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drawings/drawing19.xml" ContentType="application/vnd.openxmlformats-officedocument.drawingml.chartshapes+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6195" yWindow="-180" windowWidth="19500" windowHeight="14025" tabRatio="882"/>
  </bookViews>
  <sheets>
    <sheet name="Inhaltsverzeichnis" sheetId="1" r:id="rId1"/>
    <sheet name="T1" sheetId="2" r:id="rId2"/>
    <sheet name="T2" sheetId="3" r:id="rId3"/>
    <sheet name="T3" sheetId="4" r:id="rId4"/>
    <sheet name="T4" sheetId="5" r:id="rId5"/>
    <sheet name="T5" sheetId="9" r:id="rId6"/>
    <sheet name="T6" sheetId="11" r:id="rId7"/>
    <sheet name="T7" sheetId="33" r:id="rId8"/>
    <sheet name="T8" sheetId="35" r:id="rId9"/>
    <sheet name="T9" sheetId="12" r:id="rId10"/>
    <sheet name="T10" sheetId="13" r:id="rId11"/>
    <sheet name="T11" sheetId="14" r:id="rId12"/>
    <sheet name="T12" sheetId="7" r:id="rId13"/>
    <sheet name="T13" sheetId="24" r:id="rId14"/>
    <sheet name="T14" sheetId="25" r:id="rId15"/>
    <sheet name="T15" sheetId="27" r:id="rId16"/>
    <sheet name="T16" sheetId="28" r:id="rId17"/>
    <sheet name="T17" sheetId="30" r:id="rId18"/>
    <sheet name="T18" sheetId="36" r:id="rId19"/>
    <sheet name="T19" sheetId="37" r:id="rId20"/>
    <sheet name="T20" sheetId="38" r:id="rId21"/>
    <sheet name="T21" sheetId="39" r:id="rId22"/>
    <sheet name="Karte" sheetId="32" r:id="rId23"/>
    <sheet name="Erläuterungen" sheetId="10" r:id="rId24"/>
  </sheets>
  <definedNames>
    <definedName name="_xlnm.Print_Area" localSheetId="23">Erläuterungen!$A$1:$G$13</definedName>
    <definedName name="_xlnm.Print_Area" localSheetId="0">Inhaltsverzeichnis!$A$1:$J$61</definedName>
    <definedName name="_xlnm.Print_Area" localSheetId="22">Karte!$A$1:$K$65</definedName>
    <definedName name="_xlnm.Print_Area" localSheetId="1">'T1'!$A$1:$K$80</definedName>
    <definedName name="_xlnm.Print_Area" localSheetId="10">'T10'!$A$1:$K$65</definedName>
    <definedName name="_xlnm.Print_Area" localSheetId="11">'T11'!$A$1:$K$135</definedName>
    <definedName name="_xlnm.Print_Area" localSheetId="14">'T14'!$A$1:$L$178</definedName>
    <definedName name="_xlnm.Print_Area" localSheetId="15">'T15'!$A$1:$I$87</definedName>
    <definedName name="_xlnm.Print_Area" localSheetId="16">'T16'!$A$1:$L$66</definedName>
    <definedName name="_xlnm.Print_Area" localSheetId="17">'T17'!$A$1:$L$6</definedName>
    <definedName name="_xlnm.Print_Area" localSheetId="18">'T18'!$A$1:$L$232</definedName>
    <definedName name="_xlnm.Print_Area" localSheetId="19">'T19'!$A$1:$L$231</definedName>
    <definedName name="_xlnm.Print_Area" localSheetId="2">'T2'!$A$1:$M$95</definedName>
    <definedName name="_xlnm.Print_Area" localSheetId="20">'T20'!$A$1:$L$231</definedName>
    <definedName name="_xlnm.Print_Area" localSheetId="21">'T21'!$A$1:$K$230</definedName>
    <definedName name="_xlnm.Print_Area" localSheetId="3">'T3'!$A$1:$N$49</definedName>
    <definedName name="_xlnm.Print_Area" localSheetId="4">'T4'!$A$1:$K$65</definedName>
    <definedName name="_xlnm.Print_Area" localSheetId="5">'T5'!$A$1:$N$102</definedName>
    <definedName name="_xlnm.Print_Area" localSheetId="6">'T6'!$A$1:$K$80</definedName>
    <definedName name="_xlnm.Print_Area" localSheetId="7">'T7'!$A$1:$K$73</definedName>
    <definedName name="_xlnm.Print_Area" localSheetId="8">'T8'!$A$1:$G$71</definedName>
    <definedName name="_xlnm.Print_Area" localSheetId="9">'T9'!$A$1:$K$46</definedName>
    <definedName name="_xlnm.Print_Titles" localSheetId="12">'T12'!$1:$5</definedName>
    <definedName name="_xlnm.Print_Titles" localSheetId="13">'T13'!$1:$3</definedName>
    <definedName name="_xlnm.Print_Titles" localSheetId="17">'T17'!$1:$5</definedName>
    <definedName name="_xlnm.Print_Titles" localSheetId="18">'T18'!$1:$7</definedName>
    <definedName name="_xlnm.Print_Titles" localSheetId="19">'T19'!$1:$6</definedName>
    <definedName name="_xlnm.Print_Titles" localSheetId="20">'T20'!$1:$6</definedName>
    <definedName name="_xlnm.Print_Titles" localSheetId="21">'T21'!$1:$5</definedName>
  </definedNames>
  <calcPr calcId="145621"/>
</workbook>
</file>

<file path=xl/calcChain.xml><?xml version="1.0" encoding="utf-8"?>
<calcChain xmlns="http://schemas.openxmlformats.org/spreadsheetml/2006/main">
  <c r="AC6" i="39" l="1"/>
  <c r="AC7" i="39"/>
  <c r="AC8" i="39"/>
  <c r="AC9" i="39"/>
  <c r="AC10" i="39"/>
  <c r="AC11" i="39"/>
  <c r="AC12" i="39"/>
  <c r="AC13" i="39"/>
  <c r="AC14" i="39"/>
  <c r="AC15" i="39"/>
  <c r="AC16" i="39"/>
  <c r="AC17" i="39"/>
  <c r="AC18" i="39"/>
  <c r="AC19" i="39"/>
  <c r="AC20" i="39"/>
  <c r="AC21" i="39"/>
  <c r="AC22" i="39"/>
  <c r="AC23" i="39"/>
  <c r="AC24" i="39"/>
  <c r="AC25" i="39"/>
  <c r="AC26" i="39"/>
  <c r="AC27" i="39"/>
  <c r="AC28" i="39"/>
  <c r="AC29" i="39"/>
  <c r="AC30" i="39"/>
  <c r="AC31" i="39"/>
  <c r="AC32" i="39"/>
  <c r="AC33" i="39"/>
  <c r="AC34" i="39"/>
  <c r="AC35" i="39"/>
  <c r="AC36" i="39"/>
  <c r="AC37" i="39"/>
  <c r="AC38" i="39"/>
  <c r="AC39" i="39"/>
  <c r="AC40" i="39"/>
  <c r="AC41" i="39"/>
  <c r="AC42" i="39"/>
  <c r="AC43" i="39"/>
  <c r="AC44" i="39"/>
  <c r="AC45" i="39"/>
  <c r="AC46" i="39"/>
  <c r="AC47" i="39"/>
  <c r="AC48" i="39"/>
  <c r="AC49" i="39"/>
  <c r="AC50" i="39"/>
  <c r="AC51" i="39"/>
  <c r="AC52" i="39"/>
  <c r="AC53" i="39"/>
  <c r="AC54" i="39"/>
  <c r="AC55" i="39"/>
  <c r="AC56" i="39"/>
  <c r="AC57" i="39"/>
  <c r="AC58" i="39"/>
  <c r="AC59" i="39"/>
  <c r="AC60" i="39"/>
  <c r="AC61" i="39"/>
  <c r="AC62" i="39"/>
  <c r="AC63" i="39"/>
  <c r="AC64" i="39"/>
  <c r="AC65" i="39"/>
  <c r="AC66" i="39"/>
  <c r="AC67" i="39"/>
  <c r="AC68" i="39"/>
  <c r="AC69" i="39"/>
  <c r="AC70" i="39"/>
  <c r="AC71" i="39"/>
  <c r="AC72" i="39"/>
  <c r="AC73" i="39"/>
  <c r="AC74" i="39"/>
  <c r="AC75" i="39"/>
  <c r="AC76" i="39"/>
  <c r="AC77" i="39"/>
  <c r="AC78" i="39"/>
  <c r="AC79" i="39"/>
  <c r="AC80" i="39"/>
  <c r="AC81" i="39"/>
  <c r="AC82" i="39"/>
  <c r="AC83" i="39"/>
  <c r="AC84" i="39"/>
  <c r="AC85" i="39"/>
  <c r="AC86" i="39"/>
  <c r="AC87" i="39"/>
  <c r="AC88" i="39"/>
  <c r="AC89" i="39"/>
  <c r="AC90" i="39"/>
  <c r="AC91" i="39"/>
  <c r="AC92" i="39"/>
  <c r="AC93" i="39"/>
  <c r="AC94" i="39"/>
  <c r="AC95" i="39"/>
  <c r="AC96" i="39"/>
  <c r="AC97" i="39"/>
  <c r="AC98" i="39"/>
  <c r="AC99" i="39"/>
  <c r="AC100" i="39"/>
  <c r="AC101" i="39"/>
  <c r="AC102" i="39"/>
  <c r="AC103" i="39"/>
  <c r="AC104" i="39"/>
  <c r="AC105" i="39"/>
  <c r="AC106" i="39"/>
  <c r="AC107" i="39"/>
  <c r="AC108" i="39"/>
  <c r="AC109" i="39"/>
  <c r="AC110" i="39"/>
  <c r="AC111" i="39"/>
  <c r="AC112" i="39"/>
  <c r="AC113" i="39"/>
  <c r="AC114" i="39"/>
  <c r="AC115" i="39"/>
  <c r="AC116" i="39"/>
  <c r="AC117" i="39"/>
  <c r="AC118" i="39"/>
  <c r="AC119" i="39"/>
  <c r="AC120" i="39"/>
  <c r="AC121" i="39"/>
  <c r="AC122" i="39"/>
  <c r="AC123" i="39"/>
  <c r="AC124" i="39"/>
  <c r="AC125" i="39"/>
  <c r="AC126" i="39"/>
  <c r="AC127" i="39"/>
  <c r="AC128" i="39"/>
  <c r="AC129" i="39"/>
  <c r="AC130" i="39"/>
  <c r="AC131" i="39"/>
  <c r="AC132" i="39"/>
  <c r="AC133" i="39"/>
  <c r="AC134" i="39"/>
  <c r="AC135" i="39"/>
  <c r="AC136" i="39"/>
  <c r="AC137" i="39"/>
  <c r="AC138" i="39"/>
  <c r="AC139" i="39"/>
  <c r="AC140" i="39"/>
  <c r="AC141" i="39"/>
  <c r="AC142" i="39"/>
  <c r="AC143" i="39"/>
  <c r="AC144" i="39"/>
  <c r="AC145" i="39"/>
  <c r="AC146" i="39"/>
  <c r="AC147" i="39"/>
  <c r="AC148" i="39"/>
  <c r="AC149" i="39"/>
  <c r="AC150" i="39"/>
  <c r="AC151" i="39"/>
  <c r="AC152" i="39"/>
  <c r="AC153" i="39"/>
  <c r="AC154" i="39"/>
  <c r="AC155" i="39"/>
  <c r="AC156" i="39"/>
  <c r="AC157" i="39"/>
  <c r="AC158" i="39"/>
  <c r="AC159" i="39"/>
  <c r="AC160" i="39"/>
  <c r="AC161" i="39"/>
  <c r="AC162" i="39"/>
  <c r="AC163" i="39"/>
  <c r="AC164" i="39"/>
  <c r="AC165" i="39"/>
  <c r="AC166" i="39"/>
  <c r="AC167" i="39"/>
  <c r="AC168" i="39"/>
  <c r="AC169" i="39"/>
  <c r="AC170" i="39"/>
  <c r="AC171" i="39"/>
  <c r="AC172" i="39"/>
  <c r="AC173" i="39"/>
  <c r="AC174" i="39"/>
  <c r="AC175" i="39"/>
  <c r="AC176" i="39"/>
  <c r="AC177" i="39"/>
  <c r="AC178" i="39"/>
  <c r="AC179" i="39"/>
  <c r="AC180" i="39"/>
  <c r="AC181" i="39"/>
  <c r="AC182" i="39"/>
  <c r="AC183" i="39"/>
  <c r="AC184" i="39"/>
  <c r="AC185" i="39"/>
  <c r="AC186" i="39"/>
  <c r="AC187" i="39"/>
  <c r="AC188" i="39"/>
  <c r="AC189" i="39"/>
  <c r="AC190" i="39"/>
  <c r="AC191" i="39"/>
  <c r="AC192" i="39"/>
  <c r="AC193" i="39"/>
  <c r="AC194" i="39"/>
  <c r="AC195" i="39"/>
  <c r="AC196" i="39"/>
  <c r="AC197" i="39"/>
  <c r="AC198" i="39"/>
  <c r="AC199" i="39"/>
  <c r="AC200" i="39"/>
  <c r="AC201" i="39"/>
  <c r="AC202" i="39"/>
  <c r="AC203" i="39"/>
  <c r="AC204" i="39"/>
  <c r="AC205" i="39"/>
  <c r="AC206" i="39"/>
  <c r="AC207" i="39"/>
  <c r="AC208" i="39"/>
  <c r="AC209" i="39"/>
  <c r="AC210" i="39"/>
  <c r="AC211" i="39"/>
  <c r="AC212" i="39"/>
  <c r="AC213" i="39"/>
  <c r="AC214" i="39"/>
  <c r="AC215" i="39"/>
  <c r="AC216" i="39"/>
  <c r="AC217" i="39"/>
  <c r="AC218" i="39"/>
  <c r="AC219" i="39"/>
  <c r="AC220" i="39"/>
  <c r="AC221" i="39"/>
  <c r="AC222" i="39"/>
  <c r="AC223" i="39"/>
  <c r="AC224" i="39"/>
  <c r="AC225" i="39"/>
  <c r="AC226" i="39"/>
  <c r="AC227" i="39"/>
  <c r="AC228" i="39"/>
  <c r="AC229" i="39"/>
  <c r="AC5" i="39"/>
  <c r="A1" i="7" l="1"/>
  <c r="A1" i="2" l="1"/>
  <c r="A1" i="9" l="1"/>
  <c r="M47" i="11" l="1"/>
  <c r="I47" i="27" l="1"/>
  <c r="H47" i="27"/>
  <c r="I46" i="27" l="1"/>
  <c r="H46" i="27"/>
  <c r="M46" i="11"/>
  <c r="A1" i="30" l="1"/>
  <c r="A1" i="24" l="1"/>
  <c r="A1" i="28" l="1"/>
  <c r="A1" i="39" l="1"/>
  <c r="A1" i="38"/>
  <c r="A1" i="37"/>
  <c r="A1" i="36"/>
  <c r="I45" i="27" l="1"/>
  <c r="H45" i="27"/>
  <c r="M45" i="11" l="1"/>
  <c r="A1" i="11"/>
  <c r="A51" i="33"/>
  <c r="A51" i="35"/>
  <c r="A1" i="35"/>
  <c r="A1" i="33"/>
  <c r="A1" i="32"/>
  <c r="A58" i="14"/>
  <c r="A29" i="14"/>
  <c r="A35" i="12"/>
  <c r="M7" i="11"/>
  <c r="M8" i="11"/>
  <c r="M9" i="1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6" i="11"/>
  <c r="L47" i="27"/>
  <c r="D62" i="28"/>
  <c r="E62" i="28"/>
  <c r="F62" i="28"/>
  <c r="G62" i="28"/>
  <c r="H62" i="28"/>
  <c r="I62" i="28"/>
  <c r="J62" i="28"/>
  <c r="K62" i="28"/>
  <c r="L62" i="28"/>
  <c r="D63" i="28"/>
  <c r="E63" i="28"/>
  <c r="F63" i="28"/>
  <c r="G63" i="28"/>
  <c r="H63" i="28"/>
  <c r="I63" i="28"/>
  <c r="J63" i="28"/>
  <c r="K63" i="28"/>
  <c r="L63" i="28"/>
  <c r="D64" i="28"/>
  <c r="E64" i="28"/>
  <c r="F64" i="28"/>
  <c r="G64" i="28"/>
  <c r="H64" i="28"/>
  <c r="I64" i="28"/>
  <c r="J64" i="28"/>
  <c r="K64" i="28"/>
  <c r="L64" i="28"/>
  <c r="C64" i="28"/>
  <c r="C63" i="28"/>
  <c r="C62" i="28"/>
  <c r="C54" i="28"/>
  <c r="E48" i="28"/>
  <c r="F48" i="28"/>
  <c r="G48" i="28"/>
  <c r="H48" i="28"/>
  <c r="I48" i="28"/>
  <c r="J48" i="28"/>
  <c r="K48" i="28"/>
  <c r="L48" i="28"/>
  <c r="E49" i="28"/>
  <c r="F49" i="28"/>
  <c r="G49" i="28"/>
  <c r="H49" i="28"/>
  <c r="I49" i="28"/>
  <c r="J49" i="28"/>
  <c r="K49" i="28"/>
  <c r="L49" i="28"/>
  <c r="E50" i="28"/>
  <c r="F50" i="28"/>
  <c r="G50" i="28"/>
  <c r="H50" i="28"/>
  <c r="I50" i="28"/>
  <c r="J50" i="28"/>
  <c r="K50" i="28"/>
  <c r="L50" i="28"/>
  <c r="D50" i="28"/>
  <c r="D49" i="28"/>
  <c r="D48" i="28"/>
  <c r="D58" i="28"/>
  <c r="E58" i="28"/>
  <c r="F58" i="28"/>
  <c r="G58" i="28"/>
  <c r="H58" i="28"/>
  <c r="I58" i="28"/>
  <c r="J58" i="28"/>
  <c r="K58" i="28"/>
  <c r="L58" i="28"/>
  <c r="D59" i="28"/>
  <c r="E59" i="28"/>
  <c r="F59" i="28"/>
  <c r="G59" i="28"/>
  <c r="H59" i="28"/>
  <c r="I59" i="28"/>
  <c r="J59" i="28"/>
  <c r="K59" i="28"/>
  <c r="L59" i="28"/>
  <c r="D60" i="28"/>
  <c r="E60" i="28"/>
  <c r="F60" i="28"/>
  <c r="G60" i="28"/>
  <c r="H60" i="28"/>
  <c r="I60" i="28"/>
  <c r="J60" i="28"/>
  <c r="K60" i="28"/>
  <c r="L60" i="28"/>
  <c r="C60" i="28"/>
  <c r="C59" i="28"/>
  <c r="C58" i="28"/>
  <c r="D44" i="28"/>
  <c r="D54" i="28"/>
  <c r="E54" i="28"/>
  <c r="F54" i="28"/>
  <c r="G54" i="28"/>
  <c r="H54" i="28"/>
  <c r="I54" i="28"/>
  <c r="J54" i="28"/>
  <c r="K54" i="28"/>
  <c r="L54" i="28"/>
  <c r="D55" i="28"/>
  <c r="E55" i="28"/>
  <c r="F55" i="28"/>
  <c r="G55" i="28"/>
  <c r="H55" i="28"/>
  <c r="I55" i="28"/>
  <c r="J55" i="28"/>
  <c r="K55" i="28"/>
  <c r="L55" i="28"/>
  <c r="D56" i="28"/>
  <c r="E56" i="28"/>
  <c r="F56" i="28"/>
  <c r="G56" i="28"/>
  <c r="H56" i="28"/>
  <c r="I56" i="28"/>
  <c r="J56" i="28"/>
  <c r="K56" i="28"/>
  <c r="L56" i="28"/>
  <c r="C56" i="28"/>
  <c r="C55" i="28"/>
  <c r="E44" i="28"/>
  <c r="F44" i="28"/>
  <c r="G44" i="28"/>
  <c r="H44" i="28"/>
  <c r="I44" i="28"/>
  <c r="J44" i="28"/>
  <c r="K44" i="28"/>
  <c r="L44" i="28"/>
  <c r="E45" i="28"/>
  <c r="F45" i="28"/>
  <c r="G45" i="28"/>
  <c r="H45" i="28"/>
  <c r="I45" i="28"/>
  <c r="J45" i="28"/>
  <c r="K45" i="28"/>
  <c r="L45" i="28"/>
  <c r="E46" i="28"/>
  <c r="F46" i="28"/>
  <c r="G46" i="28"/>
  <c r="H46" i="28"/>
  <c r="I46" i="28"/>
  <c r="J46" i="28"/>
  <c r="K46" i="28"/>
  <c r="L46" i="28"/>
  <c r="D46" i="28"/>
  <c r="D45" i="28"/>
  <c r="E42" i="28"/>
  <c r="E41" i="28"/>
  <c r="F41" i="28"/>
  <c r="G41" i="28"/>
  <c r="H41" i="28"/>
  <c r="I41" i="28"/>
  <c r="J41" i="28"/>
  <c r="K41" i="28"/>
  <c r="L41" i="28"/>
  <c r="F42" i="28"/>
  <c r="G42" i="28"/>
  <c r="H42" i="28"/>
  <c r="I42" i="28"/>
  <c r="J42" i="28"/>
  <c r="K42" i="28"/>
  <c r="L42" i="28"/>
  <c r="D42" i="28"/>
  <c r="D41" i="28"/>
  <c r="L40" i="28"/>
  <c r="E40" i="28"/>
  <c r="F40" i="28"/>
  <c r="G40" i="28"/>
  <c r="H40" i="28"/>
  <c r="I40" i="28"/>
  <c r="J40" i="28"/>
  <c r="K40" i="28"/>
  <c r="D40" i="28"/>
  <c r="I6" i="27"/>
  <c r="I7" i="27"/>
  <c r="I8" i="27"/>
  <c r="I9" i="27"/>
  <c r="I10" i="27"/>
  <c r="I11" i="27"/>
  <c r="I12" i="27"/>
  <c r="I13" i="27"/>
  <c r="I14" i="27"/>
  <c r="I15" i="27"/>
  <c r="I16" i="27"/>
  <c r="I17" i="27"/>
  <c r="I18" i="27"/>
  <c r="I19" i="27"/>
  <c r="I20" i="27"/>
  <c r="I21" i="27"/>
  <c r="I22" i="27"/>
  <c r="I23" i="27"/>
  <c r="I24" i="27"/>
  <c r="I25" i="27"/>
  <c r="I26" i="27"/>
  <c r="I27" i="27"/>
  <c r="I28" i="27"/>
  <c r="I29" i="27"/>
  <c r="I30" i="27"/>
  <c r="I31" i="27"/>
  <c r="I32" i="27"/>
  <c r="I33" i="27"/>
  <c r="I34" i="27"/>
  <c r="I35" i="27"/>
  <c r="I36" i="27"/>
  <c r="I37" i="27"/>
  <c r="I38" i="27"/>
  <c r="I39" i="27"/>
  <c r="I40" i="27"/>
  <c r="I41" i="27"/>
  <c r="I42" i="27"/>
  <c r="I43" i="27"/>
  <c r="I44" i="27"/>
  <c r="I5"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6" i="27"/>
  <c r="H7" i="27"/>
  <c r="H8" i="27"/>
  <c r="H9" i="27"/>
  <c r="H10" i="27"/>
  <c r="H11" i="27"/>
  <c r="H12" i="27"/>
  <c r="H13" i="27"/>
  <c r="H14" i="27"/>
  <c r="H15" i="27"/>
  <c r="H16" i="27"/>
  <c r="H17" i="27"/>
  <c r="H18" i="27"/>
  <c r="H5" i="27"/>
  <c r="A1" i="27"/>
  <c r="A1" i="3"/>
  <c r="A1" i="25"/>
  <c r="A1" i="14"/>
  <c r="A1" i="13"/>
  <c r="A1" i="12"/>
  <c r="A1" i="10"/>
  <c r="A1" i="5"/>
  <c r="A1" i="4"/>
</calcChain>
</file>

<file path=xl/sharedStrings.xml><?xml version="1.0" encoding="utf-8"?>
<sst xmlns="http://schemas.openxmlformats.org/spreadsheetml/2006/main" count="2079" uniqueCount="517">
  <si>
    <t>Bereini-gungen</t>
  </si>
  <si>
    <t>Gemeinde</t>
  </si>
  <si>
    <t>Seengen</t>
  </si>
  <si>
    <t>Seon</t>
  </si>
  <si>
    <t>Staufen</t>
  </si>
  <si>
    <t>Bezirk Muri</t>
  </si>
  <si>
    <t>Abtwil</t>
  </si>
  <si>
    <t>Aristau</t>
  </si>
  <si>
    <t>Auw</t>
  </si>
  <si>
    <t>Bettwil</t>
  </si>
  <si>
    <t>Boswil</t>
  </si>
  <si>
    <t>Bünzen</t>
  </si>
  <si>
    <t>Buttwil</t>
  </si>
  <si>
    <t>Geltwil</t>
  </si>
  <si>
    <t>Kallern</t>
  </si>
  <si>
    <t>Merenschwand</t>
  </si>
  <si>
    <t>Mühlau</t>
  </si>
  <si>
    <t>Oberrüti</t>
  </si>
  <si>
    <t>Rottenschwil</t>
  </si>
  <si>
    <t>Sins</t>
  </si>
  <si>
    <t>Waltenschwil</t>
  </si>
  <si>
    <t>Bezirk Rheinfelden</t>
  </si>
  <si>
    <t>Hellikon</t>
  </si>
  <si>
    <t>Kaiseraugst</t>
  </si>
  <si>
    <t>Mumpf</t>
  </si>
  <si>
    <t>Obermumpf</t>
  </si>
  <si>
    <t>Olsberg</t>
  </si>
  <si>
    <t>Schupfart</t>
  </si>
  <si>
    <t>Wallbach</t>
  </si>
  <si>
    <t>Zeiningen</t>
  </si>
  <si>
    <t>Zuzgen</t>
  </si>
  <si>
    <t>Bezirk Zofingen</t>
  </si>
  <si>
    <t>Attelwil</t>
  </si>
  <si>
    <t>Bottenwil</t>
  </si>
  <si>
    <t>Brittnau</t>
  </si>
  <si>
    <t>Kirchleerau</t>
  </si>
  <si>
    <t>Kölliken</t>
  </si>
  <si>
    <t>Murgenthal</t>
  </si>
  <si>
    <t>Oftringen</t>
  </si>
  <si>
    <t>Reitnau</t>
  </si>
  <si>
    <t>Rothrist</t>
  </si>
  <si>
    <t>Safenwil</t>
  </si>
  <si>
    <t>Staffelbach</t>
  </si>
  <si>
    <t>Strengelbach</t>
  </si>
  <si>
    <t>Vordemwald</t>
  </si>
  <si>
    <t>Wiliberg</t>
  </si>
  <si>
    <t>Bezirk Zurzach</t>
  </si>
  <si>
    <t>Baldingen</t>
  </si>
  <si>
    <t>Böbikon</t>
  </si>
  <si>
    <t>Endingen</t>
  </si>
  <si>
    <t>Fisibach</t>
  </si>
  <si>
    <t>Full-Reuenthal</t>
  </si>
  <si>
    <t>Kaiserstuhl</t>
  </si>
  <si>
    <t>Klingnau</t>
  </si>
  <si>
    <t>Koblenz</t>
  </si>
  <si>
    <t>Leuggern</t>
  </si>
  <si>
    <t>Mellikon</t>
  </si>
  <si>
    <t>Rietheim</t>
  </si>
  <si>
    <t>Rümikon</t>
  </si>
  <si>
    <t>Schneisingen</t>
  </si>
  <si>
    <t>Siglistorf</t>
  </si>
  <si>
    <t>Tegerfelden</t>
  </si>
  <si>
    <t>Wislikofen</t>
  </si>
  <si>
    <t>Tabelle 1:</t>
  </si>
  <si>
    <t>Tabelle 2:</t>
  </si>
  <si>
    <t>Tabelle 3:</t>
  </si>
  <si>
    <t>Tabelle 4:</t>
  </si>
  <si>
    <t>absolut</t>
  </si>
  <si>
    <t>in %</t>
  </si>
  <si>
    <t>Total</t>
  </si>
  <si>
    <t>Tabelle 10:</t>
  </si>
  <si>
    <t>Tabelle 14:</t>
  </si>
  <si>
    <t>Densbüren</t>
  </si>
  <si>
    <t>Suhr</t>
  </si>
  <si>
    <t>Aarau</t>
  </si>
  <si>
    <t>Biberstein</t>
  </si>
  <si>
    <t>Baden</t>
  </si>
  <si>
    <t>Bergdietikon</t>
  </si>
  <si>
    <t>Ennetbaden</t>
  </si>
  <si>
    <t>Fislisbach</t>
  </si>
  <si>
    <t>Künten</t>
  </si>
  <si>
    <t>Mägenwil</t>
  </si>
  <si>
    <t>Oberrohrdorf</t>
  </si>
  <si>
    <t>Turgi</t>
  </si>
  <si>
    <t>Wohlenschwil</t>
  </si>
  <si>
    <t>Bremgarten</t>
  </si>
  <si>
    <t>Büttikon</t>
  </si>
  <si>
    <t>Eggenwil</t>
  </si>
  <si>
    <t>Jonen</t>
  </si>
  <si>
    <t>Sarmenstorf</t>
  </si>
  <si>
    <t>Brugg</t>
  </si>
  <si>
    <t>Holziken</t>
  </si>
  <si>
    <t>Menziken</t>
  </si>
  <si>
    <t>Laufenburg</t>
  </si>
  <si>
    <t>Frick</t>
  </si>
  <si>
    <t>Oberhof</t>
  </si>
  <si>
    <t>Lenzburg</t>
  </si>
  <si>
    <t>Hunzenschwil</t>
  </si>
  <si>
    <t>Möriken-Wildegg</t>
  </si>
  <si>
    <t>Niederlenz</t>
  </si>
  <si>
    <t>Muri</t>
  </si>
  <si>
    <t>Rheinfelden</t>
  </si>
  <si>
    <t>Magden</t>
  </si>
  <si>
    <t>Möhlin</t>
  </si>
  <si>
    <t>Wegenstetten</t>
  </si>
  <si>
    <t>Zofingen</t>
  </si>
  <si>
    <t>Döttingen</t>
  </si>
  <si>
    <t>Tabelle 5:</t>
  </si>
  <si>
    <t>Tabelle 6:</t>
  </si>
  <si>
    <t>Tabellenverzeichnis</t>
  </si>
  <si>
    <t>Niederrohrdorf</t>
  </si>
  <si>
    <t>Jahr</t>
  </si>
  <si>
    <t>www.ag.ch/statistik</t>
  </si>
  <si>
    <t>Tabelle 12:</t>
  </si>
  <si>
    <t>Tabelle 13:</t>
  </si>
  <si>
    <t>Gebenstorf</t>
  </si>
  <si>
    <t>Remetschwil</t>
  </si>
  <si>
    <t>Würenlos</t>
  </si>
  <si>
    <t>Villmergen</t>
  </si>
  <si>
    <t>Birr</t>
  </si>
  <si>
    <t>Mandach</t>
  </si>
  <si>
    <t>Remigen</t>
  </si>
  <si>
    <t>Riniken</t>
  </si>
  <si>
    <t>Scherz</t>
  </si>
  <si>
    <t>Windisch</t>
  </si>
  <si>
    <t>Gontenschwil</t>
  </si>
  <si>
    <t>Gansingen</t>
  </si>
  <si>
    <t>Gipf-Oberfrick</t>
  </si>
  <si>
    <t>Sisseln</t>
  </si>
  <si>
    <t>Beinwil (Freiamt)</t>
  </si>
  <si>
    <t>Besenbüren</t>
  </si>
  <si>
    <t>Dietwil</t>
  </si>
  <si>
    <t>Aarburg</t>
  </si>
  <si>
    <t>Moosleerau</t>
  </si>
  <si>
    <t>Uerkheim</t>
  </si>
  <si>
    <t>Böttstein</t>
  </si>
  <si>
    <t>Leibstadt</t>
  </si>
  <si>
    <t>Bad Zurzach</t>
  </si>
  <si>
    <t>Tabelle 15:</t>
  </si>
  <si>
    <t>Gränichen</t>
  </si>
  <si>
    <t>Wettingen</t>
  </si>
  <si>
    <t>Kanton Aargau</t>
  </si>
  <si>
    <t>Bezirk Aarau</t>
  </si>
  <si>
    <t>Hirschthal</t>
  </si>
  <si>
    <t>Küttigen</t>
  </si>
  <si>
    <t>Muhen</t>
  </si>
  <si>
    <t>Oberentfelden</t>
  </si>
  <si>
    <t>Unterentfelden</t>
  </si>
  <si>
    <t>Bezirk Baden</t>
  </si>
  <si>
    <t>Bellikon</t>
  </si>
  <si>
    <t>Ehrendingen</t>
  </si>
  <si>
    <t>Freienwil</t>
  </si>
  <si>
    <t>Killwangen</t>
  </si>
  <si>
    <t>Mellingen</t>
  </si>
  <si>
    <t>Neuenhof</t>
  </si>
  <si>
    <t>Obersiggenthal</t>
  </si>
  <si>
    <t>Spreitenbach</t>
  </si>
  <si>
    <t>Untersiggenthal</t>
  </si>
  <si>
    <t>Würenlingen</t>
  </si>
  <si>
    <t>Bezirk Bremgarten</t>
  </si>
  <si>
    <t>Berikon</t>
  </si>
  <si>
    <t>Dottikon</t>
  </si>
  <si>
    <t>Fischbach-Göslikon</t>
  </si>
  <si>
    <t>Hägglingen</t>
  </si>
  <si>
    <t>Islisberg</t>
  </si>
  <si>
    <t>Oberlunkhofen</t>
  </si>
  <si>
    <t>Oberwil-Lieli</t>
  </si>
  <si>
    <t>Tägerig</t>
  </si>
  <si>
    <t>Uezwil</t>
  </si>
  <si>
    <t>Unterlunkhofen</t>
  </si>
  <si>
    <t>Widen</t>
  </si>
  <si>
    <t>Zufikon</t>
  </si>
  <si>
    <t>Bezirk Brugg</t>
  </si>
  <si>
    <t>Auenstein</t>
  </si>
  <si>
    <t>Birrhard</t>
  </si>
  <si>
    <t>Bözen</t>
  </si>
  <si>
    <t>Effingen</t>
  </si>
  <si>
    <t>Elfingen</t>
  </si>
  <si>
    <t>Habsburg</t>
  </si>
  <si>
    <t>Lupfig</t>
  </si>
  <si>
    <t>Mönthal</t>
  </si>
  <si>
    <t>Mülligen</t>
  </si>
  <si>
    <t>Rüfenach</t>
  </si>
  <si>
    <t>Schinznach-Bad</t>
  </si>
  <si>
    <t>Villigen</t>
  </si>
  <si>
    <t>Villnachern</t>
  </si>
  <si>
    <t>Bezirk Kulm</t>
  </si>
  <si>
    <t>Beinwil am See</t>
  </si>
  <si>
    <t>Birrwil</t>
  </si>
  <si>
    <t>Dürrenäsch</t>
  </si>
  <si>
    <t>Leutwil</t>
  </si>
  <si>
    <t>Oberkulm</t>
  </si>
  <si>
    <t>Schlossrued</t>
  </si>
  <si>
    <t>Schmiedrued</t>
  </si>
  <si>
    <t>Schöftland</t>
  </si>
  <si>
    <t>Unterkulm</t>
  </si>
  <si>
    <t>Zetzwil</t>
  </si>
  <si>
    <t>Bezirk Laufenburg</t>
  </si>
  <si>
    <t>Eiken</t>
  </si>
  <si>
    <t>Herznach</t>
  </si>
  <si>
    <t>Hornussen</t>
  </si>
  <si>
    <t>Kaisten</t>
  </si>
  <si>
    <t>Mettauertal</t>
  </si>
  <si>
    <t>Oeschgen</t>
  </si>
  <si>
    <t>Schwaderloch</t>
  </si>
  <si>
    <t>Ueken</t>
  </si>
  <si>
    <t>Wittnau</t>
  </si>
  <si>
    <t>Wölflinswil</t>
  </si>
  <si>
    <t>Zeihen</t>
  </si>
  <si>
    <t>Bezirk Lenzburg</t>
  </si>
  <si>
    <t>Ammerswil</t>
  </si>
  <si>
    <t>Boniswil</t>
  </si>
  <si>
    <t>Brunegg</t>
  </si>
  <si>
    <t>Dintikon</t>
  </si>
  <si>
    <t>Egliswil</t>
  </si>
  <si>
    <t>Fahrwangen</t>
  </si>
  <si>
    <t>Hallwil</t>
  </si>
  <si>
    <t>Hendschiken</t>
  </si>
  <si>
    <t>Meisterschwanden</t>
  </si>
  <si>
    <t>Othmarsingen</t>
  </si>
  <si>
    <t>Rupperswil</t>
  </si>
  <si>
    <t>Schafisheim</t>
  </si>
  <si>
    <t>Bezirk</t>
  </si>
  <si>
    <t>Kulm</t>
  </si>
  <si>
    <t>Zurzach</t>
  </si>
  <si>
    <t>Kanton</t>
  </si>
  <si>
    <t>Gesamtbevölkerung</t>
  </si>
  <si>
    <t>Schweizer</t>
  </si>
  <si>
    <t>Ausländer</t>
  </si>
  <si>
    <t>Männer</t>
  </si>
  <si>
    <t>Frauen</t>
  </si>
  <si>
    <t>612 611</t>
  </si>
  <si>
    <t>Geburten</t>
  </si>
  <si>
    <t>Todesfälle</t>
  </si>
  <si>
    <t>Zuzüge</t>
  </si>
  <si>
    <t>Wegzüge</t>
  </si>
  <si>
    <t>Bereinigungen</t>
  </si>
  <si>
    <t>Bestand 01.01.</t>
  </si>
  <si>
    <t>Geburten-überschuss</t>
  </si>
  <si>
    <t>Einbür-gerungen</t>
  </si>
  <si>
    <t>Bestand 31.12.</t>
  </si>
  <si>
    <t>Zunahme</t>
  </si>
  <si>
    <r>
      <t>2'222</t>
    </r>
    <r>
      <rPr>
        <vertAlign val="superscript"/>
        <sz val="10"/>
        <rFont val="Arial"/>
        <family val="2"/>
      </rPr>
      <t>1</t>
    </r>
  </si>
  <si>
    <t>1) Bereinigungen durch Neuaufnahme per 31.12.1980 bzw. per 31.12.1990</t>
  </si>
  <si>
    <t>Geburten-über-
schuss</t>
  </si>
  <si>
    <r>
      <t>Ein-wohner</t>
    </r>
    <r>
      <rPr>
        <vertAlign val="superscript"/>
        <sz val="10"/>
        <rFont val="Arial"/>
        <family val="2"/>
      </rPr>
      <t>1</t>
    </r>
  </si>
  <si>
    <r>
      <t>Geburten-ziffer</t>
    </r>
    <r>
      <rPr>
        <vertAlign val="superscript"/>
        <sz val="10"/>
        <rFont val="Arial"/>
        <family val="2"/>
      </rPr>
      <t>2</t>
    </r>
  </si>
  <si>
    <r>
      <t>Frucht-barkeits-ziffer</t>
    </r>
    <r>
      <rPr>
        <vertAlign val="superscript"/>
        <sz val="10"/>
        <rFont val="Arial"/>
        <family val="2"/>
      </rPr>
      <t>3</t>
    </r>
  </si>
  <si>
    <t>Ge-
burten</t>
  </si>
  <si>
    <t>963,7</t>
  </si>
  <si>
    <t>566,3</t>
  </si>
  <si>
    <t>482,2</t>
  </si>
  <si>
    <t>527,5</t>
  </si>
  <si>
    <t>577,1</t>
  </si>
  <si>
    <t>457,3</t>
  </si>
  <si>
    <t>472,0</t>
  </si>
  <si>
    <t>430,5</t>
  </si>
  <si>
    <t>424,2</t>
  </si>
  <si>
    <t>432,1</t>
  </si>
  <si>
    <t>412,9</t>
  </si>
  <si>
    <t>443,1</t>
  </si>
  <si>
    <t>418,3</t>
  </si>
  <si>
    <t>1) Einwohnerzahlen per 30. Juni</t>
  </si>
  <si>
    <t>2) Geburtenziffer: Geburten pro 1’000 Einwohner</t>
  </si>
  <si>
    <t>3) Fruchtbarkeitsziffer: Geburten pro 10’000 Frauen im Alter von 15 – 49 Jahren</t>
  </si>
  <si>
    <t>Aargau</t>
  </si>
  <si>
    <t>Ausland</t>
  </si>
  <si>
    <t>Zürich</t>
  </si>
  <si>
    <t>Bern</t>
  </si>
  <si>
    <t>Luzern</t>
  </si>
  <si>
    <t>Uri</t>
  </si>
  <si>
    <t>Schwyz</t>
  </si>
  <si>
    <t>Obwalden</t>
  </si>
  <si>
    <t>Nidwalden</t>
  </si>
  <si>
    <t>Glarus</t>
  </si>
  <si>
    <t>Zug</t>
  </si>
  <si>
    <t>Freiburg</t>
  </si>
  <si>
    <t>Solothurn</t>
  </si>
  <si>
    <t>Basel-Stadt</t>
  </si>
  <si>
    <t>Basel-Landschaft</t>
  </si>
  <si>
    <t>Schaffhausen</t>
  </si>
  <si>
    <t>Appenzell Ausserrh.</t>
  </si>
  <si>
    <t>Appenzell Innerrh.</t>
  </si>
  <si>
    <t>St. Gallen</t>
  </si>
  <si>
    <t>Graubünden</t>
  </si>
  <si>
    <t>Thurgau</t>
  </si>
  <si>
    <t>Tessin</t>
  </si>
  <si>
    <t>Waadt</t>
  </si>
  <si>
    <t>Wallis</t>
  </si>
  <si>
    <t>Neuenburg</t>
  </si>
  <si>
    <t>Genf</t>
  </si>
  <si>
    <t>Jura</t>
  </si>
  <si>
    <t>Land</t>
  </si>
  <si>
    <t>Deutschland</t>
  </si>
  <si>
    <t>Portugal</t>
  </si>
  <si>
    <t>Italien</t>
  </si>
  <si>
    <t>Polen</t>
  </si>
  <si>
    <t>Spanien</t>
  </si>
  <si>
    <t>Serbien</t>
  </si>
  <si>
    <t>Frankreich</t>
  </si>
  <si>
    <t>Österreich</t>
  </si>
  <si>
    <t>Ungarn</t>
  </si>
  <si>
    <t>Türkei</t>
  </si>
  <si>
    <t>Mazedonien</t>
  </si>
  <si>
    <t>Indien</t>
  </si>
  <si>
    <t>Brasilien</t>
  </si>
  <si>
    <t>Kanada</t>
  </si>
  <si>
    <t>Altersgruppen</t>
  </si>
  <si>
    <t>0 – 9</t>
  </si>
  <si>
    <t>10 – 19</t>
  </si>
  <si>
    <t>20 – 29</t>
  </si>
  <si>
    <t>30 – 39</t>
  </si>
  <si>
    <t>40 – 49</t>
  </si>
  <si>
    <t>50 – 59</t>
  </si>
  <si>
    <t>60 +</t>
  </si>
  <si>
    <t>Altersklasse</t>
  </si>
  <si>
    <t>0 – 4</t>
  </si>
  <si>
    <t>5 – 9</t>
  </si>
  <si>
    <t>10 – 14</t>
  </si>
  <si>
    <t>15 – 19</t>
  </si>
  <si>
    <t>20 – 24</t>
  </si>
  <si>
    <t>25 – 29</t>
  </si>
  <si>
    <t>30 – 34</t>
  </si>
  <si>
    <t>35 – 39</t>
  </si>
  <si>
    <t>40 – 44</t>
  </si>
  <si>
    <t>45 – 49</t>
  </si>
  <si>
    <t>50 – 54</t>
  </si>
  <si>
    <t>55 – 59</t>
  </si>
  <si>
    <t>60 – 64</t>
  </si>
  <si>
    <t>65 – 69</t>
  </si>
  <si>
    <t>70 – 74</t>
  </si>
  <si>
    <t>75 – 79</t>
  </si>
  <si>
    <t>80 – 84</t>
  </si>
  <si>
    <t>85 – 89</t>
  </si>
  <si>
    <t>90 +</t>
  </si>
  <si>
    <t xml:space="preserve">Total </t>
  </si>
  <si>
    <t>00 – 19</t>
  </si>
  <si>
    <t>65 +</t>
  </si>
  <si>
    <t>Geschlecht</t>
  </si>
  <si>
    <t>Altersklassen</t>
  </si>
  <si>
    <t>Schweizerbevölkerung</t>
  </si>
  <si>
    <t>Ausländerbevölkerung</t>
  </si>
  <si>
    <t>schweizerische Bevölkerung</t>
  </si>
  <si>
    <t>ausländische Bevölkerung</t>
  </si>
  <si>
    <r>
      <t>-1'378</t>
    </r>
    <r>
      <rPr>
        <vertAlign val="superscript"/>
        <sz val="10"/>
        <rFont val="Arial"/>
        <family val="2"/>
      </rPr>
      <t>1</t>
    </r>
  </si>
  <si>
    <t>-</t>
  </si>
  <si>
    <t>Saldo</t>
  </si>
  <si>
    <t>Geburtenüberschuss</t>
  </si>
  <si>
    <t>Wanderungsgewinn</t>
  </si>
  <si>
    <t>Methodische Hinweise</t>
  </si>
  <si>
    <t>2) Inkl. Bereinigungen infolge Umstellung der kantonalen Bevölkerungsstatistik auf die Basis des kantonalen Einwohnerregisters</t>
  </si>
  <si>
    <t>20 – 39</t>
  </si>
  <si>
    <t>40 – 64</t>
  </si>
  <si>
    <r>
      <t>Jugendquotient</t>
    </r>
    <r>
      <rPr>
        <vertAlign val="superscript"/>
        <sz val="10"/>
        <rFont val="Arial"/>
        <family val="2"/>
      </rPr>
      <t>1</t>
    </r>
  </si>
  <si>
    <r>
      <t>Altersquotient</t>
    </r>
    <r>
      <rPr>
        <vertAlign val="superscript"/>
        <sz val="10"/>
        <rFont val="Arial"/>
        <family val="2"/>
      </rPr>
      <t>2</t>
    </r>
  </si>
  <si>
    <t>1) Anteil der Anzahl unter 20-Jähriger an der Anzahl 20- bis 64-Jähriger in Prozent</t>
  </si>
  <si>
    <t>2) Anteil der 65-Jähriger und Älteren an der Anzahl 20- bis 64-Jährigen in Prozent</t>
  </si>
  <si>
    <t>übrige Schweiz</t>
  </si>
  <si>
    <t>Griechenland</t>
  </si>
  <si>
    <t xml:space="preserve">Jahr </t>
  </si>
  <si>
    <t xml:space="preserve">Schweizer </t>
  </si>
  <si>
    <t>Wanderungsbilanz</t>
  </si>
  <si>
    <t>Tabelle 7a:</t>
  </si>
  <si>
    <t>Tabelle 7b:</t>
  </si>
  <si>
    <t>Tabelle 9a:</t>
  </si>
  <si>
    <t>Tabelle 9b:</t>
  </si>
  <si>
    <t>CH Männer</t>
  </si>
  <si>
    <t>Ausl Männer</t>
  </si>
  <si>
    <t>CH Frauen</t>
  </si>
  <si>
    <t>Ausl Frauen</t>
  </si>
  <si>
    <t>Gemeindekarte</t>
  </si>
  <si>
    <t>Altersstruktur</t>
  </si>
  <si>
    <t>Einbürgerungen</t>
  </si>
  <si>
    <t>Wanderbewegungen</t>
  </si>
  <si>
    <t>Natürliche Bevölkerungsentwicklung</t>
  </si>
  <si>
    <t>Bevölkerungsbestand und -bilanz</t>
  </si>
  <si>
    <t>statistik@ag.ch</t>
  </si>
  <si>
    <t>Statistik Aargau, 062 835 13 00</t>
  </si>
  <si>
    <t>aus aargauischen Gemeinden</t>
  </si>
  <si>
    <t>aus übrigen Gemeinden</t>
  </si>
  <si>
    <t>aus dem Ausland</t>
  </si>
  <si>
    <t>0 bis 19</t>
  </si>
  <si>
    <t>20 bis 39</t>
  </si>
  <si>
    <t>40 bis 64</t>
  </si>
  <si>
    <t>65+</t>
  </si>
  <si>
    <t>Gesamt</t>
  </si>
  <si>
    <t>Tabelle 8a:</t>
  </si>
  <si>
    <t>Tabelle 8b:</t>
  </si>
  <si>
    <t>Tabelle 11a:</t>
  </si>
  <si>
    <t>Tabelle 11b:</t>
  </si>
  <si>
    <t>Tabelle 11c:</t>
  </si>
  <si>
    <t>Tabelle 16:</t>
  </si>
  <si>
    <t>Tabelle 17:</t>
  </si>
  <si>
    <t>Bestand 31.12.
2013</t>
  </si>
  <si>
    <t>U.S.A.</t>
  </si>
  <si>
    <t>Grossbritanien</t>
  </si>
  <si>
    <t>Niederlande</t>
  </si>
  <si>
    <t>Rudolfstetten-Friedlisberg</t>
  </si>
  <si>
    <t>Bözberg</t>
  </si>
  <si>
    <t>Gemeindetabellen</t>
  </si>
  <si>
    <t>Tabelle 18:</t>
  </si>
  <si>
    <t>Tabelle 19:</t>
  </si>
  <si>
    <t>Tabelle 20:</t>
  </si>
  <si>
    <t>Tabelle 21:</t>
  </si>
  <si>
    <t>Gemeinde-
nummer</t>
  </si>
  <si>
    <t xml:space="preserve">           Schweizer</t>
  </si>
  <si>
    <t xml:space="preserve">          Ausländer</t>
  </si>
  <si>
    <t xml:space="preserve">               Todesfälle</t>
  </si>
  <si>
    <t xml:space="preserve">               Zuzüge</t>
  </si>
  <si>
    <t>0–19</t>
  </si>
  <si>
    <t>20–39</t>
  </si>
  <si>
    <t>40–64</t>
  </si>
  <si>
    <t>90 +</t>
  </si>
  <si>
    <t>0–4</t>
  </si>
  <si>
    <t>5–9</t>
  </si>
  <si>
    <t>10–14</t>
  </si>
  <si>
    <t>20–24</t>
  </si>
  <si>
    <t>25–29</t>
  </si>
  <si>
    <t>30–34</t>
  </si>
  <si>
    <t>35–39</t>
  </si>
  <si>
    <t>40–44</t>
  </si>
  <si>
    <t>45–49</t>
  </si>
  <si>
    <t>50–54</t>
  </si>
  <si>
    <t>55–59</t>
  </si>
  <si>
    <t>60–64</t>
  </si>
  <si>
    <t>65–69</t>
  </si>
  <si>
    <t>70–74</t>
  </si>
  <si>
    <t>75–79</t>
  </si>
  <si>
    <t>80–84</t>
  </si>
  <si>
    <t>85–89</t>
  </si>
  <si>
    <t>15–19</t>
  </si>
  <si>
    <t>Bevölkerungsbewegungen</t>
  </si>
  <si>
    <t>Wanderungen</t>
  </si>
  <si>
    <t>Geburten-
überschuss</t>
  </si>
  <si>
    <t>Ein-
bürgerungen</t>
  </si>
  <si>
    <t>Be-
reinigungen</t>
  </si>
  <si>
    <t>Veränderung
geg. Vorjahr</t>
  </si>
  <si>
    <r>
      <t>1'808</t>
    </r>
    <r>
      <rPr>
        <vertAlign val="superscript"/>
        <sz val="10"/>
        <rFont val="Arial"/>
        <family val="2"/>
      </rPr>
      <t>2</t>
    </r>
  </si>
  <si>
    <t>Erlinsbach (AG)</t>
  </si>
  <si>
    <t>Buchs (AG)</t>
  </si>
  <si>
    <t>Birmenstorf (AG)</t>
  </si>
  <si>
    <t>Stetten (AG)</t>
  </si>
  <si>
    <t>Bremgarten (AG)</t>
  </si>
  <si>
    <t>Niederwil (AG)</t>
  </si>
  <si>
    <t>Wohlen (AG)</t>
  </si>
  <si>
    <t>Hausen (AG)</t>
  </si>
  <si>
    <t>Teufenthal (AG)</t>
  </si>
  <si>
    <t>Burg (AG)</t>
  </si>
  <si>
    <t>Reinach (AG)</t>
  </si>
  <si>
    <t>Münchwilen (AG)</t>
  </si>
  <si>
    <t>Holderbank (AG)</t>
  </si>
  <si>
    <t>Muri (AG)</t>
  </si>
  <si>
    <t>Stein (AG)</t>
  </si>
  <si>
    <t>Arni (AG)</t>
  </si>
  <si>
    <t>Thalheim (AG)</t>
  </si>
  <si>
    <t>Veltheim (AG)</t>
  </si>
  <si>
    <t>Leimbach (AG)</t>
  </si>
  <si>
    <t>Lengnau (AG)</t>
  </si>
  <si>
    <t>Rekingen (AG)</t>
  </si>
  <si>
    <t>Bevölkerungsentwicklung,1972 – 2014</t>
  </si>
  <si>
    <t>Bevölkerungsstatistik 2014</t>
  </si>
  <si>
    <t>Kantonale Bevölkerungsbilanz, 1973 – 2014</t>
  </si>
  <si>
    <t>Bestand 31.12.
2014</t>
  </si>
  <si>
    <t>Bevölkerungsbilanz nach Bezirken, 2014</t>
  </si>
  <si>
    <t>Geburten, Todesfälle und Geburtenüberschuss nach Nationalität und Bezirk, 2014</t>
  </si>
  <si>
    <t>90+</t>
  </si>
  <si>
    <t>85-89</t>
  </si>
  <si>
    <t>Schinznach</t>
  </si>
  <si>
    <t>Bestand
1. Jan.
2014</t>
  </si>
  <si>
    <t>Bestand
31. Dez.
2014</t>
  </si>
  <si>
    <t>409,2</t>
  </si>
  <si>
    <t>Geburtenziffern und allgemeine Fruchtbarkeitsziffern, 1973 – 2014</t>
  </si>
  <si>
    <t>Wanderungsbilanz nach Nationalität und Regionen, 1973 – 2014</t>
  </si>
  <si>
    <t>Zuzüge nach Herkunfsregion und Nationalität, 1973–2014</t>
  </si>
  <si>
    <t>Zuzüge nach Altersgruppen und Nationalität, 1973–2014</t>
  </si>
  <si>
    <t>Wegzüge nach Altersgruppen und Nationalität, 1973–2014</t>
  </si>
  <si>
    <t>Zuzüge nach Herkunftskanton, 2014</t>
  </si>
  <si>
    <t>Wanderungsbilanz nach Kanton, 2014</t>
  </si>
  <si>
    <t>Bevölkerung nach Nationalität und Geschlecht, 2014</t>
  </si>
  <si>
    <t>Frankereich</t>
  </si>
  <si>
    <t>Slowakische Republik</t>
  </si>
  <si>
    <t>Thailand</t>
  </si>
  <si>
    <t>Rumänien</t>
  </si>
  <si>
    <t xml:space="preserve">Volksrepublik China </t>
  </si>
  <si>
    <t>Zuzüge nach den wichtigsten Herkunftsländern,  2014</t>
  </si>
  <si>
    <t xml:space="preserve">Portugal </t>
  </si>
  <si>
    <t xml:space="preserve">Türkei </t>
  </si>
  <si>
    <t xml:space="preserve">Spanien </t>
  </si>
  <si>
    <t xml:space="preserve">Grossbritanien </t>
  </si>
  <si>
    <t xml:space="preserve">Brasilien </t>
  </si>
  <si>
    <t xml:space="preserve">Niederlande </t>
  </si>
  <si>
    <t>Australien</t>
  </si>
  <si>
    <t xml:space="preserve">Schweden </t>
  </si>
  <si>
    <t>Zuzüge nach ausgewählten Herkunftsländern, 1973 – 2014</t>
  </si>
  <si>
    <t>Wanderungsbilanz nach den wichtigsten Zu- und Wegzugsländern,  2014</t>
  </si>
  <si>
    <t>Slowakische Republick</t>
  </si>
  <si>
    <t>Tschechische Republik</t>
  </si>
  <si>
    <t>Singapur</t>
  </si>
  <si>
    <t>Sri Lanka</t>
  </si>
  <si>
    <t>Bosnien Herzegowina</t>
  </si>
  <si>
    <t>Einbürgerungen nach Geschlecht und Alter, 1973 – 2014</t>
  </si>
  <si>
    <t>Gesamtbevölkerung nach Fünfjahresklassen, 1972 – 2014</t>
  </si>
  <si>
    <t>Jugend- und Altersquotient, 1972 – 2014</t>
  </si>
  <si>
    <t>Bevölkerung nach Fünfjahresklassen, Nationalität und Geschlecht, 2014 (absolut und in Prozent)</t>
  </si>
  <si>
    <t>Bevölkerungsbilanz der Gemeinden, 2014</t>
  </si>
  <si>
    <t>Bevölkerungsbewegungen nach Gemeinden und Nationalität, 2014</t>
  </si>
  <si>
    <t>Bevölkerung nach Gemeinden und Fünfjahresklassen, 2014</t>
  </si>
  <si>
    <t xml:space="preserve">Nachdem der Bevölkerungsbestand des Kantons Aargau per 31.12.2012 erstmals auf der Basis des kantonalen Einwohner-
registers ermittelt wurde, wurden für das Jahr 2013 erstmals auch die Bevölkerungsmutationen (Zuzüge, Wegzüge, Geburten, Todesfälle, Einbürgerungen) registergestützt bestimmt. Damit konnte die bis zum 31.12.2012 geführte Fortschreibungsmethode vollständig abgelöst werden. Mit der Umstellung der kantonalen Bevölkerungsstatistik auf die Basis des kantonalen Einwohnerregisters wurde auch die Definition zur «ständigen ausländischen Wohnbevölkerung» an diejenige des Bundes angepasst. Seit dem 31.12.2012 werden, in Anlehnung an Art. 2d, Abs. 2 und 3 der «Verordnung über die eidgenössische Volkszählung (Volkszählungsverordnung)» vom 19. Dezember 2008 (Stand 1. Februar 2009) einerseits die ausländischen Staatsangehörigen ausserhalb des Asylprozesses mit einer Aufenthalts- oder Niederlassungsbewilligung für mindestens zwölf Monate oder Kurzaufenthaltsbewilligungen für eine kumulierte Aufenthaltsdauer von mindestens zwölf Monaten und anderseits Personen im Asylprozess mit einer Gesamtaufenthaltsdauer von mindestens zwölf Monaten, soweit diese in den Einwoherregistern der Gemeinden enthalten sind, erfasst. Bei der bis zum 30.6.2012 (bzw. für die Bevölkerungsmutationen bis zum 31.12.2012) geführten Bevölkerungsstatistik, welche auf der Fortschreibungsmethode beruhte, wurden zum Teil auch Ausländerinnen und Ausländer mit einer Aufenthaltsbewilligung von 4 bis 12 Monaten zur ständigen ausländischen Wohnbevölkerung gezählt. Damit ist auch die vergleichsweise geringe Zunahme der ständigen ausländischen Wohnbevölkerung zwischen dem 31.12.2011 und dem 31.12.2012 um 1‘861 Personen zu erklären. Die kantonale Bevölkerungsstatistik weist ferner die Wohnbevölkerung am zivilrechtlichen Wohnsitz aus. Wochenaufenthalter werden nicht zur Wohnbevölkerung des Aufenthaltsorts gezählt.
</t>
  </si>
  <si>
    <t>Todesfälle, Zuzüge und Wegzüge nach Gemeinden und Altersgruppen, 2014</t>
  </si>
  <si>
    <r>
      <t xml:space="preserve">Serbien </t>
    </r>
    <r>
      <rPr>
        <vertAlign val="superscript"/>
        <sz val="10"/>
        <rFont val="Arial"/>
        <family val="2"/>
      </rPr>
      <t>1</t>
    </r>
  </si>
  <si>
    <t>1) inkl. Montenegro und Kosovo</t>
  </si>
  <si>
    <t xml:space="preserve">Die im Jahr 2012 aussergewöhnlich hohe Zahl an Bereinigungen (Differenzbereinigung zum Vorjahresbestand nach Zuzählen von Geburten und Zuzügen bzw. nach Abzählen von Wegzügen und Todesfällen) ist auf die Umstellung der Bevölkerungsstatistik auf die Basis des kantonalen Einwohnerregisters zurückzuführen. Für das 2. Halbjahr 2012 resultierten 1‘967 Bereinigungen aus der Umstellung der Bevölkerungsstatistik auf die neue Datengrundlage und 216 aus der bisher geführten Fortschreibungsmethode. Während die Zahl der Bereinigungen im Jahr 2013 auf 724 sank, nahm sie im Jahr 2014 wieder auf 1‘208 zu. Dies ist vor allem eine Folge von einer noch zu verbessernden Genauigkeit der Registerführung in einzelnen Gemeinden. Die zuständigen kantonalen Stellen arbeiten mit den Einwohnerkontrollen der Gemeinden zusammen, um die Genauigkeit der Registerführung soweit möglich zu erhöhen.
</t>
  </si>
  <si>
    <t>Bevölkerungswachstum im Kanton Aargau, 31.12.2013 – 31.12.2014</t>
  </si>
  <si>
    <t>Einbür0gerungen</t>
  </si>
  <si>
    <t>Wegzüge nach den wichtigsten Wegzugsländern,  2014</t>
  </si>
  <si>
    <t>Wegzüge nach Wegzugsregion und Nationalität, 1973–2014</t>
  </si>
  <si>
    <t>Wegzüge nach Wegzugskanton,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</si>
</sst>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0"/>
    <numFmt numFmtId="167" formatCode="#,##0;[Red]#,##0"/>
    <numFmt numFmtId="168" formatCode="#,##0.0;[Red]#,##0.0"/>
    <numFmt numFmtId="169" formatCode="#,##0.00;[Red]#,##0.00"/>
    <numFmt numFmtId="170" formatCode="#\ ##0"/>
  </numFmts>
  <fonts count="45"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vertAlign val="superscript"/>
      <sz val="10"/>
      <name val="Arial"/>
      <family val="2"/>
    </font>
    <font>
      <u/>
      <sz val="10"/>
      <color indexed="12"/>
      <name val="Arial"/>
      <family val="2"/>
    </font>
    <font>
      <sz val="9"/>
      <name val="Arial"/>
      <family val="2"/>
    </font>
    <font>
      <sz val="9"/>
      <name val="Arial"/>
      <family val="2"/>
    </font>
    <font>
      <b/>
      <sz val="16"/>
      <name val="Arial"/>
      <family val="2"/>
    </font>
    <font>
      <sz val="8"/>
      <name val="Arial"/>
      <family val="2"/>
    </font>
    <font>
      <i/>
      <sz val="10"/>
      <name val="Arial"/>
      <family val="2"/>
    </font>
    <font>
      <b/>
      <u/>
      <sz val="12"/>
      <color indexed="53"/>
      <name val="Arial"/>
      <family val="2"/>
    </font>
    <font>
      <sz val="10"/>
      <color indexed="9"/>
      <name val="Arial"/>
      <family val="2"/>
    </font>
    <font>
      <sz val="9"/>
      <color indexed="12"/>
      <name val="Arial"/>
      <family val="2"/>
    </font>
    <font>
      <sz val="10"/>
      <name val="Arial"/>
      <family val="2"/>
    </font>
    <font>
      <u/>
      <sz val="8"/>
      <color indexed="12"/>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b/>
      <sz val="10"/>
      <color theme="1"/>
      <name val="Arial"/>
      <family val="2"/>
    </font>
    <font>
      <sz val="10"/>
      <color theme="1"/>
      <name val="Arial"/>
      <family val="2"/>
    </font>
  </fonts>
  <fills count="35">
    <fill>
      <patternFill patternType="none"/>
    </fill>
    <fill>
      <patternFill patternType="gray125"/>
    </fill>
    <fill>
      <patternFill patternType="solid">
        <fgColor indexed="60"/>
        <bgColor indexed="64"/>
      </patternFill>
    </fill>
    <fill>
      <patternFill patternType="solid">
        <fgColor indexed="1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s>
  <cellStyleXfs count="143">
    <xf numFmtId="0" fontId="0" fillId="0" borderId="0"/>
    <xf numFmtId="0" fontId="14" fillId="0" borderId="0" applyNumberFormat="0" applyFill="0" applyBorder="0" applyAlignment="0" applyProtection="0">
      <alignment vertical="top"/>
      <protection locked="0"/>
    </xf>
    <xf numFmtId="0" fontId="10" fillId="0" borderId="0"/>
    <xf numFmtId="0" fontId="27" fillId="0" borderId="0" applyNumberFormat="0" applyFill="0" applyBorder="0" applyAlignment="0" applyProtection="0"/>
    <xf numFmtId="0" fontId="28" fillId="0" borderId="8" applyNumberFormat="0" applyFill="0" applyAlignment="0" applyProtection="0"/>
    <xf numFmtId="0" fontId="29" fillId="0" borderId="9" applyNumberFormat="0" applyFill="0" applyAlignment="0" applyProtection="0"/>
    <xf numFmtId="0" fontId="30" fillId="0" borderId="10" applyNumberFormat="0" applyFill="0" applyAlignment="0" applyProtection="0"/>
    <xf numFmtId="0" fontId="30" fillId="0" borderId="0" applyNumberFormat="0" applyFill="0" applyBorder="0" applyAlignment="0" applyProtection="0"/>
    <xf numFmtId="0" fontId="31" fillId="4" borderId="0" applyNumberFormat="0" applyBorder="0" applyAlignment="0" applyProtection="0"/>
    <xf numFmtId="0" fontId="32" fillId="5" borderId="0" applyNumberFormat="0" applyBorder="0" applyAlignment="0" applyProtection="0"/>
    <xf numFmtId="0" fontId="33" fillId="6" borderId="0" applyNumberFormat="0" applyBorder="0" applyAlignment="0" applyProtection="0"/>
    <xf numFmtId="0" fontId="34" fillId="7" borderId="11" applyNumberFormat="0" applyAlignment="0" applyProtection="0"/>
    <xf numFmtId="0" fontId="35" fillId="8" borderId="12" applyNumberFormat="0" applyAlignment="0" applyProtection="0"/>
    <xf numFmtId="0" fontId="36" fillId="8" borderId="11" applyNumberFormat="0" applyAlignment="0" applyProtection="0"/>
    <xf numFmtId="0" fontId="37" fillId="0" borderId="13" applyNumberFormat="0" applyFill="0" applyAlignment="0" applyProtection="0"/>
    <xf numFmtId="0" fontId="38" fillId="9" borderId="14" applyNumberFormat="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0" borderId="16" applyNumberFormat="0" applyFill="0" applyAlignment="0" applyProtection="0"/>
    <xf numFmtId="0" fontId="42"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42" fillId="18" borderId="0" applyNumberFormat="0" applyBorder="0" applyAlignment="0" applyProtection="0"/>
    <xf numFmtId="0" fontId="42"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42" fillId="26" borderId="0" applyNumberFormat="0" applyBorder="0" applyAlignment="0" applyProtection="0"/>
    <xf numFmtId="0" fontId="42"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42" fillId="30" borderId="0" applyNumberFormat="0" applyBorder="0" applyAlignment="0" applyProtection="0"/>
    <xf numFmtId="0" fontId="42"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42" fillId="34" borderId="0" applyNumberFormat="0" applyBorder="0" applyAlignment="0" applyProtection="0"/>
    <xf numFmtId="0" fontId="8" fillId="0" borderId="0"/>
    <xf numFmtId="0" fontId="8" fillId="10" borderId="15" applyNumberFormat="0" applyFont="0" applyAlignment="0" applyProtection="0"/>
    <xf numFmtId="0" fontId="7" fillId="0" borderId="0"/>
    <xf numFmtId="0" fontId="7" fillId="10" borderId="15" applyNumberFormat="0" applyFont="0" applyAlignment="0" applyProtection="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6" fillId="0" borderId="0"/>
    <xf numFmtId="0" fontId="6" fillId="10" borderId="15" applyNumberFormat="0" applyFont="0" applyAlignment="0" applyProtection="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5" fillId="0" borderId="0"/>
    <xf numFmtId="0" fontId="5" fillId="10" borderId="15" applyNumberFormat="0" applyFont="0" applyAlignment="0" applyProtection="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4" fillId="0" borderId="0"/>
    <xf numFmtId="0" fontId="4" fillId="10" borderId="15" applyNumberFormat="0" applyFont="0" applyAlignment="0" applyProtection="0"/>
    <xf numFmtId="0" fontId="4" fillId="12" borderId="0" applyNumberFormat="0" applyBorder="0" applyAlignment="0" applyProtection="0"/>
    <xf numFmtId="0" fontId="4" fillId="13"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3" fillId="0" borderId="0"/>
    <xf numFmtId="0" fontId="3" fillId="10" borderId="15" applyNumberFormat="0" applyFont="0" applyAlignment="0" applyProtection="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2" fillId="0" borderId="0"/>
    <xf numFmtId="0" fontId="2" fillId="10" borderId="15"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 fillId="0" borderId="0"/>
    <xf numFmtId="0" fontId="1" fillId="10" borderId="15"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144">
    <xf numFmtId="0" fontId="0" fillId="0" borderId="0" xfId="0"/>
    <xf numFmtId="0" fontId="0" fillId="0" borderId="0" xfId="0" applyBorder="1"/>
    <xf numFmtId="0" fontId="9" fillId="0" borderId="0" xfId="0" applyFont="1"/>
    <xf numFmtId="0" fontId="9" fillId="0" borderId="0" xfId="0" applyFont="1" applyBorder="1"/>
    <xf numFmtId="0" fontId="0" fillId="0" borderId="0" xfId="0" applyAlignment="1">
      <alignment horizontal="right"/>
    </xf>
    <xf numFmtId="0" fontId="10" fillId="0" borderId="0" xfId="0" applyFont="1"/>
    <xf numFmtId="0" fontId="16" fillId="0" borderId="0" xfId="1" applyFont="1" applyAlignment="1" applyProtection="1"/>
    <xf numFmtId="0" fontId="10" fillId="0" borderId="0" xfId="0" applyFont="1" applyAlignment="1">
      <alignment horizontal="right"/>
    </xf>
    <xf numFmtId="0" fontId="12" fillId="0" borderId="0" xfId="0" applyFont="1" applyBorder="1"/>
    <xf numFmtId="0" fontId="13" fillId="0" borderId="0" xfId="0" applyFont="1"/>
    <xf numFmtId="0" fontId="10" fillId="0" borderId="0" xfId="0" applyFont="1" applyAlignment="1">
      <alignment horizontal="left"/>
    </xf>
    <xf numFmtId="0" fontId="17" fillId="0" borderId="0" xfId="0" applyFont="1"/>
    <xf numFmtId="0" fontId="0" fillId="0" borderId="0" xfId="0" applyBorder="1" applyAlignment="1">
      <alignment horizontal="right"/>
    </xf>
    <xf numFmtId="0" fontId="13" fillId="0" borderId="0" xfId="0" applyFont="1" applyBorder="1" applyAlignment="1">
      <alignment horizontal="right"/>
    </xf>
    <xf numFmtId="0" fontId="13" fillId="0" borderId="0" xfId="0" applyFont="1" applyAlignment="1">
      <alignment horizontal="right"/>
    </xf>
    <xf numFmtId="0" fontId="12" fillId="0" borderId="0" xfId="0" applyFont="1" applyAlignment="1">
      <alignment horizontal="left"/>
    </xf>
    <xf numFmtId="0" fontId="0" fillId="0" borderId="0" xfId="0" applyAlignment="1">
      <alignment horizontal="center"/>
    </xf>
    <xf numFmtId="0" fontId="10" fillId="0" borderId="0" xfId="0" applyFont="1" applyFill="1"/>
    <xf numFmtId="0" fontId="19" fillId="0" borderId="0" xfId="0" applyFont="1" applyFill="1" applyAlignment="1">
      <alignment horizontal="right"/>
    </xf>
    <xf numFmtId="0" fontId="0" fillId="0" borderId="0" xfId="0" applyAlignment="1">
      <alignment wrapText="1"/>
    </xf>
    <xf numFmtId="0" fontId="20" fillId="0" borderId="0" xfId="0" applyFont="1"/>
    <xf numFmtId="0" fontId="17" fillId="0" borderId="0" xfId="0" applyFont="1" applyBorder="1"/>
    <xf numFmtId="0" fontId="14" fillId="0" borderId="0" xfId="1" applyAlignment="1" applyProtection="1"/>
    <xf numFmtId="0" fontId="14" fillId="0" borderId="0" xfId="1" applyFont="1" applyAlignment="1" applyProtection="1">
      <alignment wrapText="1"/>
    </xf>
    <xf numFmtId="0" fontId="18" fillId="0" borderId="0" xfId="0" applyFont="1"/>
    <xf numFmtId="0" fontId="10" fillId="0" borderId="0" xfId="0" applyFont="1" applyAlignment="1">
      <alignment horizontal="left" vertical="top"/>
    </xf>
    <xf numFmtId="3" fontId="0" fillId="0" borderId="0" xfId="0" applyNumberFormat="1"/>
    <xf numFmtId="3" fontId="0" fillId="0" borderId="1" xfId="0" applyNumberFormat="1" applyBorder="1" applyAlignment="1">
      <alignment horizontal="right"/>
    </xf>
    <xf numFmtId="0" fontId="0" fillId="0" borderId="1" xfId="0" applyBorder="1" applyAlignment="1">
      <alignment horizontal="center"/>
    </xf>
    <xf numFmtId="0" fontId="0" fillId="0" borderId="0" xfId="0" applyAlignment="1">
      <alignment horizontal="left"/>
    </xf>
    <xf numFmtId="3" fontId="11" fillId="0" borderId="1" xfId="0" applyNumberFormat="1" applyFont="1" applyBorder="1" applyAlignment="1">
      <alignment horizontal="right"/>
    </xf>
    <xf numFmtId="0" fontId="0" fillId="0" borderId="1" xfId="0" applyBorder="1"/>
    <xf numFmtId="167" fontId="0" fillId="0" borderId="1" xfId="0" applyNumberFormat="1" applyBorder="1" applyAlignment="1">
      <alignment horizontal="right"/>
    </xf>
    <xf numFmtId="0" fontId="11" fillId="0" borderId="1" xfId="0" applyFont="1" applyBorder="1"/>
    <xf numFmtId="3" fontId="0" fillId="0" borderId="1" xfId="0" applyNumberFormat="1" applyBorder="1" applyAlignment="1">
      <alignment horizontal="right" vertical="top"/>
    </xf>
    <xf numFmtId="49" fontId="0" fillId="0" borderId="1" xfId="0" applyNumberFormat="1" applyBorder="1" applyAlignment="1">
      <alignment horizontal="right" vertical="top"/>
    </xf>
    <xf numFmtId="3" fontId="0" fillId="0" borderId="1" xfId="0" applyNumberFormat="1" applyBorder="1" applyAlignment="1">
      <alignment horizontal="right" wrapText="1"/>
    </xf>
    <xf numFmtId="0" fontId="21" fillId="0" borderId="0" xfId="0" applyFont="1" applyAlignment="1">
      <alignment horizontal="left" vertical="top"/>
    </xf>
    <xf numFmtId="0" fontId="0" fillId="2" borderId="1" xfId="0" applyFill="1" applyBorder="1" applyAlignment="1">
      <alignment horizontal="right" vertical="top" wrapText="1"/>
    </xf>
    <xf numFmtId="0" fontId="0" fillId="2" borderId="2" xfId="0" applyFill="1" applyBorder="1" applyAlignment="1">
      <alignment horizontal="center" vertical="top" wrapText="1"/>
    </xf>
    <xf numFmtId="0" fontId="0" fillId="0" borderId="1" xfId="0" applyFill="1" applyBorder="1" applyAlignment="1">
      <alignment horizontal="center"/>
    </xf>
    <xf numFmtId="0" fontId="0" fillId="2" borderId="1" xfId="0" applyFill="1" applyBorder="1" applyAlignment="1">
      <alignment horizontal="left" vertical="top" wrapText="1" indent="1"/>
    </xf>
    <xf numFmtId="0" fontId="0" fillId="2" borderId="1" xfId="0" applyFill="1" applyBorder="1" applyAlignment="1">
      <alignment vertical="top" wrapText="1"/>
    </xf>
    <xf numFmtId="0" fontId="0" fillId="2" borderId="1" xfId="0" applyFill="1" applyBorder="1" applyAlignment="1">
      <alignment horizontal="left" vertical="top" wrapText="1" indent="2"/>
    </xf>
    <xf numFmtId="0" fontId="0" fillId="2" borderId="2" xfId="0" applyFill="1" applyBorder="1" applyAlignment="1">
      <alignment horizontal="left" vertical="top" wrapText="1" indent="1"/>
    </xf>
    <xf numFmtId="0" fontId="0" fillId="2" borderId="2" xfId="0" applyFill="1" applyBorder="1" applyAlignment="1">
      <alignment horizontal="right" vertical="top" wrapText="1"/>
    </xf>
    <xf numFmtId="0" fontId="0" fillId="2" borderId="1" xfId="0" applyFill="1" applyBorder="1" applyAlignment="1">
      <alignment horizontal="center"/>
    </xf>
    <xf numFmtId="0" fontId="0" fillId="2" borderId="1" xfId="0" applyFill="1" applyBorder="1" applyAlignment="1">
      <alignment horizontal="right"/>
    </xf>
    <xf numFmtId="0" fontId="0" fillId="0" borderId="0" xfId="0" applyNumberFormat="1" applyAlignment="1">
      <alignment wrapText="1"/>
    </xf>
    <xf numFmtId="3" fontId="0" fillId="0" borderId="1" xfId="0" applyNumberFormat="1" applyBorder="1"/>
    <xf numFmtId="0" fontId="0" fillId="2" borderId="2" xfId="0" applyFill="1" applyBorder="1" applyAlignment="1">
      <alignment horizontal="left" vertical="top" wrapText="1" indent="3"/>
    </xf>
    <xf numFmtId="0" fontId="0" fillId="2" borderId="2" xfId="0" applyFill="1" applyBorder="1" applyAlignment="1">
      <alignment vertical="top" wrapText="1"/>
    </xf>
    <xf numFmtId="0" fontId="0" fillId="2" borderId="2" xfId="0" applyFill="1" applyBorder="1" applyAlignment="1">
      <alignment horizontal="left" vertical="top" wrapText="1" indent="2"/>
    </xf>
    <xf numFmtId="0" fontId="11" fillId="0" borderId="0" xfId="0" applyFont="1"/>
    <xf numFmtId="164" fontId="0" fillId="0" borderId="1" xfId="0" applyNumberFormat="1" applyBorder="1" applyAlignment="1">
      <alignment horizontal="right"/>
    </xf>
    <xf numFmtId="164" fontId="11" fillId="0" borderId="1" xfId="0" applyNumberFormat="1" applyFont="1" applyBorder="1" applyAlignment="1">
      <alignment horizontal="right"/>
    </xf>
    <xf numFmtId="164" fontId="0" fillId="0" borderId="0" xfId="0" applyNumberFormat="1"/>
    <xf numFmtId="164" fontId="0" fillId="0" borderId="1" xfId="0" applyNumberFormat="1" applyBorder="1"/>
    <xf numFmtId="14" fontId="0" fillId="0" borderId="0" xfId="0" applyNumberFormat="1" applyAlignment="1">
      <alignment wrapText="1"/>
    </xf>
    <xf numFmtId="166" fontId="0" fillId="0" borderId="1" xfId="0" applyNumberFormat="1" applyBorder="1" applyAlignment="1">
      <alignment horizontal="right"/>
    </xf>
    <xf numFmtId="3" fontId="9" fillId="0" borderId="1" xfId="0" applyNumberFormat="1" applyFont="1" applyBorder="1"/>
    <xf numFmtId="3" fontId="10" fillId="0" borderId="1" xfId="2" applyNumberFormat="1" applyBorder="1"/>
    <xf numFmtId="2" fontId="0" fillId="0" borderId="1" xfId="0" applyNumberFormat="1" applyBorder="1" applyAlignment="1">
      <alignment horizontal="right"/>
    </xf>
    <xf numFmtId="3" fontId="0" fillId="0" borderId="1" xfId="0" applyNumberFormat="1" applyFill="1" applyBorder="1"/>
    <xf numFmtId="0" fontId="0" fillId="2" borderId="2" xfId="0" applyFill="1" applyBorder="1" applyAlignment="1">
      <alignment horizontal="left" vertical="top" wrapText="1"/>
    </xf>
    <xf numFmtId="168" fontId="0" fillId="0" borderId="1" xfId="0" applyNumberFormat="1" applyBorder="1" applyAlignment="1">
      <alignment horizontal="right"/>
    </xf>
    <xf numFmtId="169" fontId="0" fillId="0" borderId="1" xfId="0" applyNumberFormat="1" applyBorder="1" applyAlignment="1">
      <alignment horizontal="right"/>
    </xf>
    <xf numFmtId="0" fontId="14" fillId="0" borderId="0" xfId="1" applyAlignment="1" applyProtection="1">
      <alignment horizontal="left"/>
    </xf>
    <xf numFmtId="0" fontId="14" fillId="0" borderId="0" xfId="1" applyFont="1" applyAlignment="1" applyProtection="1">
      <alignment horizontal="left"/>
    </xf>
    <xf numFmtId="0" fontId="23" fillId="0" borderId="0" xfId="0" applyFont="1" applyAlignment="1">
      <alignment horizontal="left"/>
    </xf>
    <xf numFmtId="167" fontId="23" fillId="0" borderId="0" xfId="0" applyNumberFormat="1" applyFont="1" applyAlignment="1">
      <alignment horizontal="left"/>
    </xf>
    <xf numFmtId="14" fontId="0" fillId="0" borderId="0" xfId="0" applyNumberFormat="1"/>
    <xf numFmtId="3" fontId="9" fillId="0" borderId="0" xfId="0" applyNumberFormat="1" applyFont="1"/>
    <xf numFmtId="3" fontId="9" fillId="0" borderId="1" xfId="0" applyNumberFormat="1" applyFont="1" applyBorder="1" applyAlignment="1">
      <alignment horizontal="right"/>
    </xf>
    <xf numFmtId="0" fontId="0" fillId="0" borderId="0" xfId="0" applyFont="1" applyFill="1" applyBorder="1" applyAlignment="1">
      <alignment horizontal="right" vertical="top" wrapText="1"/>
    </xf>
    <xf numFmtId="0" fontId="24" fillId="0" borderId="0" xfId="0" applyFont="1"/>
    <xf numFmtId="0" fontId="9" fillId="0" borderId="0" xfId="0" applyFont="1" applyAlignment="1">
      <alignment horizontal="right"/>
    </xf>
    <xf numFmtId="0" fontId="25" fillId="0" borderId="0" xfId="0" applyFont="1"/>
    <xf numFmtId="0" fontId="25" fillId="0" borderId="0" xfId="0" applyFont="1" applyAlignment="1">
      <alignment horizontal="right"/>
    </xf>
    <xf numFmtId="165" fontId="9" fillId="0" borderId="0" xfId="0" applyNumberFormat="1" applyFont="1" applyAlignment="1">
      <alignment horizontal="right"/>
    </xf>
    <xf numFmtId="165" fontId="9" fillId="0" borderId="0" xfId="0" applyNumberFormat="1" applyFont="1"/>
    <xf numFmtId="165" fontId="25" fillId="0" borderId="0" xfId="0" applyNumberFormat="1" applyFont="1"/>
    <xf numFmtId="165" fontId="25" fillId="0" borderId="0" xfId="0" applyNumberFormat="1" applyFont="1" applyAlignment="1">
      <alignment horizontal="right"/>
    </xf>
    <xf numFmtId="0" fontId="20" fillId="0" borderId="0" xfId="0" applyFont="1" applyFill="1"/>
    <xf numFmtId="0" fontId="0" fillId="2" borderId="3" xfId="0" applyFill="1" applyBorder="1" applyAlignment="1">
      <alignment horizontal="right" vertical="top" wrapText="1"/>
    </xf>
    <xf numFmtId="0" fontId="0" fillId="0" borderId="4" xfId="0" applyBorder="1" applyAlignment="1">
      <alignment horizontal="center"/>
    </xf>
    <xf numFmtId="0" fontId="0" fillId="0" borderId="0" xfId="0" applyFill="1" applyBorder="1" applyAlignment="1">
      <alignment horizontal="right"/>
    </xf>
    <xf numFmtId="3" fontId="0" fillId="0" borderId="0" xfId="0" applyNumberFormat="1" applyAlignment="1">
      <alignment wrapText="1"/>
    </xf>
    <xf numFmtId="0" fontId="0" fillId="2" borderId="2" xfId="0" applyFill="1" applyBorder="1" applyAlignment="1">
      <alignment horizontal="left" vertical="top" wrapText="1"/>
    </xf>
    <xf numFmtId="3" fontId="10" fillId="0" borderId="1" xfId="0" applyNumberFormat="1" applyFont="1" applyBorder="1" applyAlignment="1">
      <alignment horizontal="right"/>
    </xf>
    <xf numFmtId="0" fontId="14" fillId="0" borderId="0" xfId="1" applyFont="1" applyAlignment="1" applyProtection="1"/>
    <xf numFmtId="0" fontId="10" fillId="0" borderId="0" xfId="0" applyFont="1" applyFill="1" applyBorder="1" applyAlignment="1">
      <alignment horizontal="left"/>
    </xf>
    <xf numFmtId="170" fontId="10" fillId="0" borderId="0" xfId="0" applyNumberFormat="1" applyFont="1" applyFill="1" applyBorder="1" applyAlignment="1">
      <alignment horizontal="left"/>
    </xf>
    <xf numFmtId="170" fontId="10" fillId="0" borderId="0" xfId="0" applyNumberFormat="1" applyFont="1" applyFill="1" applyBorder="1" applyAlignment="1">
      <alignment horizontal="right"/>
    </xf>
    <xf numFmtId="0" fontId="11" fillId="0" borderId="1" xfId="0" applyFont="1" applyBorder="1" applyAlignment="1">
      <alignment horizontal="left"/>
    </xf>
    <xf numFmtId="170" fontId="11" fillId="0" borderId="1" xfId="0" applyNumberFormat="1" applyFont="1" applyBorder="1" applyAlignment="1">
      <alignment horizontal="left"/>
    </xf>
    <xf numFmtId="0" fontId="10" fillId="0" borderId="1" xfId="0" applyFont="1" applyBorder="1" applyAlignment="1">
      <alignment horizontal="left"/>
    </xf>
    <xf numFmtId="170" fontId="10" fillId="0" borderId="1" xfId="0" applyNumberFormat="1" applyFont="1" applyBorder="1" applyAlignment="1">
      <alignment horizontal="left"/>
    </xf>
    <xf numFmtId="0" fontId="10" fillId="2" borderId="1" xfId="0" applyFont="1" applyFill="1" applyBorder="1" applyAlignment="1">
      <alignment horizontal="right" vertical="top" wrapText="1"/>
    </xf>
    <xf numFmtId="3" fontId="10" fillId="2" borderId="17" xfId="0" applyNumberFormat="1" applyFont="1" applyFill="1" applyBorder="1" applyAlignment="1">
      <alignment horizontal="right" vertical="top" wrapText="1"/>
    </xf>
    <xf numFmtId="3" fontId="0" fillId="2" borderId="17" xfId="0" applyNumberFormat="1" applyFill="1" applyBorder="1" applyAlignment="1">
      <alignment horizontal="right" vertical="top" wrapText="1"/>
    </xf>
    <xf numFmtId="3" fontId="10" fillId="0" borderId="0" xfId="0" applyNumberFormat="1" applyFont="1" applyFill="1" applyBorder="1" applyAlignment="1">
      <alignment horizontal="right"/>
    </xf>
    <xf numFmtId="3" fontId="0" fillId="2" borderId="2" xfId="0" applyNumberFormat="1" applyFill="1" applyBorder="1" applyAlignment="1">
      <alignment horizontal="right" vertical="top" wrapText="1"/>
    </xf>
    <xf numFmtId="0" fontId="9" fillId="0" borderId="1" xfId="0" applyFont="1" applyBorder="1"/>
    <xf numFmtId="0" fontId="0" fillId="0" borderId="1" xfId="0" applyNumberFormat="1" applyBorder="1" applyAlignment="1">
      <alignment horizontal="right" vertical="top"/>
    </xf>
    <xf numFmtId="49" fontId="10" fillId="0" borderId="1" xfId="0" applyNumberFormat="1" applyFont="1" applyFill="1" applyBorder="1" applyAlignment="1">
      <alignment horizontal="right"/>
    </xf>
    <xf numFmtId="170" fontId="9" fillId="0" borderId="1" xfId="0" applyNumberFormat="1" applyFont="1" applyBorder="1" applyAlignment="1">
      <alignment horizontal="left"/>
    </xf>
    <xf numFmtId="2" fontId="0" fillId="0" borderId="0" xfId="0" applyNumberFormat="1" applyBorder="1"/>
    <xf numFmtId="2" fontId="0" fillId="0" borderId="0" xfId="0" applyNumberFormat="1"/>
    <xf numFmtId="3" fontId="9" fillId="0" borderId="1" xfId="2" applyNumberFormat="1" applyFont="1" applyBorder="1" applyAlignment="1">
      <alignment horizontal="right"/>
    </xf>
    <xf numFmtId="0" fontId="43" fillId="0" borderId="1" xfId="0" applyFont="1" applyBorder="1"/>
    <xf numFmtId="3" fontId="43" fillId="0" borderId="1" xfId="0" applyNumberFormat="1" applyFont="1" applyBorder="1"/>
    <xf numFmtId="3" fontId="43" fillId="0" borderId="1" xfId="43" applyNumberFormat="1" applyFont="1" applyBorder="1" applyAlignment="1">
      <alignment horizontal="right"/>
    </xf>
    <xf numFmtId="3" fontId="44" fillId="0" borderId="1" xfId="43" applyNumberFormat="1" applyFont="1" applyBorder="1" applyAlignment="1">
      <alignment horizontal="right"/>
    </xf>
    <xf numFmtId="0" fontId="26" fillId="0" borderId="0" xfId="1" applyFont="1" applyAlignment="1" applyProtection="1"/>
    <xf numFmtId="0" fontId="22" fillId="0" borderId="0" xfId="0" applyFont="1" applyAlignment="1">
      <alignment horizontal="left"/>
    </xf>
    <xf numFmtId="0" fontId="14" fillId="0" borderId="0" xfId="1" applyAlignment="1" applyProtection="1">
      <alignment horizontal="left"/>
    </xf>
    <xf numFmtId="0" fontId="14" fillId="0" borderId="0" xfId="1" applyFont="1" applyAlignment="1" applyProtection="1">
      <alignment horizontal="left"/>
    </xf>
    <xf numFmtId="0" fontId="14" fillId="0" borderId="0" xfId="1" applyAlignment="1" applyProtection="1"/>
    <xf numFmtId="0" fontId="26" fillId="0" borderId="0" xfId="1" applyFont="1" applyFill="1" applyAlignment="1" applyProtection="1"/>
    <xf numFmtId="0" fontId="0" fillId="2" borderId="2" xfId="0" applyFill="1" applyBorder="1" applyAlignment="1">
      <alignment horizontal="center" vertical="top" wrapText="1"/>
    </xf>
    <xf numFmtId="0" fontId="0" fillId="2" borderId="4" xfId="0" applyFill="1" applyBorder="1" applyAlignment="1">
      <alignment horizontal="center" vertical="top" wrapText="1"/>
    </xf>
    <xf numFmtId="0" fontId="0" fillId="2" borderId="5" xfId="0" applyFill="1" applyBorder="1" applyAlignment="1">
      <alignment horizontal="center" vertical="top" wrapText="1"/>
    </xf>
    <xf numFmtId="0" fontId="0" fillId="2" borderId="6" xfId="0" applyFill="1" applyBorder="1" applyAlignment="1">
      <alignment horizontal="center" vertical="top" wrapText="1"/>
    </xf>
    <xf numFmtId="0" fontId="0" fillId="2" borderId="3" xfId="0" applyFill="1" applyBorder="1" applyAlignment="1">
      <alignment horizontal="center" vertical="top" wrapText="1"/>
    </xf>
    <xf numFmtId="0" fontId="9" fillId="2" borderId="2" xfId="0" applyFont="1" applyFill="1" applyBorder="1" applyAlignment="1">
      <alignment horizontal="left" vertical="top" wrapText="1" indent="1"/>
    </xf>
    <xf numFmtId="0" fontId="0" fillId="2" borderId="4" xfId="0" applyFill="1" applyBorder="1" applyAlignment="1">
      <alignment horizontal="left" vertical="top" wrapText="1" indent="1"/>
    </xf>
    <xf numFmtId="0" fontId="0" fillId="2" borderId="2" xfId="0" applyFill="1" applyBorder="1" applyAlignment="1">
      <alignment horizontal="left" vertical="top" wrapText="1" indent="1"/>
    </xf>
    <xf numFmtId="0" fontId="0" fillId="2" borderId="2" xfId="0" applyFill="1" applyBorder="1" applyAlignment="1">
      <alignment horizontal="left" vertical="top" wrapText="1"/>
    </xf>
    <xf numFmtId="0" fontId="0" fillId="2" borderId="4" xfId="0" applyFill="1" applyBorder="1" applyAlignment="1">
      <alignment horizontal="left" vertical="top" wrapText="1"/>
    </xf>
    <xf numFmtId="0" fontId="0" fillId="2" borderId="2" xfId="0" applyFill="1" applyBorder="1" applyAlignment="1">
      <alignment horizontal="right" vertical="top" wrapText="1"/>
    </xf>
    <xf numFmtId="0" fontId="0" fillId="2" borderId="4" xfId="0" applyFill="1" applyBorder="1" applyAlignment="1">
      <alignment horizontal="right" vertical="top" wrapText="1"/>
    </xf>
    <xf numFmtId="0" fontId="0" fillId="0" borderId="0" xfId="0" applyAlignment="1">
      <alignment wrapText="1"/>
    </xf>
    <xf numFmtId="0" fontId="0" fillId="2" borderId="7" xfId="0" applyFill="1" applyBorder="1" applyAlignment="1">
      <alignment horizontal="center" vertical="top" wrapText="1"/>
    </xf>
    <xf numFmtId="0" fontId="0" fillId="3" borderId="5" xfId="0" applyFill="1" applyBorder="1" applyAlignment="1">
      <alignment horizontal="center"/>
    </xf>
    <xf numFmtId="0" fontId="0" fillId="3" borderId="6" xfId="0" applyFill="1" applyBorder="1" applyAlignment="1">
      <alignment horizontal="center"/>
    </xf>
    <xf numFmtId="0" fontId="0" fillId="3" borderId="3" xfId="0" applyFill="1" applyBorder="1" applyAlignment="1">
      <alignment horizontal="center"/>
    </xf>
    <xf numFmtId="0" fontId="0" fillId="2" borderId="7" xfId="0" applyFill="1" applyBorder="1" applyAlignment="1">
      <alignment horizontal="left" vertical="top" wrapText="1"/>
    </xf>
    <xf numFmtId="0" fontId="0" fillId="2" borderId="7" xfId="0" applyFill="1" applyBorder="1" applyAlignment="1">
      <alignment horizontal="right" vertical="top" wrapText="1"/>
    </xf>
    <xf numFmtId="0" fontId="10" fillId="2" borderId="2" xfId="0" applyFont="1" applyFill="1" applyBorder="1" applyAlignment="1">
      <alignment horizontal="left" vertical="top" wrapText="1" indent="2"/>
    </xf>
    <xf numFmtId="0" fontId="10" fillId="2" borderId="4" xfId="0" applyFont="1" applyFill="1" applyBorder="1" applyAlignment="1">
      <alignment horizontal="left" vertical="top" wrapText="1" indent="2"/>
    </xf>
    <xf numFmtId="0" fontId="10" fillId="2" borderId="5" xfId="0" applyFont="1" applyFill="1" applyBorder="1" applyAlignment="1">
      <alignment horizontal="center" vertical="top" wrapText="1"/>
    </xf>
    <xf numFmtId="0" fontId="9" fillId="0" borderId="0" xfId="0" applyNumberFormat="1" applyFont="1" applyAlignment="1">
      <alignment wrapText="1"/>
    </xf>
    <xf numFmtId="0" fontId="0" fillId="0" borderId="0" xfId="0" applyNumberFormat="1" applyAlignment="1">
      <alignment wrapText="1"/>
    </xf>
  </cellXfs>
  <cellStyles count="143">
    <cellStyle name="20 % - Akzent1" xfId="20" builtinId="30" customBuiltin="1"/>
    <cellStyle name="20 % - Akzent1 2" xfId="47"/>
    <cellStyle name="20 % - Akzent1 3" xfId="61"/>
    <cellStyle name="20 % - Akzent1 4" xfId="75"/>
    <cellStyle name="20 % - Akzent1 5" xfId="89"/>
    <cellStyle name="20 % - Akzent1 6" xfId="103"/>
    <cellStyle name="20 % - Akzent1 7" xfId="117"/>
    <cellStyle name="20 % - Akzent1 8" xfId="131"/>
    <cellStyle name="20 % - Akzent2" xfId="24" builtinId="34" customBuiltin="1"/>
    <cellStyle name="20 % - Akzent2 2" xfId="49"/>
    <cellStyle name="20 % - Akzent2 3" xfId="63"/>
    <cellStyle name="20 % - Akzent2 4" xfId="77"/>
    <cellStyle name="20 % - Akzent2 5" xfId="91"/>
    <cellStyle name="20 % - Akzent2 6" xfId="105"/>
    <cellStyle name="20 % - Akzent2 7" xfId="119"/>
    <cellStyle name="20 % - Akzent2 8" xfId="133"/>
    <cellStyle name="20 % - Akzent3" xfId="28" builtinId="38" customBuiltin="1"/>
    <cellStyle name="20 % - Akzent3 2" xfId="51"/>
    <cellStyle name="20 % - Akzent3 3" xfId="65"/>
    <cellStyle name="20 % - Akzent3 4" xfId="79"/>
    <cellStyle name="20 % - Akzent3 5" xfId="93"/>
    <cellStyle name="20 % - Akzent3 6" xfId="107"/>
    <cellStyle name="20 % - Akzent3 7" xfId="121"/>
    <cellStyle name="20 % - Akzent3 8" xfId="135"/>
    <cellStyle name="20 % - Akzent4" xfId="32" builtinId="42" customBuiltin="1"/>
    <cellStyle name="20 % - Akzent4 2" xfId="53"/>
    <cellStyle name="20 % - Akzent4 3" xfId="67"/>
    <cellStyle name="20 % - Akzent4 4" xfId="81"/>
    <cellStyle name="20 % - Akzent4 5" xfId="95"/>
    <cellStyle name="20 % - Akzent4 6" xfId="109"/>
    <cellStyle name="20 % - Akzent4 7" xfId="123"/>
    <cellStyle name="20 % - Akzent4 8" xfId="137"/>
    <cellStyle name="20 % - Akzent5" xfId="36" builtinId="46" customBuiltin="1"/>
    <cellStyle name="20 % - Akzent5 2" xfId="55"/>
    <cellStyle name="20 % - Akzent5 3" xfId="69"/>
    <cellStyle name="20 % - Akzent5 4" xfId="83"/>
    <cellStyle name="20 % - Akzent5 5" xfId="97"/>
    <cellStyle name="20 % - Akzent5 6" xfId="111"/>
    <cellStyle name="20 % - Akzent5 7" xfId="125"/>
    <cellStyle name="20 % - Akzent5 8" xfId="139"/>
    <cellStyle name="20 % - Akzent6" xfId="40" builtinId="50" customBuiltin="1"/>
    <cellStyle name="20 % - Akzent6 2" xfId="57"/>
    <cellStyle name="20 % - Akzent6 3" xfId="71"/>
    <cellStyle name="20 % - Akzent6 4" xfId="85"/>
    <cellStyle name="20 % - Akzent6 5" xfId="99"/>
    <cellStyle name="20 % - Akzent6 6" xfId="113"/>
    <cellStyle name="20 % - Akzent6 7" xfId="127"/>
    <cellStyle name="20 % - Akzent6 8" xfId="141"/>
    <cellStyle name="40 % - Akzent1" xfId="21" builtinId="31" customBuiltin="1"/>
    <cellStyle name="40 % - Akzent1 2" xfId="48"/>
    <cellStyle name="40 % - Akzent1 3" xfId="62"/>
    <cellStyle name="40 % - Akzent1 4" xfId="76"/>
    <cellStyle name="40 % - Akzent1 5" xfId="90"/>
    <cellStyle name="40 % - Akzent1 6" xfId="104"/>
    <cellStyle name="40 % - Akzent1 7" xfId="118"/>
    <cellStyle name="40 % - Akzent1 8" xfId="132"/>
    <cellStyle name="40 % - Akzent2" xfId="25" builtinId="35" customBuiltin="1"/>
    <cellStyle name="40 % - Akzent2 2" xfId="50"/>
    <cellStyle name="40 % - Akzent2 3" xfId="64"/>
    <cellStyle name="40 % - Akzent2 4" xfId="78"/>
    <cellStyle name="40 % - Akzent2 5" xfId="92"/>
    <cellStyle name="40 % - Akzent2 6" xfId="106"/>
    <cellStyle name="40 % - Akzent2 7" xfId="120"/>
    <cellStyle name="40 % - Akzent2 8" xfId="134"/>
    <cellStyle name="40 % - Akzent3" xfId="29" builtinId="39" customBuiltin="1"/>
    <cellStyle name="40 % - Akzent3 2" xfId="52"/>
    <cellStyle name="40 % - Akzent3 3" xfId="66"/>
    <cellStyle name="40 % - Akzent3 4" xfId="80"/>
    <cellStyle name="40 % - Akzent3 5" xfId="94"/>
    <cellStyle name="40 % - Akzent3 6" xfId="108"/>
    <cellStyle name="40 % - Akzent3 7" xfId="122"/>
    <cellStyle name="40 % - Akzent3 8" xfId="136"/>
    <cellStyle name="40 % - Akzent4" xfId="33" builtinId="43" customBuiltin="1"/>
    <cellStyle name="40 % - Akzent4 2" xfId="54"/>
    <cellStyle name="40 % - Akzent4 3" xfId="68"/>
    <cellStyle name="40 % - Akzent4 4" xfId="82"/>
    <cellStyle name="40 % - Akzent4 5" xfId="96"/>
    <cellStyle name="40 % - Akzent4 6" xfId="110"/>
    <cellStyle name="40 % - Akzent4 7" xfId="124"/>
    <cellStyle name="40 % - Akzent4 8" xfId="138"/>
    <cellStyle name="40 % - Akzent5" xfId="37" builtinId="47" customBuiltin="1"/>
    <cellStyle name="40 % - Akzent5 2" xfId="56"/>
    <cellStyle name="40 % - Akzent5 3" xfId="70"/>
    <cellStyle name="40 % - Akzent5 4" xfId="84"/>
    <cellStyle name="40 % - Akzent5 5" xfId="98"/>
    <cellStyle name="40 % - Akzent5 6" xfId="112"/>
    <cellStyle name="40 % - Akzent5 7" xfId="126"/>
    <cellStyle name="40 % - Akzent5 8" xfId="140"/>
    <cellStyle name="40 % - Akzent6" xfId="41" builtinId="51" customBuiltin="1"/>
    <cellStyle name="40 % - Akzent6 2" xfId="58"/>
    <cellStyle name="40 % - Akzent6 3" xfId="72"/>
    <cellStyle name="40 % - Akzent6 4" xfId="86"/>
    <cellStyle name="40 % - Akzent6 5" xfId="100"/>
    <cellStyle name="40 % - Akzent6 6" xfId="114"/>
    <cellStyle name="40 % - Akzent6 7" xfId="128"/>
    <cellStyle name="40 % - Akzent6 8" xfId="142"/>
    <cellStyle name="60 % - Akzent1" xfId="22" builtinId="32" customBuiltin="1"/>
    <cellStyle name="60 % - Akzent2" xfId="26" builtinId="36" customBuiltin="1"/>
    <cellStyle name="60 % - Akzent3" xfId="30" builtinId="40" customBuiltin="1"/>
    <cellStyle name="60 % - Akzent4" xfId="34" builtinId="44" customBuiltin="1"/>
    <cellStyle name="60 % - Akzent5" xfId="38" builtinId="48" customBuiltin="1"/>
    <cellStyle name="60 % - Akzent6" xfId="42" builtinId="52" customBuiltin="1"/>
    <cellStyle name="Akzent1" xfId="19" builtinId="29" customBuiltin="1"/>
    <cellStyle name="Akzent2" xfId="23" builtinId="33" customBuiltin="1"/>
    <cellStyle name="Akzent3" xfId="27" builtinId="37" customBuiltin="1"/>
    <cellStyle name="Akzent4" xfId="31" builtinId="41" customBuiltin="1"/>
    <cellStyle name="Akzent5" xfId="35" builtinId="45" customBuiltin="1"/>
    <cellStyle name="Akzent6" xfId="39" builtinId="49" customBuiltin="1"/>
    <cellStyle name="Ausgabe" xfId="12" builtinId="21" customBuiltin="1"/>
    <cellStyle name="Berechnung" xfId="13" builtinId="22" customBuiltin="1"/>
    <cellStyle name="Eingabe" xfId="11" builtinId="20" customBuiltin="1"/>
    <cellStyle name="Ergebnis" xfId="18" builtinId="25" customBuiltin="1"/>
    <cellStyle name="Erklärender Text" xfId="17" builtinId="53" customBuiltin="1"/>
    <cellStyle name="Gut" xfId="8" builtinId="26" customBuiltin="1"/>
    <cellStyle name="Hyperlink" xfId="1" builtinId="8"/>
    <cellStyle name="Neutral" xfId="10" builtinId="28" customBuiltin="1"/>
    <cellStyle name="Notiz 2" xfId="44"/>
    <cellStyle name="Notiz 3" xfId="46"/>
    <cellStyle name="Notiz 4" xfId="60"/>
    <cellStyle name="Notiz 5" xfId="74"/>
    <cellStyle name="Notiz 6" xfId="88"/>
    <cellStyle name="Notiz 7" xfId="102"/>
    <cellStyle name="Notiz 8" xfId="116"/>
    <cellStyle name="Notiz 9" xfId="130"/>
    <cellStyle name="Schlecht" xfId="9" builtinId="27" customBuiltin="1"/>
    <cellStyle name="Standard" xfId="0" builtinId="0"/>
    <cellStyle name="Standard 2" xfId="43"/>
    <cellStyle name="Standard 3" xfId="45"/>
    <cellStyle name="Standard 4" xfId="59"/>
    <cellStyle name="Standard 5" xfId="73"/>
    <cellStyle name="Standard 6" xfId="87"/>
    <cellStyle name="Standard 7" xfId="101"/>
    <cellStyle name="Standard 8" xfId="115"/>
    <cellStyle name="Standard 9" xfId="129"/>
    <cellStyle name="Standard_T7" xfId="2"/>
    <cellStyle name="Überschrift" xfId="3" builtinId="15" customBuiltin="1"/>
    <cellStyle name="Überschrift 1" xfId="4" builtinId="16" customBuiltin="1"/>
    <cellStyle name="Überschrift 2" xfId="5" builtinId="17" customBuiltin="1"/>
    <cellStyle name="Überschrift 3" xfId="6" builtinId="18" customBuiltin="1"/>
    <cellStyle name="Überschrift 4" xfId="7" builtinId="19" customBuiltin="1"/>
    <cellStyle name="Verknüpfte Zelle" xfId="14" builtinId="24" customBuiltin="1"/>
    <cellStyle name="Warnender Text" xfId="16" builtinId="11" customBuiltin="1"/>
    <cellStyle name="Zelle überprüfen" xfId="15"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712963"/>
      <rgbColor rgb="00FFFFFF"/>
      <rgbColor rgb="00FCD09F"/>
      <rgbColor rgb="008C5940"/>
      <rgbColor rgb="000000FF"/>
      <rgbColor rgb="00FEF1E8"/>
      <rgbColor rgb="00E2E4EE"/>
      <rgbColor rgb="0000FFFF"/>
      <rgbColor rgb="00BC829A"/>
      <rgbColor rgb="00C7AB9E"/>
      <rgbColor rgb="00000080"/>
      <rgbColor rgb="00745A8F"/>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DFBA9C"/>
      <rgbColor rgb="00E8DED9"/>
      <rgbColor rgb="00666633"/>
      <rgbColor rgb="00CDCBDA"/>
      <rgbColor rgb="00664D38"/>
      <rgbColor rgb="005C88C6"/>
      <rgbColor rgb="00E0C0A0"/>
      <rgbColor rgb="0033CCCC"/>
      <rgbColor rgb="00A971AE"/>
      <rgbColor rgb="006393BA"/>
      <rgbColor rgb="00586685"/>
      <rgbColor rgb="006F83A9"/>
      <rgbColor rgb="00666699"/>
      <rgbColor rgb="00969696"/>
      <rgbColor rgb="00003366"/>
      <rgbColor rgb="00A37A66"/>
      <rgbColor rgb="00CCBDBD"/>
      <rgbColor rgb="001F3C90"/>
      <rgbColor rgb="00ABB2CB"/>
      <rgbColor rgb="0082664A"/>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Bevölkerungsentwicklung, 1972 – 2014</a:t>
            </a:r>
          </a:p>
        </c:rich>
      </c:tx>
      <c:layout>
        <c:manualLayout>
          <c:xMode val="edge"/>
          <c:yMode val="edge"/>
          <c:x val="0.31403940886699505"/>
          <c:y val="3.0837004405286354E-2"/>
        </c:manualLayout>
      </c:layout>
      <c:overlay val="0"/>
      <c:spPr>
        <a:noFill/>
        <a:ln w="25400">
          <a:noFill/>
        </a:ln>
      </c:spPr>
    </c:title>
    <c:autoTitleDeleted val="0"/>
    <c:plotArea>
      <c:layout>
        <c:manualLayout>
          <c:layoutTarget val="inner"/>
          <c:xMode val="edge"/>
          <c:yMode val="edge"/>
          <c:x val="0.12192118226600994"/>
          <c:y val="0.18061693434330944"/>
          <c:w val="0.82840722495894914"/>
          <c:h val="0.60572752371231819"/>
        </c:manualLayout>
      </c:layout>
      <c:lineChart>
        <c:grouping val="standard"/>
        <c:varyColors val="0"/>
        <c:ser>
          <c:idx val="0"/>
          <c:order val="0"/>
          <c:tx>
            <c:strRef>
              <c:f>'T1'!$C$4:$E$4</c:f>
              <c:strCache>
                <c:ptCount val="1"/>
                <c:pt idx="0">
                  <c:v>Gesamtbevölkerung</c:v>
                </c:pt>
              </c:strCache>
            </c:strRef>
          </c:tx>
          <c:spPr>
            <a:ln w="38100">
              <a:solidFill>
                <a:srgbClr val="745A8F"/>
              </a:solidFill>
              <a:prstDash val="solid"/>
            </a:ln>
          </c:spPr>
          <c:marker>
            <c:symbol val="none"/>
          </c:marker>
          <c:cat>
            <c:numRef>
              <c:f>'T1'!$B$6:$B$48</c:f>
              <c:numCache>
                <c:formatCode>General</c:formatCode>
                <c:ptCount val="43"/>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numCache>
            </c:numRef>
          </c:cat>
          <c:val>
            <c:numRef>
              <c:f>'T1'!$C$6:$C$48</c:f>
              <c:numCache>
                <c:formatCode>#,##0</c:formatCode>
                <c:ptCount val="43"/>
                <c:pt idx="0">
                  <c:v>439503</c:v>
                </c:pt>
                <c:pt idx="1">
                  <c:v>445189</c:v>
                </c:pt>
                <c:pt idx="2">
                  <c:v>449776</c:v>
                </c:pt>
                <c:pt idx="3">
                  <c:v>444882</c:v>
                </c:pt>
                <c:pt idx="4">
                  <c:v>442529</c:v>
                </c:pt>
                <c:pt idx="5">
                  <c:v>442875</c:v>
                </c:pt>
                <c:pt idx="6">
                  <c:v>446305</c:v>
                </c:pt>
                <c:pt idx="7">
                  <c:v>450233</c:v>
                </c:pt>
                <c:pt idx="8">
                  <c:v>452786</c:v>
                </c:pt>
                <c:pt idx="9">
                  <c:v>457997</c:v>
                </c:pt>
                <c:pt idx="10">
                  <c:v>461178</c:v>
                </c:pt>
                <c:pt idx="11">
                  <c:v>463912</c:v>
                </c:pt>
                <c:pt idx="12">
                  <c:v>466603</c:v>
                </c:pt>
                <c:pt idx="13">
                  <c:v>470955</c:v>
                </c:pt>
                <c:pt idx="14">
                  <c:v>475523</c:v>
                </c:pt>
                <c:pt idx="15">
                  <c:v>481916</c:v>
                </c:pt>
                <c:pt idx="16">
                  <c:v>488764</c:v>
                </c:pt>
                <c:pt idx="17">
                  <c:v>496291</c:v>
                </c:pt>
                <c:pt idx="18">
                  <c:v>504597</c:v>
                </c:pt>
                <c:pt idx="19">
                  <c:v>511984</c:v>
                </c:pt>
                <c:pt idx="20">
                  <c:v>516143</c:v>
                </c:pt>
                <c:pt idx="21">
                  <c:v>521264</c:v>
                </c:pt>
                <c:pt idx="22">
                  <c:v>525708</c:v>
                </c:pt>
                <c:pt idx="23">
                  <c:v>531577</c:v>
                </c:pt>
                <c:pt idx="24">
                  <c:v>534364</c:v>
                </c:pt>
                <c:pt idx="25">
                  <c:v>537322</c:v>
                </c:pt>
                <c:pt idx="26">
                  <c:v>540209</c:v>
                </c:pt>
                <c:pt idx="27">
                  <c:v>545254</c:v>
                </c:pt>
                <c:pt idx="28">
                  <c:v>547462</c:v>
                </c:pt>
                <c:pt idx="29">
                  <c:v>553247</c:v>
                </c:pt>
                <c:pt idx="30">
                  <c:v>559799</c:v>
                </c:pt>
                <c:pt idx="31">
                  <c:v>564810</c:v>
                </c:pt>
                <c:pt idx="32">
                  <c:v>569069</c:v>
                </c:pt>
                <c:pt idx="33">
                  <c:v>573654</c:v>
                </c:pt>
                <c:pt idx="34">
                  <c:v>579489</c:v>
                </c:pt>
                <c:pt idx="35">
                  <c:v>586792</c:v>
                </c:pt>
                <c:pt idx="36">
                  <c:v>596396</c:v>
                </c:pt>
                <c:pt idx="37">
                  <c:v>604263</c:v>
                </c:pt>
                <c:pt idx="38">
                  <c:v>612611</c:v>
                </c:pt>
                <c:pt idx="39">
                  <c:v>621398</c:v>
                </c:pt>
                <c:pt idx="40">
                  <c:v>627893</c:v>
                </c:pt>
                <c:pt idx="41">
                  <c:v>635797</c:v>
                </c:pt>
                <c:pt idx="42">
                  <c:v>644830</c:v>
                </c:pt>
              </c:numCache>
            </c:numRef>
          </c:val>
          <c:smooth val="0"/>
        </c:ser>
        <c:ser>
          <c:idx val="1"/>
          <c:order val="1"/>
          <c:tx>
            <c:strRef>
              <c:f>'T1'!$F$4:$H$4</c:f>
              <c:strCache>
                <c:ptCount val="1"/>
                <c:pt idx="0">
                  <c:v>schweizerische Bevölkerung</c:v>
                </c:pt>
              </c:strCache>
            </c:strRef>
          </c:tx>
          <c:spPr>
            <a:ln w="38100">
              <a:solidFill>
                <a:srgbClr val="6393BA"/>
              </a:solidFill>
              <a:prstDash val="solid"/>
            </a:ln>
          </c:spPr>
          <c:marker>
            <c:symbol val="none"/>
          </c:marker>
          <c:cat>
            <c:numRef>
              <c:f>'T1'!$B$6:$B$48</c:f>
              <c:numCache>
                <c:formatCode>General</c:formatCode>
                <c:ptCount val="43"/>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numCache>
            </c:numRef>
          </c:cat>
          <c:val>
            <c:numRef>
              <c:f>'T1'!$F$6:$F$48</c:f>
              <c:numCache>
                <c:formatCode>#,##0</c:formatCode>
                <c:ptCount val="43"/>
                <c:pt idx="0">
                  <c:v>362159</c:v>
                </c:pt>
                <c:pt idx="1">
                  <c:v>365805</c:v>
                </c:pt>
                <c:pt idx="2">
                  <c:v>369640</c:v>
                </c:pt>
                <c:pt idx="3">
                  <c:v>371429</c:v>
                </c:pt>
                <c:pt idx="4">
                  <c:v>373872</c:v>
                </c:pt>
                <c:pt idx="5">
                  <c:v>376249</c:v>
                </c:pt>
                <c:pt idx="6">
                  <c:v>381423</c:v>
                </c:pt>
                <c:pt idx="7">
                  <c:v>385321</c:v>
                </c:pt>
                <c:pt idx="8">
                  <c:v>387804</c:v>
                </c:pt>
                <c:pt idx="9">
                  <c:v>391250</c:v>
                </c:pt>
                <c:pt idx="10">
                  <c:v>393913</c:v>
                </c:pt>
                <c:pt idx="11">
                  <c:v>397156</c:v>
                </c:pt>
                <c:pt idx="12">
                  <c:v>400032</c:v>
                </c:pt>
                <c:pt idx="13">
                  <c:v>403587</c:v>
                </c:pt>
                <c:pt idx="14">
                  <c:v>406632</c:v>
                </c:pt>
                <c:pt idx="15">
                  <c:v>410844</c:v>
                </c:pt>
                <c:pt idx="16">
                  <c:v>414958</c:v>
                </c:pt>
                <c:pt idx="17">
                  <c:v>418792</c:v>
                </c:pt>
                <c:pt idx="18">
                  <c:v>421739</c:v>
                </c:pt>
                <c:pt idx="19">
                  <c:v>423948</c:v>
                </c:pt>
                <c:pt idx="20">
                  <c:v>425229</c:v>
                </c:pt>
                <c:pt idx="21">
                  <c:v>427670</c:v>
                </c:pt>
                <c:pt idx="22">
                  <c:v>429195</c:v>
                </c:pt>
                <c:pt idx="23">
                  <c:v>432186</c:v>
                </c:pt>
                <c:pt idx="24">
                  <c:v>434340</c:v>
                </c:pt>
                <c:pt idx="25">
                  <c:v>436496</c:v>
                </c:pt>
                <c:pt idx="26">
                  <c:v>437705</c:v>
                </c:pt>
                <c:pt idx="27">
                  <c:v>440013</c:v>
                </c:pt>
                <c:pt idx="28">
                  <c:v>441868</c:v>
                </c:pt>
                <c:pt idx="29">
                  <c:v>444555</c:v>
                </c:pt>
                <c:pt idx="30">
                  <c:v>447356</c:v>
                </c:pt>
                <c:pt idx="31">
                  <c:v>449957</c:v>
                </c:pt>
                <c:pt idx="32">
                  <c:v>452595</c:v>
                </c:pt>
                <c:pt idx="33">
                  <c:v>454862</c:v>
                </c:pt>
                <c:pt idx="34">
                  <c:v>459409</c:v>
                </c:pt>
                <c:pt idx="35">
                  <c:v>463155</c:v>
                </c:pt>
                <c:pt idx="36">
                  <c:v>467649</c:v>
                </c:pt>
                <c:pt idx="37">
                  <c:v>471283</c:v>
                </c:pt>
                <c:pt idx="38">
                  <c:v>475774</c:v>
                </c:pt>
                <c:pt idx="39">
                  <c:v>479745</c:v>
                </c:pt>
                <c:pt idx="40">
                  <c:v>484379</c:v>
                </c:pt>
                <c:pt idx="41">
                  <c:v>488113</c:v>
                </c:pt>
                <c:pt idx="42">
                  <c:v>491677</c:v>
                </c:pt>
              </c:numCache>
            </c:numRef>
          </c:val>
          <c:smooth val="0"/>
        </c:ser>
        <c:ser>
          <c:idx val="2"/>
          <c:order val="2"/>
          <c:tx>
            <c:strRef>
              <c:f>'T1'!$I$4:$K$4</c:f>
              <c:strCache>
                <c:ptCount val="1"/>
                <c:pt idx="0">
                  <c:v>ausländische Bevölkerung</c:v>
                </c:pt>
              </c:strCache>
            </c:strRef>
          </c:tx>
          <c:spPr>
            <a:ln w="38100">
              <a:solidFill>
                <a:srgbClr val="ABB2CB"/>
              </a:solidFill>
              <a:prstDash val="solid"/>
            </a:ln>
          </c:spPr>
          <c:marker>
            <c:symbol val="none"/>
          </c:marker>
          <c:cat>
            <c:numRef>
              <c:f>'T1'!$B$6:$B$48</c:f>
              <c:numCache>
                <c:formatCode>General</c:formatCode>
                <c:ptCount val="43"/>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numCache>
            </c:numRef>
          </c:cat>
          <c:val>
            <c:numRef>
              <c:f>'T1'!$I$6:$I$48</c:f>
              <c:numCache>
                <c:formatCode>#,##0</c:formatCode>
                <c:ptCount val="43"/>
                <c:pt idx="0">
                  <c:v>77344</c:v>
                </c:pt>
                <c:pt idx="1">
                  <c:v>79384</c:v>
                </c:pt>
                <c:pt idx="2">
                  <c:v>80136</c:v>
                </c:pt>
                <c:pt idx="3">
                  <c:v>73453</c:v>
                </c:pt>
                <c:pt idx="4">
                  <c:v>68657</c:v>
                </c:pt>
                <c:pt idx="5">
                  <c:v>66626</c:v>
                </c:pt>
                <c:pt idx="6">
                  <c:v>64882</c:v>
                </c:pt>
                <c:pt idx="7">
                  <c:v>64912</c:v>
                </c:pt>
                <c:pt idx="8">
                  <c:v>64982</c:v>
                </c:pt>
                <c:pt idx="9">
                  <c:v>66747</c:v>
                </c:pt>
                <c:pt idx="10">
                  <c:v>67265</c:v>
                </c:pt>
                <c:pt idx="11">
                  <c:v>66756</c:v>
                </c:pt>
                <c:pt idx="12">
                  <c:v>66571</c:v>
                </c:pt>
                <c:pt idx="13">
                  <c:v>67368</c:v>
                </c:pt>
                <c:pt idx="14">
                  <c:v>68891</c:v>
                </c:pt>
                <c:pt idx="15">
                  <c:v>71072</c:v>
                </c:pt>
                <c:pt idx="16">
                  <c:v>73806</c:v>
                </c:pt>
                <c:pt idx="17">
                  <c:v>77499</c:v>
                </c:pt>
                <c:pt idx="18">
                  <c:v>82858</c:v>
                </c:pt>
                <c:pt idx="19">
                  <c:v>88036</c:v>
                </c:pt>
                <c:pt idx="20">
                  <c:v>90914</c:v>
                </c:pt>
                <c:pt idx="21">
                  <c:v>93594</c:v>
                </c:pt>
                <c:pt idx="22">
                  <c:v>96513</c:v>
                </c:pt>
                <c:pt idx="23">
                  <c:v>99391</c:v>
                </c:pt>
                <c:pt idx="24">
                  <c:v>100024</c:v>
                </c:pt>
                <c:pt idx="25">
                  <c:v>100826</c:v>
                </c:pt>
                <c:pt idx="26">
                  <c:v>102504</c:v>
                </c:pt>
                <c:pt idx="27">
                  <c:v>105241</c:v>
                </c:pt>
                <c:pt idx="28">
                  <c:v>105594</c:v>
                </c:pt>
                <c:pt idx="29">
                  <c:v>108692</c:v>
                </c:pt>
                <c:pt idx="30">
                  <c:v>112443</c:v>
                </c:pt>
                <c:pt idx="31">
                  <c:v>114853</c:v>
                </c:pt>
                <c:pt idx="32">
                  <c:v>116474</c:v>
                </c:pt>
                <c:pt idx="33">
                  <c:v>118792</c:v>
                </c:pt>
                <c:pt idx="34">
                  <c:v>120080</c:v>
                </c:pt>
                <c:pt idx="35">
                  <c:v>123637</c:v>
                </c:pt>
                <c:pt idx="36">
                  <c:v>128747</c:v>
                </c:pt>
                <c:pt idx="37">
                  <c:v>132980</c:v>
                </c:pt>
                <c:pt idx="38">
                  <c:v>136837</c:v>
                </c:pt>
                <c:pt idx="39">
                  <c:v>141653</c:v>
                </c:pt>
                <c:pt idx="40">
                  <c:v>143514</c:v>
                </c:pt>
                <c:pt idx="41">
                  <c:v>147684</c:v>
                </c:pt>
                <c:pt idx="42">
                  <c:v>153153</c:v>
                </c:pt>
              </c:numCache>
            </c:numRef>
          </c:val>
          <c:smooth val="0"/>
        </c:ser>
        <c:dLbls>
          <c:showLegendKey val="0"/>
          <c:showVal val="0"/>
          <c:showCatName val="0"/>
          <c:showSerName val="0"/>
          <c:showPercent val="0"/>
          <c:showBubbleSize val="0"/>
        </c:dLbls>
        <c:marker val="1"/>
        <c:smooth val="0"/>
        <c:axId val="126492032"/>
        <c:axId val="126493824"/>
      </c:lineChart>
      <c:catAx>
        <c:axId val="126492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1075" b="0" i="0" u="none" strike="noStrike" baseline="0">
                <a:solidFill>
                  <a:srgbClr val="333333"/>
                </a:solidFill>
                <a:latin typeface="Arial"/>
                <a:ea typeface="Arial"/>
                <a:cs typeface="Arial"/>
              </a:defRPr>
            </a:pPr>
            <a:endParaRPr lang="de-DE"/>
          </a:p>
        </c:txPr>
        <c:crossAx val="126493824"/>
        <c:crosses val="autoZero"/>
        <c:auto val="1"/>
        <c:lblAlgn val="ctr"/>
        <c:lblOffset val="100"/>
        <c:tickLblSkip val="5"/>
        <c:tickMarkSkip val="1"/>
        <c:noMultiLvlLbl val="0"/>
      </c:catAx>
      <c:valAx>
        <c:axId val="126493824"/>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75" b="0" i="0" u="none" strike="noStrike" baseline="0">
                <a:solidFill>
                  <a:srgbClr val="333333"/>
                </a:solidFill>
                <a:latin typeface="Arial"/>
                <a:ea typeface="Arial"/>
                <a:cs typeface="Arial"/>
              </a:defRPr>
            </a:pPr>
            <a:endParaRPr lang="de-DE"/>
          </a:p>
        </c:txPr>
        <c:crossAx val="126492032"/>
        <c:crosses val="autoZero"/>
        <c:crossBetween val="between"/>
      </c:valAx>
      <c:spPr>
        <a:solidFill>
          <a:srgbClr val="F6F6F6"/>
        </a:solidFill>
        <a:ln w="12700">
          <a:solidFill>
            <a:srgbClr val="808080"/>
          </a:solidFill>
          <a:prstDash val="solid"/>
        </a:ln>
      </c:spPr>
    </c:plotArea>
    <c:legend>
      <c:legendPos val="r"/>
      <c:layout>
        <c:manualLayout>
          <c:xMode val="edge"/>
          <c:yMode val="edge"/>
          <c:x val="0.10960591133004927"/>
          <c:y val="0.87665290737336243"/>
          <c:w val="0.71921182266009875"/>
          <c:h val="0.11674031935435336"/>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a:t>Altersstruktur nach Geschlecht und Nationalität, 2014</a:t>
            </a:r>
          </a:p>
        </c:rich>
      </c:tx>
      <c:layout>
        <c:manualLayout>
          <c:xMode val="edge"/>
          <c:yMode val="edge"/>
          <c:x val="0.22189364643029091"/>
          <c:y val="2.7656477438136838E-2"/>
        </c:manualLayout>
      </c:layout>
      <c:overlay val="0"/>
      <c:spPr>
        <a:noFill/>
        <a:ln w="25400">
          <a:noFill/>
        </a:ln>
      </c:spPr>
    </c:title>
    <c:autoTitleDeleted val="0"/>
    <c:plotArea>
      <c:layout>
        <c:manualLayout>
          <c:layoutTarget val="inner"/>
          <c:xMode val="edge"/>
          <c:yMode val="edge"/>
          <c:x val="7.1005968448051821E-2"/>
          <c:y val="0.10334803628212036"/>
          <c:w val="0.8165686371525962"/>
          <c:h val="0.76856004446421899"/>
        </c:manualLayout>
      </c:layout>
      <c:barChart>
        <c:barDir val="bar"/>
        <c:grouping val="stacked"/>
        <c:varyColors val="0"/>
        <c:ser>
          <c:idx val="0"/>
          <c:order val="0"/>
          <c:tx>
            <c:strRef>
              <c:f>'T14'!$S$91</c:f>
              <c:strCache>
                <c:ptCount val="1"/>
                <c:pt idx="0">
                  <c:v>CH Männer</c:v>
                </c:pt>
              </c:strCache>
            </c:strRef>
          </c:tx>
          <c:spPr>
            <a:solidFill>
              <a:srgbClr val="ABB2CB"/>
            </a:solidFill>
            <a:ln w="25400">
              <a:noFill/>
            </a:ln>
          </c:spPr>
          <c:invertIfNegative val="0"/>
          <c:cat>
            <c:numRef>
              <c:f>'T14'!$R$92:$R$192</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'T14'!$AB$92:$AB$192</c:f>
              <c:numCache>
                <c:formatCode>#,##0;#,##0</c:formatCode>
                <c:ptCount val="101"/>
                <c:pt idx="0">
                  <c:v>-2477</c:v>
                </c:pt>
                <c:pt idx="1">
                  <c:v>-2462</c:v>
                </c:pt>
                <c:pt idx="2">
                  <c:v>-2449</c:v>
                </c:pt>
                <c:pt idx="3">
                  <c:v>-2477</c:v>
                </c:pt>
                <c:pt idx="4">
                  <c:v>-2513</c:v>
                </c:pt>
                <c:pt idx="5">
                  <c:v>-2408</c:v>
                </c:pt>
                <c:pt idx="6">
                  <c:v>-2446</c:v>
                </c:pt>
                <c:pt idx="7">
                  <c:v>-2285</c:v>
                </c:pt>
                <c:pt idx="8">
                  <c:v>-2388</c:v>
                </c:pt>
                <c:pt idx="9">
                  <c:v>-2380</c:v>
                </c:pt>
                <c:pt idx="10">
                  <c:v>-2391</c:v>
                </c:pt>
                <c:pt idx="11">
                  <c:v>-2418</c:v>
                </c:pt>
                <c:pt idx="12">
                  <c:v>-2403</c:v>
                </c:pt>
                <c:pt idx="13">
                  <c:v>-2364</c:v>
                </c:pt>
                <c:pt idx="14">
                  <c:v>-2631</c:v>
                </c:pt>
                <c:pt idx="15">
                  <c:v>-2593</c:v>
                </c:pt>
                <c:pt idx="16">
                  <c:v>-2704</c:v>
                </c:pt>
                <c:pt idx="17">
                  <c:v>-2807</c:v>
                </c:pt>
                <c:pt idx="18">
                  <c:v>-2968</c:v>
                </c:pt>
                <c:pt idx="19">
                  <c:v>-2835</c:v>
                </c:pt>
                <c:pt idx="20">
                  <c:v>-2887</c:v>
                </c:pt>
                <c:pt idx="21">
                  <c:v>-3019</c:v>
                </c:pt>
                <c:pt idx="22">
                  <c:v>-3120</c:v>
                </c:pt>
                <c:pt idx="23">
                  <c:v>-3064</c:v>
                </c:pt>
                <c:pt idx="24">
                  <c:v>-3077</c:v>
                </c:pt>
                <c:pt idx="25">
                  <c:v>-3099</c:v>
                </c:pt>
                <c:pt idx="26">
                  <c:v>-3019</c:v>
                </c:pt>
                <c:pt idx="27">
                  <c:v>-2923</c:v>
                </c:pt>
                <c:pt idx="28">
                  <c:v>-2894</c:v>
                </c:pt>
                <c:pt idx="29">
                  <c:v>-2813</c:v>
                </c:pt>
                <c:pt idx="30">
                  <c:v>-2967</c:v>
                </c:pt>
                <c:pt idx="31">
                  <c:v>-2865</c:v>
                </c:pt>
                <c:pt idx="32">
                  <c:v>-2824</c:v>
                </c:pt>
                <c:pt idx="33">
                  <c:v>-2833</c:v>
                </c:pt>
                <c:pt idx="34">
                  <c:v>-2849</c:v>
                </c:pt>
                <c:pt idx="35">
                  <c:v>-2782</c:v>
                </c:pt>
                <c:pt idx="36">
                  <c:v>-2636</c:v>
                </c:pt>
                <c:pt idx="37">
                  <c:v>-2724</c:v>
                </c:pt>
                <c:pt idx="38">
                  <c:v>-2592</c:v>
                </c:pt>
                <c:pt idx="39">
                  <c:v>-2694</c:v>
                </c:pt>
                <c:pt idx="40">
                  <c:v>-2918</c:v>
                </c:pt>
                <c:pt idx="41">
                  <c:v>-2874</c:v>
                </c:pt>
                <c:pt idx="42">
                  <c:v>-3101</c:v>
                </c:pt>
                <c:pt idx="43">
                  <c:v>-3310</c:v>
                </c:pt>
                <c:pt idx="44">
                  <c:v>-3466</c:v>
                </c:pt>
                <c:pt idx="45">
                  <c:v>-3581</c:v>
                </c:pt>
                <c:pt idx="46">
                  <c:v>-3911</c:v>
                </c:pt>
                <c:pt idx="47">
                  <c:v>-3946</c:v>
                </c:pt>
                <c:pt idx="48">
                  <c:v>-4066</c:v>
                </c:pt>
                <c:pt idx="49">
                  <c:v>-4145</c:v>
                </c:pt>
                <c:pt idx="50">
                  <c:v>-4267</c:v>
                </c:pt>
                <c:pt idx="51">
                  <c:v>-4041</c:v>
                </c:pt>
                <c:pt idx="52">
                  <c:v>-4114</c:v>
                </c:pt>
                <c:pt idx="53">
                  <c:v>-4013</c:v>
                </c:pt>
                <c:pt idx="54">
                  <c:v>-3761</c:v>
                </c:pt>
                <c:pt idx="55">
                  <c:v>-3724</c:v>
                </c:pt>
                <c:pt idx="56">
                  <c:v>-3667</c:v>
                </c:pt>
                <c:pt idx="57">
                  <c:v>-3695</c:v>
                </c:pt>
                <c:pt idx="58">
                  <c:v>-3581</c:v>
                </c:pt>
                <c:pt idx="59">
                  <c:v>-3551</c:v>
                </c:pt>
                <c:pt idx="60">
                  <c:v>-3344</c:v>
                </c:pt>
                <c:pt idx="61">
                  <c:v>-3279</c:v>
                </c:pt>
                <c:pt idx="62">
                  <c:v>-3179</c:v>
                </c:pt>
                <c:pt idx="63">
                  <c:v>-2981</c:v>
                </c:pt>
                <c:pt idx="64">
                  <c:v>-3025</c:v>
                </c:pt>
                <c:pt idx="65">
                  <c:v>-2949</c:v>
                </c:pt>
                <c:pt idx="66">
                  <c:v>-2974</c:v>
                </c:pt>
                <c:pt idx="67">
                  <c:v>-2876</c:v>
                </c:pt>
                <c:pt idx="68">
                  <c:v>-2886</c:v>
                </c:pt>
                <c:pt idx="69">
                  <c:v>-2724</c:v>
                </c:pt>
                <c:pt idx="70">
                  <c:v>-2618</c:v>
                </c:pt>
                <c:pt idx="71">
                  <c:v>-2540</c:v>
                </c:pt>
                <c:pt idx="72">
                  <c:v>-2311</c:v>
                </c:pt>
                <c:pt idx="73">
                  <c:v>-2085</c:v>
                </c:pt>
                <c:pt idx="74">
                  <c:v>-1771</c:v>
                </c:pt>
                <c:pt idx="75">
                  <c:v>-1648</c:v>
                </c:pt>
                <c:pt idx="76">
                  <c:v>-1675</c:v>
                </c:pt>
                <c:pt idx="77">
                  <c:v>-1515</c:v>
                </c:pt>
                <c:pt idx="78">
                  <c:v>-1401</c:v>
                </c:pt>
                <c:pt idx="79">
                  <c:v>-1396</c:v>
                </c:pt>
                <c:pt idx="80">
                  <c:v>-1360</c:v>
                </c:pt>
                <c:pt idx="81">
                  <c:v>-1167</c:v>
                </c:pt>
                <c:pt idx="82">
                  <c:v>-1155</c:v>
                </c:pt>
                <c:pt idx="83">
                  <c:v>-1044</c:v>
                </c:pt>
                <c:pt idx="84">
                  <c:v>-920</c:v>
                </c:pt>
                <c:pt idx="85">
                  <c:v>-794</c:v>
                </c:pt>
                <c:pt idx="86">
                  <c:v>-687</c:v>
                </c:pt>
                <c:pt idx="87">
                  <c:v>-575</c:v>
                </c:pt>
                <c:pt idx="88">
                  <c:v>-487</c:v>
                </c:pt>
                <c:pt idx="89">
                  <c:v>-394</c:v>
                </c:pt>
                <c:pt idx="90">
                  <c:v>-309</c:v>
                </c:pt>
                <c:pt idx="91">
                  <c:v>-242</c:v>
                </c:pt>
                <c:pt idx="92">
                  <c:v>-191</c:v>
                </c:pt>
                <c:pt idx="93">
                  <c:v>-140</c:v>
                </c:pt>
                <c:pt idx="94">
                  <c:v>-85</c:v>
                </c:pt>
                <c:pt idx="95">
                  <c:v>-60</c:v>
                </c:pt>
                <c:pt idx="96">
                  <c:v>-41</c:v>
                </c:pt>
                <c:pt idx="97">
                  <c:v>-35</c:v>
                </c:pt>
                <c:pt idx="98">
                  <c:v>-11</c:v>
                </c:pt>
                <c:pt idx="99">
                  <c:v>-12</c:v>
                </c:pt>
                <c:pt idx="100">
                  <c:v>-13</c:v>
                </c:pt>
              </c:numCache>
            </c:numRef>
          </c:val>
        </c:ser>
        <c:ser>
          <c:idx val="1"/>
          <c:order val="1"/>
          <c:tx>
            <c:strRef>
              <c:f>'T14'!$T$91</c:f>
              <c:strCache>
                <c:ptCount val="1"/>
                <c:pt idx="0">
                  <c:v>Ausl Männer</c:v>
                </c:pt>
              </c:strCache>
            </c:strRef>
          </c:tx>
          <c:spPr>
            <a:solidFill>
              <a:srgbClr val="586685"/>
            </a:solidFill>
            <a:ln w="25400">
              <a:noFill/>
            </a:ln>
          </c:spPr>
          <c:invertIfNegative val="0"/>
          <c:cat>
            <c:numRef>
              <c:f>'T14'!$R$92:$R$192</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'T14'!$AC$92:$AC$192</c:f>
              <c:numCache>
                <c:formatCode>#,##0;#,##0</c:formatCode>
                <c:ptCount val="101"/>
                <c:pt idx="0">
                  <c:v>-947</c:v>
                </c:pt>
                <c:pt idx="1">
                  <c:v>-962</c:v>
                </c:pt>
                <c:pt idx="2">
                  <c:v>-1034</c:v>
                </c:pt>
                <c:pt idx="3">
                  <c:v>-1017</c:v>
                </c:pt>
                <c:pt idx="4">
                  <c:v>-973</c:v>
                </c:pt>
                <c:pt idx="5">
                  <c:v>-896</c:v>
                </c:pt>
                <c:pt idx="6">
                  <c:v>-974</c:v>
                </c:pt>
                <c:pt idx="7">
                  <c:v>-938</c:v>
                </c:pt>
                <c:pt idx="8">
                  <c:v>-902</c:v>
                </c:pt>
                <c:pt idx="9">
                  <c:v>-956</c:v>
                </c:pt>
                <c:pt idx="10">
                  <c:v>-919</c:v>
                </c:pt>
                <c:pt idx="11">
                  <c:v>-859</c:v>
                </c:pt>
                <c:pt idx="12">
                  <c:v>-845</c:v>
                </c:pt>
                <c:pt idx="13">
                  <c:v>-796</c:v>
                </c:pt>
                <c:pt idx="14">
                  <c:v>-837</c:v>
                </c:pt>
                <c:pt idx="15">
                  <c:v>-799</c:v>
                </c:pt>
                <c:pt idx="16">
                  <c:v>-810</c:v>
                </c:pt>
                <c:pt idx="17">
                  <c:v>-745</c:v>
                </c:pt>
                <c:pt idx="18">
                  <c:v>-753</c:v>
                </c:pt>
                <c:pt idx="19">
                  <c:v>-708</c:v>
                </c:pt>
                <c:pt idx="20">
                  <c:v>-752</c:v>
                </c:pt>
                <c:pt idx="21">
                  <c:v>-826</c:v>
                </c:pt>
                <c:pt idx="22">
                  <c:v>-896</c:v>
                </c:pt>
                <c:pt idx="23">
                  <c:v>-942</c:v>
                </c:pt>
                <c:pt idx="24">
                  <c:v>-1082</c:v>
                </c:pt>
                <c:pt idx="25">
                  <c:v>-1162</c:v>
                </c:pt>
                <c:pt idx="26">
                  <c:v>-1267</c:v>
                </c:pt>
                <c:pt idx="27">
                  <c:v>-1341</c:v>
                </c:pt>
                <c:pt idx="28">
                  <c:v>-1453</c:v>
                </c:pt>
                <c:pt idx="29">
                  <c:v>-1606</c:v>
                </c:pt>
                <c:pt idx="30">
                  <c:v>-1702</c:v>
                </c:pt>
                <c:pt idx="31">
                  <c:v>-1742</c:v>
                </c:pt>
                <c:pt idx="32">
                  <c:v>-1837</c:v>
                </c:pt>
                <c:pt idx="33">
                  <c:v>-1851</c:v>
                </c:pt>
                <c:pt idx="34">
                  <c:v>-1820</c:v>
                </c:pt>
                <c:pt idx="35">
                  <c:v>-1703</c:v>
                </c:pt>
                <c:pt idx="36">
                  <c:v>-1711</c:v>
                </c:pt>
                <c:pt idx="37">
                  <c:v>-1764</c:v>
                </c:pt>
                <c:pt idx="38">
                  <c:v>-1670</c:v>
                </c:pt>
                <c:pt idx="39">
                  <c:v>-1626</c:v>
                </c:pt>
                <c:pt idx="40">
                  <c:v>-1547</c:v>
                </c:pt>
                <c:pt idx="41">
                  <c:v>-1487</c:v>
                </c:pt>
                <c:pt idx="42">
                  <c:v>-1591</c:v>
                </c:pt>
                <c:pt idx="43">
                  <c:v>-1559</c:v>
                </c:pt>
                <c:pt idx="44">
                  <c:v>-1455</c:v>
                </c:pt>
                <c:pt idx="45">
                  <c:v>-1542</c:v>
                </c:pt>
                <c:pt idx="46">
                  <c:v>-1500</c:v>
                </c:pt>
                <c:pt idx="47">
                  <c:v>-1518</c:v>
                </c:pt>
                <c:pt idx="48">
                  <c:v>-1556</c:v>
                </c:pt>
                <c:pt idx="49">
                  <c:v>-1552</c:v>
                </c:pt>
                <c:pt idx="50">
                  <c:v>-1535</c:v>
                </c:pt>
                <c:pt idx="51">
                  <c:v>-1401</c:v>
                </c:pt>
                <c:pt idx="52">
                  <c:v>-1261</c:v>
                </c:pt>
                <c:pt idx="53">
                  <c:v>-1241</c:v>
                </c:pt>
                <c:pt idx="54">
                  <c:v>-1228</c:v>
                </c:pt>
                <c:pt idx="55">
                  <c:v>-1040</c:v>
                </c:pt>
                <c:pt idx="56">
                  <c:v>-970</c:v>
                </c:pt>
                <c:pt idx="57">
                  <c:v>-902</c:v>
                </c:pt>
                <c:pt idx="58">
                  <c:v>-862</c:v>
                </c:pt>
                <c:pt idx="59">
                  <c:v>-818</c:v>
                </c:pt>
                <c:pt idx="60">
                  <c:v>-722</c:v>
                </c:pt>
                <c:pt idx="61">
                  <c:v>-634</c:v>
                </c:pt>
                <c:pt idx="62">
                  <c:v>-627</c:v>
                </c:pt>
                <c:pt idx="63">
                  <c:v>-546</c:v>
                </c:pt>
                <c:pt idx="64">
                  <c:v>-598</c:v>
                </c:pt>
                <c:pt idx="65">
                  <c:v>-478</c:v>
                </c:pt>
                <c:pt idx="66">
                  <c:v>-463</c:v>
                </c:pt>
                <c:pt idx="67">
                  <c:v>-430</c:v>
                </c:pt>
                <c:pt idx="68">
                  <c:v>-414</c:v>
                </c:pt>
                <c:pt idx="69">
                  <c:v>-336</c:v>
                </c:pt>
                <c:pt idx="70">
                  <c:v>-367</c:v>
                </c:pt>
                <c:pt idx="71">
                  <c:v>-368</c:v>
                </c:pt>
                <c:pt idx="72">
                  <c:v>-376</c:v>
                </c:pt>
                <c:pt idx="73">
                  <c:v>-313</c:v>
                </c:pt>
                <c:pt idx="74">
                  <c:v>-377</c:v>
                </c:pt>
                <c:pt idx="75">
                  <c:v>-315</c:v>
                </c:pt>
                <c:pt idx="76">
                  <c:v>-286</c:v>
                </c:pt>
                <c:pt idx="77">
                  <c:v>-239</c:v>
                </c:pt>
                <c:pt idx="78">
                  <c:v>-221</c:v>
                </c:pt>
                <c:pt idx="79">
                  <c:v>-189</c:v>
                </c:pt>
                <c:pt idx="80">
                  <c:v>-158</c:v>
                </c:pt>
                <c:pt idx="81">
                  <c:v>-113</c:v>
                </c:pt>
                <c:pt idx="82">
                  <c:v>-84</c:v>
                </c:pt>
                <c:pt idx="83">
                  <c:v>-77</c:v>
                </c:pt>
                <c:pt idx="84">
                  <c:v>-76</c:v>
                </c:pt>
                <c:pt idx="85">
                  <c:v>-64</c:v>
                </c:pt>
                <c:pt idx="86">
                  <c:v>-43</c:v>
                </c:pt>
                <c:pt idx="87">
                  <c:v>-43</c:v>
                </c:pt>
                <c:pt idx="88">
                  <c:v>-16</c:v>
                </c:pt>
                <c:pt idx="89">
                  <c:v>-17</c:v>
                </c:pt>
                <c:pt idx="90">
                  <c:v>-12</c:v>
                </c:pt>
                <c:pt idx="91">
                  <c:v>-12</c:v>
                </c:pt>
                <c:pt idx="92">
                  <c:v>-5</c:v>
                </c:pt>
                <c:pt idx="93">
                  <c:v>-3</c:v>
                </c:pt>
                <c:pt idx="94">
                  <c:v>-2</c:v>
                </c:pt>
                <c:pt idx="95">
                  <c:v>-3</c:v>
                </c:pt>
                <c:pt idx="96">
                  <c:v>-2</c:v>
                </c:pt>
                <c:pt idx="97">
                  <c:v>0</c:v>
                </c:pt>
                <c:pt idx="98">
                  <c:v>-1</c:v>
                </c:pt>
                <c:pt idx="99">
                  <c:v>0</c:v>
                </c:pt>
                <c:pt idx="100">
                  <c:v>-2</c:v>
                </c:pt>
              </c:numCache>
            </c:numRef>
          </c:val>
        </c:ser>
        <c:ser>
          <c:idx val="2"/>
          <c:order val="2"/>
          <c:tx>
            <c:strRef>
              <c:f>'T14'!$U$91</c:f>
              <c:strCache>
                <c:ptCount val="1"/>
                <c:pt idx="0">
                  <c:v>CH Frauen</c:v>
                </c:pt>
              </c:strCache>
            </c:strRef>
          </c:tx>
          <c:spPr>
            <a:solidFill>
              <a:srgbClr val="ABB2CB"/>
            </a:solidFill>
            <a:ln w="25400">
              <a:noFill/>
            </a:ln>
          </c:spPr>
          <c:invertIfNegative val="0"/>
          <c:cat>
            <c:numRef>
              <c:f>'T14'!$R$92:$R$192</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'T14'!$AD$92:$AD$192</c:f>
              <c:numCache>
                <c:formatCode>#,##0;#,##0</c:formatCode>
                <c:ptCount val="101"/>
                <c:pt idx="0">
                  <c:v>2215</c:v>
                </c:pt>
                <c:pt idx="1">
                  <c:v>2295</c:v>
                </c:pt>
                <c:pt idx="2">
                  <c:v>2354</c:v>
                </c:pt>
                <c:pt idx="3">
                  <c:v>2229</c:v>
                </c:pt>
                <c:pt idx="4">
                  <c:v>2404</c:v>
                </c:pt>
                <c:pt idx="5">
                  <c:v>2294</c:v>
                </c:pt>
                <c:pt idx="6">
                  <c:v>2346</c:v>
                </c:pt>
                <c:pt idx="7">
                  <c:v>2206</c:v>
                </c:pt>
                <c:pt idx="8">
                  <c:v>2271</c:v>
                </c:pt>
                <c:pt idx="9">
                  <c:v>2165</c:v>
                </c:pt>
                <c:pt idx="10">
                  <c:v>2239</c:v>
                </c:pt>
                <c:pt idx="11">
                  <c:v>2201</c:v>
                </c:pt>
                <c:pt idx="12">
                  <c:v>2241</c:v>
                </c:pt>
                <c:pt idx="13">
                  <c:v>2303</c:v>
                </c:pt>
                <c:pt idx="14">
                  <c:v>2339</c:v>
                </c:pt>
                <c:pt idx="15">
                  <c:v>2440</c:v>
                </c:pt>
                <c:pt idx="16">
                  <c:v>2511</c:v>
                </c:pt>
                <c:pt idx="17">
                  <c:v>2702</c:v>
                </c:pt>
                <c:pt idx="18">
                  <c:v>2704</c:v>
                </c:pt>
                <c:pt idx="19">
                  <c:v>2790</c:v>
                </c:pt>
                <c:pt idx="20">
                  <c:v>2832</c:v>
                </c:pt>
                <c:pt idx="21">
                  <c:v>2852</c:v>
                </c:pt>
                <c:pt idx="22">
                  <c:v>3062</c:v>
                </c:pt>
                <c:pt idx="23">
                  <c:v>3048</c:v>
                </c:pt>
                <c:pt idx="24">
                  <c:v>3088</c:v>
                </c:pt>
                <c:pt idx="25">
                  <c:v>2981</c:v>
                </c:pt>
                <c:pt idx="26">
                  <c:v>2974</c:v>
                </c:pt>
                <c:pt idx="27">
                  <c:v>2924</c:v>
                </c:pt>
                <c:pt idx="28">
                  <c:v>2911</c:v>
                </c:pt>
                <c:pt idx="29">
                  <c:v>2801</c:v>
                </c:pt>
                <c:pt idx="30">
                  <c:v>2802</c:v>
                </c:pt>
                <c:pt idx="31">
                  <c:v>2830</c:v>
                </c:pt>
                <c:pt idx="32">
                  <c:v>2946</c:v>
                </c:pt>
                <c:pt idx="33">
                  <c:v>2949</c:v>
                </c:pt>
                <c:pt idx="34">
                  <c:v>2783</c:v>
                </c:pt>
                <c:pt idx="35">
                  <c:v>2781</c:v>
                </c:pt>
                <c:pt idx="36">
                  <c:v>2672</c:v>
                </c:pt>
                <c:pt idx="37">
                  <c:v>2786</c:v>
                </c:pt>
                <c:pt idx="38">
                  <c:v>2903</c:v>
                </c:pt>
                <c:pt idx="39">
                  <c:v>2818</c:v>
                </c:pt>
                <c:pt idx="40">
                  <c:v>2938</c:v>
                </c:pt>
                <c:pt idx="41">
                  <c:v>2961</c:v>
                </c:pt>
                <c:pt idx="42">
                  <c:v>3138</c:v>
                </c:pt>
                <c:pt idx="43">
                  <c:v>3473</c:v>
                </c:pt>
                <c:pt idx="44">
                  <c:v>3674</c:v>
                </c:pt>
                <c:pt idx="45">
                  <c:v>3751</c:v>
                </c:pt>
                <c:pt idx="46">
                  <c:v>3987</c:v>
                </c:pt>
                <c:pt idx="47">
                  <c:v>4045</c:v>
                </c:pt>
                <c:pt idx="48">
                  <c:v>4223</c:v>
                </c:pt>
                <c:pt idx="49">
                  <c:v>4184</c:v>
                </c:pt>
                <c:pt idx="50">
                  <c:v>4326</c:v>
                </c:pt>
                <c:pt idx="51">
                  <c:v>4294</c:v>
                </c:pt>
                <c:pt idx="52">
                  <c:v>4121</c:v>
                </c:pt>
                <c:pt idx="53">
                  <c:v>4079</c:v>
                </c:pt>
                <c:pt idx="54">
                  <c:v>4045</c:v>
                </c:pt>
                <c:pt idx="55">
                  <c:v>3860</c:v>
                </c:pt>
                <c:pt idx="56">
                  <c:v>3877</c:v>
                </c:pt>
                <c:pt idx="57">
                  <c:v>3874</c:v>
                </c:pt>
                <c:pt idx="58">
                  <c:v>3651</c:v>
                </c:pt>
                <c:pt idx="59">
                  <c:v>3571</c:v>
                </c:pt>
                <c:pt idx="60">
                  <c:v>3437</c:v>
                </c:pt>
                <c:pt idx="61">
                  <c:v>3355</c:v>
                </c:pt>
                <c:pt idx="62">
                  <c:v>3361</c:v>
                </c:pt>
                <c:pt idx="63">
                  <c:v>3135</c:v>
                </c:pt>
                <c:pt idx="64">
                  <c:v>3165</c:v>
                </c:pt>
                <c:pt idx="65">
                  <c:v>3074</c:v>
                </c:pt>
                <c:pt idx="66">
                  <c:v>3078</c:v>
                </c:pt>
                <c:pt idx="67">
                  <c:v>2972</c:v>
                </c:pt>
                <c:pt idx="68">
                  <c:v>2998</c:v>
                </c:pt>
                <c:pt idx="69">
                  <c:v>2882</c:v>
                </c:pt>
                <c:pt idx="70">
                  <c:v>2824</c:v>
                </c:pt>
                <c:pt idx="71">
                  <c:v>2798</c:v>
                </c:pt>
                <c:pt idx="72">
                  <c:v>2509</c:v>
                </c:pt>
                <c:pt idx="73">
                  <c:v>2305</c:v>
                </c:pt>
                <c:pt idx="74">
                  <c:v>2085</c:v>
                </c:pt>
                <c:pt idx="75">
                  <c:v>2037</c:v>
                </c:pt>
                <c:pt idx="76">
                  <c:v>1987</c:v>
                </c:pt>
                <c:pt idx="77">
                  <c:v>1883</c:v>
                </c:pt>
                <c:pt idx="78">
                  <c:v>1912</c:v>
                </c:pt>
                <c:pt idx="79">
                  <c:v>1796</c:v>
                </c:pt>
                <c:pt idx="80">
                  <c:v>1790</c:v>
                </c:pt>
                <c:pt idx="81">
                  <c:v>1691</c:v>
                </c:pt>
                <c:pt idx="82">
                  <c:v>1666</c:v>
                </c:pt>
                <c:pt idx="83">
                  <c:v>1501</c:v>
                </c:pt>
                <c:pt idx="84">
                  <c:v>1433</c:v>
                </c:pt>
                <c:pt idx="85">
                  <c:v>1329</c:v>
                </c:pt>
                <c:pt idx="86">
                  <c:v>1182</c:v>
                </c:pt>
                <c:pt idx="87">
                  <c:v>1037</c:v>
                </c:pt>
                <c:pt idx="88">
                  <c:v>967</c:v>
                </c:pt>
                <c:pt idx="89">
                  <c:v>836</c:v>
                </c:pt>
                <c:pt idx="90">
                  <c:v>693</c:v>
                </c:pt>
                <c:pt idx="91">
                  <c:v>587</c:v>
                </c:pt>
                <c:pt idx="92">
                  <c:v>454</c:v>
                </c:pt>
                <c:pt idx="93">
                  <c:v>376</c:v>
                </c:pt>
                <c:pt idx="94">
                  <c:v>247</c:v>
                </c:pt>
                <c:pt idx="95">
                  <c:v>172</c:v>
                </c:pt>
                <c:pt idx="96">
                  <c:v>105</c:v>
                </c:pt>
                <c:pt idx="97">
                  <c:v>96</c:v>
                </c:pt>
                <c:pt idx="98">
                  <c:v>48</c:v>
                </c:pt>
                <c:pt idx="99">
                  <c:v>45</c:v>
                </c:pt>
                <c:pt idx="100">
                  <c:v>54</c:v>
                </c:pt>
              </c:numCache>
            </c:numRef>
          </c:val>
        </c:ser>
        <c:ser>
          <c:idx val="3"/>
          <c:order val="3"/>
          <c:tx>
            <c:strRef>
              <c:f>'T14'!$V$91</c:f>
              <c:strCache>
                <c:ptCount val="1"/>
                <c:pt idx="0">
                  <c:v>Ausl Frauen</c:v>
                </c:pt>
              </c:strCache>
            </c:strRef>
          </c:tx>
          <c:spPr>
            <a:solidFill>
              <a:srgbClr val="586685"/>
            </a:solidFill>
            <a:ln w="25400">
              <a:noFill/>
            </a:ln>
          </c:spPr>
          <c:invertIfNegative val="0"/>
          <c:cat>
            <c:numRef>
              <c:f>'T14'!$R$92:$R$192</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'T14'!$AE$92:$AE$192</c:f>
              <c:numCache>
                <c:formatCode>#,##0;#,##0</c:formatCode>
                <c:ptCount val="101"/>
                <c:pt idx="0">
                  <c:v>907</c:v>
                </c:pt>
                <c:pt idx="1">
                  <c:v>897</c:v>
                </c:pt>
                <c:pt idx="2">
                  <c:v>941</c:v>
                </c:pt>
                <c:pt idx="3">
                  <c:v>871</c:v>
                </c:pt>
                <c:pt idx="4">
                  <c:v>946</c:v>
                </c:pt>
                <c:pt idx="5">
                  <c:v>883</c:v>
                </c:pt>
                <c:pt idx="6">
                  <c:v>890</c:v>
                </c:pt>
                <c:pt idx="7">
                  <c:v>824</c:v>
                </c:pt>
                <c:pt idx="8">
                  <c:v>840</c:v>
                </c:pt>
                <c:pt idx="9">
                  <c:v>891</c:v>
                </c:pt>
                <c:pt idx="10">
                  <c:v>892</c:v>
                </c:pt>
                <c:pt idx="11">
                  <c:v>841</c:v>
                </c:pt>
                <c:pt idx="12">
                  <c:v>790</c:v>
                </c:pt>
                <c:pt idx="13">
                  <c:v>742</c:v>
                </c:pt>
                <c:pt idx="14">
                  <c:v>777</c:v>
                </c:pt>
                <c:pt idx="15">
                  <c:v>739</c:v>
                </c:pt>
                <c:pt idx="16">
                  <c:v>746</c:v>
                </c:pt>
                <c:pt idx="17">
                  <c:v>699</c:v>
                </c:pt>
                <c:pt idx="18">
                  <c:v>719</c:v>
                </c:pt>
                <c:pt idx="19">
                  <c:v>658</c:v>
                </c:pt>
                <c:pt idx="20">
                  <c:v>658</c:v>
                </c:pt>
                <c:pt idx="21">
                  <c:v>726</c:v>
                </c:pt>
                <c:pt idx="22">
                  <c:v>844</c:v>
                </c:pt>
                <c:pt idx="23">
                  <c:v>939</c:v>
                </c:pt>
                <c:pt idx="24">
                  <c:v>994</c:v>
                </c:pt>
                <c:pt idx="25">
                  <c:v>1069</c:v>
                </c:pt>
                <c:pt idx="26">
                  <c:v>1177</c:v>
                </c:pt>
                <c:pt idx="27">
                  <c:v>1258</c:v>
                </c:pt>
                <c:pt idx="28">
                  <c:v>1343</c:v>
                </c:pt>
                <c:pt idx="29">
                  <c:v>1448</c:v>
                </c:pt>
                <c:pt idx="30">
                  <c:v>1518</c:v>
                </c:pt>
                <c:pt idx="31">
                  <c:v>1560</c:v>
                </c:pt>
                <c:pt idx="32">
                  <c:v>1631</c:v>
                </c:pt>
                <c:pt idx="33">
                  <c:v>1610</c:v>
                </c:pt>
                <c:pt idx="34">
                  <c:v>1597</c:v>
                </c:pt>
                <c:pt idx="35">
                  <c:v>1552</c:v>
                </c:pt>
                <c:pt idx="36">
                  <c:v>1571</c:v>
                </c:pt>
                <c:pt idx="37">
                  <c:v>1472</c:v>
                </c:pt>
                <c:pt idx="38">
                  <c:v>1517</c:v>
                </c:pt>
                <c:pt idx="39">
                  <c:v>1451</c:v>
                </c:pt>
                <c:pt idx="40">
                  <c:v>1395</c:v>
                </c:pt>
                <c:pt idx="41">
                  <c:v>1347</c:v>
                </c:pt>
                <c:pt idx="42">
                  <c:v>1392</c:v>
                </c:pt>
                <c:pt idx="43">
                  <c:v>1351</c:v>
                </c:pt>
                <c:pt idx="44">
                  <c:v>1260</c:v>
                </c:pt>
                <c:pt idx="45">
                  <c:v>1300</c:v>
                </c:pt>
                <c:pt idx="46">
                  <c:v>1232</c:v>
                </c:pt>
                <c:pt idx="47">
                  <c:v>1240</c:v>
                </c:pt>
                <c:pt idx="48">
                  <c:v>1186</c:v>
                </c:pt>
                <c:pt idx="49">
                  <c:v>1138</c:v>
                </c:pt>
                <c:pt idx="50">
                  <c:v>1149</c:v>
                </c:pt>
                <c:pt idx="51">
                  <c:v>1052</c:v>
                </c:pt>
                <c:pt idx="52">
                  <c:v>961</c:v>
                </c:pt>
                <c:pt idx="53">
                  <c:v>909</c:v>
                </c:pt>
                <c:pt idx="54">
                  <c:v>914</c:v>
                </c:pt>
                <c:pt idx="55">
                  <c:v>832</c:v>
                </c:pt>
                <c:pt idx="56">
                  <c:v>753</c:v>
                </c:pt>
                <c:pt idx="57">
                  <c:v>647</c:v>
                </c:pt>
                <c:pt idx="58">
                  <c:v>611</c:v>
                </c:pt>
                <c:pt idx="59">
                  <c:v>639</c:v>
                </c:pt>
                <c:pt idx="60">
                  <c:v>596</c:v>
                </c:pt>
                <c:pt idx="61">
                  <c:v>496</c:v>
                </c:pt>
                <c:pt idx="62">
                  <c:v>479</c:v>
                </c:pt>
                <c:pt idx="63">
                  <c:v>419</c:v>
                </c:pt>
                <c:pt idx="64">
                  <c:v>429</c:v>
                </c:pt>
                <c:pt idx="65">
                  <c:v>399</c:v>
                </c:pt>
                <c:pt idx="66">
                  <c:v>411</c:v>
                </c:pt>
                <c:pt idx="67">
                  <c:v>318</c:v>
                </c:pt>
                <c:pt idx="68">
                  <c:v>338</c:v>
                </c:pt>
                <c:pt idx="69">
                  <c:v>261</c:v>
                </c:pt>
                <c:pt idx="70">
                  <c:v>308</c:v>
                </c:pt>
                <c:pt idx="71">
                  <c:v>249</c:v>
                </c:pt>
                <c:pt idx="72">
                  <c:v>280</c:v>
                </c:pt>
                <c:pt idx="73">
                  <c:v>268</c:v>
                </c:pt>
                <c:pt idx="74">
                  <c:v>283</c:v>
                </c:pt>
                <c:pt idx="75">
                  <c:v>271</c:v>
                </c:pt>
                <c:pt idx="76">
                  <c:v>243</c:v>
                </c:pt>
                <c:pt idx="77">
                  <c:v>197</c:v>
                </c:pt>
                <c:pt idx="78">
                  <c:v>164</c:v>
                </c:pt>
                <c:pt idx="79">
                  <c:v>169</c:v>
                </c:pt>
                <c:pt idx="80">
                  <c:v>122</c:v>
                </c:pt>
                <c:pt idx="81">
                  <c:v>126</c:v>
                </c:pt>
                <c:pt idx="82">
                  <c:v>85</c:v>
                </c:pt>
                <c:pt idx="83">
                  <c:v>89</c:v>
                </c:pt>
                <c:pt idx="84">
                  <c:v>74</c:v>
                </c:pt>
                <c:pt idx="85">
                  <c:v>58</c:v>
                </c:pt>
                <c:pt idx="86">
                  <c:v>60</c:v>
                </c:pt>
                <c:pt idx="87">
                  <c:v>42</c:v>
                </c:pt>
                <c:pt idx="88">
                  <c:v>29</c:v>
                </c:pt>
                <c:pt idx="89">
                  <c:v>28</c:v>
                </c:pt>
                <c:pt idx="90">
                  <c:v>28</c:v>
                </c:pt>
                <c:pt idx="91">
                  <c:v>28</c:v>
                </c:pt>
                <c:pt idx="92">
                  <c:v>13</c:v>
                </c:pt>
                <c:pt idx="93">
                  <c:v>13</c:v>
                </c:pt>
                <c:pt idx="94">
                  <c:v>8</c:v>
                </c:pt>
                <c:pt idx="95">
                  <c:v>5</c:v>
                </c:pt>
                <c:pt idx="96">
                  <c:v>3</c:v>
                </c:pt>
                <c:pt idx="97">
                  <c:v>1</c:v>
                </c:pt>
                <c:pt idx="98">
                  <c:v>2</c:v>
                </c:pt>
                <c:pt idx="99">
                  <c:v>3</c:v>
                </c:pt>
                <c:pt idx="100">
                  <c:v>2</c:v>
                </c:pt>
              </c:numCache>
            </c:numRef>
          </c:val>
        </c:ser>
        <c:dLbls>
          <c:showLegendKey val="0"/>
          <c:showVal val="0"/>
          <c:showCatName val="0"/>
          <c:showSerName val="0"/>
          <c:showPercent val="0"/>
          <c:showBubbleSize val="0"/>
        </c:dLbls>
        <c:gapWidth val="100"/>
        <c:overlap val="100"/>
        <c:axId val="136237056"/>
        <c:axId val="136238592"/>
      </c:barChart>
      <c:catAx>
        <c:axId val="136237056"/>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de-DE"/>
          </a:p>
        </c:txPr>
        <c:crossAx val="136238592"/>
        <c:crosses val="autoZero"/>
        <c:auto val="1"/>
        <c:lblAlgn val="ctr"/>
        <c:lblOffset val="100"/>
        <c:tickLblSkip val="5"/>
        <c:tickMarkSkip val="1"/>
        <c:noMultiLvlLbl val="0"/>
      </c:catAx>
      <c:valAx>
        <c:axId val="136238592"/>
        <c:scaling>
          <c:orientation val="minMax"/>
          <c:max val="6000"/>
          <c:min val="-6000"/>
        </c:scaling>
        <c:delete val="0"/>
        <c:axPos val="b"/>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de-DE"/>
          </a:p>
        </c:txPr>
        <c:crossAx val="136237056"/>
        <c:crosses val="autoZero"/>
        <c:crossBetween val="between"/>
        <c:majorUnit val="2000"/>
      </c:valAx>
      <c:spPr>
        <a:solidFill>
          <a:srgbClr val="F6F6F6"/>
        </a:solid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Entwicklungsziffern der Bevölkerung, 1972–2014</a:t>
            </a:r>
          </a:p>
        </c:rich>
      </c:tx>
      <c:layout>
        <c:manualLayout>
          <c:xMode val="edge"/>
          <c:yMode val="edge"/>
          <c:x val="0.27040194884287466"/>
          <c:y val="2.7972027972027986E-2"/>
        </c:manualLayout>
      </c:layout>
      <c:overlay val="0"/>
      <c:spPr>
        <a:noFill/>
        <a:ln w="25400">
          <a:noFill/>
        </a:ln>
      </c:spPr>
    </c:title>
    <c:autoTitleDeleted val="0"/>
    <c:plotArea>
      <c:layout>
        <c:manualLayout>
          <c:layoutTarget val="inner"/>
          <c:xMode val="edge"/>
          <c:yMode val="edge"/>
          <c:x val="6.6991473812423902E-2"/>
          <c:y val="0.13811188811188815"/>
          <c:w val="0.81973203410475048"/>
          <c:h val="0.62587412587412583"/>
        </c:manualLayout>
      </c:layout>
      <c:lineChart>
        <c:grouping val="standard"/>
        <c:varyColors val="0"/>
        <c:ser>
          <c:idx val="6"/>
          <c:order val="0"/>
          <c:tx>
            <c:v>Jugenquotient</c:v>
          </c:tx>
          <c:spPr>
            <a:ln w="38100">
              <a:solidFill>
                <a:srgbClr val="712963"/>
              </a:solidFill>
              <a:prstDash val="sysDash"/>
            </a:ln>
          </c:spPr>
          <c:marker>
            <c:symbol val="none"/>
          </c:marker>
          <c:cat>
            <c:numRef>
              <c:f>'T15'!$B$5:$B$47</c:f>
              <c:numCache>
                <c:formatCode>General</c:formatCode>
                <c:ptCount val="43"/>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numCache>
            </c:numRef>
          </c:cat>
          <c:val>
            <c:numRef>
              <c:f>'T15'!$H$5:$H$47</c:f>
              <c:numCache>
                <c:formatCode>0.0</c:formatCode>
                <c:ptCount val="43"/>
                <c:pt idx="0">
                  <c:v>59.809186194867493</c:v>
                </c:pt>
                <c:pt idx="1">
                  <c:v>58.968878860348163</c:v>
                </c:pt>
                <c:pt idx="2">
                  <c:v>58.067018792219805</c:v>
                </c:pt>
                <c:pt idx="3">
                  <c:v>56.939299395758461</c:v>
                </c:pt>
                <c:pt idx="4">
                  <c:v>55.672656456767257</c:v>
                </c:pt>
                <c:pt idx="5">
                  <c:v>54.215346000745143</c:v>
                </c:pt>
                <c:pt idx="6">
                  <c:v>52.893344881451355</c:v>
                </c:pt>
                <c:pt idx="7">
                  <c:v>51.665835050525445</c:v>
                </c:pt>
                <c:pt idx="8">
                  <c:v>50.683447147130202</c:v>
                </c:pt>
                <c:pt idx="9">
                  <c:v>49.273718326458457</c:v>
                </c:pt>
                <c:pt idx="10">
                  <c:v>47.854922955439484</c:v>
                </c:pt>
                <c:pt idx="11">
                  <c:v>46.239623784245964</c:v>
                </c:pt>
                <c:pt idx="12">
                  <c:v>44.716545490273141</c:v>
                </c:pt>
                <c:pt idx="13">
                  <c:v>43.332080559128066</c:v>
                </c:pt>
                <c:pt idx="14">
                  <c:v>42.208627259370857</c:v>
                </c:pt>
                <c:pt idx="15">
                  <c:v>40.994337523455272</c:v>
                </c:pt>
                <c:pt idx="16">
                  <c:v>40.180290536864433</c:v>
                </c:pt>
                <c:pt idx="17">
                  <c:v>39.648341950522308</c:v>
                </c:pt>
                <c:pt idx="18">
                  <c:v>39.319494997946506</c:v>
                </c:pt>
                <c:pt idx="19">
                  <c:v>39.186768938130704</c:v>
                </c:pt>
                <c:pt idx="20">
                  <c:v>39.411670751859837</c:v>
                </c:pt>
                <c:pt idx="21">
                  <c:v>39.400000608889172</c:v>
                </c:pt>
                <c:pt idx="22">
                  <c:v>39.422050287795244</c:v>
                </c:pt>
                <c:pt idx="23">
                  <c:v>39.624480444313825</c:v>
                </c:pt>
                <c:pt idx="24">
                  <c:v>39.665258708564636</c:v>
                </c:pt>
                <c:pt idx="25">
                  <c:v>39.563672748605583</c:v>
                </c:pt>
                <c:pt idx="26">
                  <c:v>39.496219570434043</c:v>
                </c:pt>
                <c:pt idx="27">
                  <c:v>39.332731501765799</c:v>
                </c:pt>
                <c:pt idx="28">
                  <c:v>38.936273591532803</c:v>
                </c:pt>
                <c:pt idx="29">
                  <c:v>38.24830246200748</c:v>
                </c:pt>
                <c:pt idx="30">
                  <c:v>37.620918081466293</c:v>
                </c:pt>
                <c:pt idx="31">
                  <c:v>37.037037037037038</c:v>
                </c:pt>
                <c:pt idx="32">
                  <c:v>36.489479975591202</c:v>
                </c:pt>
                <c:pt idx="33">
                  <c:v>35.93472334131723</c:v>
                </c:pt>
                <c:pt idx="34">
                  <c:v>35.326664957759071</c:v>
                </c:pt>
                <c:pt idx="35">
                  <c:v>34.773272772282553</c:v>
                </c:pt>
                <c:pt idx="36">
                  <c:v>34.222643266930589</c:v>
                </c:pt>
                <c:pt idx="37">
                  <c:v>33.746692819402476</c:v>
                </c:pt>
                <c:pt idx="38">
                  <c:v>33.323883916491212</c:v>
                </c:pt>
                <c:pt idx="39">
                  <c:v>32.857284437521123</c:v>
                </c:pt>
                <c:pt idx="40">
                  <c:v>32.727029827006888</c:v>
                </c:pt>
                <c:pt idx="41">
                  <c:v>32.563297218140583</c:v>
                </c:pt>
                <c:pt idx="42">
                  <c:v>32.498101559186978</c:v>
                </c:pt>
              </c:numCache>
            </c:numRef>
          </c:val>
          <c:smooth val="0"/>
        </c:ser>
        <c:ser>
          <c:idx val="7"/>
          <c:order val="1"/>
          <c:tx>
            <c:v>Altersquotient</c:v>
          </c:tx>
          <c:spPr>
            <a:ln w="38100">
              <a:solidFill>
                <a:srgbClr val="586685"/>
              </a:solidFill>
              <a:prstDash val="sysDash"/>
            </a:ln>
          </c:spPr>
          <c:marker>
            <c:symbol val="none"/>
          </c:marker>
          <c:cat>
            <c:numRef>
              <c:f>'T15'!$B$5:$B$47</c:f>
              <c:numCache>
                <c:formatCode>General</c:formatCode>
                <c:ptCount val="43"/>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numCache>
            </c:numRef>
          </c:cat>
          <c:val>
            <c:numRef>
              <c:f>'T15'!$I$5:$I$47</c:f>
              <c:numCache>
                <c:formatCode>0.0</c:formatCode>
                <c:ptCount val="43"/>
                <c:pt idx="0">
                  <c:v>17.641596279009676</c:v>
                </c:pt>
                <c:pt idx="1">
                  <c:v>17.885717009764583</c:v>
                </c:pt>
                <c:pt idx="2">
                  <c:v>18.169208344435216</c:v>
                </c:pt>
                <c:pt idx="3">
                  <c:v>18.757553019233047</c:v>
                </c:pt>
                <c:pt idx="4">
                  <c:v>19.134278479812604</c:v>
                </c:pt>
                <c:pt idx="5">
                  <c:v>19.471341451457931</c:v>
                </c:pt>
                <c:pt idx="6">
                  <c:v>19.673043908625516</c:v>
                </c:pt>
                <c:pt idx="7">
                  <c:v>19.824713092431278</c:v>
                </c:pt>
                <c:pt idx="8">
                  <c:v>19.674548977557048</c:v>
                </c:pt>
                <c:pt idx="9">
                  <c:v>19.405200353565114</c:v>
                </c:pt>
                <c:pt idx="10">
                  <c:v>19.193766888587842</c:v>
                </c:pt>
                <c:pt idx="11">
                  <c:v>19.035947130286079</c:v>
                </c:pt>
                <c:pt idx="12">
                  <c:v>19.012997220896612</c:v>
                </c:pt>
                <c:pt idx="13">
                  <c:v>19.053316461108256</c:v>
                </c:pt>
                <c:pt idx="14">
                  <c:v>19.1403957016392</c:v>
                </c:pt>
                <c:pt idx="15">
                  <c:v>19.054814765613322</c:v>
                </c:pt>
                <c:pt idx="16">
                  <c:v>19.052676503262759</c:v>
                </c:pt>
                <c:pt idx="17">
                  <c:v>19.03935129673506</c:v>
                </c:pt>
                <c:pt idx="18">
                  <c:v>18.876756048393418</c:v>
                </c:pt>
                <c:pt idx="19">
                  <c:v>18.909104383592098</c:v>
                </c:pt>
                <c:pt idx="20">
                  <c:v>19.125461503965401</c:v>
                </c:pt>
                <c:pt idx="21">
                  <c:v>19.296002338134425</c:v>
                </c:pt>
                <c:pt idx="22">
                  <c:v>19.586107187470699</c:v>
                </c:pt>
                <c:pt idx="23">
                  <c:v>19.788998914406012</c:v>
                </c:pt>
                <c:pt idx="24">
                  <c:v>20.071922445721871</c:v>
                </c:pt>
                <c:pt idx="25">
                  <c:v>20.447405175057995</c:v>
                </c:pt>
                <c:pt idx="26">
                  <c:v>20.740898938394867</c:v>
                </c:pt>
                <c:pt idx="27">
                  <c:v>21.00166728908205</c:v>
                </c:pt>
                <c:pt idx="28">
                  <c:v>21.30526155575329</c:v>
                </c:pt>
                <c:pt idx="29">
                  <c:v>21.472412120652223</c:v>
                </c:pt>
                <c:pt idx="30">
                  <c:v>21.602418788273543</c:v>
                </c:pt>
                <c:pt idx="31">
                  <c:v>21.764214681545585</c:v>
                </c:pt>
                <c:pt idx="32">
                  <c:v>22.075472223847616</c:v>
                </c:pt>
                <c:pt idx="33">
                  <c:v>22.360070199450323</c:v>
                </c:pt>
                <c:pt idx="34">
                  <c:v>22.698837761040181</c:v>
                </c:pt>
                <c:pt idx="35">
                  <c:v>23.121010881615344</c:v>
                </c:pt>
                <c:pt idx="36">
                  <c:v>23.597497724241588</c:v>
                </c:pt>
                <c:pt idx="37">
                  <c:v>24.074185317032274</c:v>
                </c:pt>
                <c:pt idx="38">
                  <c:v>24.552935203630639</c:v>
                </c:pt>
                <c:pt idx="39">
                  <c:v>25.051522551757611</c:v>
                </c:pt>
                <c:pt idx="40">
                  <c:v>25.543644021869273</c:v>
                </c:pt>
                <c:pt idx="41">
                  <c:v>26.050088936676584</c:v>
                </c:pt>
                <c:pt idx="42">
                  <c:v>26.485221747748994</c:v>
                </c:pt>
              </c:numCache>
            </c:numRef>
          </c:val>
          <c:smooth val="0"/>
        </c:ser>
        <c:dLbls>
          <c:showLegendKey val="0"/>
          <c:showVal val="0"/>
          <c:showCatName val="0"/>
          <c:showSerName val="0"/>
          <c:showPercent val="0"/>
          <c:showBubbleSize val="0"/>
        </c:dLbls>
        <c:marker val="1"/>
        <c:smooth val="0"/>
        <c:axId val="142716288"/>
        <c:axId val="142718080"/>
      </c:lineChart>
      <c:lineChart>
        <c:grouping val="standard"/>
        <c:varyColors val="0"/>
        <c:ser>
          <c:idx val="0"/>
          <c:order val="2"/>
          <c:tx>
            <c:v>Unter 20-Jährige</c:v>
          </c:tx>
          <c:spPr>
            <a:ln w="38100">
              <a:solidFill>
                <a:srgbClr val="BC829A"/>
              </a:solidFill>
              <a:prstDash val="solid"/>
            </a:ln>
          </c:spPr>
          <c:marker>
            <c:symbol val="none"/>
          </c:marker>
          <c:cat>
            <c:numRef>
              <c:f>'T15'!$B$5:$B$47</c:f>
              <c:numCache>
                <c:formatCode>General</c:formatCode>
                <c:ptCount val="43"/>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numCache>
            </c:numRef>
          </c:cat>
          <c:val>
            <c:numRef>
              <c:f>'T15'!$D$5:$D$47</c:f>
              <c:numCache>
                <c:formatCode>#,##0;[Red]#,##0</c:formatCode>
                <c:ptCount val="43"/>
                <c:pt idx="0">
                  <c:v>148133</c:v>
                </c:pt>
                <c:pt idx="1">
                  <c:v>148440</c:v>
                </c:pt>
                <c:pt idx="2">
                  <c:v>148194</c:v>
                </c:pt>
                <c:pt idx="3">
                  <c:v>144176</c:v>
                </c:pt>
                <c:pt idx="4">
                  <c:v>140937</c:v>
                </c:pt>
                <c:pt idx="5">
                  <c:v>138241</c:v>
                </c:pt>
                <c:pt idx="6">
                  <c:v>136797</c:v>
                </c:pt>
                <c:pt idx="7">
                  <c:v>135644</c:v>
                </c:pt>
                <c:pt idx="8">
                  <c:v>134709</c:v>
                </c:pt>
                <c:pt idx="9">
                  <c:v>133788</c:v>
                </c:pt>
                <c:pt idx="10">
                  <c:v>132115</c:v>
                </c:pt>
                <c:pt idx="11">
                  <c:v>129790</c:v>
                </c:pt>
                <c:pt idx="12">
                  <c:v>127435</c:v>
                </c:pt>
                <c:pt idx="13">
                  <c:v>125673</c:v>
                </c:pt>
                <c:pt idx="14">
                  <c:v>124396</c:v>
                </c:pt>
                <c:pt idx="15">
                  <c:v>123436</c:v>
                </c:pt>
                <c:pt idx="16">
                  <c:v>123333</c:v>
                </c:pt>
                <c:pt idx="17">
                  <c:v>123999</c:v>
                </c:pt>
                <c:pt idx="18">
                  <c:v>125417</c:v>
                </c:pt>
                <c:pt idx="19">
                  <c:v>126904</c:v>
                </c:pt>
                <c:pt idx="20">
                  <c:v>128311</c:v>
                </c:pt>
                <c:pt idx="21">
                  <c:v>129416</c:v>
                </c:pt>
                <c:pt idx="22">
                  <c:v>130336</c:v>
                </c:pt>
                <c:pt idx="23">
                  <c:v>132131</c:v>
                </c:pt>
                <c:pt idx="24">
                  <c:v>132691</c:v>
                </c:pt>
                <c:pt idx="25">
                  <c:v>132856</c:v>
                </c:pt>
                <c:pt idx="26">
                  <c:v>133154</c:v>
                </c:pt>
                <c:pt idx="27">
                  <c:v>133760</c:v>
                </c:pt>
                <c:pt idx="28">
                  <c:v>133025</c:v>
                </c:pt>
                <c:pt idx="29">
                  <c:v>132486</c:v>
                </c:pt>
                <c:pt idx="30">
                  <c:v>132268</c:v>
                </c:pt>
                <c:pt idx="31">
                  <c:v>131730</c:v>
                </c:pt>
                <c:pt idx="32">
                  <c:v>130956</c:v>
                </c:pt>
                <c:pt idx="33">
                  <c:v>130226</c:v>
                </c:pt>
                <c:pt idx="34">
                  <c:v>129545</c:v>
                </c:pt>
                <c:pt idx="35">
                  <c:v>129230</c:v>
                </c:pt>
                <c:pt idx="36">
                  <c:v>129326</c:v>
                </c:pt>
                <c:pt idx="37">
                  <c:v>129209</c:v>
                </c:pt>
                <c:pt idx="38">
                  <c:v>129307</c:v>
                </c:pt>
                <c:pt idx="39">
                  <c:v>129299</c:v>
                </c:pt>
                <c:pt idx="40">
                  <c:v>129835</c:v>
                </c:pt>
                <c:pt idx="41">
                  <c:v>130529</c:v>
                </c:pt>
                <c:pt idx="42">
                  <c:v>131811</c:v>
                </c:pt>
              </c:numCache>
            </c:numRef>
          </c:val>
          <c:smooth val="0"/>
        </c:ser>
        <c:ser>
          <c:idx val="1"/>
          <c:order val="3"/>
          <c:tx>
            <c:v>20- bis 64-Jährige</c:v>
          </c:tx>
          <c:spPr>
            <a:ln w="38100">
              <a:solidFill>
                <a:srgbClr val="6F83A9"/>
              </a:solidFill>
              <a:prstDash val="solid"/>
            </a:ln>
          </c:spPr>
          <c:marker>
            <c:symbol val="none"/>
          </c:marker>
          <c:cat>
            <c:numRef>
              <c:f>'T15'!$B$5:$B$47</c:f>
              <c:numCache>
                <c:formatCode>General</c:formatCode>
                <c:ptCount val="43"/>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numCache>
            </c:numRef>
          </c:cat>
          <c:val>
            <c:numRef>
              <c:f>'T15'!$L$5:$L$47</c:f>
              <c:numCache>
                <c:formatCode>General</c:formatCode>
                <c:ptCount val="43"/>
                <c:pt idx="42" formatCode="#,##0;[Red]#,##0">
                  <c:v>405596</c:v>
                </c:pt>
              </c:numCache>
            </c:numRef>
          </c:val>
          <c:smooth val="0"/>
        </c:ser>
        <c:ser>
          <c:idx val="2"/>
          <c:order val="4"/>
          <c:tx>
            <c:v>65-Jährige und Ältere</c:v>
          </c:tx>
          <c:spPr>
            <a:ln w="38100">
              <a:solidFill>
                <a:srgbClr val="1F3C90"/>
              </a:solidFill>
              <a:prstDash val="solid"/>
            </a:ln>
          </c:spPr>
          <c:marker>
            <c:symbol val="none"/>
          </c:marker>
          <c:cat>
            <c:numRef>
              <c:f>'T15'!$B$5:$B$47</c:f>
              <c:numCache>
                <c:formatCode>General</c:formatCode>
                <c:ptCount val="43"/>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numCache>
            </c:numRef>
          </c:cat>
          <c:val>
            <c:numRef>
              <c:f>'T15'!$G$5:$G$47</c:f>
              <c:numCache>
                <c:formatCode>#,##0;[Red]#,##0</c:formatCode>
                <c:ptCount val="43"/>
                <c:pt idx="0">
                  <c:v>43694</c:v>
                </c:pt>
                <c:pt idx="1">
                  <c:v>45023</c:v>
                </c:pt>
                <c:pt idx="2">
                  <c:v>46370</c:v>
                </c:pt>
                <c:pt idx="3">
                  <c:v>47496</c:v>
                </c:pt>
                <c:pt idx="4">
                  <c:v>48439</c:v>
                </c:pt>
                <c:pt idx="5">
                  <c:v>49649</c:v>
                </c:pt>
                <c:pt idx="6">
                  <c:v>50880</c:v>
                </c:pt>
                <c:pt idx="7">
                  <c:v>52048</c:v>
                </c:pt>
                <c:pt idx="8">
                  <c:v>52292</c:v>
                </c:pt>
                <c:pt idx="9">
                  <c:v>52689</c:v>
                </c:pt>
                <c:pt idx="10">
                  <c:v>52989</c:v>
                </c:pt>
                <c:pt idx="11">
                  <c:v>53432</c:v>
                </c:pt>
                <c:pt idx="12">
                  <c:v>54184</c:v>
                </c:pt>
                <c:pt idx="13">
                  <c:v>55259</c:v>
                </c:pt>
                <c:pt idx="14">
                  <c:v>56410</c:v>
                </c:pt>
                <c:pt idx="15">
                  <c:v>57375</c:v>
                </c:pt>
                <c:pt idx="16">
                  <c:v>58482</c:v>
                </c:pt>
                <c:pt idx="17">
                  <c:v>59545</c:v>
                </c:pt>
                <c:pt idx="18">
                  <c:v>60211</c:v>
                </c:pt>
                <c:pt idx="19">
                  <c:v>61236</c:v>
                </c:pt>
                <c:pt idx="20">
                  <c:v>62266</c:v>
                </c:pt>
                <c:pt idx="21">
                  <c:v>63381</c:v>
                </c:pt>
                <c:pt idx="22">
                  <c:v>64755</c:v>
                </c:pt>
                <c:pt idx="23">
                  <c:v>65988</c:v>
                </c:pt>
                <c:pt idx="24">
                  <c:v>67146</c:v>
                </c:pt>
                <c:pt idx="25">
                  <c:v>68663</c:v>
                </c:pt>
                <c:pt idx="26">
                  <c:v>69924</c:v>
                </c:pt>
                <c:pt idx="27">
                  <c:v>71421</c:v>
                </c:pt>
                <c:pt idx="28">
                  <c:v>72789</c:v>
                </c:pt>
                <c:pt idx="29">
                  <c:v>74377</c:v>
                </c:pt>
                <c:pt idx="30">
                  <c:v>75950</c:v>
                </c:pt>
                <c:pt idx="31">
                  <c:v>77409</c:v>
                </c:pt>
                <c:pt idx="32">
                  <c:v>79226</c:v>
                </c:pt>
                <c:pt idx="33">
                  <c:v>81032</c:v>
                </c:pt>
                <c:pt idx="34">
                  <c:v>83238</c:v>
                </c:pt>
                <c:pt idx="35">
                  <c:v>85926</c:v>
                </c:pt>
                <c:pt idx="36">
                  <c:v>89174</c:v>
                </c:pt>
                <c:pt idx="37">
                  <c:v>92175</c:v>
                </c:pt>
                <c:pt idx="38">
                  <c:v>95273</c:v>
                </c:pt>
                <c:pt idx="39">
                  <c:v>98582</c:v>
                </c:pt>
                <c:pt idx="40">
                  <c:v>101337</c:v>
                </c:pt>
                <c:pt idx="41">
                  <c:v>104421</c:v>
                </c:pt>
                <c:pt idx="42">
                  <c:v>107423</c:v>
                </c:pt>
              </c:numCache>
            </c:numRef>
          </c:val>
          <c:smooth val="0"/>
        </c:ser>
        <c:dLbls>
          <c:showLegendKey val="0"/>
          <c:showVal val="0"/>
          <c:showCatName val="0"/>
          <c:showSerName val="0"/>
          <c:showPercent val="0"/>
          <c:showBubbleSize val="0"/>
        </c:dLbls>
        <c:marker val="1"/>
        <c:smooth val="0"/>
        <c:axId val="142719616"/>
        <c:axId val="142721408"/>
      </c:lineChart>
      <c:catAx>
        <c:axId val="142716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42718080"/>
        <c:crosses val="autoZero"/>
        <c:auto val="1"/>
        <c:lblAlgn val="ctr"/>
        <c:lblOffset val="100"/>
        <c:tickLblSkip val="4"/>
        <c:tickMarkSkip val="1"/>
        <c:noMultiLvlLbl val="0"/>
      </c:catAx>
      <c:valAx>
        <c:axId val="142718080"/>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42716288"/>
        <c:crosses val="autoZero"/>
        <c:crossBetween val="between"/>
      </c:valAx>
      <c:catAx>
        <c:axId val="142719616"/>
        <c:scaling>
          <c:orientation val="minMax"/>
        </c:scaling>
        <c:delete val="1"/>
        <c:axPos val="b"/>
        <c:numFmt formatCode="General" sourceLinked="1"/>
        <c:majorTickMark val="out"/>
        <c:minorTickMark val="none"/>
        <c:tickLblPos val="nextTo"/>
        <c:crossAx val="142721408"/>
        <c:crosses val="autoZero"/>
        <c:auto val="1"/>
        <c:lblAlgn val="ctr"/>
        <c:lblOffset val="100"/>
        <c:noMultiLvlLbl val="0"/>
      </c:catAx>
      <c:valAx>
        <c:axId val="142721408"/>
        <c:scaling>
          <c:orientation val="minMax"/>
          <c:max val="420000"/>
        </c:scaling>
        <c:delete val="0"/>
        <c:axPos val="r"/>
        <c:numFmt formatCode="#,##0;[Red]#,##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42719616"/>
        <c:crosses val="max"/>
        <c:crossBetween val="between"/>
        <c:majorUnit val="60000"/>
      </c:valAx>
      <c:spPr>
        <a:solidFill>
          <a:srgbClr val="F6F6F6"/>
        </a:solidFill>
        <a:ln w="12700">
          <a:solidFill>
            <a:srgbClr val="808080"/>
          </a:solidFill>
          <a:prstDash val="solid"/>
        </a:ln>
      </c:spPr>
    </c:plotArea>
    <c:legend>
      <c:legendPos val="b"/>
      <c:layout>
        <c:manualLayout>
          <c:xMode val="edge"/>
          <c:yMode val="edge"/>
          <c:x val="6.0901339829476285E-2"/>
          <c:y val="0.85664335664335711"/>
          <c:w val="0.82825822168087726"/>
          <c:h val="9.7902097902097945E-2"/>
        </c:manualLayout>
      </c:layout>
      <c:overlay val="0"/>
      <c:spPr>
        <a:noFill/>
        <a:ln w="25400">
          <a:noFill/>
        </a:ln>
      </c:spPr>
      <c:txPr>
        <a:bodyPr/>
        <a:lstStyle/>
        <a:p>
          <a:pPr>
            <a:defRPr sz="88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Wanderungsgewinn, 1973–2014</a:t>
            </a:r>
          </a:p>
        </c:rich>
      </c:tx>
      <c:layout>
        <c:manualLayout>
          <c:xMode val="edge"/>
          <c:yMode val="edge"/>
          <c:x val="0.38021338506304575"/>
          <c:y val="2.7820710973724898E-2"/>
        </c:manualLayout>
      </c:layout>
      <c:overlay val="0"/>
      <c:spPr>
        <a:noFill/>
        <a:ln w="25400">
          <a:noFill/>
        </a:ln>
      </c:spPr>
    </c:title>
    <c:autoTitleDeleted val="0"/>
    <c:plotArea>
      <c:layout>
        <c:manualLayout>
          <c:layoutTarget val="inner"/>
          <c:xMode val="edge"/>
          <c:yMode val="edge"/>
          <c:x val="8.1474296799224064E-2"/>
          <c:y val="0.12828438948995369"/>
          <c:w val="0.86808923375363745"/>
          <c:h val="0.72642967542503889"/>
        </c:manualLayout>
      </c:layout>
      <c:lineChart>
        <c:grouping val="standard"/>
        <c:varyColors val="0"/>
        <c:ser>
          <c:idx val="1"/>
          <c:order val="0"/>
          <c:tx>
            <c:strRef>
              <c:f>'T2'!$I$4</c:f>
              <c:strCache>
                <c:ptCount val="1"/>
                <c:pt idx="0">
                  <c:v>Wanderungsgewinn</c:v>
                </c:pt>
              </c:strCache>
            </c:strRef>
          </c:tx>
          <c:spPr>
            <a:ln w="38100">
              <a:solidFill>
                <a:srgbClr val="6F83A9"/>
              </a:solidFill>
              <a:prstDash val="solid"/>
            </a:ln>
          </c:spPr>
          <c:marker>
            <c:symbol val="none"/>
          </c:marker>
          <c:cat>
            <c:numRef>
              <c:f>'T2'!$B$5:$B$46</c:f>
              <c:numCache>
                <c:formatCode>General</c:formatCode>
                <c:ptCount val="42"/>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numCache>
            </c:numRef>
          </c:cat>
          <c:val>
            <c:numRef>
              <c:f>'T2'!$I$5:$I$46</c:f>
              <c:numCache>
                <c:formatCode>#,##0</c:formatCode>
                <c:ptCount val="42"/>
                <c:pt idx="0">
                  <c:v>2854</c:v>
                </c:pt>
                <c:pt idx="1">
                  <c:v>1701</c:v>
                </c:pt>
                <c:pt idx="2">
                  <c:v>-7396</c:v>
                </c:pt>
                <c:pt idx="3">
                  <c:v>-4119</c:v>
                </c:pt>
                <c:pt idx="4">
                  <c:v>-1490</c:v>
                </c:pt>
                <c:pt idx="5">
                  <c:v>1647</c:v>
                </c:pt>
                <c:pt idx="6">
                  <c:v>1553</c:v>
                </c:pt>
                <c:pt idx="7">
                  <c:v>1951</c:v>
                </c:pt>
                <c:pt idx="8">
                  <c:v>3030</c:v>
                </c:pt>
                <c:pt idx="9">
                  <c:v>1059</c:v>
                </c:pt>
                <c:pt idx="10">
                  <c:v>728</c:v>
                </c:pt>
                <c:pt idx="11">
                  <c:v>423</c:v>
                </c:pt>
                <c:pt idx="12">
                  <c:v>2244</c:v>
                </c:pt>
                <c:pt idx="13">
                  <c:v>2432</c:v>
                </c:pt>
                <c:pt idx="14">
                  <c:v>4265</c:v>
                </c:pt>
                <c:pt idx="15">
                  <c:v>4026</c:v>
                </c:pt>
                <c:pt idx="16">
                  <c:v>5049</c:v>
                </c:pt>
                <c:pt idx="17">
                  <c:v>3777</c:v>
                </c:pt>
                <c:pt idx="18">
                  <c:v>4975</c:v>
                </c:pt>
                <c:pt idx="19">
                  <c:v>1568</c:v>
                </c:pt>
                <c:pt idx="20">
                  <c:v>2950</c:v>
                </c:pt>
                <c:pt idx="21">
                  <c:v>2196</c:v>
                </c:pt>
                <c:pt idx="22">
                  <c:v>3824</c:v>
                </c:pt>
                <c:pt idx="23">
                  <c:v>780</c:v>
                </c:pt>
                <c:pt idx="24">
                  <c:v>837</c:v>
                </c:pt>
                <c:pt idx="25">
                  <c:v>1026</c:v>
                </c:pt>
                <c:pt idx="26">
                  <c:v>3629</c:v>
                </c:pt>
                <c:pt idx="27">
                  <c:v>789</c:v>
                </c:pt>
                <c:pt idx="28">
                  <c:v>4686</c:v>
                </c:pt>
                <c:pt idx="29">
                  <c:v>4748</c:v>
                </c:pt>
                <c:pt idx="30">
                  <c:v>4060</c:v>
                </c:pt>
                <c:pt idx="31">
                  <c:v>3293</c:v>
                </c:pt>
                <c:pt idx="32">
                  <c:v>3555</c:v>
                </c:pt>
                <c:pt idx="33">
                  <c:v>4600</c:v>
                </c:pt>
                <c:pt idx="34">
                  <c:v>6033</c:v>
                </c:pt>
                <c:pt idx="35">
                  <c:v>7851</c:v>
                </c:pt>
                <c:pt idx="36">
                  <c:v>6313</c:v>
                </c:pt>
                <c:pt idx="37">
                  <c:v>6631</c:v>
                </c:pt>
                <c:pt idx="38">
                  <c:v>6978</c:v>
                </c:pt>
                <c:pt idx="39">
                  <c:v>6655</c:v>
                </c:pt>
                <c:pt idx="40">
                  <c:v>5603</c:v>
                </c:pt>
                <c:pt idx="41">
                  <c:v>5965</c:v>
                </c:pt>
              </c:numCache>
            </c:numRef>
          </c:val>
          <c:smooth val="0"/>
        </c:ser>
        <c:dLbls>
          <c:showLegendKey val="0"/>
          <c:showVal val="0"/>
          <c:showCatName val="0"/>
          <c:showSerName val="0"/>
          <c:showPercent val="0"/>
          <c:showBubbleSize val="0"/>
        </c:dLbls>
        <c:marker val="1"/>
        <c:smooth val="0"/>
        <c:axId val="126540800"/>
        <c:axId val="127210240"/>
      </c:lineChart>
      <c:catAx>
        <c:axId val="126540800"/>
        <c:scaling>
          <c:orientation val="minMax"/>
        </c:scaling>
        <c:delete val="0"/>
        <c:axPos val="b"/>
        <c:numFmt formatCode="General" sourceLinked="1"/>
        <c:majorTickMark val="out"/>
        <c:minorTickMark val="out"/>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7210240"/>
        <c:crosses val="autoZero"/>
        <c:auto val="1"/>
        <c:lblAlgn val="ctr"/>
        <c:lblOffset val="100"/>
        <c:tickLblSkip val="4"/>
        <c:tickMarkSkip val="1"/>
        <c:noMultiLvlLbl val="0"/>
      </c:catAx>
      <c:valAx>
        <c:axId val="127210240"/>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333333"/>
                </a:solidFill>
                <a:latin typeface="Arial"/>
                <a:ea typeface="Arial"/>
                <a:cs typeface="Arial"/>
              </a:defRPr>
            </a:pPr>
            <a:endParaRPr lang="de-DE"/>
          </a:p>
        </c:txPr>
        <c:crossAx val="126540800"/>
        <c:crosses val="autoZero"/>
        <c:crossBetween val="between"/>
      </c:valAx>
      <c:spPr>
        <a:solidFill>
          <a:srgbClr val="F6F6F6"/>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Wanderungsgewinn in den Bezirken, 2014</a:t>
            </a:r>
          </a:p>
        </c:rich>
      </c:tx>
      <c:layout>
        <c:manualLayout>
          <c:xMode val="edge"/>
          <c:yMode val="edge"/>
          <c:x val="0.29086269621702715"/>
          <c:y val="3.125E-2"/>
        </c:manualLayout>
      </c:layout>
      <c:overlay val="0"/>
      <c:spPr>
        <a:noFill/>
        <a:ln w="25400">
          <a:noFill/>
        </a:ln>
      </c:spPr>
    </c:title>
    <c:autoTitleDeleted val="0"/>
    <c:plotArea>
      <c:layout>
        <c:manualLayout>
          <c:layoutTarget val="inner"/>
          <c:xMode val="edge"/>
          <c:yMode val="edge"/>
          <c:x val="0.23166052281979319"/>
          <c:y val="0.18973234964899308"/>
          <c:w val="0.41956294688473666"/>
          <c:h val="0.72767936453613802"/>
        </c:manualLayout>
      </c:layout>
      <c:pieChart>
        <c:varyColors val="1"/>
        <c:ser>
          <c:idx val="0"/>
          <c:order val="0"/>
          <c:spPr>
            <a:solidFill>
              <a:srgbClr val="757468"/>
            </a:solidFill>
            <a:ln w="12700">
              <a:solidFill>
                <a:srgbClr val="000000"/>
              </a:solidFill>
              <a:prstDash val="solid"/>
            </a:ln>
          </c:spPr>
          <c:dPt>
            <c:idx val="0"/>
            <c:bubble3D val="0"/>
            <c:spPr>
              <a:solidFill>
                <a:srgbClr val="1F3C90"/>
              </a:solidFill>
              <a:ln w="12700">
                <a:solidFill>
                  <a:srgbClr val="000000"/>
                </a:solidFill>
                <a:prstDash val="solid"/>
              </a:ln>
            </c:spPr>
          </c:dPt>
          <c:dPt>
            <c:idx val="1"/>
            <c:bubble3D val="0"/>
            <c:spPr>
              <a:solidFill>
                <a:srgbClr val="586685"/>
              </a:solidFill>
              <a:ln w="12700">
                <a:solidFill>
                  <a:srgbClr val="000000"/>
                </a:solidFill>
                <a:prstDash val="solid"/>
              </a:ln>
            </c:spPr>
          </c:dPt>
          <c:dPt>
            <c:idx val="2"/>
            <c:bubble3D val="0"/>
            <c:spPr>
              <a:solidFill>
                <a:srgbClr val="5C88C6"/>
              </a:solidFill>
              <a:ln w="12700">
                <a:solidFill>
                  <a:srgbClr val="000000"/>
                </a:solidFill>
                <a:prstDash val="solid"/>
              </a:ln>
            </c:spPr>
          </c:dPt>
          <c:dPt>
            <c:idx val="3"/>
            <c:bubble3D val="0"/>
            <c:spPr>
              <a:solidFill>
                <a:srgbClr val="6393BA"/>
              </a:solidFill>
              <a:ln w="12700">
                <a:solidFill>
                  <a:srgbClr val="000000"/>
                </a:solidFill>
                <a:prstDash val="solid"/>
              </a:ln>
            </c:spPr>
          </c:dPt>
          <c:dPt>
            <c:idx val="4"/>
            <c:bubble3D val="0"/>
            <c:spPr>
              <a:solidFill>
                <a:srgbClr val="ABB2CB"/>
              </a:solidFill>
              <a:ln w="12700">
                <a:solidFill>
                  <a:srgbClr val="000000"/>
                </a:solidFill>
                <a:prstDash val="solid"/>
              </a:ln>
            </c:spPr>
          </c:dPt>
          <c:dPt>
            <c:idx val="5"/>
            <c:bubble3D val="0"/>
            <c:spPr>
              <a:solidFill>
                <a:srgbClr val="BC829A"/>
              </a:solidFill>
              <a:ln w="12700">
                <a:solidFill>
                  <a:srgbClr val="000000"/>
                </a:solidFill>
                <a:prstDash val="solid"/>
              </a:ln>
            </c:spPr>
          </c:dPt>
          <c:dPt>
            <c:idx val="6"/>
            <c:bubble3D val="0"/>
            <c:spPr>
              <a:solidFill>
                <a:srgbClr val="712963"/>
              </a:solidFill>
              <a:ln w="12700">
                <a:solidFill>
                  <a:srgbClr val="000000"/>
                </a:solidFill>
                <a:prstDash val="solid"/>
              </a:ln>
            </c:spPr>
          </c:dPt>
          <c:dPt>
            <c:idx val="7"/>
            <c:bubble3D val="0"/>
            <c:spPr>
              <a:solidFill>
                <a:srgbClr val="A971AE"/>
              </a:solidFill>
              <a:ln w="12700">
                <a:solidFill>
                  <a:srgbClr val="000000"/>
                </a:solidFill>
                <a:prstDash val="solid"/>
              </a:ln>
            </c:spPr>
          </c:dPt>
          <c:dPt>
            <c:idx val="8"/>
            <c:bubble3D val="0"/>
            <c:spPr>
              <a:solidFill>
                <a:srgbClr val="CCBDBD"/>
              </a:solidFill>
              <a:ln w="12700">
                <a:solidFill>
                  <a:srgbClr val="000000"/>
                </a:solidFill>
                <a:prstDash val="solid"/>
              </a:ln>
            </c:spPr>
          </c:dPt>
          <c:dPt>
            <c:idx val="9"/>
            <c:bubble3D val="0"/>
            <c:spPr>
              <a:solidFill>
                <a:srgbClr val="E2E4EE"/>
              </a:solidFill>
              <a:ln w="12700">
                <a:solidFill>
                  <a:srgbClr val="000000"/>
                </a:solidFill>
                <a:prstDash val="solid"/>
              </a:ln>
            </c:spPr>
          </c:dPt>
          <c:dPt>
            <c:idx val="10"/>
            <c:bubble3D val="0"/>
            <c:spPr>
              <a:solidFill>
                <a:srgbClr val="CDCBDA"/>
              </a:solidFill>
              <a:ln w="12700">
                <a:solidFill>
                  <a:srgbClr val="000000"/>
                </a:solidFill>
                <a:prstDash val="solid"/>
              </a:ln>
            </c:spPr>
          </c:dPt>
          <c:cat>
            <c:strRef>
              <c:f>'T3'!$B$6:$B$16</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'T3'!$I$6:$I$16</c:f>
              <c:numCache>
                <c:formatCode>#,##0</c:formatCode>
                <c:ptCount val="11"/>
                <c:pt idx="0">
                  <c:v>613</c:v>
                </c:pt>
                <c:pt idx="1">
                  <c:v>778</c:v>
                </c:pt>
                <c:pt idx="2">
                  <c:v>587</c:v>
                </c:pt>
                <c:pt idx="3">
                  <c:v>508</c:v>
                </c:pt>
                <c:pt idx="4">
                  <c:v>273</c:v>
                </c:pt>
                <c:pt idx="5">
                  <c:v>201</c:v>
                </c:pt>
                <c:pt idx="6">
                  <c:v>978</c:v>
                </c:pt>
                <c:pt idx="7">
                  <c:v>338</c:v>
                </c:pt>
                <c:pt idx="8">
                  <c:v>702</c:v>
                </c:pt>
                <c:pt idx="9">
                  <c:v>783</c:v>
                </c:pt>
                <c:pt idx="10">
                  <c:v>204</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82239490333978549"/>
          <c:y val="0.26339309148856394"/>
          <c:w val="0.111969247087357"/>
          <c:h val="0.51785761154855636"/>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Geburtenüberschuss nach Nationalität, 1973–2014</a:t>
            </a:r>
          </a:p>
        </c:rich>
      </c:tx>
      <c:layout>
        <c:manualLayout>
          <c:xMode val="edge"/>
          <c:yMode val="edge"/>
          <c:x val="0.26257668711656451"/>
          <c:y val="3.0425963488843837E-2"/>
        </c:manualLayout>
      </c:layout>
      <c:overlay val="0"/>
      <c:spPr>
        <a:noFill/>
        <a:ln w="25400">
          <a:noFill/>
        </a:ln>
      </c:spPr>
    </c:title>
    <c:autoTitleDeleted val="0"/>
    <c:plotArea>
      <c:layout>
        <c:manualLayout>
          <c:layoutTarget val="inner"/>
          <c:xMode val="edge"/>
          <c:yMode val="edge"/>
          <c:x val="7.2392638036809856E-2"/>
          <c:y val="0.15212996811807505"/>
          <c:w val="0.87799482691782182"/>
          <c:h val="0.75253624229074467"/>
        </c:manualLayout>
      </c:layout>
      <c:lineChart>
        <c:grouping val="standard"/>
        <c:varyColors val="0"/>
        <c:ser>
          <c:idx val="1"/>
          <c:order val="0"/>
          <c:tx>
            <c:strRef>
              <c:f>'T4'!$N$20</c:f>
              <c:strCache>
                <c:ptCount val="1"/>
                <c:pt idx="0">
                  <c:v>Schweizer </c:v>
                </c:pt>
              </c:strCache>
            </c:strRef>
          </c:tx>
          <c:spPr>
            <a:ln w="38100">
              <a:solidFill>
                <a:srgbClr val="586685"/>
              </a:solidFill>
              <a:prstDash val="solid"/>
            </a:ln>
          </c:spPr>
          <c:marker>
            <c:symbol val="none"/>
          </c:marker>
          <c:cat>
            <c:numRef>
              <c:f>'T4'!$M$22:$M$62</c:f>
              <c:numCache>
                <c:formatCode>General</c:formatCode>
                <c:ptCount val="41"/>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numCache>
            </c:numRef>
          </c:cat>
          <c:val>
            <c:numRef>
              <c:f>'T4'!$N$22:$N$62</c:f>
              <c:numCache>
                <c:formatCode>General</c:formatCode>
                <c:ptCount val="41"/>
                <c:pt idx="0">
                  <c:v>919</c:v>
                </c:pt>
                <c:pt idx="1">
                  <c:v>670</c:v>
                </c:pt>
                <c:pt idx="2">
                  <c:v>563</c:v>
                </c:pt>
                <c:pt idx="3">
                  <c:v>808</c:v>
                </c:pt>
                <c:pt idx="4">
                  <c:v>1027</c:v>
                </c:pt>
                <c:pt idx="5">
                  <c:v>1103</c:v>
                </c:pt>
                <c:pt idx="6">
                  <c:v>1132</c:v>
                </c:pt>
                <c:pt idx="7">
                  <c:v>1264</c:v>
                </c:pt>
                <c:pt idx="8">
                  <c:v>1273</c:v>
                </c:pt>
                <c:pt idx="9">
                  <c:v>1166</c:v>
                </c:pt>
                <c:pt idx="10">
                  <c:v>1387</c:v>
                </c:pt>
                <c:pt idx="11">
                  <c:v>1218</c:v>
                </c:pt>
                <c:pt idx="12">
                  <c:v>1322</c:v>
                </c:pt>
                <c:pt idx="13">
                  <c:v>1269</c:v>
                </c:pt>
                <c:pt idx="14">
                  <c:v>1488</c:v>
                </c:pt>
                <c:pt idx="15">
                  <c:v>1490</c:v>
                </c:pt>
                <c:pt idx="16">
                  <c:v>1340</c:v>
                </c:pt>
                <c:pt idx="17">
                  <c:v>1381</c:v>
                </c:pt>
                <c:pt idx="18">
                  <c:v>1343</c:v>
                </c:pt>
                <c:pt idx="19">
                  <c:v>1012</c:v>
                </c:pt>
                <c:pt idx="20">
                  <c:v>1045</c:v>
                </c:pt>
                <c:pt idx="21">
                  <c:v>735</c:v>
                </c:pt>
                <c:pt idx="22">
                  <c:v>811</c:v>
                </c:pt>
                <c:pt idx="23">
                  <c:v>821</c:v>
                </c:pt>
                <c:pt idx="24">
                  <c:v>499</c:v>
                </c:pt>
                <c:pt idx="25">
                  <c:v>284</c:v>
                </c:pt>
                <c:pt idx="26">
                  <c:v>226</c:v>
                </c:pt>
                <c:pt idx="27">
                  <c:v>28</c:v>
                </c:pt>
                <c:pt idx="28">
                  <c:v>122</c:v>
                </c:pt>
                <c:pt idx="29">
                  <c:v>-48</c:v>
                </c:pt>
                <c:pt idx="30">
                  <c:v>183</c:v>
                </c:pt>
                <c:pt idx="31">
                  <c:v>67</c:v>
                </c:pt>
                <c:pt idx="32">
                  <c:v>256</c:v>
                </c:pt>
                <c:pt idx="33">
                  <c:v>209</c:v>
                </c:pt>
                <c:pt idx="34">
                  <c:v>487</c:v>
                </c:pt>
                <c:pt idx="35">
                  <c:v>245</c:v>
                </c:pt>
                <c:pt idx="36">
                  <c:v>497</c:v>
                </c:pt>
                <c:pt idx="37">
                  <c:v>291</c:v>
                </c:pt>
                <c:pt idx="38">
                  <c:v>381</c:v>
                </c:pt>
                <c:pt idx="39">
                  <c:v>346</c:v>
                </c:pt>
                <c:pt idx="40">
                  <c:v>528</c:v>
                </c:pt>
              </c:numCache>
            </c:numRef>
          </c:val>
          <c:smooth val="0"/>
        </c:ser>
        <c:ser>
          <c:idx val="2"/>
          <c:order val="1"/>
          <c:tx>
            <c:strRef>
              <c:f>'T4'!$O$20</c:f>
              <c:strCache>
                <c:ptCount val="1"/>
                <c:pt idx="0">
                  <c:v>Ausländer</c:v>
                </c:pt>
              </c:strCache>
            </c:strRef>
          </c:tx>
          <c:spPr>
            <a:ln w="38100">
              <a:solidFill>
                <a:srgbClr val="6F83A9"/>
              </a:solidFill>
              <a:prstDash val="solid"/>
            </a:ln>
          </c:spPr>
          <c:marker>
            <c:symbol val="none"/>
          </c:marker>
          <c:cat>
            <c:numRef>
              <c:f>'T4'!$M$22:$M$62</c:f>
              <c:numCache>
                <c:formatCode>General</c:formatCode>
                <c:ptCount val="41"/>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numCache>
            </c:numRef>
          </c:cat>
          <c:val>
            <c:numRef>
              <c:f>'T4'!$O$22:$O$62</c:f>
              <c:numCache>
                <c:formatCode>General</c:formatCode>
                <c:ptCount val="41"/>
                <c:pt idx="0">
                  <c:v>1967</c:v>
                </c:pt>
                <c:pt idx="1">
                  <c:v>1832</c:v>
                </c:pt>
                <c:pt idx="2">
                  <c:v>1421</c:v>
                </c:pt>
                <c:pt idx="3">
                  <c:v>1244</c:v>
                </c:pt>
                <c:pt idx="4">
                  <c:v>951</c:v>
                </c:pt>
                <c:pt idx="5">
                  <c:v>846</c:v>
                </c:pt>
                <c:pt idx="6">
                  <c:v>848</c:v>
                </c:pt>
                <c:pt idx="7">
                  <c:v>880</c:v>
                </c:pt>
                <c:pt idx="8">
                  <c:v>857</c:v>
                </c:pt>
                <c:pt idx="9">
                  <c:v>805</c:v>
                </c:pt>
                <c:pt idx="10">
                  <c:v>829</c:v>
                </c:pt>
                <c:pt idx="11">
                  <c:v>741</c:v>
                </c:pt>
                <c:pt idx="12">
                  <c:v>685</c:v>
                </c:pt>
                <c:pt idx="13">
                  <c:v>690</c:v>
                </c:pt>
                <c:pt idx="14">
                  <c:v>831</c:v>
                </c:pt>
                <c:pt idx="15">
                  <c:v>914</c:v>
                </c:pt>
                <c:pt idx="16">
                  <c:v>967</c:v>
                </c:pt>
                <c:pt idx="17">
                  <c:v>1117</c:v>
                </c:pt>
                <c:pt idx="18">
                  <c:v>1175</c:v>
                </c:pt>
                <c:pt idx="19">
                  <c:v>1152</c:v>
                </c:pt>
                <c:pt idx="20">
                  <c:v>1242</c:v>
                </c:pt>
                <c:pt idx="21">
                  <c:v>1325</c:v>
                </c:pt>
                <c:pt idx="22">
                  <c:v>1331</c:v>
                </c:pt>
                <c:pt idx="23">
                  <c:v>1369</c:v>
                </c:pt>
                <c:pt idx="24">
                  <c:v>1333</c:v>
                </c:pt>
                <c:pt idx="25">
                  <c:v>1157</c:v>
                </c:pt>
                <c:pt idx="26">
                  <c:v>1124</c:v>
                </c:pt>
                <c:pt idx="27">
                  <c:v>1118</c:v>
                </c:pt>
                <c:pt idx="28">
                  <c:v>1170</c:v>
                </c:pt>
                <c:pt idx="29">
                  <c:v>1288</c:v>
                </c:pt>
                <c:pt idx="30">
                  <c:v>1342</c:v>
                </c:pt>
                <c:pt idx="31">
                  <c:v>1341</c:v>
                </c:pt>
                <c:pt idx="32">
                  <c:v>1167</c:v>
                </c:pt>
                <c:pt idx="33">
                  <c:v>1149</c:v>
                </c:pt>
                <c:pt idx="34">
                  <c:v>1260</c:v>
                </c:pt>
                <c:pt idx="35">
                  <c:v>1177</c:v>
                </c:pt>
                <c:pt idx="36">
                  <c:v>1335</c:v>
                </c:pt>
                <c:pt idx="37">
                  <c:v>1271</c:v>
                </c:pt>
                <c:pt idx="38">
                  <c:v>1267</c:v>
                </c:pt>
                <c:pt idx="39">
                  <c:v>1231</c:v>
                </c:pt>
                <c:pt idx="40">
                  <c:v>1332</c:v>
                </c:pt>
              </c:numCache>
            </c:numRef>
          </c:val>
          <c:smooth val="0"/>
        </c:ser>
        <c:dLbls>
          <c:showLegendKey val="0"/>
          <c:showVal val="0"/>
          <c:showCatName val="0"/>
          <c:showSerName val="0"/>
          <c:showPercent val="0"/>
          <c:showBubbleSize val="0"/>
        </c:dLbls>
        <c:marker val="1"/>
        <c:smooth val="0"/>
        <c:axId val="129839104"/>
        <c:axId val="129840640"/>
      </c:lineChart>
      <c:catAx>
        <c:axId val="129839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29840640"/>
        <c:crosses val="autoZero"/>
        <c:auto val="1"/>
        <c:lblAlgn val="ctr"/>
        <c:lblOffset val="100"/>
        <c:tickLblSkip val="3"/>
        <c:tickMarkSkip val="1"/>
        <c:noMultiLvlLbl val="0"/>
      </c:catAx>
      <c:valAx>
        <c:axId val="129840640"/>
        <c:scaling>
          <c:orientation val="minMax"/>
          <c:max val="2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29839104"/>
        <c:crosses val="autoZero"/>
        <c:crossBetween val="between"/>
      </c:valAx>
      <c:spPr>
        <a:solidFill>
          <a:srgbClr val="F6F6F6"/>
        </a:solidFill>
        <a:ln w="12700">
          <a:solidFill>
            <a:srgbClr val="808080"/>
          </a:solidFill>
          <a:prstDash val="solid"/>
        </a:ln>
      </c:spPr>
    </c:plotArea>
    <c:legend>
      <c:legendPos val="r"/>
      <c:layout>
        <c:manualLayout>
          <c:xMode val="edge"/>
          <c:yMode val="edge"/>
          <c:x val="0.10835573519411766"/>
          <c:y val="0.17782327918949276"/>
          <c:w val="0.12760736196319"/>
          <c:h val="9.1277890466531675E-2"/>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Allgemeine Fruchtbarkeitsziffern, 1941–2014</a:t>
            </a:r>
          </a:p>
        </c:rich>
      </c:tx>
      <c:layout>
        <c:manualLayout>
          <c:xMode val="edge"/>
          <c:yMode val="edge"/>
          <c:x val="0.31118528788552602"/>
          <c:y val="2.9250457038391225E-2"/>
        </c:manualLayout>
      </c:layout>
      <c:overlay val="0"/>
      <c:spPr>
        <a:noFill/>
        <a:ln w="25400">
          <a:noFill/>
        </a:ln>
      </c:spPr>
    </c:title>
    <c:autoTitleDeleted val="0"/>
    <c:plotArea>
      <c:layout>
        <c:manualLayout>
          <c:layoutTarget val="inner"/>
          <c:xMode val="edge"/>
          <c:yMode val="edge"/>
          <c:x val="6.2015570943611334E-2"/>
          <c:y val="0.14076795015420601"/>
          <c:w val="0.88298346427626773"/>
          <c:h val="0.76051256187207339"/>
        </c:manualLayout>
      </c:layout>
      <c:lineChart>
        <c:grouping val="standard"/>
        <c:varyColors val="0"/>
        <c:ser>
          <c:idx val="0"/>
          <c:order val="0"/>
          <c:tx>
            <c:strRef>
              <c:f>'T5'!$S$44</c:f>
              <c:strCache>
                <c:ptCount val="1"/>
                <c:pt idx="0">
                  <c:v>Gesamtbevölkerung</c:v>
                </c:pt>
              </c:strCache>
            </c:strRef>
          </c:tx>
          <c:spPr>
            <a:ln w="38100">
              <a:solidFill>
                <a:srgbClr val="1F3C90"/>
              </a:solidFill>
              <a:prstDash val="solid"/>
            </a:ln>
          </c:spPr>
          <c:marker>
            <c:symbol val="none"/>
          </c:marker>
          <c:cat>
            <c:numRef>
              <c:f>'T5'!$R$45:$R$118</c:f>
              <c:numCache>
                <c:formatCode>General</c:formatCode>
                <c:ptCount val="74"/>
                <c:pt idx="0">
                  <c:v>1941</c:v>
                </c:pt>
                <c:pt idx="1">
                  <c:v>1942</c:v>
                </c:pt>
                <c:pt idx="2">
                  <c:v>1943</c:v>
                </c:pt>
                <c:pt idx="3">
                  <c:v>1944</c:v>
                </c:pt>
                <c:pt idx="4">
                  <c:v>1945</c:v>
                </c:pt>
                <c:pt idx="5">
                  <c:v>1946</c:v>
                </c:pt>
                <c:pt idx="6">
                  <c:v>1947</c:v>
                </c:pt>
                <c:pt idx="7">
                  <c:v>1948</c:v>
                </c:pt>
                <c:pt idx="8">
                  <c:v>1949</c:v>
                </c:pt>
                <c:pt idx="9">
                  <c:v>1950</c:v>
                </c:pt>
                <c:pt idx="10">
                  <c:v>1951</c:v>
                </c:pt>
                <c:pt idx="11">
                  <c:v>1952</c:v>
                </c:pt>
                <c:pt idx="12">
                  <c:v>1953</c:v>
                </c:pt>
                <c:pt idx="13">
                  <c:v>1954</c:v>
                </c:pt>
                <c:pt idx="14">
                  <c:v>1955</c:v>
                </c:pt>
                <c:pt idx="15">
                  <c:v>1956</c:v>
                </c:pt>
                <c:pt idx="16">
                  <c:v>1957</c:v>
                </c:pt>
                <c:pt idx="17">
                  <c:v>1958</c:v>
                </c:pt>
                <c:pt idx="18">
                  <c:v>1959</c:v>
                </c:pt>
                <c:pt idx="19">
                  <c:v>1960</c:v>
                </c:pt>
                <c:pt idx="20">
                  <c:v>1961</c:v>
                </c:pt>
                <c:pt idx="21">
                  <c:v>1962</c:v>
                </c:pt>
                <c:pt idx="22">
                  <c:v>1963</c:v>
                </c:pt>
                <c:pt idx="23">
                  <c:v>1964</c:v>
                </c:pt>
                <c:pt idx="24">
                  <c:v>1965</c:v>
                </c:pt>
                <c:pt idx="25">
                  <c:v>1966</c:v>
                </c:pt>
                <c:pt idx="26">
                  <c:v>1967</c:v>
                </c:pt>
                <c:pt idx="27">
                  <c:v>1968</c:v>
                </c:pt>
                <c:pt idx="28">
                  <c:v>1969</c:v>
                </c:pt>
                <c:pt idx="29">
                  <c:v>1970</c:v>
                </c:pt>
                <c:pt idx="30">
                  <c:v>1971</c:v>
                </c:pt>
                <c:pt idx="31">
                  <c:v>1972</c:v>
                </c:pt>
                <c:pt idx="32">
                  <c:v>1973</c:v>
                </c:pt>
                <c:pt idx="33">
                  <c:v>1974</c:v>
                </c:pt>
                <c:pt idx="34">
                  <c:v>1975</c:v>
                </c:pt>
                <c:pt idx="35">
                  <c:v>1976</c:v>
                </c:pt>
                <c:pt idx="36">
                  <c:v>1977</c:v>
                </c:pt>
                <c:pt idx="37">
                  <c:v>1978</c:v>
                </c:pt>
                <c:pt idx="38">
                  <c:v>1979</c:v>
                </c:pt>
                <c:pt idx="39">
                  <c:v>1980</c:v>
                </c:pt>
                <c:pt idx="40">
                  <c:v>1981</c:v>
                </c:pt>
                <c:pt idx="41">
                  <c:v>1982</c:v>
                </c:pt>
                <c:pt idx="42">
                  <c:v>1983</c:v>
                </c:pt>
                <c:pt idx="43">
                  <c:v>1984</c:v>
                </c:pt>
                <c:pt idx="44">
                  <c:v>1985</c:v>
                </c:pt>
                <c:pt idx="45">
                  <c:v>1986</c:v>
                </c:pt>
                <c:pt idx="46">
                  <c:v>1987</c:v>
                </c:pt>
                <c:pt idx="47">
                  <c:v>1988</c:v>
                </c:pt>
                <c:pt idx="48">
                  <c:v>1989</c:v>
                </c:pt>
                <c:pt idx="49">
                  <c:v>1990</c:v>
                </c:pt>
                <c:pt idx="50">
                  <c:v>1991</c:v>
                </c:pt>
                <c:pt idx="51">
                  <c:v>1992</c:v>
                </c:pt>
                <c:pt idx="52">
                  <c:v>1993</c:v>
                </c:pt>
                <c:pt idx="53">
                  <c:v>1994</c:v>
                </c:pt>
                <c:pt idx="54">
                  <c:v>1995</c:v>
                </c:pt>
                <c:pt idx="55">
                  <c:v>1996</c:v>
                </c:pt>
                <c:pt idx="56">
                  <c:v>1997</c:v>
                </c:pt>
                <c:pt idx="57">
                  <c:v>1998</c:v>
                </c:pt>
                <c:pt idx="58">
                  <c:v>1999</c:v>
                </c:pt>
                <c:pt idx="59">
                  <c:v>2000</c:v>
                </c:pt>
                <c:pt idx="60">
                  <c:v>2001</c:v>
                </c:pt>
                <c:pt idx="61">
                  <c:v>2002</c:v>
                </c:pt>
                <c:pt idx="62">
                  <c:v>2003</c:v>
                </c:pt>
                <c:pt idx="63">
                  <c:v>2004</c:v>
                </c:pt>
                <c:pt idx="64">
                  <c:v>2005</c:v>
                </c:pt>
                <c:pt idx="65">
                  <c:v>2006</c:v>
                </c:pt>
                <c:pt idx="66">
                  <c:v>2007</c:v>
                </c:pt>
                <c:pt idx="67">
                  <c:v>2008</c:v>
                </c:pt>
                <c:pt idx="68">
                  <c:v>2009</c:v>
                </c:pt>
                <c:pt idx="69">
                  <c:v>2010</c:v>
                </c:pt>
                <c:pt idx="70">
                  <c:v>2011</c:v>
                </c:pt>
                <c:pt idx="71">
                  <c:v>2012</c:v>
                </c:pt>
                <c:pt idx="72">
                  <c:v>2013</c:v>
                </c:pt>
                <c:pt idx="73">
                  <c:v>2014</c:v>
                </c:pt>
              </c:numCache>
            </c:numRef>
          </c:cat>
          <c:val>
            <c:numRef>
              <c:f>'T5'!$S$45:$S$118</c:f>
              <c:numCache>
                <c:formatCode>General</c:formatCode>
                <c:ptCount val="74"/>
                <c:pt idx="0">
                  <c:v>713</c:v>
                </c:pt>
                <c:pt idx="10">
                  <c:v>823</c:v>
                </c:pt>
                <c:pt idx="20">
                  <c:v>878</c:v>
                </c:pt>
                <c:pt idx="30">
                  <c:v>715</c:v>
                </c:pt>
                <c:pt idx="32">
                  <c:v>576.29999999999995</c:v>
                </c:pt>
                <c:pt idx="33">
                  <c:v>565.6</c:v>
                </c:pt>
                <c:pt idx="34">
                  <c:v>534.79999999999995</c:v>
                </c:pt>
                <c:pt idx="35">
                  <c:v>500.1</c:v>
                </c:pt>
                <c:pt idx="36">
                  <c:v>487.4</c:v>
                </c:pt>
                <c:pt idx="37">
                  <c:v>474.3</c:v>
                </c:pt>
                <c:pt idx="38">
                  <c:v>477.3</c:v>
                </c:pt>
                <c:pt idx="39">
                  <c:v>487.7</c:v>
                </c:pt>
                <c:pt idx="40">
                  <c:v>504.2</c:v>
                </c:pt>
                <c:pt idx="41">
                  <c:v>488.4</c:v>
                </c:pt>
                <c:pt idx="42">
                  <c:v>470.2</c:v>
                </c:pt>
                <c:pt idx="43">
                  <c:v>484.7</c:v>
                </c:pt>
                <c:pt idx="44">
                  <c:v>463</c:v>
                </c:pt>
                <c:pt idx="45">
                  <c:v>462.9</c:v>
                </c:pt>
                <c:pt idx="46">
                  <c:v>457.3</c:v>
                </c:pt>
                <c:pt idx="47">
                  <c:v>479.6</c:v>
                </c:pt>
                <c:pt idx="48">
                  <c:v>486.1</c:v>
                </c:pt>
                <c:pt idx="49">
                  <c:v>478.2</c:v>
                </c:pt>
                <c:pt idx="50">
                  <c:v>481.3</c:v>
                </c:pt>
                <c:pt idx="51">
                  <c:v>482.6</c:v>
                </c:pt>
                <c:pt idx="52">
                  <c:v>458.9</c:v>
                </c:pt>
                <c:pt idx="53">
                  <c:v>456.2</c:v>
                </c:pt>
                <c:pt idx="54">
                  <c:v>453.2</c:v>
                </c:pt>
                <c:pt idx="55">
                  <c:v>454.9</c:v>
                </c:pt>
                <c:pt idx="56">
                  <c:v>447.6</c:v>
                </c:pt>
                <c:pt idx="57">
                  <c:v>427.3</c:v>
                </c:pt>
                <c:pt idx="58">
                  <c:v>403.3</c:v>
                </c:pt>
                <c:pt idx="59">
                  <c:v>394.6</c:v>
                </c:pt>
                <c:pt idx="60">
                  <c:v>373.2</c:v>
                </c:pt>
                <c:pt idx="61">
                  <c:v>377.7</c:v>
                </c:pt>
                <c:pt idx="62">
                  <c:v>377.2</c:v>
                </c:pt>
                <c:pt idx="63">
                  <c:v>381.9</c:v>
                </c:pt>
                <c:pt idx="64">
                  <c:v>382.9</c:v>
                </c:pt>
                <c:pt idx="65">
                  <c:v>382.4</c:v>
                </c:pt>
                <c:pt idx="66">
                  <c:v>378.9</c:v>
                </c:pt>
                <c:pt idx="67">
                  <c:v>398</c:v>
                </c:pt>
                <c:pt idx="68">
                  <c:v>390.7</c:v>
                </c:pt>
                <c:pt idx="69">
                  <c:v>417.3</c:v>
                </c:pt>
                <c:pt idx="70">
                  <c:v>399.5</c:v>
                </c:pt>
                <c:pt idx="71">
                  <c:v>409.2</c:v>
                </c:pt>
                <c:pt idx="72">
                  <c:v>408.9</c:v>
                </c:pt>
                <c:pt idx="73">
                  <c:v>424.6</c:v>
                </c:pt>
              </c:numCache>
            </c:numRef>
          </c:val>
          <c:smooth val="0"/>
        </c:ser>
        <c:ser>
          <c:idx val="1"/>
          <c:order val="1"/>
          <c:tx>
            <c:strRef>
              <c:f>'T5'!$T$44</c:f>
              <c:strCache>
                <c:ptCount val="1"/>
                <c:pt idx="0">
                  <c:v>Schweizer</c:v>
                </c:pt>
              </c:strCache>
            </c:strRef>
          </c:tx>
          <c:spPr>
            <a:ln w="38100">
              <a:solidFill>
                <a:srgbClr val="6F83A9"/>
              </a:solidFill>
              <a:prstDash val="solid"/>
            </a:ln>
          </c:spPr>
          <c:marker>
            <c:symbol val="none"/>
          </c:marker>
          <c:cat>
            <c:numRef>
              <c:f>'T5'!$R$45:$R$118</c:f>
              <c:numCache>
                <c:formatCode>General</c:formatCode>
                <c:ptCount val="74"/>
                <c:pt idx="0">
                  <c:v>1941</c:v>
                </c:pt>
                <c:pt idx="1">
                  <c:v>1942</c:v>
                </c:pt>
                <c:pt idx="2">
                  <c:v>1943</c:v>
                </c:pt>
                <c:pt idx="3">
                  <c:v>1944</c:v>
                </c:pt>
                <c:pt idx="4">
                  <c:v>1945</c:v>
                </c:pt>
                <c:pt idx="5">
                  <c:v>1946</c:v>
                </c:pt>
                <c:pt idx="6">
                  <c:v>1947</c:v>
                </c:pt>
                <c:pt idx="7">
                  <c:v>1948</c:v>
                </c:pt>
                <c:pt idx="8">
                  <c:v>1949</c:v>
                </c:pt>
                <c:pt idx="9">
                  <c:v>1950</c:v>
                </c:pt>
                <c:pt idx="10">
                  <c:v>1951</c:v>
                </c:pt>
                <c:pt idx="11">
                  <c:v>1952</c:v>
                </c:pt>
                <c:pt idx="12">
                  <c:v>1953</c:v>
                </c:pt>
                <c:pt idx="13">
                  <c:v>1954</c:v>
                </c:pt>
                <c:pt idx="14">
                  <c:v>1955</c:v>
                </c:pt>
                <c:pt idx="15">
                  <c:v>1956</c:v>
                </c:pt>
                <c:pt idx="16">
                  <c:v>1957</c:v>
                </c:pt>
                <c:pt idx="17">
                  <c:v>1958</c:v>
                </c:pt>
                <c:pt idx="18">
                  <c:v>1959</c:v>
                </c:pt>
                <c:pt idx="19">
                  <c:v>1960</c:v>
                </c:pt>
                <c:pt idx="20">
                  <c:v>1961</c:v>
                </c:pt>
                <c:pt idx="21">
                  <c:v>1962</c:v>
                </c:pt>
                <c:pt idx="22">
                  <c:v>1963</c:v>
                </c:pt>
                <c:pt idx="23">
                  <c:v>1964</c:v>
                </c:pt>
                <c:pt idx="24">
                  <c:v>1965</c:v>
                </c:pt>
                <c:pt idx="25">
                  <c:v>1966</c:v>
                </c:pt>
                <c:pt idx="26">
                  <c:v>1967</c:v>
                </c:pt>
                <c:pt idx="27">
                  <c:v>1968</c:v>
                </c:pt>
                <c:pt idx="28">
                  <c:v>1969</c:v>
                </c:pt>
                <c:pt idx="29">
                  <c:v>1970</c:v>
                </c:pt>
                <c:pt idx="30">
                  <c:v>1971</c:v>
                </c:pt>
                <c:pt idx="31">
                  <c:v>1972</c:v>
                </c:pt>
                <c:pt idx="32">
                  <c:v>1973</c:v>
                </c:pt>
                <c:pt idx="33">
                  <c:v>1974</c:v>
                </c:pt>
                <c:pt idx="34">
                  <c:v>1975</c:v>
                </c:pt>
                <c:pt idx="35">
                  <c:v>1976</c:v>
                </c:pt>
                <c:pt idx="36">
                  <c:v>1977</c:v>
                </c:pt>
                <c:pt idx="37">
                  <c:v>1978</c:v>
                </c:pt>
                <c:pt idx="38">
                  <c:v>1979</c:v>
                </c:pt>
                <c:pt idx="39">
                  <c:v>1980</c:v>
                </c:pt>
                <c:pt idx="40">
                  <c:v>1981</c:v>
                </c:pt>
                <c:pt idx="41">
                  <c:v>1982</c:v>
                </c:pt>
                <c:pt idx="42">
                  <c:v>1983</c:v>
                </c:pt>
                <c:pt idx="43">
                  <c:v>1984</c:v>
                </c:pt>
                <c:pt idx="44">
                  <c:v>1985</c:v>
                </c:pt>
                <c:pt idx="45">
                  <c:v>1986</c:v>
                </c:pt>
                <c:pt idx="46">
                  <c:v>1987</c:v>
                </c:pt>
                <c:pt idx="47">
                  <c:v>1988</c:v>
                </c:pt>
                <c:pt idx="48">
                  <c:v>1989</c:v>
                </c:pt>
                <c:pt idx="49">
                  <c:v>1990</c:v>
                </c:pt>
                <c:pt idx="50">
                  <c:v>1991</c:v>
                </c:pt>
                <c:pt idx="51">
                  <c:v>1992</c:v>
                </c:pt>
                <c:pt idx="52">
                  <c:v>1993</c:v>
                </c:pt>
                <c:pt idx="53">
                  <c:v>1994</c:v>
                </c:pt>
                <c:pt idx="54">
                  <c:v>1995</c:v>
                </c:pt>
                <c:pt idx="55">
                  <c:v>1996</c:v>
                </c:pt>
                <c:pt idx="56">
                  <c:v>1997</c:v>
                </c:pt>
                <c:pt idx="57">
                  <c:v>1998</c:v>
                </c:pt>
                <c:pt idx="58">
                  <c:v>1999</c:v>
                </c:pt>
                <c:pt idx="59">
                  <c:v>2000</c:v>
                </c:pt>
                <c:pt idx="60">
                  <c:v>2001</c:v>
                </c:pt>
                <c:pt idx="61">
                  <c:v>2002</c:v>
                </c:pt>
                <c:pt idx="62">
                  <c:v>2003</c:v>
                </c:pt>
                <c:pt idx="63">
                  <c:v>2004</c:v>
                </c:pt>
                <c:pt idx="64">
                  <c:v>2005</c:v>
                </c:pt>
                <c:pt idx="65">
                  <c:v>2006</c:v>
                </c:pt>
                <c:pt idx="66">
                  <c:v>2007</c:v>
                </c:pt>
                <c:pt idx="67">
                  <c:v>2008</c:v>
                </c:pt>
                <c:pt idx="68">
                  <c:v>2009</c:v>
                </c:pt>
                <c:pt idx="69">
                  <c:v>2010</c:v>
                </c:pt>
                <c:pt idx="70">
                  <c:v>2011</c:v>
                </c:pt>
                <c:pt idx="71">
                  <c:v>2012</c:v>
                </c:pt>
                <c:pt idx="72">
                  <c:v>2013</c:v>
                </c:pt>
                <c:pt idx="73">
                  <c:v>2014</c:v>
                </c:pt>
              </c:numCache>
            </c:numRef>
          </c:cat>
          <c:val>
            <c:numRef>
              <c:f>'T5'!$T$45:$T$118</c:f>
              <c:numCache>
                <c:formatCode>General</c:formatCode>
                <c:ptCount val="74"/>
                <c:pt idx="0">
                  <c:v>721</c:v>
                </c:pt>
                <c:pt idx="10">
                  <c:v>860</c:v>
                </c:pt>
                <c:pt idx="20">
                  <c:v>870</c:v>
                </c:pt>
                <c:pt idx="30">
                  <c:v>608</c:v>
                </c:pt>
                <c:pt idx="32">
                  <c:v>469.1</c:v>
                </c:pt>
                <c:pt idx="33">
                  <c:v>462.7</c:v>
                </c:pt>
                <c:pt idx="34">
                  <c:v>437.2</c:v>
                </c:pt>
                <c:pt idx="35">
                  <c:v>430.7</c:v>
                </c:pt>
                <c:pt idx="36">
                  <c:v>432.3</c:v>
                </c:pt>
                <c:pt idx="37">
                  <c:v>448.2</c:v>
                </c:pt>
                <c:pt idx="38">
                  <c:v>459.2</c:v>
                </c:pt>
                <c:pt idx="39">
                  <c:v>473.5</c:v>
                </c:pt>
                <c:pt idx="40">
                  <c:v>487.7</c:v>
                </c:pt>
                <c:pt idx="41">
                  <c:v>477.3</c:v>
                </c:pt>
                <c:pt idx="42">
                  <c:v>462.6</c:v>
                </c:pt>
                <c:pt idx="43">
                  <c:v>477.4</c:v>
                </c:pt>
                <c:pt idx="44">
                  <c:v>459.5</c:v>
                </c:pt>
                <c:pt idx="45">
                  <c:v>465.8</c:v>
                </c:pt>
                <c:pt idx="46">
                  <c:v>458</c:v>
                </c:pt>
                <c:pt idx="47">
                  <c:v>475.7</c:v>
                </c:pt>
                <c:pt idx="48">
                  <c:v>477</c:v>
                </c:pt>
                <c:pt idx="49">
                  <c:v>468.4</c:v>
                </c:pt>
                <c:pt idx="50">
                  <c:v>459.4</c:v>
                </c:pt>
                <c:pt idx="51">
                  <c:v>461.7</c:v>
                </c:pt>
                <c:pt idx="52">
                  <c:v>436.8</c:v>
                </c:pt>
                <c:pt idx="53">
                  <c:v>432</c:v>
                </c:pt>
                <c:pt idx="54">
                  <c:v>421.8</c:v>
                </c:pt>
                <c:pt idx="55">
                  <c:v>425.7</c:v>
                </c:pt>
                <c:pt idx="56">
                  <c:v>417</c:v>
                </c:pt>
                <c:pt idx="57">
                  <c:v>393.7</c:v>
                </c:pt>
                <c:pt idx="58">
                  <c:v>381.1</c:v>
                </c:pt>
                <c:pt idx="59">
                  <c:v>372.7</c:v>
                </c:pt>
                <c:pt idx="60">
                  <c:v>351.3</c:v>
                </c:pt>
                <c:pt idx="61">
                  <c:v>356</c:v>
                </c:pt>
                <c:pt idx="62">
                  <c:v>348</c:v>
                </c:pt>
                <c:pt idx="63">
                  <c:v>349.2</c:v>
                </c:pt>
                <c:pt idx="64">
                  <c:v>355.2</c:v>
                </c:pt>
                <c:pt idx="65">
                  <c:v>369.5</c:v>
                </c:pt>
                <c:pt idx="66">
                  <c:v>364.4</c:v>
                </c:pt>
                <c:pt idx="67">
                  <c:v>386.7</c:v>
                </c:pt>
                <c:pt idx="68">
                  <c:v>383.1</c:v>
                </c:pt>
                <c:pt idx="69">
                  <c:v>408.3</c:v>
                </c:pt>
                <c:pt idx="70">
                  <c:v>392.8</c:v>
                </c:pt>
                <c:pt idx="71">
                  <c:v>409.2</c:v>
                </c:pt>
                <c:pt idx="72">
                  <c:v>412</c:v>
                </c:pt>
                <c:pt idx="73">
                  <c:v>427.2</c:v>
                </c:pt>
              </c:numCache>
            </c:numRef>
          </c:val>
          <c:smooth val="0"/>
        </c:ser>
        <c:ser>
          <c:idx val="2"/>
          <c:order val="2"/>
          <c:tx>
            <c:strRef>
              <c:f>'T5'!$U$44</c:f>
              <c:strCache>
                <c:ptCount val="1"/>
                <c:pt idx="0">
                  <c:v>Ausländer</c:v>
                </c:pt>
              </c:strCache>
            </c:strRef>
          </c:tx>
          <c:spPr>
            <a:ln w="38100">
              <a:solidFill>
                <a:srgbClr val="ABB2CB"/>
              </a:solidFill>
              <a:prstDash val="solid"/>
            </a:ln>
          </c:spPr>
          <c:marker>
            <c:symbol val="none"/>
          </c:marker>
          <c:cat>
            <c:numRef>
              <c:f>'T5'!$R$45:$R$118</c:f>
              <c:numCache>
                <c:formatCode>General</c:formatCode>
                <c:ptCount val="74"/>
                <c:pt idx="0">
                  <c:v>1941</c:v>
                </c:pt>
                <c:pt idx="1">
                  <c:v>1942</c:v>
                </c:pt>
                <c:pt idx="2">
                  <c:v>1943</c:v>
                </c:pt>
                <c:pt idx="3">
                  <c:v>1944</c:v>
                </c:pt>
                <c:pt idx="4">
                  <c:v>1945</c:v>
                </c:pt>
                <c:pt idx="5">
                  <c:v>1946</c:v>
                </c:pt>
                <c:pt idx="6">
                  <c:v>1947</c:v>
                </c:pt>
                <c:pt idx="7">
                  <c:v>1948</c:v>
                </c:pt>
                <c:pt idx="8">
                  <c:v>1949</c:v>
                </c:pt>
                <c:pt idx="9">
                  <c:v>1950</c:v>
                </c:pt>
                <c:pt idx="10">
                  <c:v>1951</c:v>
                </c:pt>
                <c:pt idx="11">
                  <c:v>1952</c:v>
                </c:pt>
                <c:pt idx="12">
                  <c:v>1953</c:v>
                </c:pt>
                <c:pt idx="13">
                  <c:v>1954</c:v>
                </c:pt>
                <c:pt idx="14">
                  <c:v>1955</c:v>
                </c:pt>
                <c:pt idx="15">
                  <c:v>1956</c:v>
                </c:pt>
                <c:pt idx="16">
                  <c:v>1957</c:v>
                </c:pt>
                <c:pt idx="17">
                  <c:v>1958</c:v>
                </c:pt>
                <c:pt idx="18">
                  <c:v>1959</c:v>
                </c:pt>
                <c:pt idx="19">
                  <c:v>1960</c:v>
                </c:pt>
                <c:pt idx="20">
                  <c:v>1961</c:v>
                </c:pt>
                <c:pt idx="21">
                  <c:v>1962</c:v>
                </c:pt>
                <c:pt idx="22">
                  <c:v>1963</c:v>
                </c:pt>
                <c:pt idx="23">
                  <c:v>1964</c:v>
                </c:pt>
                <c:pt idx="24">
                  <c:v>1965</c:v>
                </c:pt>
                <c:pt idx="25">
                  <c:v>1966</c:v>
                </c:pt>
                <c:pt idx="26">
                  <c:v>1967</c:v>
                </c:pt>
                <c:pt idx="27">
                  <c:v>1968</c:v>
                </c:pt>
                <c:pt idx="28">
                  <c:v>1969</c:v>
                </c:pt>
                <c:pt idx="29">
                  <c:v>1970</c:v>
                </c:pt>
                <c:pt idx="30">
                  <c:v>1971</c:v>
                </c:pt>
                <c:pt idx="31">
                  <c:v>1972</c:v>
                </c:pt>
                <c:pt idx="32">
                  <c:v>1973</c:v>
                </c:pt>
                <c:pt idx="33">
                  <c:v>1974</c:v>
                </c:pt>
                <c:pt idx="34">
                  <c:v>1975</c:v>
                </c:pt>
                <c:pt idx="35">
                  <c:v>1976</c:v>
                </c:pt>
                <c:pt idx="36">
                  <c:v>1977</c:v>
                </c:pt>
                <c:pt idx="37">
                  <c:v>1978</c:v>
                </c:pt>
                <c:pt idx="38">
                  <c:v>1979</c:v>
                </c:pt>
                <c:pt idx="39">
                  <c:v>1980</c:v>
                </c:pt>
                <c:pt idx="40">
                  <c:v>1981</c:v>
                </c:pt>
                <c:pt idx="41">
                  <c:v>1982</c:v>
                </c:pt>
                <c:pt idx="42">
                  <c:v>1983</c:v>
                </c:pt>
                <c:pt idx="43">
                  <c:v>1984</c:v>
                </c:pt>
                <c:pt idx="44">
                  <c:v>1985</c:v>
                </c:pt>
                <c:pt idx="45">
                  <c:v>1986</c:v>
                </c:pt>
                <c:pt idx="46">
                  <c:v>1987</c:v>
                </c:pt>
                <c:pt idx="47">
                  <c:v>1988</c:v>
                </c:pt>
                <c:pt idx="48">
                  <c:v>1989</c:v>
                </c:pt>
                <c:pt idx="49">
                  <c:v>1990</c:v>
                </c:pt>
                <c:pt idx="50">
                  <c:v>1991</c:v>
                </c:pt>
                <c:pt idx="51">
                  <c:v>1992</c:v>
                </c:pt>
                <c:pt idx="52">
                  <c:v>1993</c:v>
                </c:pt>
                <c:pt idx="53">
                  <c:v>1994</c:v>
                </c:pt>
                <c:pt idx="54">
                  <c:v>1995</c:v>
                </c:pt>
                <c:pt idx="55">
                  <c:v>1996</c:v>
                </c:pt>
                <c:pt idx="56">
                  <c:v>1997</c:v>
                </c:pt>
                <c:pt idx="57">
                  <c:v>1998</c:v>
                </c:pt>
                <c:pt idx="58">
                  <c:v>1999</c:v>
                </c:pt>
                <c:pt idx="59">
                  <c:v>2000</c:v>
                </c:pt>
                <c:pt idx="60">
                  <c:v>2001</c:v>
                </c:pt>
                <c:pt idx="61">
                  <c:v>2002</c:v>
                </c:pt>
                <c:pt idx="62">
                  <c:v>2003</c:v>
                </c:pt>
                <c:pt idx="63">
                  <c:v>2004</c:v>
                </c:pt>
                <c:pt idx="64">
                  <c:v>2005</c:v>
                </c:pt>
                <c:pt idx="65">
                  <c:v>2006</c:v>
                </c:pt>
                <c:pt idx="66">
                  <c:v>2007</c:v>
                </c:pt>
                <c:pt idx="67">
                  <c:v>2008</c:v>
                </c:pt>
                <c:pt idx="68">
                  <c:v>2009</c:v>
                </c:pt>
                <c:pt idx="69">
                  <c:v>2010</c:v>
                </c:pt>
                <c:pt idx="70">
                  <c:v>2011</c:v>
                </c:pt>
                <c:pt idx="71">
                  <c:v>2012</c:v>
                </c:pt>
                <c:pt idx="72">
                  <c:v>2013</c:v>
                </c:pt>
                <c:pt idx="73">
                  <c:v>2014</c:v>
                </c:pt>
              </c:numCache>
            </c:numRef>
          </c:cat>
          <c:val>
            <c:numRef>
              <c:f>'T5'!$U$45:$U$118</c:f>
              <c:numCache>
                <c:formatCode>General</c:formatCode>
                <c:ptCount val="74"/>
                <c:pt idx="32">
                  <c:v>1019</c:v>
                </c:pt>
                <c:pt idx="33">
                  <c:v>992.9</c:v>
                </c:pt>
                <c:pt idx="34">
                  <c:v>963.7</c:v>
                </c:pt>
                <c:pt idx="35">
                  <c:v>845.9</c:v>
                </c:pt>
                <c:pt idx="36">
                  <c:v>780.7</c:v>
                </c:pt>
                <c:pt idx="37">
                  <c:v>617.9</c:v>
                </c:pt>
                <c:pt idx="38">
                  <c:v>577.1</c:v>
                </c:pt>
                <c:pt idx="39">
                  <c:v>566.29999999999995</c:v>
                </c:pt>
                <c:pt idx="40">
                  <c:v>594.79999999999995</c:v>
                </c:pt>
                <c:pt idx="41">
                  <c:v>548.79999999999995</c:v>
                </c:pt>
                <c:pt idx="42">
                  <c:v>511.9</c:v>
                </c:pt>
                <c:pt idx="43">
                  <c:v>525.29999999999995</c:v>
                </c:pt>
                <c:pt idx="44">
                  <c:v>482.2</c:v>
                </c:pt>
                <c:pt idx="45">
                  <c:v>447</c:v>
                </c:pt>
                <c:pt idx="46">
                  <c:v>453.1</c:v>
                </c:pt>
                <c:pt idx="47">
                  <c:v>500.4</c:v>
                </c:pt>
                <c:pt idx="48">
                  <c:v>533.79999999999995</c:v>
                </c:pt>
                <c:pt idx="49">
                  <c:v>527.5</c:v>
                </c:pt>
                <c:pt idx="50">
                  <c:v>587.6</c:v>
                </c:pt>
                <c:pt idx="51">
                  <c:v>578.29999999999995</c:v>
                </c:pt>
                <c:pt idx="52">
                  <c:v>554.6</c:v>
                </c:pt>
                <c:pt idx="53">
                  <c:v>556.4</c:v>
                </c:pt>
                <c:pt idx="54">
                  <c:v>577.1</c:v>
                </c:pt>
                <c:pt idx="55">
                  <c:v>568.1</c:v>
                </c:pt>
                <c:pt idx="56">
                  <c:v>564.4</c:v>
                </c:pt>
                <c:pt idx="57">
                  <c:v>554.6</c:v>
                </c:pt>
                <c:pt idx="58">
                  <c:v>483.4</c:v>
                </c:pt>
                <c:pt idx="59">
                  <c:v>457.3</c:v>
                </c:pt>
                <c:pt idx="60">
                  <c:v>450.9</c:v>
                </c:pt>
                <c:pt idx="61">
                  <c:v>451.9</c:v>
                </c:pt>
                <c:pt idx="62">
                  <c:v>474</c:v>
                </c:pt>
                <c:pt idx="63">
                  <c:v>488.5</c:v>
                </c:pt>
                <c:pt idx="64">
                  <c:v>472</c:v>
                </c:pt>
                <c:pt idx="65">
                  <c:v>430.5</c:v>
                </c:pt>
                <c:pt idx="66">
                  <c:v>424.2</c:v>
                </c:pt>
                <c:pt idx="67">
                  <c:v>432.1</c:v>
                </c:pt>
                <c:pt idx="68">
                  <c:v>412.9</c:v>
                </c:pt>
                <c:pt idx="69">
                  <c:v>443.1</c:v>
                </c:pt>
                <c:pt idx="70">
                  <c:v>418.3</c:v>
                </c:pt>
                <c:pt idx="71">
                  <c:v>409.2</c:v>
                </c:pt>
                <c:pt idx="72">
                  <c:v>400.7</c:v>
                </c:pt>
                <c:pt idx="73">
                  <c:v>418.1</c:v>
                </c:pt>
              </c:numCache>
            </c:numRef>
          </c:val>
          <c:smooth val="0"/>
        </c:ser>
        <c:dLbls>
          <c:showLegendKey val="0"/>
          <c:showVal val="0"/>
          <c:showCatName val="0"/>
          <c:showSerName val="0"/>
          <c:showPercent val="0"/>
          <c:showBubbleSize val="0"/>
        </c:dLbls>
        <c:marker val="1"/>
        <c:smooth val="0"/>
        <c:axId val="126940288"/>
        <c:axId val="126941824"/>
      </c:lineChart>
      <c:catAx>
        <c:axId val="126940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26941824"/>
        <c:crosses val="autoZero"/>
        <c:auto val="1"/>
        <c:lblAlgn val="ctr"/>
        <c:lblOffset val="100"/>
        <c:tickLblSkip val="6"/>
        <c:tickMarkSkip val="1"/>
        <c:noMultiLvlLbl val="0"/>
      </c:catAx>
      <c:valAx>
        <c:axId val="126941824"/>
        <c:scaling>
          <c:orientation val="minMax"/>
          <c:max val="12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333333"/>
                </a:solidFill>
                <a:latin typeface="Arial"/>
                <a:ea typeface="Arial"/>
                <a:cs typeface="Arial"/>
              </a:defRPr>
            </a:pPr>
            <a:endParaRPr lang="de-DE"/>
          </a:p>
        </c:txPr>
        <c:crossAx val="126940288"/>
        <c:crosses val="autoZero"/>
        <c:crossBetween val="between"/>
      </c:valAx>
      <c:spPr>
        <a:solidFill>
          <a:srgbClr val="F6F6F6"/>
        </a:solidFill>
        <a:ln w="12700">
          <a:solidFill>
            <a:srgbClr val="808080"/>
          </a:solidFill>
          <a:prstDash val="solid"/>
        </a:ln>
      </c:spPr>
    </c:plotArea>
    <c:legend>
      <c:legendPos val="r"/>
      <c:layout>
        <c:manualLayout>
          <c:xMode val="edge"/>
          <c:yMode val="edge"/>
          <c:x val="9.5977305162436091E-2"/>
          <c:y val="0.65447936009826924"/>
          <c:w val="0.17054286818798747"/>
          <c:h val="0.11700202008569749"/>
        </c:manualLayout>
      </c:layout>
      <c:overlay val="0"/>
      <c:spPr>
        <a:solidFill>
          <a:srgbClr val="F6F6F6"/>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0"/>
    <c:dispBlanksAs val="span"/>
    <c:showDLblsOverMax val="0"/>
  </c:chart>
  <c:spPr>
    <a:solidFill>
      <a:srgbClr val="FFFFFF"/>
    </a:solidFill>
    <a:ln w="3175">
      <a:solidFill>
        <a:srgbClr val="000000"/>
      </a:solidFill>
      <a:prstDash val="solid"/>
    </a:ln>
  </c:spPr>
  <c:txPr>
    <a:bodyPr/>
    <a:lstStyle/>
    <a:p>
      <a:pPr>
        <a:defRPr sz="9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Wanderungsbilanz</a:t>
            </a:r>
            <a:r>
              <a:rPr lang="de-CH" sz="1200" b="1" baseline="0"/>
              <a:t> nach Zuzugs- und Wegzugsregionen</a:t>
            </a:r>
            <a:r>
              <a:rPr lang="de-CH" sz="1200" b="1" baseline="30000"/>
              <a:t>1</a:t>
            </a:r>
            <a:r>
              <a:rPr lang="de-CH" sz="1200" b="1" baseline="0"/>
              <a:t>, 1973–2014</a:t>
            </a:r>
            <a:endParaRPr lang="de-CH" sz="1200" b="1"/>
          </a:p>
        </c:rich>
      </c:tx>
      <c:overlay val="0"/>
    </c:title>
    <c:autoTitleDeleted val="0"/>
    <c:plotArea>
      <c:layout>
        <c:manualLayout>
          <c:layoutTarget val="inner"/>
          <c:xMode val="edge"/>
          <c:yMode val="edge"/>
          <c:x val="8.4112197512159995E-2"/>
          <c:y val="0.11023632642978598"/>
          <c:w val="0.8855145238085731"/>
          <c:h val="0.77755980249581214"/>
        </c:manualLayout>
      </c:layout>
      <c:barChart>
        <c:barDir val="col"/>
        <c:grouping val="clustered"/>
        <c:varyColors val="0"/>
        <c:ser>
          <c:idx val="0"/>
          <c:order val="0"/>
          <c:tx>
            <c:strRef>
              <c:f>'T6'!$M$5</c:f>
              <c:strCache>
                <c:ptCount val="1"/>
                <c:pt idx="0">
                  <c:v>Total</c:v>
                </c:pt>
              </c:strCache>
            </c:strRef>
          </c:tx>
          <c:spPr>
            <a:solidFill>
              <a:srgbClr val="1F3C90"/>
            </a:solidFill>
            <a:ln w="12700">
              <a:solidFill>
                <a:srgbClr val="1F3C90"/>
              </a:solidFill>
              <a:prstDash val="solid"/>
            </a:ln>
          </c:spPr>
          <c:invertIfNegative val="0"/>
          <c:cat>
            <c:numRef>
              <c:f>'T6'!$B$6:$B$47</c:f>
              <c:numCache>
                <c:formatCode>General</c:formatCode>
                <c:ptCount val="42"/>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numCache>
            </c:numRef>
          </c:cat>
          <c:val>
            <c:numRef>
              <c:f>'T6'!$M$6:$M$47</c:f>
              <c:numCache>
                <c:formatCode>#,##0</c:formatCode>
                <c:ptCount val="42"/>
                <c:pt idx="0">
                  <c:v>2202</c:v>
                </c:pt>
                <c:pt idx="1">
                  <c:v>1258</c:v>
                </c:pt>
                <c:pt idx="2">
                  <c:v>-7812</c:v>
                </c:pt>
                <c:pt idx="3">
                  <c:v>-4480</c:v>
                </c:pt>
                <c:pt idx="4">
                  <c:v>-1627</c:v>
                </c:pt>
                <c:pt idx="5">
                  <c:v>1345</c:v>
                </c:pt>
                <c:pt idx="6">
                  <c:v>1487</c:v>
                </c:pt>
                <c:pt idx="7">
                  <c:v>1976</c:v>
                </c:pt>
                <c:pt idx="8">
                  <c:v>2600</c:v>
                </c:pt>
                <c:pt idx="9">
                  <c:v>961</c:v>
                </c:pt>
                <c:pt idx="10">
                  <c:v>628</c:v>
                </c:pt>
                <c:pt idx="11">
                  <c:v>339</c:v>
                </c:pt>
                <c:pt idx="12">
                  <c:v>2053</c:v>
                </c:pt>
                <c:pt idx="13">
                  <c:v>2508</c:v>
                </c:pt>
                <c:pt idx="14">
                  <c:v>3535</c:v>
                </c:pt>
                <c:pt idx="15">
                  <c:v>3710</c:v>
                </c:pt>
                <c:pt idx="16">
                  <c:v>4047</c:v>
                </c:pt>
                <c:pt idx="17">
                  <c:v>2498</c:v>
                </c:pt>
                <c:pt idx="18">
                  <c:v>2777</c:v>
                </c:pt>
                <c:pt idx="19">
                  <c:v>1088</c:v>
                </c:pt>
                <c:pt idx="20">
                  <c:v>1722</c:v>
                </c:pt>
                <c:pt idx="21">
                  <c:v>1641</c:v>
                </c:pt>
                <c:pt idx="22">
                  <c:v>2423</c:v>
                </c:pt>
                <c:pt idx="23">
                  <c:v>-10</c:v>
                </c:pt>
                <c:pt idx="24">
                  <c:v>-217</c:v>
                </c:pt>
                <c:pt idx="25">
                  <c:v>-247</c:v>
                </c:pt>
                <c:pt idx="26">
                  <c:v>1138</c:v>
                </c:pt>
                <c:pt idx="27">
                  <c:v>395</c:v>
                </c:pt>
                <c:pt idx="28">
                  <c:v>3730</c:v>
                </c:pt>
                <c:pt idx="29">
                  <c:v>3616</c:v>
                </c:pt>
                <c:pt idx="30">
                  <c:v>3046</c:v>
                </c:pt>
                <c:pt idx="31">
                  <c:v>2401</c:v>
                </c:pt>
                <c:pt idx="32">
                  <c:v>3166</c:v>
                </c:pt>
                <c:pt idx="33">
                  <c:v>4164</c:v>
                </c:pt>
                <c:pt idx="34">
                  <c:v>5165</c:v>
                </c:pt>
                <c:pt idx="35">
                  <c:v>7172</c:v>
                </c:pt>
                <c:pt idx="36">
                  <c:v>5805</c:v>
                </c:pt>
                <c:pt idx="37">
                  <c:v>5948</c:v>
                </c:pt>
                <c:pt idx="38">
                  <c:v>6046</c:v>
                </c:pt>
                <c:pt idx="39">
                  <c:v>6352</c:v>
                </c:pt>
                <c:pt idx="40">
                  <c:v>5536</c:v>
                </c:pt>
                <c:pt idx="41">
                  <c:v>5435</c:v>
                </c:pt>
              </c:numCache>
            </c:numRef>
          </c:val>
        </c:ser>
        <c:ser>
          <c:idx val="1"/>
          <c:order val="1"/>
          <c:tx>
            <c:v>Schweiz</c:v>
          </c:tx>
          <c:spPr>
            <a:solidFill>
              <a:srgbClr val="6F83A9"/>
            </a:solidFill>
            <a:ln w="25400">
              <a:noFill/>
            </a:ln>
          </c:spPr>
          <c:invertIfNegative val="0"/>
          <c:val>
            <c:numRef>
              <c:f>'T6'!$F$6:$F$47</c:f>
              <c:numCache>
                <c:formatCode>#,##0</c:formatCode>
                <c:ptCount val="42"/>
                <c:pt idx="0">
                  <c:v>1878</c:v>
                </c:pt>
                <c:pt idx="1">
                  <c:v>2247</c:v>
                </c:pt>
                <c:pt idx="2">
                  <c:v>434</c:v>
                </c:pt>
                <c:pt idx="3">
                  <c:v>767</c:v>
                </c:pt>
                <c:pt idx="4">
                  <c:v>1000</c:v>
                </c:pt>
                <c:pt idx="5">
                  <c:v>1998</c:v>
                </c:pt>
                <c:pt idx="6">
                  <c:v>1936</c:v>
                </c:pt>
                <c:pt idx="7">
                  <c:v>1101</c:v>
                </c:pt>
                <c:pt idx="8">
                  <c:v>1384</c:v>
                </c:pt>
                <c:pt idx="9">
                  <c:v>775</c:v>
                </c:pt>
                <c:pt idx="10">
                  <c:v>1062</c:v>
                </c:pt>
                <c:pt idx="11">
                  <c:v>532</c:v>
                </c:pt>
                <c:pt idx="12">
                  <c:v>1535</c:v>
                </c:pt>
                <c:pt idx="13">
                  <c:v>1493</c:v>
                </c:pt>
                <c:pt idx="14">
                  <c:v>2290</c:v>
                </c:pt>
                <c:pt idx="15">
                  <c:v>2191</c:v>
                </c:pt>
                <c:pt idx="16">
                  <c:v>1976</c:v>
                </c:pt>
                <c:pt idx="17">
                  <c:v>471</c:v>
                </c:pt>
                <c:pt idx="18">
                  <c:v>599</c:v>
                </c:pt>
                <c:pt idx="19">
                  <c:v>385</c:v>
                </c:pt>
                <c:pt idx="20">
                  <c:v>901</c:v>
                </c:pt>
                <c:pt idx="21">
                  <c:v>796</c:v>
                </c:pt>
                <c:pt idx="22">
                  <c:v>1322</c:v>
                </c:pt>
                <c:pt idx="23">
                  <c:v>544</c:v>
                </c:pt>
                <c:pt idx="24">
                  <c:v>742</c:v>
                </c:pt>
                <c:pt idx="25">
                  <c:v>456</c:v>
                </c:pt>
                <c:pt idx="26">
                  <c:v>975</c:v>
                </c:pt>
                <c:pt idx="27">
                  <c:v>887</c:v>
                </c:pt>
                <c:pt idx="28">
                  <c:v>1519</c:v>
                </c:pt>
                <c:pt idx="29">
                  <c:v>1384</c:v>
                </c:pt>
                <c:pt idx="30">
                  <c:v>1668</c:v>
                </c:pt>
                <c:pt idx="31">
                  <c:v>1477</c:v>
                </c:pt>
                <c:pt idx="32">
                  <c:v>1589</c:v>
                </c:pt>
                <c:pt idx="33">
                  <c:v>1909</c:v>
                </c:pt>
                <c:pt idx="34">
                  <c:v>1670</c:v>
                </c:pt>
                <c:pt idx="35">
                  <c:v>2274</c:v>
                </c:pt>
                <c:pt idx="36">
                  <c:v>2658</c:v>
                </c:pt>
                <c:pt idx="37">
                  <c:v>3034</c:v>
                </c:pt>
                <c:pt idx="38">
                  <c:v>2663</c:v>
                </c:pt>
                <c:pt idx="39">
                  <c:v>2397</c:v>
                </c:pt>
                <c:pt idx="40">
                  <c:v>2085</c:v>
                </c:pt>
                <c:pt idx="41">
                  <c:v>1770</c:v>
                </c:pt>
              </c:numCache>
            </c:numRef>
          </c:val>
        </c:ser>
        <c:ser>
          <c:idx val="2"/>
          <c:order val="2"/>
          <c:tx>
            <c:v>Ausland</c:v>
          </c:tx>
          <c:spPr>
            <a:solidFill>
              <a:srgbClr val="ABB2CB"/>
            </a:solidFill>
            <a:ln w="25400">
              <a:noFill/>
            </a:ln>
          </c:spPr>
          <c:invertIfNegative val="0"/>
          <c:val>
            <c:numRef>
              <c:f>'T6'!$I$6:$I$47</c:f>
              <c:numCache>
                <c:formatCode>#,##0</c:formatCode>
                <c:ptCount val="42"/>
                <c:pt idx="0">
                  <c:v>324</c:v>
                </c:pt>
                <c:pt idx="1">
                  <c:v>-989</c:v>
                </c:pt>
                <c:pt idx="2">
                  <c:v>-8246</c:v>
                </c:pt>
                <c:pt idx="3">
                  <c:v>-5247</c:v>
                </c:pt>
                <c:pt idx="4">
                  <c:v>-2627</c:v>
                </c:pt>
                <c:pt idx="5">
                  <c:v>-653</c:v>
                </c:pt>
                <c:pt idx="6">
                  <c:v>-449</c:v>
                </c:pt>
                <c:pt idx="7">
                  <c:v>875</c:v>
                </c:pt>
                <c:pt idx="8">
                  <c:v>1216</c:v>
                </c:pt>
                <c:pt idx="9">
                  <c:v>186</c:v>
                </c:pt>
                <c:pt idx="10">
                  <c:v>-434</c:v>
                </c:pt>
                <c:pt idx="11">
                  <c:v>-193</c:v>
                </c:pt>
                <c:pt idx="12">
                  <c:v>518</c:v>
                </c:pt>
                <c:pt idx="13">
                  <c:v>1015</c:v>
                </c:pt>
                <c:pt idx="14">
                  <c:v>1245</c:v>
                </c:pt>
                <c:pt idx="15">
                  <c:v>1519</c:v>
                </c:pt>
                <c:pt idx="16">
                  <c:v>2071</c:v>
                </c:pt>
                <c:pt idx="17">
                  <c:v>2027</c:v>
                </c:pt>
                <c:pt idx="18">
                  <c:v>2178</c:v>
                </c:pt>
                <c:pt idx="19">
                  <c:v>703</c:v>
                </c:pt>
                <c:pt idx="20">
                  <c:v>821</c:v>
                </c:pt>
                <c:pt idx="21">
                  <c:v>845</c:v>
                </c:pt>
                <c:pt idx="22">
                  <c:v>1101</c:v>
                </c:pt>
                <c:pt idx="23">
                  <c:v>-554</c:v>
                </c:pt>
                <c:pt idx="24">
                  <c:v>-959</c:v>
                </c:pt>
                <c:pt idx="25">
                  <c:v>-703</c:v>
                </c:pt>
                <c:pt idx="26">
                  <c:v>163</c:v>
                </c:pt>
                <c:pt idx="27">
                  <c:v>-492</c:v>
                </c:pt>
                <c:pt idx="28">
                  <c:v>2211</c:v>
                </c:pt>
                <c:pt idx="29">
                  <c:v>2232</c:v>
                </c:pt>
                <c:pt idx="30">
                  <c:v>1378</c:v>
                </c:pt>
                <c:pt idx="31">
                  <c:v>924</c:v>
                </c:pt>
                <c:pt idx="32">
                  <c:v>1577</c:v>
                </c:pt>
                <c:pt idx="33">
                  <c:v>2255</c:v>
                </c:pt>
                <c:pt idx="34">
                  <c:v>3495</c:v>
                </c:pt>
                <c:pt idx="35">
                  <c:v>4898</c:v>
                </c:pt>
                <c:pt idx="36">
                  <c:v>3147</c:v>
                </c:pt>
                <c:pt idx="37">
                  <c:v>2914</c:v>
                </c:pt>
                <c:pt idx="38">
                  <c:v>3383</c:v>
                </c:pt>
                <c:pt idx="39">
                  <c:v>3955</c:v>
                </c:pt>
                <c:pt idx="40">
                  <c:v>3451</c:v>
                </c:pt>
                <c:pt idx="41">
                  <c:v>3665</c:v>
                </c:pt>
              </c:numCache>
            </c:numRef>
          </c:val>
        </c:ser>
        <c:dLbls>
          <c:showLegendKey val="0"/>
          <c:showVal val="0"/>
          <c:showCatName val="0"/>
          <c:showSerName val="0"/>
          <c:showPercent val="0"/>
          <c:showBubbleSize val="0"/>
        </c:dLbls>
        <c:gapWidth val="140"/>
        <c:overlap val="50"/>
        <c:axId val="129666048"/>
        <c:axId val="129671936"/>
      </c:barChart>
      <c:catAx>
        <c:axId val="129666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333333"/>
                </a:solidFill>
                <a:latin typeface="Arial"/>
                <a:ea typeface="Arial"/>
                <a:cs typeface="Arial"/>
              </a:defRPr>
            </a:pPr>
            <a:endParaRPr lang="de-DE"/>
          </a:p>
        </c:txPr>
        <c:crossAx val="129671936"/>
        <c:crosses val="autoZero"/>
        <c:auto val="1"/>
        <c:lblAlgn val="ctr"/>
        <c:lblOffset val="100"/>
        <c:tickLblSkip val="2"/>
        <c:tickMarkSkip val="1"/>
        <c:noMultiLvlLbl val="0"/>
      </c:catAx>
      <c:valAx>
        <c:axId val="129671936"/>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29666048"/>
        <c:crosses val="autoZero"/>
        <c:crossBetween val="between"/>
      </c:valAx>
      <c:spPr>
        <a:solidFill>
          <a:srgbClr val="F6F6F6"/>
        </a:solidFill>
        <a:ln w="12700">
          <a:solidFill>
            <a:srgbClr val="808080"/>
          </a:solidFill>
          <a:prstDash val="solid"/>
        </a:ln>
      </c:spPr>
    </c:plotArea>
    <c:legend>
      <c:legendPos val="r"/>
      <c:layout>
        <c:manualLayout>
          <c:xMode val="edge"/>
          <c:yMode val="edge"/>
          <c:x val="0.10085682046753501"/>
          <c:y val="0.13517081034162068"/>
          <c:w val="0.11409657320872274"/>
          <c:h val="0.1377954822576313"/>
        </c:manualLayout>
      </c:layout>
      <c:overlay val="0"/>
      <c:spPr>
        <a:solidFill>
          <a:srgbClr val="F6F6F6"/>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Wanderungsbilanz nach Kanton, 2014</a:t>
            </a:r>
          </a:p>
        </c:rich>
      </c:tx>
      <c:layout>
        <c:manualLayout>
          <c:xMode val="edge"/>
          <c:yMode val="edge"/>
          <c:x val="0.33771964359718198"/>
          <c:y val="2.9574861367837338E-2"/>
        </c:manualLayout>
      </c:layout>
      <c:overlay val="0"/>
      <c:spPr>
        <a:noFill/>
        <a:ln w="25400">
          <a:noFill/>
        </a:ln>
      </c:spPr>
    </c:title>
    <c:autoTitleDeleted val="0"/>
    <c:plotArea>
      <c:layout>
        <c:manualLayout>
          <c:layoutTarget val="inner"/>
          <c:xMode val="edge"/>
          <c:yMode val="edge"/>
          <c:x val="8.2236930163927732E-2"/>
          <c:y val="0.14417757929613423"/>
          <c:w val="0.89254481537916264"/>
          <c:h val="0.62846637129084149"/>
        </c:manualLayout>
      </c:layout>
      <c:barChart>
        <c:barDir val="col"/>
        <c:grouping val="clustered"/>
        <c:varyColors val="0"/>
        <c:ser>
          <c:idx val="0"/>
          <c:order val="0"/>
          <c:tx>
            <c:strRef>
              <c:f>'T10'!$C$4</c:f>
              <c:strCache>
                <c:ptCount val="1"/>
                <c:pt idx="0">
                  <c:v>Zuzüge</c:v>
                </c:pt>
              </c:strCache>
            </c:strRef>
          </c:tx>
          <c:spPr>
            <a:solidFill>
              <a:srgbClr val="1F3C90"/>
            </a:solidFill>
            <a:ln w="12700">
              <a:solidFill>
                <a:srgbClr val="000000"/>
              </a:solid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'T10'!$C$5:$C$29</c:f>
              <c:numCache>
                <c:formatCode>#,##0</c:formatCode>
                <c:ptCount val="25"/>
                <c:pt idx="0">
                  <c:v>5577</c:v>
                </c:pt>
                <c:pt idx="1">
                  <c:v>1009</c:v>
                </c:pt>
                <c:pt idx="2">
                  <c:v>1258</c:v>
                </c:pt>
                <c:pt idx="3">
                  <c:v>47</c:v>
                </c:pt>
                <c:pt idx="4">
                  <c:v>277</c:v>
                </c:pt>
                <c:pt idx="5">
                  <c:v>46</c:v>
                </c:pt>
                <c:pt idx="6">
                  <c:v>50</c:v>
                </c:pt>
                <c:pt idx="7">
                  <c:v>51</c:v>
                </c:pt>
                <c:pt idx="8">
                  <c:v>442</c:v>
                </c:pt>
                <c:pt idx="9">
                  <c:v>83</c:v>
                </c:pt>
                <c:pt idx="10">
                  <c:v>1492</c:v>
                </c:pt>
                <c:pt idx="11">
                  <c:v>621</c:v>
                </c:pt>
                <c:pt idx="12">
                  <c:v>1033</c:v>
                </c:pt>
                <c:pt idx="13">
                  <c:v>100</c:v>
                </c:pt>
                <c:pt idx="14">
                  <c:v>32</c:v>
                </c:pt>
                <c:pt idx="15">
                  <c:v>3</c:v>
                </c:pt>
                <c:pt idx="16">
                  <c:v>476</c:v>
                </c:pt>
                <c:pt idx="17">
                  <c:v>224</c:v>
                </c:pt>
                <c:pt idx="18">
                  <c:v>246</c:v>
                </c:pt>
                <c:pt idx="19">
                  <c:v>116</c:v>
                </c:pt>
                <c:pt idx="20">
                  <c:v>97</c:v>
                </c:pt>
                <c:pt idx="21">
                  <c:v>123</c:v>
                </c:pt>
                <c:pt idx="22">
                  <c:v>20</c:v>
                </c:pt>
                <c:pt idx="23">
                  <c:v>25</c:v>
                </c:pt>
                <c:pt idx="24">
                  <c:v>16</c:v>
                </c:pt>
              </c:numCache>
            </c:numRef>
          </c:val>
        </c:ser>
        <c:ser>
          <c:idx val="1"/>
          <c:order val="1"/>
          <c:tx>
            <c:strRef>
              <c:f>'T10'!$D$4</c:f>
              <c:strCache>
                <c:ptCount val="1"/>
                <c:pt idx="0">
                  <c:v>Wegzüge</c:v>
                </c:pt>
              </c:strCache>
            </c:strRef>
          </c:tx>
          <c:spPr>
            <a:solidFill>
              <a:srgbClr val="6F83A9"/>
            </a:solidFill>
            <a:ln w="12700">
              <a:solidFill>
                <a:srgbClr val="000000"/>
              </a:solid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'T10'!$D$5:$D$29</c:f>
              <c:numCache>
                <c:formatCode>#,##0</c:formatCode>
                <c:ptCount val="25"/>
                <c:pt idx="0">
                  <c:v>4288</c:v>
                </c:pt>
                <c:pt idx="1">
                  <c:v>1085</c:v>
                </c:pt>
                <c:pt idx="2">
                  <c:v>1298</c:v>
                </c:pt>
                <c:pt idx="3">
                  <c:v>14</c:v>
                </c:pt>
                <c:pt idx="4">
                  <c:v>240</c:v>
                </c:pt>
                <c:pt idx="5">
                  <c:v>49</c:v>
                </c:pt>
                <c:pt idx="6">
                  <c:v>67</c:v>
                </c:pt>
                <c:pt idx="7">
                  <c:v>51</c:v>
                </c:pt>
                <c:pt idx="8">
                  <c:v>423</c:v>
                </c:pt>
                <c:pt idx="9">
                  <c:v>76</c:v>
                </c:pt>
                <c:pt idx="10">
                  <c:v>1390</c:v>
                </c:pt>
                <c:pt idx="11">
                  <c:v>553</c:v>
                </c:pt>
                <c:pt idx="12">
                  <c:v>877</c:v>
                </c:pt>
                <c:pt idx="13">
                  <c:v>92</c:v>
                </c:pt>
                <c:pt idx="14">
                  <c:v>39</c:v>
                </c:pt>
                <c:pt idx="15">
                  <c:v>11</c:v>
                </c:pt>
                <c:pt idx="16">
                  <c:v>331</c:v>
                </c:pt>
                <c:pt idx="17">
                  <c:v>198</c:v>
                </c:pt>
                <c:pt idx="18">
                  <c:v>257</c:v>
                </c:pt>
                <c:pt idx="19">
                  <c:v>128</c:v>
                </c:pt>
                <c:pt idx="20">
                  <c:v>93</c:v>
                </c:pt>
                <c:pt idx="21">
                  <c:v>83</c:v>
                </c:pt>
                <c:pt idx="22">
                  <c:v>14</c:v>
                </c:pt>
                <c:pt idx="23">
                  <c:v>18</c:v>
                </c:pt>
                <c:pt idx="24">
                  <c:v>19</c:v>
                </c:pt>
              </c:numCache>
            </c:numRef>
          </c:val>
        </c:ser>
        <c:ser>
          <c:idx val="2"/>
          <c:order val="2"/>
          <c:tx>
            <c:strRef>
              <c:f>'T10'!$E$4</c:f>
              <c:strCache>
                <c:ptCount val="1"/>
                <c:pt idx="0">
                  <c:v>Wanderungsbilanz</c:v>
                </c:pt>
              </c:strCache>
            </c:strRef>
          </c:tx>
          <c:spPr>
            <a:solidFill>
              <a:srgbClr val="E2E4EE"/>
            </a:solidFill>
            <a:ln w="12700">
              <a:solidFill>
                <a:srgbClr val="000000"/>
              </a:solid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'T10'!$E$5:$E$29</c:f>
              <c:numCache>
                <c:formatCode>#,##0</c:formatCode>
                <c:ptCount val="25"/>
                <c:pt idx="0">
                  <c:v>1289</c:v>
                </c:pt>
                <c:pt idx="1">
                  <c:v>-76</c:v>
                </c:pt>
                <c:pt idx="2">
                  <c:v>-40</c:v>
                </c:pt>
                <c:pt idx="3">
                  <c:v>33</c:v>
                </c:pt>
                <c:pt idx="4">
                  <c:v>37</c:v>
                </c:pt>
                <c:pt idx="5">
                  <c:v>-3</c:v>
                </c:pt>
                <c:pt idx="6">
                  <c:v>-17</c:v>
                </c:pt>
                <c:pt idx="7">
                  <c:v>0</c:v>
                </c:pt>
                <c:pt idx="8">
                  <c:v>19</c:v>
                </c:pt>
                <c:pt idx="9">
                  <c:v>7</c:v>
                </c:pt>
                <c:pt idx="10">
                  <c:v>102</c:v>
                </c:pt>
                <c:pt idx="11">
                  <c:v>68</c:v>
                </c:pt>
                <c:pt idx="12">
                  <c:v>156</c:v>
                </c:pt>
                <c:pt idx="13">
                  <c:v>8</c:v>
                </c:pt>
                <c:pt idx="14">
                  <c:v>-7</c:v>
                </c:pt>
                <c:pt idx="15">
                  <c:v>-8</c:v>
                </c:pt>
                <c:pt idx="16">
                  <c:v>145</c:v>
                </c:pt>
                <c:pt idx="17">
                  <c:v>26</c:v>
                </c:pt>
                <c:pt idx="18">
                  <c:v>-11</c:v>
                </c:pt>
                <c:pt idx="19">
                  <c:v>-12</c:v>
                </c:pt>
                <c:pt idx="20">
                  <c:v>4</c:v>
                </c:pt>
                <c:pt idx="21">
                  <c:v>40</c:v>
                </c:pt>
                <c:pt idx="22">
                  <c:v>6</c:v>
                </c:pt>
                <c:pt idx="23">
                  <c:v>7</c:v>
                </c:pt>
                <c:pt idx="24">
                  <c:v>-3</c:v>
                </c:pt>
              </c:numCache>
            </c:numRef>
          </c:val>
        </c:ser>
        <c:dLbls>
          <c:showLegendKey val="0"/>
          <c:showVal val="0"/>
          <c:showCatName val="0"/>
          <c:showSerName val="0"/>
          <c:showPercent val="0"/>
          <c:showBubbleSize val="0"/>
        </c:dLbls>
        <c:gapWidth val="150"/>
        <c:axId val="129766912"/>
        <c:axId val="129768448"/>
      </c:barChart>
      <c:catAx>
        <c:axId val="129766912"/>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1000" b="0" i="0" u="none" strike="noStrike" baseline="0">
                <a:solidFill>
                  <a:srgbClr val="333333"/>
                </a:solidFill>
                <a:latin typeface="Arial"/>
                <a:ea typeface="Arial"/>
                <a:cs typeface="Arial"/>
              </a:defRPr>
            </a:pPr>
            <a:endParaRPr lang="de-DE"/>
          </a:p>
        </c:txPr>
        <c:crossAx val="129768448"/>
        <c:crosses val="autoZero"/>
        <c:auto val="1"/>
        <c:lblAlgn val="ctr"/>
        <c:lblOffset val="100"/>
        <c:tickLblSkip val="1"/>
        <c:tickMarkSkip val="1"/>
        <c:noMultiLvlLbl val="0"/>
      </c:catAx>
      <c:valAx>
        <c:axId val="129768448"/>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333333"/>
                </a:solidFill>
                <a:latin typeface="Arial"/>
                <a:ea typeface="Arial"/>
                <a:cs typeface="Arial"/>
              </a:defRPr>
            </a:pPr>
            <a:endParaRPr lang="de-DE"/>
          </a:p>
        </c:txPr>
        <c:crossAx val="129766912"/>
        <c:crosses val="autoZero"/>
        <c:crossBetween val="between"/>
      </c:valAx>
      <c:spPr>
        <a:solidFill>
          <a:srgbClr val="F6F6F6"/>
        </a:solidFill>
        <a:ln w="12700">
          <a:solidFill>
            <a:srgbClr val="808080"/>
          </a:solidFill>
          <a:prstDash val="solid"/>
        </a:ln>
      </c:spPr>
    </c:plotArea>
    <c:legend>
      <c:legendPos val="r"/>
      <c:layout>
        <c:manualLayout>
          <c:xMode val="edge"/>
          <c:yMode val="edge"/>
          <c:x val="0.13742701570198462"/>
          <c:y val="0.16266193158387549"/>
          <c:w val="0.13925450108210147"/>
          <c:h val="0.11829963953211947"/>
        </c:manualLayout>
      </c:layout>
      <c:overlay val="0"/>
      <c:spPr>
        <a:solidFill>
          <a:srgbClr val="F6F6F6"/>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Zuzüge nach ausgewählten Herkunftsländern, 1973 – 2014</a:t>
            </a:r>
          </a:p>
        </c:rich>
      </c:tx>
      <c:layout>
        <c:manualLayout>
          <c:xMode val="edge"/>
          <c:yMode val="edge"/>
          <c:x val="0.24459637084613581"/>
          <c:y val="3.0737704918032786E-2"/>
        </c:manualLayout>
      </c:layout>
      <c:overlay val="0"/>
      <c:spPr>
        <a:noFill/>
        <a:ln w="25400">
          <a:noFill/>
        </a:ln>
      </c:spPr>
    </c:title>
    <c:autoTitleDeleted val="0"/>
    <c:plotArea>
      <c:layout>
        <c:manualLayout>
          <c:layoutTarget val="inner"/>
          <c:xMode val="edge"/>
          <c:yMode val="edge"/>
          <c:x val="7.053477688466217E-2"/>
          <c:y val="0.15163934426229519"/>
          <c:w val="0.89207031703662754"/>
          <c:h val="0.71721311475409832"/>
        </c:manualLayout>
      </c:layout>
      <c:lineChart>
        <c:grouping val="standard"/>
        <c:varyColors val="0"/>
        <c:ser>
          <c:idx val="1"/>
          <c:order val="0"/>
          <c:tx>
            <c:strRef>
              <c:f>'T11'!$C$60</c:f>
              <c:strCache>
                <c:ptCount val="1"/>
                <c:pt idx="0">
                  <c:v>Deutschland</c:v>
                </c:pt>
              </c:strCache>
            </c:strRef>
          </c:tx>
          <c:spPr>
            <a:ln w="38100">
              <a:solidFill>
                <a:srgbClr val="712963"/>
              </a:solidFill>
              <a:prstDash val="solid"/>
            </a:ln>
          </c:spPr>
          <c:marker>
            <c:symbol val="none"/>
          </c:marker>
          <c:cat>
            <c:numRef>
              <c:f>'T11'!$B$61:$B$102</c:f>
              <c:numCache>
                <c:formatCode>General</c:formatCode>
                <c:ptCount val="42"/>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numCache>
            </c:numRef>
          </c:cat>
          <c:val>
            <c:numRef>
              <c:f>'T11'!$C$62:$C$102</c:f>
              <c:numCache>
                <c:formatCode>#,##0</c:formatCode>
                <c:ptCount val="41"/>
                <c:pt idx="0">
                  <c:v>531</c:v>
                </c:pt>
                <c:pt idx="1">
                  <c:v>346</c:v>
                </c:pt>
                <c:pt idx="2">
                  <c:v>366</c:v>
                </c:pt>
                <c:pt idx="3">
                  <c:v>404</c:v>
                </c:pt>
                <c:pt idx="4">
                  <c:v>487</c:v>
                </c:pt>
                <c:pt idx="5">
                  <c:v>522</c:v>
                </c:pt>
                <c:pt idx="6">
                  <c:v>516</c:v>
                </c:pt>
                <c:pt idx="7">
                  <c:v>656</c:v>
                </c:pt>
                <c:pt idx="8">
                  <c:v>641</c:v>
                </c:pt>
                <c:pt idx="9">
                  <c:v>559</c:v>
                </c:pt>
                <c:pt idx="10">
                  <c:v>574</c:v>
                </c:pt>
                <c:pt idx="11">
                  <c:v>620</c:v>
                </c:pt>
                <c:pt idx="12">
                  <c:v>720</c:v>
                </c:pt>
                <c:pt idx="13">
                  <c:v>716</c:v>
                </c:pt>
                <c:pt idx="14">
                  <c:v>835</c:v>
                </c:pt>
                <c:pt idx="15">
                  <c:v>931</c:v>
                </c:pt>
                <c:pt idx="16">
                  <c:v>914</c:v>
                </c:pt>
                <c:pt idx="17">
                  <c:v>1023</c:v>
                </c:pt>
                <c:pt idx="18">
                  <c:v>892</c:v>
                </c:pt>
                <c:pt idx="19">
                  <c:v>733</c:v>
                </c:pt>
                <c:pt idx="20">
                  <c:v>742</c:v>
                </c:pt>
                <c:pt idx="21">
                  <c:v>825</c:v>
                </c:pt>
                <c:pt idx="22">
                  <c:v>844</c:v>
                </c:pt>
                <c:pt idx="23">
                  <c:v>814</c:v>
                </c:pt>
                <c:pt idx="24">
                  <c:v>903</c:v>
                </c:pt>
                <c:pt idx="25">
                  <c:v>965</c:v>
                </c:pt>
                <c:pt idx="26">
                  <c:v>1059</c:v>
                </c:pt>
                <c:pt idx="27">
                  <c:v>1322</c:v>
                </c:pt>
                <c:pt idx="28">
                  <c:v>1445</c:v>
                </c:pt>
                <c:pt idx="29">
                  <c:v>1385</c:v>
                </c:pt>
                <c:pt idx="30">
                  <c:v>2042</c:v>
                </c:pt>
                <c:pt idx="31">
                  <c:v>2351</c:v>
                </c:pt>
                <c:pt idx="32">
                  <c:v>2951</c:v>
                </c:pt>
                <c:pt idx="33">
                  <c:v>3687</c:v>
                </c:pt>
                <c:pt idx="34">
                  <c:v>4296</c:v>
                </c:pt>
                <c:pt idx="35">
                  <c:v>3367</c:v>
                </c:pt>
                <c:pt idx="36">
                  <c:v>3122</c:v>
                </c:pt>
                <c:pt idx="37">
                  <c:v>3147</c:v>
                </c:pt>
                <c:pt idx="38">
                  <c:v>2842</c:v>
                </c:pt>
                <c:pt idx="39">
                  <c:v>2519</c:v>
                </c:pt>
                <c:pt idx="40">
                  <c:v>2403</c:v>
                </c:pt>
              </c:numCache>
            </c:numRef>
          </c:val>
          <c:smooth val="0"/>
        </c:ser>
        <c:ser>
          <c:idx val="2"/>
          <c:order val="1"/>
          <c:tx>
            <c:strRef>
              <c:f>'T11'!$D$60</c:f>
              <c:strCache>
                <c:ptCount val="1"/>
                <c:pt idx="0">
                  <c:v>Italien</c:v>
                </c:pt>
              </c:strCache>
            </c:strRef>
          </c:tx>
          <c:spPr>
            <a:ln w="38100">
              <a:solidFill>
                <a:srgbClr val="586685"/>
              </a:solidFill>
              <a:prstDash val="solid"/>
            </a:ln>
          </c:spPr>
          <c:marker>
            <c:symbol val="none"/>
          </c:marker>
          <c:cat>
            <c:numRef>
              <c:f>'T11'!$B$61:$B$102</c:f>
              <c:numCache>
                <c:formatCode>General</c:formatCode>
                <c:ptCount val="42"/>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numCache>
            </c:numRef>
          </c:cat>
          <c:val>
            <c:numRef>
              <c:f>'T11'!$D$61:$D$102</c:f>
              <c:numCache>
                <c:formatCode>#,##0</c:formatCode>
                <c:ptCount val="42"/>
                <c:pt idx="0">
                  <c:v>2458</c:v>
                </c:pt>
                <c:pt idx="1">
                  <c:v>1761</c:v>
                </c:pt>
                <c:pt idx="2">
                  <c:v>735</c:v>
                </c:pt>
                <c:pt idx="3">
                  <c:v>817</c:v>
                </c:pt>
                <c:pt idx="4">
                  <c:v>700</c:v>
                </c:pt>
                <c:pt idx="5">
                  <c:v>776</c:v>
                </c:pt>
                <c:pt idx="6">
                  <c:v>769</c:v>
                </c:pt>
                <c:pt idx="7">
                  <c:v>1008</c:v>
                </c:pt>
                <c:pt idx="8">
                  <c:v>1227</c:v>
                </c:pt>
                <c:pt idx="9">
                  <c:v>861</c:v>
                </c:pt>
                <c:pt idx="10">
                  <c:v>632</c:v>
                </c:pt>
                <c:pt idx="11">
                  <c:v>610</c:v>
                </c:pt>
                <c:pt idx="12">
                  <c:v>577</c:v>
                </c:pt>
                <c:pt idx="13">
                  <c:v>604</c:v>
                </c:pt>
                <c:pt idx="14">
                  <c:v>554</c:v>
                </c:pt>
                <c:pt idx="15">
                  <c:v>482</c:v>
                </c:pt>
                <c:pt idx="16">
                  <c:v>549</c:v>
                </c:pt>
                <c:pt idx="17">
                  <c:v>527</c:v>
                </c:pt>
                <c:pt idx="18">
                  <c:v>479</c:v>
                </c:pt>
                <c:pt idx="19">
                  <c:v>377</c:v>
                </c:pt>
                <c:pt idx="20">
                  <c:v>367</c:v>
                </c:pt>
                <c:pt idx="21">
                  <c:v>310</c:v>
                </c:pt>
                <c:pt idx="22">
                  <c:v>316</c:v>
                </c:pt>
                <c:pt idx="23">
                  <c:v>293</c:v>
                </c:pt>
                <c:pt idx="24">
                  <c:v>233</c:v>
                </c:pt>
                <c:pt idx="25">
                  <c:v>206</c:v>
                </c:pt>
                <c:pt idx="26">
                  <c:v>284</c:v>
                </c:pt>
                <c:pt idx="27">
                  <c:v>409</c:v>
                </c:pt>
                <c:pt idx="28">
                  <c:v>391</c:v>
                </c:pt>
                <c:pt idx="29">
                  <c:v>316</c:v>
                </c:pt>
                <c:pt idx="30">
                  <c:v>262</c:v>
                </c:pt>
                <c:pt idx="31">
                  <c:v>253</c:v>
                </c:pt>
                <c:pt idx="32">
                  <c:v>297</c:v>
                </c:pt>
                <c:pt idx="33">
                  <c:v>259</c:v>
                </c:pt>
                <c:pt idx="34">
                  <c:v>348</c:v>
                </c:pt>
                <c:pt idx="35">
                  <c:v>355</c:v>
                </c:pt>
                <c:pt idx="36">
                  <c:v>328</c:v>
                </c:pt>
                <c:pt idx="37">
                  <c:v>359</c:v>
                </c:pt>
                <c:pt idx="38">
                  <c:v>513</c:v>
                </c:pt>
                <c:pt idx="39">
                  <c:v>721</c:v>
                </c:pt>
                <c:pt idx="40">
                  <c:v>839</c:v>
                </c:pt>
                <c:pt idx="41">
                  <c:v>955</c:v>
                </c:pt>
              </c:numCache>
            </c:numRef>
          </c:val>
          <c:smooth val="0"/>
        </c:ser>
        <c:ser>
          <c:idx val="3"/>
          <c:order val="2"/>
          <c:tx>
            <c:strRef>
              <c:f>'T11'!$E$60</c:f>
              <c:strCache>
                <c:ptCount val="1"/>
                <c:pt idx="0">
                  <c:v>Spanien</c:v>
                </c:pt>
              </c:strCache>
            </c:strRef>
          </c:tx>
          <c:spPr>
            <a:ln w="38100">
              <a:solidFill>
                <a:srgbClr val="ABB2CB"/>
              </a:solidFill>
              <a:prstDash val="solid"/>
            </a:ln>
          </c:spPr>
          <c:marker>
            <c:symbol val="none"/>
          </c:marker>
          <c:cat>
            <c:numRef>
              <c:f>'T11'!$B$61:$B$102</c:f>
              <c:numCache>
                <c:formatCode>General</c:formatCode>
                <c:ptCount val="42"/>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numCache>
            </c:numRef>
          </c:cat>
          <c:val>
            <c:numRef>
              <c:f>'T11'!$E$61:$E$102</c:f>
              <c:numCache>
                <c:formatCode>#,##0</c:formatCode>
                <c:ptCount val="42"/>
                <c:pt idx="0">
                  <c:v>621</c:v>
                </c:pt>
                <c:pt idx="1">
                  <c:v>482</c:v>
                </c:pt>
                <c:pt idx="2">
                  <c:v>239</c:v>
                </c:pt>
                <c:pt idx="3">
                  <c:v>247</c:v>
                </c:pt>
                <c:pt idx="4">
                  <c:v>188</c:v>
                </c:pt>
                <c:pt idx="5">
                  <c:v>230</c:v>
                </c:pt>
                <c:pt idx="6">
                  <c:v>228</c:v>
                </c:pt>
                <c:pt idx="7">
                  <c:v>300</c:v>
                </c:pt>
                <c:pt idx="8">
                  <c:v>282</c:v>
                </c:pt>
                <c:pt idx="9">
                  <c:v>169</c:v>
                </c:pt>
                <c:pt idx="10">
                  <c:v>207</c:v>
                </c:pt>
                <c:pt idx="11">
                  <c:v>201</c:v>
                </c:pt>
                <c:pt idx="12">
                  <c:v>302</c:v>
                </c:pt>
                <c:pt idx="13">
                  <c:v>266</c:v>
                </c:pt>
                <c:pt idx="14">
                  <c:v>289</c:v>
                </c:pt>
                <c:pt idx="15">
                  <c:v>305</c:v>
                </c:pt>
                <c:pt idx="16">
                  <c:v>315</c:v>
                </c:pt>
                <c:pt idx="17">
                  <c:v>303</c:v>
                </c:pt>
                <c:pt idx="18">
                  <c:v>225</c:v>
                </c:pt>
                <c:pt idx="19">
                  <c:v>190</c:v>
                </c:pt>
                <c:pt idx="20">
                  <c:v>155</c:v>
                </c:pt>
                <c:pt idx="21">
                  <c:v>132</c:v>
                </c:pt>
                <c:pt idx="22">
                  <c:v>120</c:v>
                </c:pt>
                <c:pt idx="23">
                  <c:v>119</c:v>
                </c:pt>
                <c:pt idx="24">
                  <c:v>99</c:v>
                </c:pt>
                <c:pt idx="25">
                  <c:v>74</c:v>
                </c:pt>
                <c:pt idx="26">
                  <c:v>73</c:v>
                </c:pt>
                <c:pt idx="27">
                  <c:v>79</c:v>
                </c:pt>
                <c:pt idx="28">
                  <c:v>85</c:v>
                </c:pt>
                <c:pt idx="29">
                  <c:v>103</c:v>
                </c:pt>
                <c:pt idx="30">
                  <c:v>136</c:v>
                </c:pt>
                <c:pt idx="31">
                  <c:v>106</c:v>
                </c:pt>
                <c:pt idx="32">
                  <c:v>111</c:v>
                </c:pt>
                <c:pt idx="33">
                  <c:v>122</c:v>
                </c:pt>
                <c:pt idx="34">
                  <c:v>142</c:v>
                </c:pt>
                <c:pt idx="35">
                  <c:v>157</c:v>
                </c:pt>
                <c:pt idx="36">
                  <c:v>160</c:v>
                </c:pt>
                <c:pt idx="37">
                  <c:v>182</c:v>
                </c:pt>
                <c:pt idx="38">
                  <c:v>295</c:v>
                </c:pt>
                <c:pt idx="39">
                  <c:v>429</c:v>
                </c:pt>
                <c:pt idx="40">
                  <c:v>436</c:v>
                </c:pt>
                <c:pt idx="41">
                  <c:v>377</c:v>
                </c:pt>
              </c:numCache>
            </c:numRef>
          </c:val>
          <c:smooth val="0"/>
        </c:ser>
        <c:ser>
          <c:idx val="4"/>
          <c:order val="3"/>
          <c:tx>
            <c:strRef>
              <c:f>'T11'!$F$60</c:f>
              <c:strCache>
                <c:ptCount val="1"/>
                <c:pt idx="0">
                  <c:v>Portugal</c:v>
                </c:pt>
              </c:strCache>
            </c:strRef>
          </c:tx>
          <c:spPr>
            <a:ln w="38100">
              <a:solidFill>
                <a:srgbClr val="BC829A"/>
              </a:solidFill>
              <a:prstDash val="solid"/>
            </a:ln>
          </c:spPr>
          <c:marker>
            <c:symbol val="none"/>
          </c:marker>
          <c:cat>
            <c:numRef>
              <c:f>'T11'!$B$61:$B$102</c:f>
              <c:numCache>
                <c:formatCode>General</c:formatCode>
                <c:ptCount val="42"/>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numCache>
            </c:numRef>
          </c:cat>
          <c:val>
            <c:numRef>
              <c:f>'T11'!$F$61:$F$102</c:f>
              <c:numCache>
                <c:formatCode>#,##0</c:formatCode>
                <c:ptCount val="42"/>
                <c:pt idx="0">
                  <c:v>68</c:v>
                </c:pt>
                <c:pt idx="1">
                  <c:v>77</c:v>
                </c:pt>
                <c:pt idx="2">
                  <c:v>36</c:v>
                </c:pt>
                <c:pt idx="3">
                  <c:v>37</c:v>
                </c:pt>
                <c:pt idx="4">
                  <c:v>41</c:v>
                </c:pt>
                <c:pt idx="5">
                  <c:v>77</c:v>
                </c:pt>
                <c:pt idx="6">
                  <c:v>132</c:v>
                </c:pt>
                <c:pt idx="7">
                  <c:v>208</c:v>
                </c:pt>
                <c:pt idx="8">
                  <c:v>209</c:v>
                </c:pt>
                <c:pt idx="9">
                  <c:v>271</c:v>
                </c:pt>
                <c:pt idx="10">
                  <c:v>195</c:v>
                </c:pt>
                <c:pt idx="11">
                  <c:v>247</c:v>
                </c:pt>
                <c:pt idx="12">
                  <c:v>334</c:v>
                </c:pt>
                <c:pt idx="13">
                  <c:v>340</c:v>
                </c:pt>
                <c:pt idx="14">
                  <c:v>401</c:v>
                </c:pt>
                <c:pt idx="15">
                  <c:v>418</c:v>
                </c:pt>
                <c:pt idx="16">
                  <c:v>450</c:v>
                </c:pt>
                <c:pt idx="17">
                  <c:v>527</c:v>
                </c:pt>
                <c:pt idx="18">
                  <c:v>512</c:v>
                </c:pt>
                <c:pt idx="19">
                  <c:v>425</c:v>
                </c:pt>
                <c:pt idx="20">
                  <c:v>363</c:v>
                </c:pt>
                <c:pt idx="21">
                  <c:v>268</c:v>
                </c:pt>
                <c:pt idx="22">
                  <c:v>299</c:v>
                </c:pt>
                <c:pt idx="23">
                  <c:v>241</c:v>
                </c:pt>
                <c:pt idx="24">
                  <c:v>238</c:v>
                </c:pt>
                <c:pt idx="25">
                  <c:v>159</c:v>
                </c:pt>
                <c:pt idx="26">
                  <c:v>136</c:v>
                </c:pt>
                <c:pt idx="27">
                  <c:v>155</c:v>
                </c:pt>
                <c:pt idx="28">
                  <c:v>125</c:v>
                </c:pt>
                <c:pt idx="29">
                  <c:v>216</c:v>
                </c:pt>
                <c:pt idx="30">
                  <c:v>518</c:v>
                </c:pt>
                <c:pt idx="31">
                  <c:v>441</c:v>
                </c:pt>
                <c:pt idx="32">
                  <c:v>445</c:v>
                </c:pt>
                <c:pt idx="33">
                  <c:v>482</c:v>
                </c:pt>
                <c:pt idx="34">
                  <c:v>509</c:v>
                </c:pt>
                <c:pt idx="35">
                  <c:v>497</c:v>
                </c:pt>
                <c:pt idx="36">
                  <c:v>440</c:v>
                </c:pt>
                <c:pt idx="37">
                  <c:v>564</c:v>
                </c:pt>
                <c:pt idx="38">
                  <c:v>518</c:v>
                </c:pt>
                <c:pt idx="39">
                  <c:v>572</c:v>
                </c:pt>
                <c:pt idx="40">
                  <c:v>506</c:v>
                </c:pt>
                <c:pt idx="41">
                  <c:v>433</c:v>
                </c:pt>
              </c:numCache>
            </c:numRef>
          </c:val>
          <c:smooth val="0"/>
        </c:ser>
        <c:dLbls>
          <c:showLegendKey val="0"/>
          <c:showVal val="0"/>
          <c:showCatName val="0"/>
          <c:showSerName val="0"/>
          <c:showPercent val="0"/>
          <c:showBubbleSize val="0"/>
        </c:dLbls>
        <c:marker val="1"/>
        <c:smooth val="0"/>
        <c:axId val="135759360"/>
        <c:axId val="135760896"/>
      </c:lineChart>
      <c:catAx>
        <c:axId val="1357593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35760896"/>
        <c:crosses val="autoZero"/>
        <c:auto val="1"/>
        <c:lblAlgn val="ctr"/>
        <c:lblOffset val="100"/>
        <c:tickLblSkip val="4"/>
        <c:tickMarkSkip val="1"/>
        <c:noMultiLvlLbl val="0"/>
      </c:catAx>
      <c:valAx>
        <c:axId val="135760896"/>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35759360"/>
        <c:crosses val="autoZero"/>
        <c:crossBetween val="between"/>
      </c:valAx>
      <c:spPr>
        <a:solidFill>
          <a:srgbClr val="F6F6F6"/>
        </a:solidFill>
        <a:ln w="12700">
          <a:solidFill>
            <a:srgbClr val="808080"/>
          </a:solidFill>
          <a:prstDash val="solid"/>
        </a:ln>
      </c:spPr>
    </c:plotArea>
    <c:legend>
      <c:legendPos val="r"/>
      <c:layout>
        <c:manualLayout>
          <c:xMode val="edge"/>
          <c:yMode val="edge"/>
          <c:x val="9.2507009052019182E-2"/>
          <c:y val="0.17952590903123813"/>
          <c:w val="0.13538123434229354"/>
          <c:h val="0.19057377049180352"/>
        </c:manualLayout>
      </c:layout>
      <c:overlay val="0"/>
      <c:spPr>
        <a:solidFill>
          <a:srgbClr val="F6F6F6"/>
        </a:solidFill>
        <a:ln w="25400">
          <a:noFill/>
        </a:ln>
      </c:spPr>
      <c:txPr>
        <a:bodyPr/>
        <a:lstStyle/>
        <a:p>
          <a:pPr>
            <a:defRPr sz="92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a:t>Altersstruktur nach Geschlecht und Nationalität, 1972</a:t>
            </a:r>
          </a:p>
        </c:rich>
      </c:tx>
      <c:layout>
        <c:manualLayout>
          <c:xMode val="edge"/>
          <c:yMode val="edge"/>
          <c:x val="0.22385877023104067"/>
          <c:y val="2.769679300291546E-2"/>
        </c:manualLayout>
      </c:layout>
      <c:overlay val="0"/>
      <c:spPr>
        <a:noFill/>
        <a:ln w="25400">
          <a:noFill/>
        </a:ln>
      </c:spPr>
    </c:title>
    <c:autoTitleDeleted val="0"/>
    <c:plotArea>
      <c:layout>
        <c:manualLayout>
          <c:layoutTarget val="inner"/>
          <c:xMode val="edge"/>
          <c:yMode val="edge"/>
          <c:x val="7.0692245239613954E-2"/>
          <c:y val="0.1034985422740525"/>
          <c:w val="0.81885184069219519"/>
          <c:h val="0.7667638483965018"/>
        </c:manualLayout>
      </c:layout>
      <c:barChart>
        <c:barDir val="bar"/>
        <c:grouping val="stacked"/>
        <c:varyColors val="0"/>
        <c:ser>
          <c:idx val="0"/>
          <c:order val="0"/>
          <c:tx>
            <c:strRef>
              <c:f>'T14'!$S$91</c:f>
              <c:strCache>
                <c:ptCount val="1"/>
                <c:pt idx="0">
                  <c:v>CH Männer</c:v>
                </c:pt>
              </c:strCache>
            </c:strRef>
          </c:tx>
          <c:spPr>
            <a:solidFill>
              <a:srgbClr val="ABB2CB"/>
            </a:solidFill>
            <a:ln w="25400">
              <a:noFill/>
            </a:ln>
          </c:spPr>
          <c:invertIfNegative val="0"/>
          <c:cat>
            <c:numRef>
              <c:f>'T14'!$R$92:$R$192</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'T14'!$S$92:$S$192</c:f>
              <c:numCache>
                <c:formatCode>#,##0;#,##0</c:formatCode>
                <c:ptCount val="101"/>
                <c:pt idx="0">
                  <c:v>-2217</c:v>
                </c:pt>
                <c:pt idx="1">
                  <c:v>-2398</c:v>
                </c:pt>
                <c:pt idx="2">
                  <c:v>-2641</c:v>
                </c:pt>
                <c:pt idx="3">
                  <c:v>-2711</c:v>
                </c:pt>
                <c:pt idx="4">
                  <c:v>-3055</c:v>
                </c:pt>
                <c:pt idx="5">
                  <c:v>-3142</c:v>
                </c:pt>
                <c:pt idx="6">
                  <c:v>-3097</c:v>
                </c:pt>
                <c:pt idx="7">
                  <c:v>-3212</c:v>
                </c:pt>
                <c:pt idx="8">
                  <c:v>-3391</c:v>
                </c:pt>
                <c:pt idx="9">
                  <c:v>-3365</c:v>
                </c:pt>
                <c:pt idx="10">
                  <c:v>-3361</c:v>
                </c:pt>
                <c:pt idx="11">
                  <c:v>-3433</c:v>
                </c:pt>
                <c:pt idx="12">
                  <c:v>-3306</c:v>
                </c:pt>
                <c:pt idx="13">
                  <c:v>-3228</c:v>
                </c:pt>
                <c:pt idx="14">
                  <c:v>-3252</c:v>
                </c:pt>
                <c:pt idx="15">
                  <c:v>-3315</c:v>
                </c:pt>
                <c:pt idx="16">
                  <c:v>-3256</c:v>
                </c:pt>
                <c:pt idx="17">
                  <c:v>-3241</c:v>
                </c:pt>
                <c:pt idx="18">
                  <c:v>-3108</c:v>
                </c:pt>
                <c:pt idx="19">
                  <c:v>-3110</c:v>
                </c:pt>
                <c:pt idx="20">
                  <c:v>-2866</c:v>
                </c:pt>
                <c:pt idx="21">
                  <c:v>-2972</c:v>
                </c:pt>
                <c:pt idx="22">
                  <c:v>-2865</c:v>
                </c:pt>
                <c:pt idx="23">
                  <c:v>-2857</c:v>
                </c:pt>
                <c:pt idx="24">
                  <c:v>-2867</c:v>
                </c:pt>
                <c:pt idx="25">
                  <c:v>-2802</c:v>
                </c:pt>
                <c:pt idx="26">
                  <c:v>-2854</c:v>
                </c:pt>
                <c:pt idx="27">
                  <c:v>-2722</c:v>
                </c:pt>
                <c:pt idx="28">
                  <c:v>-2718</c:v>
                </c:pt>
                <c:pt idx="29">
                  <c:v>-2633</c:v>
                </c:pt>
                <c:pt idx="30">
                  <c:v>-2542</c:v>
                </c:pt>
                <c:pt idx="31">
                  <c:v>-2315</c:v>
                </c:pt>
                <c:pt idx="32">
                  <c:v>-2035</c:v>
                </c:pt>
                <c:pt idx="33">
                  <c:v>-1963</c:v>
                </c:pt>
                <c:pt idx="34">
                  <c:v>-2026</c:v>
                </c:pt>
                <c:pt idx="35">
                  <c:v>-1983</c:v>
                </c:pt>
                <c:pt idx="36">
                  <c:v>-2018</c:v>
                </c:pt>
                <c:pt idx="37">
                  <c:v>-2072</c:v>
                </c:pt>
                <c:pt idx="38">
                  <c:v>-2192</c:v>
                </c:pt>
                <c:pt idx="39">
                  <c:v>-2118</c:v>
                </c:pt>
                <c:pt idx="40">
                  <c:v>-2183</c:v>
                </c:pt>
                <c:pt idx="41">
                  <c:v>-2138</c:v>
                </c:pt>
                <c:pt idx="42">
                  <c:v>-2178</c:v>
                </c:pt>
                <c:pt idx="43">
                  <c:v>-2129</c:v>
                </c:pt>
                <c:pt idx="44">
                  <c:v>-2069</c:v>
                </c:pt>
                <c:pt idx="45">
                  <c:v>-2166</c:v>
                </c:pt>
                <c:pt idx="46">
                  <c:v>-2113</c:v>
                </c:pt>
                <c:pt idx="47">
                  <c:v>-2121</c:v>
                </c:pt>
                <c:pt idx="48">
                  <c:v>-2051</c:v>
                </c:pt>
                <c:pt idx="49">
                  <c:v>-2125</c:v>
                </c:pt>
                <c:pt idx="50">
                  <c:v>-2033</c:v>
                </c:pt>
                <c:pt idx="51">
                  <c:v>-2184</c:v>
                </c:pt>
                <c:pt idx="52">
                  <c:v>-2086</c:v>
                </c:pt>
                <c:pt idx="53">
                  <c:v>-1817</c:v>
                </c:pt>
                <c:pt idx="54">
                  <c:v>-1788</c:v>
                </c:pt>
                <c:pt idx="55">
                  <c:v>-1694</c:v>
                </c:pt>
                <c:pt idx="56">
                  <c:v>-1728</c:v>
                </c:pt>
                <c:pt idx="57">
                  <c:v>-1760</c:v>
                </c:pt>
                <c:pt idx="58">
                  <c:v>-1917</c:v>
                </c:pt>
                <c:pt idx="59">
                  <c:v>-1843</c:v>
                </c:pt>
                <c:pt idx="60">
                  <c:v>-1884</c:v>
                </c:pt>
                <c:pt idx="61">
                  <c:v>-1778</c:v>
                </c:pt>
                <c:pt idx="62">
                  <c:v>-1772</c:v>
                </c:pt>
                <c:pt idx="63">
                  <c:v>-1711</c:v>
                </c:pt>
                <c:pt idx="64">
                  <c:v>-1626</c:v>
                </c:pt>
                <c:pt idx="65">
                  <c:v>-1504</c:v>
                </c:pt>
                <c:pt idx="66">
                  <c:v>-1516</c:v>
                </c:pt>
                <c:pt idx="67">
                  <c:v>-1406</c:v>
                </c:pt>
                <c:pt idx="68">
                  <c:v>-1363</c:v>
                </c:pt>
                <c:pt idx="69">
                  <c:v>-1295</c:v>
                </c:pt>
                <c:pt idx="70">
                  <c:v>-1240</c:v>
                </c:pt>
                <c:pt idx="71">
                  <c:v>-1195</c:v>
                </c:pt>
                <c:pt idx="72">
                  <c:v>-1032</c:v>
                </c:pt>
                <c:pt idx="73">
                  <c:v>-940</c:v>
                </c:pt>
                <c:pt idx="74">
                  <c:v>-791</c:v>
                </c:pt>
                <c:pt idx="75">
                  <c:v>-817</c:v>
                </c:pt>
                <c:pt idx="76">
                  <c:v>-714</c:v>
                </c:pt>
                <c:pt idx="77">
                  <c:v>-622</c:v>
                </c:pt>
                <c:pt idx="78">
                  <c:v>-556</c:v>
                </c:pt>
                <c:pt idx="79">
                  <c:v>-521</c:v>
                </c:pt>
                <c:pt idx="80">
                  <c:v>-426</c:v>
                </c:pt>
                <c:pt idx="81">
                  <c:v>-334</c:v>
                </c:pt>
                <c:pt idx="82">
                  <c:v>-299</c:v>
                </c:pt>
                <c:pt idx="83">
                  <c:v>-244</c:v>
                </c:pt>
                <c:pt idx="84">
                  <c:v>-229</c:v>
                </c:pt>
                <c:pt idx="85">
                  <c:v>-160</c:v>
                </c:pt>
                <c:pt idx="86">
                  <c:v>-139</c:v>
                </c:pt>
                <c:pt idx="87">
                  <c:v>-111</c:v>
                </c:pt>
                <c:pt idx="88">
                  <c:v>-102</c:v>
                </c:pt>
                <c:pt idx="89">
                  <c:v>-82</c:v>
                </c:pt>
                <c:pt idx="90">
                  <c:v>-33</c:v>
                </c:pt>
                <c:pt idx="91">
                  <c:v>-46</c:v>
                </c:pt>
                <c:pt idx="92">
                  <c:v>-28</c:v>
                </c:pt>
                <c:pt idx="93">
                  <c:v>-25</c:v>
                </c:pt>
                <c:pt idx="94">
                  <c:v>-11</c:v>
                </c:pt>
                <c:pt idx="95">
                  <c:v>-10</c:v>
                </c:pt>
                <c:pt idx="96">
                  <c:v>-2</c:v>
                </c:pt>
                <c:pt idx="97">
                  <c:v>-4</c:v>
                </c:pt>
                <c:pt idx="98">
                  <c:v>-2</c:v>
                </c:pt>
                <c:pt idx="99">
                  <c:v>0</c:v>
                </c:pt>
                <c:pt idx="100">
                  <c:v>-1</c:v>
                </c:pt>
              </c:numCache>
            </c:numRef>
          </c:val>
        </c:ser>
        <c:ser>
          <c:idx val="1"/>
          <c:order val="1"/>
          <c:tx>
            <c:strRef>
              <c:f>'T14'!$T$91</c:f>
              <c:strCache>
                <c:ptCount val="1"/>
                <c:pt idx="0">
                  <c:v>Ausl Männer</c:v>
                </c:pt>
              </c:strCache>
            </c:strRef>
          </c:tx>
          <c:spPr>
            <a:solidFill>
              <a:srgbClr val="586685"/>
            </a:solidFill>
            <a:ln w="25400">
              <a:noFill/>
            </a:ln>
          </c:spPr>
          <c:invertIfNegative val="0"/>
          <c:cat>
            <c:numRef>
              <c:f>'T14'!$R$92:$R$192</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'T14'!$T$92:$T$192</c:f>
              <c:numCache>
                <c:formatCode>#,##0;#,##0</c:formatCode>
                <c:ptCount val="101"/>
                <c:pt idx="0">
                  <c:v>-1096</c:v>
                </c:pt>
                <c:pt idx="1">
                  <c:v>-1117</c:v>
                </c:pt>
                <c:pt idx="2">
                  <c:v>-1121</c:v>
                </c:pt>
                <c:pt idx="3">
                  <c:v>-1098</c:v>
                </c:pt>
                <c:pt idx="4">
                  <c:v>-1066</c:v>
                </c:pt>
                <c:pt idx="5">
                  <c:v>-1024</c:v>
                </c:pt>
                <c:pt idx="6">
                  <c:v>-933</c:v>
                </c:pt>
                <c:pt idx="7">
                  <c:v>-835</c:v>
                </c:pt>
                <c:pt idx="8">
                  <c:v>-814</c:v>
                </c:pt>
                <c:pt idx="9">
                  <c:v>-697</c:v>
                </c:pt>
                <c:pt idx="10">
                  <c:v>-636</c:v>
                </c:pt>
                <c:pt idx="11">
                  <c:v>-518</c:v>
                </c:pt>
                <c:pt idx="12">
                  <c:v>-481</c:v>
                </c:pt>
                <c:pt idx="13">
                  <c:v>-418</c:v>
                </c:pt>
                <c:pt idx="14">
                  <c:v>-343</c:v>
                </c:pt>
                <c:pt idx="15">
                  <c:v>-302</c:v>
                </c:pt>
                <c:pt idx="16">
                  <c:v>-323</c:v>
                </c:pt>
                <c:pt idx="17">
                  <c:v>-313</c:v>
                </c:pt>
                <c:pt idx="18">
                  <c:v>-352</c:v>
                </c:pt>
                <c:pt idx="19">
                  <c:v>-413</c:v>
                </c:pt>
                <c:pt idx="20">
                  <c:v>-383</c:v>
                </c:pt>
                <c:pt idx="21">
                  <c:v>-428</c:v>
                </c:pt>
                <c:pt idx="22">
                  <c:v>-584</c:v>
                </c:pt>
                <c:pt idx="23">
                  <c:v>-676</c:v>
                </c:pt>
                <c:pt idx="24">
                  <c:v>-854</c:v>
                </c:pt>
                <c:pt idx="25">
                  <c:v>-947</c:v>
                </c:pt>
                <c:pt idx="26">
                  <c:v>-1135</c:v>
                </c:pt>
                <c:pt idx="27">
                  <c:v>-1050</c:v>
                </c:pt>
                <c:pt idx="28">
                  <c:v>-1190</c:v>
                </c:pt>
                <c:pt idx="29">
                  <c:v>-1282</c:v>
                </c:pt>
                <c:pt idx="30">
                  <c:v>-1328</c:v>
                </c:pt>
                <c:pt idx="31">
                  <c:v>-1293</c:v>
                </c:pt>
                <c:pt idx="32">
                  <c:v>-1495</c:v>
                </c:pt>
                <c:pt idx="33">
                  <c:v>-1357</c:v>
                </c:pt>
                <c:pt idx="34">
                  <c:v>-1280</c:v>
                </c:pt>
                <c:pt idx="35">
                  <c:v>-1186</c:v>
                </c:pt>
                <c:pt idx="36">
                  <c:v>-1158</c:v>
                </c:pt>
                <c:pt idx="37">
                  <c:v>-1051</c:v>
                </c:pt>
                <c:pt idx="38">
                  <c:v>-966</c:v>
                </c:pt>
                <c:pt idx="39">
                  <c:v>-854</c:v>
                </c:pt>
                <c:pt idx="40">
                  <c:v>-769</c:v>
                </c:pt>
                <c:pt idx="41">
                  <c:v>-757</c:v>
                </c:pt>
                <c:pt idx="42">
                  <c:v>-762</c:v>
                </c:pt>
                <c:pt idx="43">
                  <c:v>-604</c:v>
                </c:pt>
                <c:pt idx="44">
                  <c:v>-585</c:v>
                </c:pt>
                <c:pt idx="45">
                  <c:v>-465</c:v>
                </c:pt>
                <c:pt idx="46">
                  <c:v>-470</c:v>
                </c:pt>
                <c:pt idx="47">
                  <c:v>-419</c:v>
                </c:pt>
                <c:pt idx="48">
                  <c:v>-413</c:v>
                </c:pt>
                <c:pt idx="49">
                  <c:v>-354</c:v>
                </c:pt>
                <c:pt idx="50">
                  <c:v>-323</c:v>
                </c:pt>
                <c:pt idx="51">
                  <c:v>-304</c:v>
                </c:pt>
                <c:pt idx="52">
                  <c:v>-257</c:v>
                </c:pt>
                <c:pt idx="53">
                  <c:v>-194</c:v>
                </c:pt>
                <c:pt idx="54">
                  <c:v>-135</c:v>
                </c:pt>
                <c:pt idx="55">
                  <c:v>-102</c:v>
                </c:pt>
                <c:pt idx="56">
                  <c:v>-109</c:v>
                </c:pt>
                <c:pt idx="57">
                  <c:v>-130</c:v>
                </c:pt>
                <c:pt idx="58">
                  <c:v>-161</c:v>
                </c:pt>
                <c:pt idx="59">
                  <c:v>-146</c:v>
                </c:pt>
                <c:pt idx="60">
                  <c:v>-107</c:v>
                </c:pt>
                <c:pt idx="61">
                  <c:v>-91</c:v>
                </c:pt>
                <c:pt idx="62">
                  <c:v>-98</c:v>
                </c:pt>
                <c:pt idx="63">
                  <c:v>-77</c:v>
                </c:pt>
                <c:pt idx="64">
                  <c:v>-74</c:v>
                </c:pt>
                <c:pt idx="65">
                  <c:v>-50</c:v>
                </c:pt>
                <c:pt idx="66">
                  <c:v>-53</c:v>
                </c:pt>
                <c:pt idx="67">
                  <c:v>-36</c:v>
                </c:pt>
                <c:pt idx="68">
                  <c:v>-35</c:v>
                </c:pt>
                <c:pt idx="69">
                  <c:v>-32</c:v>
                </c:pt>
                <c:pt idx="70">
                  <c:v>-30</c:v>
                </c:pt>
                <c:pt idx="71">
                  <c:v>-25</c:v>
                </c:pt>
                <c:pt idx="72">
                  <c:v>-20</c:v>
                </c:pt>
                <c:pt idx="73">
                  <c:v>-14</c:v>
                </c:pt>
                <c:pt idx="74">
                  <c:v>-11</c:v>
                </c:pt>
                <c:pt idx="75">
                  <c:v>-14</c:v>
                </c:pt>
                <c:pt idx="76">
                  <c:v>-8</c:v>
                </c:pt>
                <c:pt idx="77">
                  <c:v>-13</c:v>
                </c:pt>
                <c:pt idx="78">
                  <c:v>-6</c:v>
                </c:pt>
                <c:pt idx="79">
                  <c:v>-7</c:v>
                </c:pt>
                <c:pt idx="80">
                  <c:v>-5</c:v>
                </c:pt>
                <c:pt idx="81">
                  <c:v>-4</c:v>
                </c:pt>
                <c:pt idx="82">
                  <c:v>-7</c:v>
                </c:pt>
                <c:pt idx="83">
                  <c:v>-5</c:v>
                </c:pt>
                <c:pt idx="84">
                  <c:v>-3</c:v>
                </c:pt>
                <c:pt idx="85">
                  <c:v>-4</c:v>
                </c:pt>
                <c:pt idx="86">
                  <c:v>-4</c:v>
                </c:pt>
                <c:pt idx="87">
                  <c:v>-4</c:v>
                </c:pt>
                <c:pt idx="88">
                  <c:v>-3</c:v>
                </c:pt>
                <c:pt idx="89">
                  <c:v>-2</c:v>
                </c:pt>
                <c:pt idx="90">
                  <c:v>-1</c:v>
                </c:pt>
                <c:pt idx="91">
                  <c:v>0</c:v>
                </c:pt>
                <c:pt idx="92">
                  <c:v>-1</c:v>
                </c:pt>
                <c:pt idx="93">
                  <c:v>-1</c:v>
                </c:pt>
                <c:pt idx="94">
                  <c:v>-1</c:v>
                </c:pt>
                <c:pt idx="95">
                  <c:v>0</c:v>
                </c:pt>
                <c:pt idx="96">
                  <c:v>-2</c:v>
                </c:pt>
                <c:pt idx="97">
                  <c:v>0</c:v>
                </c:pt>
                <c:pt idx="98">
                  <c:v>0</c:v>
                </c:pt>
                <c:pt idx="99">
                  <c:v>0</c:v>
                </c:pt>
                <c:pt idx="100">
                  <c:v>0</c:v>
                </c:pt>
              </c:numCache>
            </c:numRef>
          </c:val>
        </c:ser>
        <c:ser>
          <c:idx val="2"/>
          <c:order val="2"/>
          <c:tx>
            <c:strRef>
              <c:f>'T14'!$U$91</c:f>
              <c:strCache>
                <c:ptCount val="1"/>
                <c:pt idx="0">
                  <c:v>CH Frauen</c:v>
                </c:pt>
              </c:strCache>
            </c:strRef>
          </c:tx>
          <c:spPr>
            <a:solidFill>
              <a:srgbClr val="ABB2CB"/>
            </a:solidFill>
            <a:ln w="25400">
              <a:noFill/>
            </a:ln>
          </c:spPr>
          <c:invertIfNegative val="0"/>
          <c:cat>
            <c:numRef>
              <c:f>'T14'!$R$92:$R$192</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'T14'!$U$92:$U$192</c:f>
              <c:numCache>
                <c:formatCode>General</c:formatCode>
                <c:ptCount val="101"/>
                <c:pt idx="0">
                  <c:v>2049</c:v>
                </c:pt>
                <c:pt idx="1">
                  <c:v>2338</c:v>
                </c:pt>
                <c:pt idx="2">
                  <c:v>2418</c:v>
                </c:pt>
                <c:pt idx="3">
                  <c:v>2678</c:v>
                </c:pt>
                <c:pt idx="4">
                  <c:v>2843</c:v>
                </c:pt>
                <c:pt idx="5">
                  <c:v>2925</c:v>
                </c:pt>
                <c:pt idx="6">
                  <c:v>3000</c:v>
                </c:pt>
                <c:pt idx="7">
                  <c:v>3170</c:v>
                </c:pt>
                <c:pt idx="8">
                  <c:v>3225</c:v>
                </c:pt>
                <c:pt idx="9">
                  <c:v>3205</c:v>
                </c:pt>
                <c:pt idx="10">
                  <c:v>3131</c:v>
                </c:pt>
                <c:pt idx="11">
                  <c:v>3225</c:v>
                </c:pt>
                <c:pt idx="12">
                  <c:v>3227</c:v>
                </c:pt>
                <c:pt idx="13">
                  <c:v>3094</c:v>
                </c:pt>
                <c:pt idx="14">
                  <c:v>3140</c:v>
                </c:pt>
                <c:pt idx="15">
                  <c:v>3190</c:v>
                </c:pt>
                <c:pt idx="16">
                  <c:v>3017</c:v>
                </c:pt>
                <c:pt idx="17">
                  <c:v>2977</c:v>
                </c:pt>
                <c:pt idx="18">
                  <c:v>2968</c:v>
                </c:pt>
                <c:pt idx="19">
                  <c:v>2825</c:v>
                </c:pt>
                <c:pt idx="20">
                  <c:v>2693</c:v>
                </c:pt>
                <c:pt idx="21">
                  <c:v>2528</c:v>
                </c:pt>
                <c:pt idx="22">
                  <c:v>2584</c:v>
                </c:pt>
                <c:pt idx="23">
                  <c:v>2576</c:v>
                </c:pt>
                <c:pt idx="24">
                  <c:v>2710</c:v>
                </c:pt>
                <c:pt idx="25">
                  <c:v>2616</c:v>
                </c:pt>
                <c:pt idx="26">
                  <c:v>2618</c:v>
                </c:pt>
                <c:pt idx="27">
                  <c:v>2640</c:v>
                </c:pt>
                <c:pt idx="28">
                  <c:v>2710</c:v>
                </c:pt>
                <c:pt idx="29">
                  <c:v>2647</c:v>
                </c:pt>
                <c:pt idx="30">
                  <c:v>2484</c:v>
                </c:pt>
                <c:pt idx="31">
                  <c:v>2290</c:v>
                </c:pt>
                <c:pt idx="32">
                  <c:v>2167</c:v>
                </c:pt>
                <c:pt idx="33">
                  <c:v>2127</c:v>
                </c:pt>
                <c:pt idx="34">
                  <c:v>2111</c:v>
                </c:pt>
                <c:pt idx="35">
                  <c:v>2182</c:v>
                </c:pt>
                <c:pt idx="36">
                  <c:v>2258</c:v>
                </c:pt>
                <c:pt idx="37">
                  <c:v>2246</c:v>
                </c:pt>
                <c:pt idx="38">
                  <c:v>2339</c:v>
                </c:pt>
                <c:pt idx="39">
                  <c:v>2238</c:v>
                </c:pt>
                <c:pt idx="40">
                  <c:v>2308</c:v>
                </c:pt>
                <c:pt idx="41">
                  <c:v>2265</c:v>
                </c:pt>
                <c:pt idx="42">
                  <c:v>2278</c:v>
                </c:pt>
                <c:pt idx="43">
                  <c:v>2295</c:v>
                </c:pt>
                <c:pt idx="44">
                  <c:v>2251</c:v>
                </c:pt>
                <c:pt idx="45">
                  <c:v>2194</c:v>
                </c:pt>
                <c:pt idx="46">
                  <c:v>2198</c:v>
                </c:pt>
                <c:pt idx="47">
                  <c:v>2264</c:v>
                </c:pt>
                <c:pt idx="48">
                  <c:v>2263</c:v>
                </c:pt>
                <c:pt idx="49">
                  <c:v>2219</c:v>
                </c:pt>
                <c:pt idx="50">
                  <c:v>2190</c:v>
                </c:pt>
                <c:pt idx="51">
                  <c:v>2169</c:v>
                </c:pt>
                <c:pt idx="52">
                  <c:v>2215</c:v>
                </c:pt>
                <c:pt idx="53">
                  <c:v>1960</c:v>
                </c:pt>
                <c:pt idx="54">
                  <c:v>1821</c:v>
                </c:pt>
                <c:pt idx="55">
                  <c:v>1710</c:v>
                </c:pt>
                <c:pt idx="56">
                  <c:v>1729</c:v>
                </c:pt>
                <c:pt idx="57">
                  <c:v>1809</c:v>
                </c:pt>
                <c:pt idx="58">
                  <c:v>2024</c:v>
                </c:pt>
                <c:pt idx="59">
                  <c:v>1962</c:v>
                </c:pt>
                <c:pt idx="60">
                  <c:v>1968</c:v>
                </c:pt>
                <c:pt idx="61">
                  <c:v>1923</c:v>
                </c:pt>
                <c:pt idx="62">
                  <c:v>1925</c:v>
                </c:pt>
                <c:pt idx="63">
                  <c:v>1952</c:v>
                </c:pt>
                <c:pt idx="64">
                  <c:v>1970</c:v>
                </c:pt>
                <c:pt idx="65">
                  <c:v>1858</c:v>
                </c:pt>
                <c:pt idx="66">
                  <c:v>1817</c:v>
                </c:pt>
                <c:pt idx="67">
                  <c:v>1787</c:v>
                </c:pt>
                <c:pt idx="68">
                  <c:v>1786</c:v>
                </c:pt>
                <c:pt idx="69">
                  <c:v>1682</c:v>
                </c:pt>
                <c:pt idx="70">
                  <c:v>1595</c:v>
                </c:pt>
                <c:pt idx="71">
                  <c:v>1525</c:v>
                </c:pt>
                <c:pt idx="72">
                  <c:v>1472</c:v>
                </c:pt>
                <c:pt idx="73">
                  <c:v>1410</c:v>
                </c:pt>
                <c:pt idx="74">
                  <c:v>1267</c:v>
                </c:pt>
                <c:pt idx="75">
                  <c:v>1182</c:v>
                </c:pt>
                <c:pt idx="76">
                  <c:v>1043</c:v>
                </c:pt>
                <c:pt idx="77">
                  <c:v>968</c:v>
                </c:pt>
                <c:pt idx="78">
                  <c:v>828</c:v>
                </c:pt>
                <c:pt idx="79">
                  <c:v>783</c:v>
                </c:pt>
                <c:pt idx="80">
                  <c:v>685</c:v>
                </c:pt>
                <c:pt idx="81">
                  <c:v>612</c:v>
                </c:pt>
                <c:pt idx="82">
                  <c:v>450</c:v>
                </c:pt>
                <c:pt idx="83">
                  <c:v>452</c:v>
                </c:pt>
                <c:pt idx="84">
                  <c:v>363</c:v>
                </c:pt>
                <c:pt idx="85">
                  <c:v>311</c:v>
                </c:pt>
                <c:pt idx="86">
                  <c:v>245</c:v>
                </c:pt>
                <c:pt idx="87">
                  <c:v>198</c:v>
                </c:pt>
                <c:pt idx="88">
                  <c:v>173</c:v>
                </c:pt>
                <c:pt idx="89">
                  <c:v>124</c:v>
                </c:pt>
                <c:pt idx="90">
                  <c:v>106</c:v>
                </c:pt>
                <c:pt idx="91">
                  <c:v>63</c:v>
                </c:pt>
                <c:pt idx="92">
                  <c:v>47</c:v>
                </c:pt>
                <c:pt idx="93">
                  <c:v>42</c:v>
                </c:pt>
                <c:pt idx="94">
                  <c:v>25</c:v>
                </c:pt>
                <c:pt idx="95">
                  <c:v>14</c:v>
                </c:pt>
                <c:pt idx="96">
                  <c:v>16</c:v>
                </c:pt>
                <c:pt idx="97">
                  <c:v>2</c:v>
                </c:pt>
                <c:pt idx="98">
                  <c:v>1</c:v>
                </c:pt>
                <c:pt idx="99">
                  <c:v>1</c:v>
                </c:pt>
                <c:pt idx="100">
                  <c:v>2</c:v>
                </c:pt>
              </c:numCache>
            </c:numRef>
          </c:val>
        </c:ser>
        <c:ser>
          <c:idx val="3"/>
          <c:order val="3"/>
          <c:tx>
            <c:strRef>
              <c:f>'T14'!$V$91</c:f>
              <c:strCache>
                <c:ptCount val="1"/>
                <c:pt idx="0">
                  <c:v>Ausl Frauen</c:v>
                </c:pt>
              </c:strCache>
            </c:strRef>
          </c:tx>
          <c:spPr>
            <a:solidFill>
              <a:srgbClr val="586685"/>
            </a:solidFill>
            <a:ln w="25400">
              <a:noFill/>
            </a:ln>
          </c:spPr>
          <c:invertIfNegative val="0"/>
          <c:cat>
            <c:numRef>
              <c:f>'T14'!$R$92:$R$192</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'T14'!$V$92:$V$192</c:f>
              <c:numCache>
                <c:formatCode>General</c:formatCode>
                <c:ptCount val="101"/>
                <c:pt idx="0">
                  <c:v>1074</c:v>
                </c:pt>
                <c:pt idx="1">
                  <c:v>994</c:v>
                </c:pt>
                <c:pt idx="2">
                  <c:v>1128</c:v>
                </c:pt>
                <c:pt idx="3">
                  <c:v>1050</c:v>
                </c:pt>
                <c:pt idx="4">
                  <c:v>986</c:v>
                </c:pt>
                <c:pt idx="5">
                  <c:v>968</c:v>
                </c:pt>
                <c:pt idx="6">
                  <c:v>934</c:v>
                </c:pt>
                <c:pt idx="7">
                  <c:v>860</c:v>
                </c:pt>
                <c:pt idx="8">
                  <c:v>788</c:v>
                </c:pt>
                <c:pt idx="9">
                  <c:v>706</c:v>
                </c:pt>
                <c:pt idx="10">
                  <c:v>655</c:v>
                </c:pt>
                <c:pt idx="11">
                  <c:v>479</c:v>
                </c:pt>
                <c:pt idx="12">
                  <c:v>424</c:v>
                </c:pt>
                <c:pt idx="13">
                  <c:v>380</c:v>
                </c:pt>
                <c:pt idx="14">
                  <c:v>391</c:v>
                </c:pt>
                <c:pt idx="15">
                  <c:v>379</c:v>
                </c:pt>
                <c:pt idx="16">
                  <c:v>321</c:v>
                </c:pt>
                <c:pt idx="17">
                  <c:v>355</c:v>
                </c:pt>
                <c:pt idx="18">
                  <c:v>396</c:v>
                </c:pt>
                <c:pt idx="19">
                  <c:v>481</c:v>
                </c:pt>
                <c:pt idx="20">
                  <c:v>527</c:v>
                </c:pt>
                <c:pt idx="21">
                  <c:v>596</c:v>
                </c:pt>
                <c:pt idx="22">
                  <c:v>692</c:v>
                </c:pt>
                <c:pt idx="23">
                  <c:v>827</c:v>
                </c:pt>
                <c:pt idx="24">
                  <c:v>941</c:v>
                </c:pt>
                <c:pt idx="25">
                  <c:v>879</c:v>
                </c:pt>
                <c:pt idx="26">
                  <c:v>938</c:v>
                </c:pt>
                <c:pt idx="27">
                  <c:v>815</c:v>
                </c:pt>
                <c:pt idx="28">
                  <c:v>882</c:v>
                </c:pt>
                <c:pt idx="29">
                  <c:v>867</c:v>
                </c:pt>
                <c:pt idx="30">
                  <c:v>882</c:v>
                </c:pt>
                <c:pt idx="31">
                  <c:v>878</c:v>
                </c:pt>
                <c:pt idx="32">
                  <c:v>939</c:v>
                </c:pt>
                <c:pt idx="33">
                  <c:v>879</c:v>
                </c:pt>
                <c:pt idx="34">
                  <c:v>789</c:v>
                </c:pt>
                <c:pt idx="35">
                  <c:v>723</c:v>
                </c:pt>
                <c:pt idx="36">
                  <c:v>646</c:v>
                </c:pt>
                <c:pt idx="37">
                  <c:v>622</c:v>
                </c:pt>
                <c:pt idx="38">
                  <c:v>591</c:v>
                </c:pt>
                <c:pt idx="39">
                  <c:v>529</c:v>
                </c:pt>
                <c:pt idx="40">
                  <c:v>443</c:v>
                </c:pt>
                <c:pt idx="41">
                  <c:v>416</c:v>
                </c:pt>
                <c:pt idx="42">
                  <c:v>402</c:v>
                </c:pt>
                <c:pt idx="43">
                  <c:v>376</c:v>
                </c:pt>
                <c:pt idx="44">
                  <c:v>348</c:v>
                </c:pt>
                <c:pt idx="45">
                  <c:v>301</c:v>
                </c:pt>
                <c:pt idx="46">
                  <c:v>293</c:v>
                </c:pt>
                <c:pt idx="47">
                  <c:v>285</c:v>
                </c:pt>
                <c:pt idx="48">
                  <c:v>272</c:v>
                </c:pt>
                <c:pt idx="49">
                  <c:v>253</c:v>
                </c:pt>
                <c:pt idx="50">
                  <c:v>187</c:v>
                </c:pt>
                <c:pt idx="51">
                  <c:v>216</c:v>
                </c:pt>
                <c:pt idx="52">
                  <c:v>152</c:v>
                </c:pt>
                <c:pt idx="53">
                  <c:v>101</c:v>
                </c:pt>
                <c:pt idx="54">
                  <c:v>86</c:v>
                </c:pt>
                <c:pt idx="55">
                  <c:v>75</c:v>
                </c:pt>
                <c:pt idx="56">
                  <c:v>84</c:v>
                </c:pt>
                <c:pt idx="57">
                  <c:v>70</c:v>
                </c:pt>
                <c:pt idx="58">
                  <c:v>106</c:v>
                </c:pt>
                <c:pt idx="59">
                  <c:v>84</c:v>
                </c:pt>
                <c:pt idx="60">
                  <c:v>79</c:v>
                </c:pt>
                <c:pt idx="61">
                  <c:v>71</c:v>
                </c:pt>
                <c:pt idx="62">
                  <c:v>52</c:v>
                </c:pt>
                <c:pt idx="63">
                  <c:v>76</c:v>
                </c:pt>
                <c:pt idx="64">
                  <c:v>63</c:v>
                </c:pt>
                <c:pt idx="65">
                  <c:v>39</c:v>
                </c:pt>
                <c:pt idx="66">
                  <c:v>37</c:v>
                </c:pt>
                <c:pt idx="67">
                  <c:v>37</c:v>
                </c:pt>
                <c:pt idx="68">
                  <c:v>40</c:v>
                </c:pt>
                <c:pt idx="69">
                  <c:v>44</c:v>
                </c:pt>
                <c:pt idx="70">
                  <c:v>30</c:v>
                </c:pt>
                <c:pt idx="71">
                  <c:v>25</c:v>
                </c:pt>
                <c:pt idx="72">
                  <c:v>41</c:v>
                </c:pt>
                <c:pt idx="73">
                  <c:v>32</c:v>
                </c:pt>
                <c:pt idx="74">
                  <c:v>32</c:v>
                </c:pt>
                <c:pt idx="75">
                  <c:v>24</c:v>
                </c:pt>
                <c:pt idx="76">
                  <c:v>17</c:v>
                </c:pt>
                <c:pt idx="77">
                  <c:v>12</c:v>
                </c:pt>
                <c:pt idx="78">
                  <c:v>21</c:v>
                </c:pt>
                <c:pt idx="79">
                  <c:v>18</c:v>
                </c:pt>
                <c:pt idx="80">
                  <c:v>22</c:v>
                </c:pt>
                <c:pt idx="81">
                  <c:v>22</c:v>
                </c:pt>
                <c:pt idx="82">
                  <c:v>17</c:v>
                </c:pt>
                <c:pt idx="83">
                  <c:v>5</c:v>
                </c:pt>
                <c:pt idx="84">
                  <c:v>6</c:v>
                </c:pt>
                <c:pt idx="85">
                  <c:v>6</c:v>
                </c:pt>
                <c:pt idx="86">
                  <c:v>4</c:v>
                </c:pt>
                <c:pt idx="87">
                  <c:v>5</c:v>
                </c:pt>
                <c:pt idx="88">
                  <c:v>7</c:v>
                </c:pt>
                <c:pt idx="89">
                  <c:v>4</c:v>
                </c:pt>
                <c:pt idx="90">
                  <c:v>2</c:v>
                </c:pt>
                <c:pt idx="91">
                  <c:v>2</c:v>
                </c:pt>
                <c:pt idx="92">
                  <c:v>1</c:v>
                </c:pt>
                <c:pt idx="93">
                  <c:v>3</c:v>
                </c:pt>
                <c:pt idx="94">
                  <c:v>1</c:v>
                </c:pt>
                <c:pt idx="95">
                  <c:v>0</c:v>
                </c:pt>
                <c:pt idx="96">
                  <c:v>2</c:v>
                </c:pt>
                <c:pt idx="97">
                  <c:v>0</c:v>
                </c:pt>
                <c:pt idx="98">
                  <c:v>0</c:v>
                </c:pt>
                <c:pt idx="99">
                  <c:v>0</c:v>
                </c:pt>
                <c:pt idx="100">
                  <c:v>0</c:v>
                </c:pt>
              </c:numCache>
            </c:numRef>
          </c:val>
        </c:ser>
        <c:dLbls>
          <c:showLegendKey val="0"/>
          <c:showVal val="0"/>
          <c:showCatName val="0"/>
          <c:showSerName val="0"/>
          <c:showPercent val="0"/>
          <c:showBubbleSize val="0"/>
        </c:dLbls>
        <c:gapWidth val="100"/>
        <c:overlap val="100"/>
        <c:axId val="136187904"/>
        <c:axId val="136189440"/>
      </c:barChart>
      <c:catAx>
        <c:axId val="136187904"/>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50" b="0" i="0" u="none" strike="noStrike" baseline="0">
                <a:solidFill>
                  <a:srgbClr val="333333"/>
                </a:solidFill>
                <a:latin typeface="Arial"/>
                <a:ea typeface="Arial"/>
                <a:cs typeface="Arial"/>
              </a:defRPr>
            </a:pPr>
            <a:endParaRPr lang="de-DE"/>
          </a:p>
        </c:txPr>
        <c:crossAx val="136189440"/>
        <c:crosses val="autoZero"/>
        <c:auto val="1"/>
        <c:lblAlgn val="ctr"/>
        <c:lblOffset val="100"/>
        <c:tickLblSkip val="5"/>
        <c:tickMarkSkip val="1"/>
        <c:noMultiLvlLbl val="0"/>
      </c:catAx>
      <c:valAx>
        <c:axId val="136189440"/>
        <c:scaling>
          <c:orientation val="minMax"/>
          <c:min val="-6000"/>
        </c:scaling>
        <c:delete val="0"/>
        <c:axPos val="b"/>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333333"/>
                </a:solidFill>
                <a:latin typeface="Arial"/>
                <a:ea typeface="Arial"/>
                <a:cs typeface="Arial"/>
              </a:defRPr>
            </a:pPr>
            <a:endParaRPr lang="de-DE"/>
          </a:p>
        </c:txPr>
        <c:crossAx val="136187904"/>
        <c:crosses val="autoZero"/>
        <c:crossBetween val="between"/>
        <c:majorUnit val="2000"/>
      </c:valAx>
      <c:spPr>
        <a:solidFill>
          <a:srgbClr val="F6F6F6"/>
        </a:solid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66675</xdr:colOff>
      <xdr:row>0</xdr:row>
      <xdr:rowOff>66675</xdr:rowOff>
    </xdr:to>
    <xdr:sp macro="" textlink="">
      <xdr:nvSpPr>
        <xdr:cNvPr id="2055" name="Text Box 7"/>
        <xdr:cNvSpPr txBox="1">
          <a:spLocks noChangeArrowheads="1"/>
        </xdr:cNvSpPr>
      </xdr:nvSpPr>
      <xdr:spPr bwMode="auto">
        <a:xfrm>
          <a:off x="0" y="0"/>
          <a:ext cx="66675" cy="66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de-CH" sz="100" b="0" i="0" u="none" strike="noStrike" baseline="0">
              <a:solidFill>
                <a:srgbClr val="000000"/>
              </a:solidFill>
              <a:latin typeface="ZWAdobeF"/>
              <a:cs typeface="ZWAdobeF"/>
            </a:rPr>
            <a:t>0B</a:t>
          </a:r>
        </a:p>
      </xdr:txBody>
    </xdr:sp>
    <xdr:clientData/>
  </xdr:twoCellAnchor>
  <xdr:twoCellAnchor>
    <xdr:from>
      <xdr:col>0</xdr:col>
      <xdr:colOff>9525</xdr:colOff>
      <xdr:row>10</xdr:row>
      <xdr:rowOff>0</xdr:rowOff>
    </xdr:from>
    <xdr:to>
      <xdr:col>9</xdr:col>
      <xdr:colOff>2543175</xdr:colOff>
      <xdr:row>11</xdr:row>
      <xdr:rowOff>19050</xdr:rowOff>
    </xdr:to>
    <xdr:sp macro="" textlink="">
      <xdr:nvSpPr>
        <xdr:cNvPr id="2267" name="Rectangle 9"/>
        <xdr:cNvSpPr>
          <a:spLocks noChangeArrowheads="1"/>
        </xdr:cNvSpPr>
      </xdr:nvSpPr>
      <xdr:spPr bwMode="auto">
        <a:xfrm>
          <a:off x="9525" y="1628775"/>
          <a:ext cx="6248400" cy="114300"/>
        </a:xfrm>
        <a:prstGeom prst="rect">
          <a:avLst/>
        </a:prstGeom>
        <a:solidFill>
          <a:srgbClr val="6F83A9"/>
        </a:solidFill>
        <a:ln w="9525">
          <a:no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19050</xdr:colOff>
      <xdr:row>53</xdr:row>
      <xdr:rowOff>9525</xdr:rowOff>
    </xdr:from>
    <xdr:to>
      <xdr:col>14</xdr:col>
      <xdr:colOff>0</xdr:colOff>
      <xdr:row>85</xdr:row>
      <xdr:rowOff>38100</xdr:rowOff>
    </xdr:to>
    <xdr:graphicFrame macro="">
      <xdr:nvGraphicFramePr>
        <xdr:cNvPr id="5200"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0.86047</cdr:x>
      <cdr:y>0.94842</cdr:y>
    </cdr:from>
    <cdr:to>
      <cdr:x>0.99373</cdr:x>
      <cdr:y>0.98989</cdr:y>
    </cdr:to>
    <cdr:sp macro="" textlink="">
      <cdr:nvSpPr>
        <cdr:cNvPr id="30721" name="Text Box 1"/>
        <cdr:cNvSpPr txBox="1">
          <a:spLocks xmlns:a="http://schemas.openxmlformats.org/drawingml/2006/main" noChangeArrowheads="1"/>
        </cdr:cNvSpPr>
      </cdr:nvSpPr>
      <cdr:spPr bwMode="auto">
        <a:xfrm xmlns:a="http://schemas.openxmlformats.org/drawingml/2006/main">
          <a:off x="7412320" y="4953618"/>
          <a:ext cx="1147443" cy="216508"/>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228600</xdr:colOff>
      <xdr:row>48</xdr:row>
      <xdr:rowOff>133350</xdr:rowOff>
    </xdr:from>
    <xdr:to>
      <xdr:col>11</xdr:col>
      <xdr:colOff>28575</xdr:colOff>
      <xdr:row>78</xdr:row>
      <xdr:rowOff>114300</xdr:rowOff>
    </xdr:to>
    <xdr:graphicFrame macro="">
      <xdr:nvGraphicFramePr>
        <xdr:cNvPr id="6221"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0.85086</cdr:x>
      <cdr:y>0.94091</cdr:y>
    </cdr:from>
    <cdr:to>
      <cdr:x>0.99417</cdr:x>
      <cdr:y>0.99018</cdr:y>
    </cdr:to>
    <cdr:sp macro="" textlink="">
      <cdr:nvSpPr>
        <cdr:cNvPr id="31745" name="Text Box 1"/>
        <cdr:cNvSpPr txBox="1">
          <a:spLocks xmlns:a="http://schemas.openxmlformats.org/drawingml/2006/main" noChangeArrowheads="1"/>
        </cdr:cNvSpPr>
      </cdr:nvSpPr>
      <cdr:spPr bwMode="auto">
        <a:xfrm xmlns:a="http://schemas.openxmlformats.org/drawingml/2006/main">
          <a:off x="6948662" y="4564938"/>
          <a:ext cx="1169813" cy="23883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dr:relSizeAnchor xmlns:cdr="http://schemas.openxmlformats.org/drawingml/2006/chartDrawing">
    <cdr:from>
      <cdr:x>0.08628</cdr:x>
      <cdr:y>0.91238</cdr:y>
    </cdr:from>
    <cdr:to>
      <cdr:x>0.5004</cdr:x>
      <cdr:y>0.95893</cdr:y>
    </cdr:to>
    <cdr:sp macro="" textlink="">
      <cdr:nvSpPr>
        <cdr:cNvPr id="3" name="Text Box 1"/>
        <cdr:cNvSpPr txBox="1">
          <a:spLocks xmlns:a="http://schemas.openxmlformats.org/drawingml/2006/main" noChangeArrowheads="1"/>
        </cdr:cNvSpPr>
      </cdr:nvSpPr>
      <cdr:spPr bwMode="auto">
        <a:xfrm xmlns:a="http://schemas.openxmlformats.org/drawingml/2006/main">
          <a:off x="703386" y="4394689"/>
          <a:ext cx="3376245" cy="22420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1) einschliesslich innerkantonale Wanderungen</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0</xdr:colOff>
      <xdr:row>31</xdr:row>
      <xdr:rowOff>57150</xdr:rowOff>
    </xdr:from>
    <xdr:to>
      <xdr:col>10</xdr:col>
      <xdr:colOff>657225</xdr:colOff>
      <xdr:row>63</xdr:row>
      <xdr:rowOff>28575</xdr:rowOff>
    </xdr:to>
    <xdr:graphicFrame macro="">
      <xdr:nvGraphicFramePr>
        <xdr:cNvPr id="826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0.8615</cdr:x>
      <cdr:y>0.95421</cdr:y>
    </cdr:from>
    <cdr:to>
      <cdr:x>0.99452</cdr:x>
      <cdr:y>0.99077</cdr:y>
    </cdr:to>
    <cdr:sp macro="" textlink="">
      <cdr:nvSpPr>
        <cdr:cNvPr id="32769" name="Text Box 1"/>
        <cdr:cNvSpPr txBox="1">
          <a:spLocks xmlns:a="http://schemas.openxmlformats.org/drawingml/2006/main" noChangeArrowheads="1"/>
        </cdr:cNvSpPr>
      </cdr:nvSpPr>
      <cdr:spPr bwMode="auto">
        <a:xfrm xmlns:a="http://schemas.openxmlformats.org/drawingml/2006/main">
          <a:off x="7495030" y="4929343"/>
          <a:ext cx="1156845" cy="18875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1</xdr:col>
      <xdr:colOff>0</xdr:colOff>
      <xdr:row>104</xdr:row>
      <xdr:rowOff>57150</xdr:rowOff>
    </xdr:from>
    <xdr:to>
      <xdr:col>10</xdr:col>
      <xdr:colOff>647700</xdr:colOff>
      <xdr:row>133</xdr:row>
      <xdr:rowOff>9525</xdr:rowOff>
    </xdr:to>
    <xdr:graphicFrame macro="">
      <xdr:nvGraphicFramePr>
        <xdr:cNvPr id="92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0.84429</cdr:x>
      <cdr:y>0.9479</cdr:y>
    </cdr:from>
    <cdr:to>
      <cdr:x>0.99382</cdr:x>
      <cdr:y>0.98978</cdr:y>
    </cdr:to>
    <cdr:sp macro="" textlink="">
      <cdr:nvSpPr>
        <cdr:cNvPr id="34817" name="Text Box 1"/>
        <cdr:cNvSpPr txBox="1">
          <a:spLocks xmlns:a="http://schemas.openxmlformats.org/drawingml/2006/main" noChangeArrowheads="1"/>
        </cdr:cNvSpPr>
      </cdr:nvSpPr>
      <cdr:spPr bwMode="auto">
        <a:xfrm xmlns:a="http://schemas.openxmlformats.org/drawingml/2006/main">
          <a:off x="7080036" y="4418229"/>
          <a:ext cx="1253371" cy="195046"/>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361950</xdr:colOff>
      <xdr:row>88</xdr:row>
      <xdr:rowOff>9525</xdr:rowOff>
    </xdr:from>
    <xdr:to>
      <xdr:col>10</xdr:col>
      <xdr:colOff>495300</xdr:colOff>
      <xdr:row>128</xdr:row>
      <xdr:rowOff>66675</xdr:rowOff>
    </xdr:to>
    <xdr:graphicFrame macro="">
      <xdr:nvGraphicFramePr>
        <xdr:cNvPr id="2062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381000</xdr:colOff>
      <xdr:row>132</xdr:row>
      <xdr:rowOff>9525</xdr:rowOff>
    </xdr:from>
    <xdr:to>
      <xdr:col>10</xdr:col>
      <xdr:colOff>485775</xdr:colOff>
      <xdr:row>172</xdr:row>
      <xdr:rowOff>76200</xdr:rowOff>
    </xdr:to>
    <xdr:graphicFrame macro="">
      <xdr:nvGraphicFramePr>
        <xdr:cNvPr id="2062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0.64533</cdr:x>
      <cdr:y>0.92029</cdr:y>
    </cdr:from>
    <cdr:to>
      <cdr:x>0.711</cdr:x>
      <cdr:y>0.94639</cdr:y>
    </cdr:to>
    <cdr:sp macro="" textlink="">
      <cdr:nvSpPr>
        <cdr:cNvPr id="35841" name="Text Box 1"/>
        <cdr:cNvSpPr txBox="1">
          <a:spLocks xmlns:a="http://schemas.openxmlformats.org/drawingml/2006/main" noChangeArrowheads="1"/>
        </cdr:cNvSpPr>
      </cdr:nvSpPr>
      <cdr:spPr bwMode="auto">
        <a:xfrm xmlns:a="http://schemas.openxmlformats.org/drawingml/2006/main">
          <a:off x="4173656" y="6013313"/>
          <a:ext cx="42473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0.22363</cdr:x>
      <cdr:y>0.92054</cdr:y>
    </cdr:from>
    <cdr:to>
      <cdr:x>0.2937</cdr:x>
      <cdr:y>0.94664</cdr:y>
    </cdr:to>
    <cdr:sp macro="" textlink="">
      <cdr:nvSpPr>
        <cdr:cNvPr id="35842" name="Text Box 2"/>
        <cdr:cNvSpPr txBox="1">
          <a:spLocks xmlns:a="http://schemas.openxmlformats.org/drawingml/2006/main" noChangeArrowheads="1"/>
        </cdr:cNvSpPr>
      </cdr:nvSpPr>
      <cdr:spPr bwMode="auto">
        <a:xfrm xmlns:a="http://schemas.openxmlformats.org/drawingml/2006/main">
          <a:off x="1446321" y="6014946"/>
          <a:ext cx="453201"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0.80396</cdr:x>
      <cdr:y>0.96414</cdr:y>
    </cdr:from>
    <cdr:to>
      <cdr:x>0.9924</cdr:x>
      <cdr:y>0.99272</cdr:y>
    </cdr:to>
    <cdr:sp macro="" textlink="">
      <cdr:nvSpPr>
        <cdr:cNvPr id="35843" name="Text Box 3"/>
        <cdr:cNvSpPr txBox="1">
          <a:spLocks xmlns:a="http://schemas.openxmlformats.org/drawingml/2006/main" noChangeArrowheads="1"/>
        </cdr:cNvSpPr>
      </cdr:nvSpPr>
      <cdr:spPr bwMode="auto">
        <a:xfrm xmlns:a="http://schemas.openxmlformats.org/drawingml/2006/main">
          <a:off x="5210445" y="6312221"/>
          <a:ext cx="1220510" cy="187004"/>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0</xdr:colOff>
      <xdr:row>51</xdr:row>
      <xdr:rowOff>123825</xdr:rowOff>
    </xdr:from>
    <xdr:to>
      <xdr:col>10</xdr:col>
      <xdr:colOff>790575</xdr:colOff>
      <xdr:row>78</xdr:row>
      <xdr:rowOff>85725</xdr:rowOff>
    </xdr:to>
    <xdr:graphicFrame macro="">
      <xdr:nvGraphicFramePr>
        <xdr:cNvPr id="2464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0.64409</cdr:x>
      <cdr:y>0.92178</cdr:y>
    </cdr:from>
    <cdr:to>
      <cdr:x>0.71005</cdr:x>
      <cdr:y>0.94784</cdr:y>
    </cdr:to>
    <cdr:sp macro="" textlink="">
      <cdr:nvSpPr>
        <cdr:cNvPr id="39937" name="Text Box 1"/>
        <cdr:cNvSpPr txBox="1">
          <a:spLocks xmlns:a="http://schemas.openxmlformats.org/drawingml/2006/main" noChangeArrowheads="1"/>
        </cdr:cNvSpPr>
      </cdr:nvSpPr>
      <cdr:spPr bwMode="auto">
        <a:xfrm xmlns:a="http://schemas.openxmlformats.org/drawingml/2006/main">
          <a:off x="4147231" y="6031829"/>
          <a:ext cx="42473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0.2234</cdr:x>
      <cdr:y>0.92178</cdr:y>
    </cdr:from>
    <cdr:to>
      <cdr:x>0.29378</cdr:x>
      <cdr:y>0.94784</cdr:y>
    </cdr:to>
    <cdr:sp macro="" textlink="">
      <cdr:nvSpPr>
        <cdr:cNvPr id="39938" name="Text Box 2"/>
        <cdr:cNvSpPr txBox="1">
          <a:spLocks xmlns:a="http://schemas.openxmlformats.org/drawingml/2006/main" noChangeArrowheads="1"/>
        </cdr:cNvSpPr>
      </cdr:nvSpPr>
      <cdr:spPr bwMode="auto">
        <a:xfrm xmlns:a="http://schemas.openxmlformats.org/drawingml/2006/main">
          <a:off x="1438450" y="6031829"/>
          <a:ext cx="453201"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0.80296</cdr:x>
      <cdr:y>0.95627</cdr:y>
    </cdr:from>
    <cdr:to>
      <cdr:x>0.99261</cdr:x>
      <cdr:y>0.98633</cdr:y>
    </cdr:to>
    <cdr:sp macro="" textlink="">
      <cdr:nvSpPr>
        <cdr:cNvPr id="39939" name="Text Box 3"/>
        <cdr:cNvSpPr txBox="1">
          <a:spLocks xmlns:a="http://schemas.openxmlformats.org/drawingml/2006/main" noChangeArrowheads="1"/>
        </cdr:cNvSpPr>
      </cdr:nvSpPr>
      <cdr:spPr bwMode="auto">
        <a:xfrm xmlns:a="http://schemas.openxmlformats.org/drawingml/2006/main">
          <a:off x="5180989" y="6269806"/>
          <a:ext cx="1222986" cy="19696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200024</xdr:colOff>
      <xdr:row>52</xdr:row>
      <xdr:rowOff>47625</xdr:rowOff>
    </xdr:from>
    <xdr:to>
      <xdr:col>11</xdr:col>
      <xdr:colOff>47624</xdr:colOff>
      <xdr:row>85</xdr:row>
      <xdr:rowOff>152400</xdr:rowOff>
    </xdr:to>
    <xdr:graphicFrame macro="">
      <xdr:nvGraphicFramePr>
        <xdr:cNvPr id="1645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0.84624</cdr:x>
      <cdr:y>0.95124</cdr:y>
    </cdr:from>
    <cdr:to>
      <cdr:x>0.99392</cdr:x>
      <cdr:y>0.99127</cdr:y>
    </cdr:to>
    <cdr:sp macro="" textlink="">
      <cdr:nvSpPr>
        <cdr:cNvPr id="33793" name="Text Box 1"/>
        <cdr:cNvSpPr txBox="1">
          <a:spLocks xmlns:a="http://schemas.openxmlformats.org/drawingml/2006/main" noChangeArrowheads="1"/>
        </cdr:cNvSpPr>
      </cdr:nvSpPr>
      <cdr:spPr bwMode="auto">
        <a:xfrm xmlns:a="http://schemas.openxmlformats.org/drawingml/2006/main">
          <a:off x="6628822" y="5194850"/>
          <a:ext cx="1156278" cy="218525"/>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3.xml><?xml version="1.0" encoding="utf-8"?>
<xdr:wsDr xmlns:xdr="http://schemas.openxmlformats.org/drawingml/2006/spreadsheetDrawing" xmlns:a="http://schemas.openxmlformats.org/drawingml/2006/main">
  <xdr:twoCellAnchor editAs="oneCell">
    <xdr:from>
      <xdr:col>1</xdr:col>
      <xdr:colOff>105104</xdr:colOff>
      <xdr:row>2</xdr:row>
      <xdr:rowOff>45983</xdr:rowOff>
    </xdr:from>
    <xdr:to>
      <xdr:col>9</xdr:col>
      <xdr:colOff>599091</xdr:colOff>
      <xdr:row>55</xdr:row>
      <xdr:rowOff>35677</xdr:rowOff>
    </xdr:to>
    <xdr:pic>
      <xdr:nvPicPr>
        <xdr:cNvPr id="4"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4725" y="407276"/>
          <a:ext cx="7772400" cy="8693573"/>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0.8452</cdr:x>
      <cdr:y>0.9384</cdr:y>
    </cdr:from>
    <cdr:to>
      <cdr:x>0.99385</cdr:x>
      <cdr:y>0.98901</cdr:y>
    </cdr:to>
    <cdr:sp macro="" textlink="">
      <cdr:nvSpPr>
        <cdr:cNvPr id="27649" name="Text Box 1"/>
        <cdr:cNvSpPr txBox="1">
          <a:spLocks xmlns:a="http://schemas.openxmlformats.org/drawingml/2006/main" noChangeArrowheads="1"/>
        </cdr:cNvSpPr>
      </cdr:nvSpPr>
      <cdr:spPr bwMode="auto">
        <a:xfrm xmlns:a="http://schemas.openxmlformats.org/drawingml/2006/main">
          <a:off x="6548264" y="4070076"/>
          <a:ext cx="1151111" cy="219349"/>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0</xdr:colOff>
      <xdr:row>51</xdr:row>
      <xdr:rowOff>114300</xdr:rowOff>
    </xdr:from>
    <xdr:to>
      <xdr:col>12</xdr:col>
      <xdr:colOff>762000</xdr:colOff>
      <xdr:row>89</xdr:row>
      <xdr:rowOff>123825</xdr:rowOff>
    </xdr:to>
    <xdr:graphicFrame macro="">
      <xdr:nvGraphicFramePr>
        <xdr:cNvPr id="2157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0.87756</cdr:x>
      <cdr:y>0.95684</cdr:y>
    </cdr:from>
    <cdr:to>
      <cdr:x>0.99516</cdr:x>
      <cdr:y>0.99228</cdr:y>
    </cdr:to>
    <cdr:sp macro="" textlink="">
      <cdr:nvSpPr>
        <cdr:cNvPr id="28673" name="Text Box 1"/>
        <cdr:cNvSpPr txBox="1">
          <a:spLocks xmlns:a="http://schemas.openxmlformats.org/drawingml/2006/main" noChangeArrowheads="1"/>
        </cdr:cNvSpPr>
      </cdr:nvSpPr>
      <cdr:spPr bwMode="auto">
        <a:xfrm xmlns:a="http://schemas.openxmlformats.org/drawingml/2006/main">
          <a:off x="8629372" y="5908980"/>
          <a:ext cx="1155978" cy="21877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66675</xdr:colOff>
      <xdr:row>21</xdr:row>
      <xdr:rowOff>28575</xdr:rowOff>
    </xdr:from>
    <xdr:to>
      <xdr:col>11</xdr:col>
      <xdr:colOff>28575</xdr:colOff>
      <xdr:row>47</xdr:row>
      <xdr:rowOff>85725</xdr:rowOff>
    </xdr:to>
    <xdr:graphicFrame macro="">
      <xdr:nvGraphicFramePr>
        <xdr:cNvPr id="2567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0.8381</cdr:x>
      <cdr:y>0.93753</cdr:y>
    </cdr:from>
    <cdr:to>
      <cdr:x>0.99357</cdr:x>
      <cdr:y>0.98886</cdr:y>
    </cdr:to>
    <cdr:sp macro="" textlink="">
      <cdr:nvSpPr>
        <cdr:cNvPr id="26625" name="Text Box 1"/>
        <cdr:cNvSpPr txBox="1">
          <a:spLocks xmlns:a="http://schemas.openxmlformats.org/drawingml/2006/main" noChangeArrowheads="1"/>
        </cdr:cNvSpPr>
      </cdr:nvSpPr>
      <cdr:spPr bwMode="auto">
        <a:xfrm xmlns:a="http://schemas.openxmlformats.org/drawingml/2006/main">
          <a:off x="6213856" y="4012748"/>
          <a:ext cx="1152144" cy="21952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28575</xdr:colOff>
      <xdr:row>22</xdr:row>
      <xdr:rowOff>57150</xdr:rowOff>
    </xdr:from>
    <xdr:to>
      <xdr:col>11</xdr:col>
      <xdr:colOff>66675</xdr:colOff>
      <xdr:row>51</xdr:row>
      <xdr:rowOff>57150</xdr:rowOff>
    </xdr:to>
    <xdr:graphicFrame macro="">
      <xdr:nvGraphicFramePr>
        <xdr:cNvPr id="1118" name="Diagramm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0.84053</cdr:x>
      <cdr:y>0.94065</cdr:y>
    </cdr:from>
    <cdr:to>
      <cdr:x>0.99387</cdr:x>
      <cdr:y>0.98988</cdr:y>
    </cdr:to>
    <cdr:sp macro="" textlink="">
      <cdr:nvSpPr>
        <cdr:cNvPr id="29697" name="Text Box 1"/>
        <cdr:cNvSpPr txBox="1">
          <a:spLocks xmlns:a="http://schemas.openxmlformats.org/drawingml/2006/main" noChangeArrowheads="1"/>
        </cdr:cNvSpPr>
      </cdr:nvSpPr>
      <cdr:spPr bwMode="auto">
        <a:xfrm xmlns:a="http://schemas.openxmlformats.org/drawingml/2006/main">
          <a:off x="6536072" y="4429242"/>
          <a:ext cx="1191878" cy="231658"/>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tatistik@ag.ch?subject=Bev&#246;lkerungsstatistik%202012" TargetMode="External"/><Relationship Id="rId1" Type="http://schemas.openxmlformats.org/officeDocument/2006/relationships/hyperlink" Target="http://www.ag.ch/statistik"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63"/>
  <sheetViews>
    <sheetView showGridLines="0" tabSelected="1" zoomScaleNormal="100" zoomScaleSheetLayoutView="115" zoomScalePageLayoutView="130" workbookViewId="0">
      <selection activeCell="B18" sqref="B18"/>
    </sheetView>
  </sheetViews>
  <sheetFormatPr baseColWidth="10" defaultRowHeight="12.75" x14ac:dyDescent="0.2"/>
  <cols>
    <col min="1" max="1" width="1.5703125" style="5" customWidth="1"/>
    <col min="2" max="2" width="10.28515625" style="5" customWidth="1"/>
    <col min="3" max="3" width="3.42578125" style="5" customWidth="1"/>
    <col min="4" max="9" width="11.42578125" style="5"/>
    <col min="10" max="10" width="10" style="5" customWidth="1"/>
    <col min="11" max="11" width="5.5703125" style="17" customWidth="1"/>
    <col min="12" max="16384" width="11.42578125" style="5"/>
  </cols>
  <sheetData>
    <row r="1" spans="1:11" s="20" customFormat="1" ht="11.25" x14ac:dyDescent="0.2">
      <c r="A1" s="20" t="s">
        <v>377</v>
      </c>
      <c r="K1" s="83"/>
    </row>
    <row r="2" spans="1:11" s="20" customFormat="1" ht="11.25" x14ac:dyDescent="0.2">
      <c r="A2" s="114" t="s">
        <v>112</v>
      </c>
      <c r="B2" s="114"/>
      <c r="C2" s="114"/>
      <c r="D2" s="114"/>
      <c r="K2" s="83"/>
    </row>
    <row r="3" spans="1:11" s="20" customFormat="1" ht="11.25" x14ac:dyDescent="0.2">
      <c r="A3" s="119" t="s">
        <v>376</v>
      </c>
      <c r="B3" s="119"/>
      <c r="E3" s="83"/>
      <c r="F3" s="83"/>
      <c r="G3" s="83"/>
      <c r="H3" s="83"/>
      <c r="I3" s="83"/>
      <c r="J3" s="83"/>
      <c r="K3" s="83"/>
    </row>
    <row r="4" spans="1:11" x14ac:dyDescent="0.2">
      <c r="A4" s="17"/>
      <c r="B4" s="17"/>
      <c r="C4" s="17"/>
      <c r="D4" s="17"/>
      <c r="E4" s="17"/>
      <c r="F4" s="17"/>
      <c r="G4" s="17"/>
      <c r="H4" s="17"/>
      <c r="I4" s="17"/>
      <c r="J4" s="17"/>
    </row>
    <row r="5" spans="1:11" ht="19.5" customHeight="1" x14ac:dyDescent="0.2"/>
    <row r="9" spans="1:11" ht="20.25" x14ac:dyDescent="0.3">
      <c r="A9" s="17"/>
      <c r="B9" s="17"/>
      <c r="C9" s="17"/>
      <c r="D9" s="17"/>
      <c r="E9" s="17"/>
      <c r="F9" s="17"/>
      <c r="G9" s="17"/>
      <c r="H9" s="17"/>
      <c r="I9" s="17"/>
      <c r="J9" s="18" t="s">
        <v>460</v>
      </c>
    </row>
    <row r="10" spans="1:11" ht="3.75" customHeight="1" x14ac:dyDescent="0.3">
      <c r="A10" s="17"/>
      <c r="B10" s="17"/>
      <c r="C10" s="17"/>
      <c r="D10" s="17"/>
      <c r="E10" s="17"/>
      <c r="F10" s="17"/>
      <c r="G10" s="17"/>
      <c r="H10" s="17"/>
      <c r="I10" s="17"/>
      <c r="J10" s="18"/>
    </row>
    <row r="11" spans="1:11" ht="7.5" customHeight="1" x14ac:dyDescent="0.2">
      <c r="A11" s="17"/>
      <c r="B11" s="17"/>
      <c r="C11" s="17"/>
      <c r="D11" s="17"/>
      <c r="E11" s="17"/>
      <c r="F11" s="17"/>
      <c r="G11" s="17"/>
      <c r="H11" s="17"/>
      <c r="I11" s="17"/>
      <c r="J11" s="17"/>
    </row>
    <row r="12" spans="1:11" ht="8.25" customHeight="1" x14ac:dyDescent="0.2">
      <c r="A12" s="17"/>
      <c r="B12" s="17"/>
      <c r="C12" s="17"/>
      <c r="D12" s="17"/>
      <c r="E12" s="17"/>
      <c r="F12" s="17"/>
      <c r="G12" s="17"/>
      <c r="H12" s="17"/>
      <c r="I12" s="17"/>
      <c r="J12" s="17"/>
    </row>
    <row r="13" spans="1:11" ht="16.5" customHeight="1" x14ac:dyDescent="0.2">
      <c r="A13" s="17"/>
      <c r="B13" s="17"/>
      <c r="C13" s="17"/>
      <c r="D13" s="17"/>
      <c r="E13" s="17"/>
      <c r="F13" s="17"/>
      <c r="G13" s="17"/>
      <c r="H13" s="17"/>
      <c r="I13" s="17"/>
      <c r="J13" s="17"/>
    </row>
    <row r="14" spans="1:11" ht="16.5" customHeight="1" x14ac:dyDescent="0.2">
      <c r="B14" s="10"/>
    </row>
    <row r="15" spans="1:11" ht="15.75" x14ac:dyDescent="0.25">
      <c r="B15" s="15" t="s">
        <v>109</v>
      </c>
    </row>
    <row r="16" spans="1:11" x14ac:dyDescent="0.2">
      <c r="B16" s="10"/>
    </row>
    <row r="17" spans="2:10" x14ac:dyDescent="0.2">
      <c r="B17" s="37" t="s">
        <v>375</v>
      </c>
      <c r="C17" s="7"/>
      <c r="D17" s="29"/>
      <c r="E17" s="29"/>
      <c r="F17" s="29"/>
      <c r="G17" s="29"/>
      <c r="H17" s="29"/>
      <c r="I17" s="29"/>
      <c r="J17" s="29"/>
    </row>
    <row r="18" spans="2:10" x14ac:dyDescent="0.2">
      <c r="B18" s="10" t="s">
        <v>63</v>
      </c>
      <c r="C18" s="7"/>
      <c r="D18" s="117" t="s">
        <v>459</v>
      </c>
      <c r="E18" s="116"/>
      <c r="F18" s="116"/>
      <c r="G18" s="116"/>
      <c r="H18" s="116"/>
      <c r="I18" s="116"/>
      <c r="J18" s="116"/>
    </row>
    <row r="19" spans="2:10" x14ac:dyDescent="0.2">
      <c r="B19" s="10" t="s">
        <v>64</v>
      </c>
      <c r="C19" s="7"/>
      <c r="D19" s="116" t="s">
        <v>461</v>
      </c>
      <c r="E19" s="116"/>
      <c r="F19" s="116"/>
      <c r="G19" s="116"/>
      <c r="H19" s="116"/>
      <c r="I19" s="116"/>
      <c r="J19" s="116"/>
    </row>
    <row r="20" spans="2:10" x14ac:dyDescent="0.2">
      <c r="B20" s="10" t="s">
        <v>65</v>
      </c>
      <c r="C20" s="7"/>
      <c r="D20" s="117" t="s">
        <v>463</v>
      </c>
      <c r="E20" s="116"/>
      <c r="F20" s="116"/>
      <c r="G20" s="116"/>
      <c r="H20" s="116"/>
      <c r="I20" s="116"/>
      <c r="J20" s="116"/>
    </row>
    <row r="21" spans="2:10" x14ac:dyDescent="0.2">
      <c r="B21" s="10"/>
      <c r="C21" s="7"/>
      <c r="D21" s="68"/>
      <c r="E21" s="67"/>
      <c r="F21" s="67"/>
      <c r="G21" s="67"/>
      <c r="H21" s="67"/>
      <c r="I21" s="67"/>
      <c r="J21" s="67"/>
    </row>
    <row r="22" spans="2:10" x14ac:dyDescent="0.2">
      <c r="B22" s="37" t="s">
        <v>374</v>
      </c>
      <c r="C22" s="7"/>
      <c r="D22" s="29"/>
      <c r="E22" s="29"/>
      <c r="F22" s="29"/>
      <c r="G22" s="29"/>
      <c r="H22" s="29"/>
      <c r="I22" s="29"/>
      <c r="J22" s="29"/>
    </row>
    <row r="23" spans="2:10" x14ac:dyDescent="0.2">
      <c r="B23" s="10" t="s">
        <v>66</v>
      </c>
      <c r="C23" s="7"/>
      <c r="D23" s="117" t="s">
        <v>464</v>
      </c>
      <c r="E23" s="116"/>
      <c r="F23" s="116"/>
      <c r="G23" s="116"/>
      <c r="H23" s="116"/>
      <c r="I23" s="116"/>
      <c r="J23" s="116"/>
    </row>
    <row r="24" spans="2:10" x14ac:dyDescent="0.2">
      <c r="B24" s="10" t="s">
        <v>107</v>
      </c>
      <c r="C24" s="7"/>
      <c r="D24" s="117" t="s">
        <v>471</v>
      </c>
      <c r="E24" s="116"/>
      <c r="F24" s="116"/>
      <c r="G24" s="116"/>
      <c r="H24" s="116"/>
      <c r="I24" s="116"/>
      <c r="J24" s="116"/>
    </row>
    <row r="25" spans="2:10" x14ac:dyDescent="0.2">
      <c r="B25" s="10"/>
      <c r="C25" s="7"/>
      <c r="D25" s="68"/>
      <c r="E25" s="67"/>
      <c r="F25" s="67"/>
      <c r="G25" s="67"/>
      <c r="H25" s="67"/>
      <c r="I25" s="67"/>
      <c r="J25" s="67"/>
    </row>
    <row r="26" spans="2:10" x14ac:dyDescent="0.2">
      <c r="B26" s="37" t="s">
        <v>373</v>
      </c>
      <c r="C26" s="7"/>
      <c r="D26" s="29"/>
      <c r="E26" s="29"/>
      <c r="F26" s="29"/>
      <c r="G26" s="29"/>
      <c r="H26" s="29"/>
      <c r="I26" s="29"/>
      <c r="J26" s="29"/>
    </row>
    <row r="27" spans="2:10" x14ac:dyDescent="0.2">
      <c r="B27" s="10" t="s">
        <v>108</v>
      </c>
      <c r="C27" s="7"/>
      <c r="D27" s="117" t="s">
        <v>472</v>
      </c>
      <c r="E27" s="116"/>
      <c r="F27" s="116"/>
      <c r="G27" s="116"/>
      <c r="H27" s="116"/>
      <c r="I27" s="116"/>
      <c r="J27" s="116"/>
    </row>
    <row r="28" spans="2:10" x14ac:dyDescent="0.2">
      <c r="B28" s="10" t="s">
        <v>362</v>
      </c>
      <c r="C28" s="7"/>
      <c r="D28" s="116" t="s">
        <v>473</v>
      </c>
      <c r="E28" s="116"/>
      <c r="F28" s="116"/>
      <c r="G28" s="116"/>
      <c r="H28" s="116"/>
      <c r="I28" s="116"/>
      <c r="J28" s="116"/>
    </row>
    <row r="29" spans="2:10" x14ac:dyDescent="0.2">
      <c r="B29" s="10" t="s">
        <v>363</v>
      </c>
      <c r="C29" s="7"/>
      <c r="D29" s="116" t="s">
        <v>515</v>
      </c>
      <c r="E29" s="116"/>
      <c r="F29" s="116"/>
      <c r="G29" s="116"/>
      <c r="H29" s="116"/>
      <c r="I29" s="116"/>
      <c r="J29" s="116"/>
    </row>
    <row r="30" spans="2:10" x14ac:dyDescent="0.2">
      <c r="B30" s="10" t="s">
        <v>386</v>
      </c>
      <c r="C30" s="7"/>
      <c r="D30" s="116" t="s">
        <v>474</v>
      </c>
      <c r="E30" s="116"/>
      <c r="F30" s="116"/>
      <c r="G30" s="116"/>
      <c r="H30" s="116"/>
      <c r="I30" s="116"/>
      <c r="J30" s="116"/>
    </row>
    <row r="31" spans="2:10" x14ac:dyDescent="0.2">
      <c r="B31" s="10" t="s">
        <v>387</v>
      </c>
      <c r="C31" s="7"/>
      <c r="D31" s="116" t="s">
        <v>475</v>
      </c>
      <c r="E31" s="116"/>
      <c r="F31" s="116"/>
      <c r="G31" s="116"/>
      <c r="H31" s="116"/>
      <c r="I31" s="116"/>
      <c r="J31" s="116"/>
    </row>
    <row r="32" spans="2:10" x14ac:dyDescent="0.2">
      <c r="B32" s="10" t="s">
        <v>364</v>
      </c>
      <c r="C32" s="7"/>
      <c r="D32" s="116" t="s">
        <v>476</v>
      </c>
      <c r="E32" s="116"/>
      <c r="F32" s="116"/>
      <c r="G32" s="116"/>
      <c r="H32" s="116"/>
      <c r="I32" s="116"/>
      <c r="J32" s="116"/>
    </row>
    <row r="33" spans="2:10" x14ac:dyDescent="0.2">
      <c r="B33" s="10" t="s">
        <v>365</v>
      </c>
      <c r="C33" s="7"/>
      <c r="D33" s="116" t="s">
        <v>516</v>
      </c>
      <c r="E33" s="116"/>
      <c r="F33" s="116"/>
      <c r="G33" s="116"/>
      <c r="H33" s="116"/>
      <c r="I33" s="116"/>
      <c r="J33" s="116"/>
    </row>
    <row r="34" spans="2:10" x14ac:dyDescent="0.2">
      <c r="B34" s="10" t="s">
        <v>70</v>
      </c>
      <c r="C34" s="7"/>
      <c r="D34" s="116" t="s">
        <v>477</v>
      </c>
      <c r="E34" s="116"/>
      <c r="F34" s="116"/>
      <c r="G34" s="116"/>
      <c r="H34" s="116"/>
      <c r="I34" s="116"/>
      <c r="J34" s="116"/>
    </row>
    <row r="35" spans="2:10" x14ac:dyDescent="0.2">
      <c r="B35" s="10" t="s">
        <v>388</v>
      </c>
      <c r="C35" s="7"/>
      <c r="D35" s="116" t="s">
        <v>484</v>
      </c>
      <c r="E35" s="116"/>
      <c r="F35" s="116"/>
      <c r="G35" s="116"/>
      <c r="H35" s="116"/>
      <c r="I35" s="116"/>
      <c r="J35" s="116"/>
    </row>
    <row r="36" spans="2:10" x14ac:dyDescent="0.2">
      <c r="B36" s="10" t="s">
        <v>389</v>
      </c>
      <c r="C36" s="7"/>
      <c r="D36" s="116" t="s">
        <v>514</v>
      </c>
      <c r="E36" s="116"/>
      <c r="F36" s="116"/>
      <c r="G36" s="116"/>
      <c r="H36" s="116"/>
      <c r="I36" s="116"/>
      <c r="J36" s="116"/>
    </row>
    <row r="37" spans="2:10" x14ac:dyDescent="0.2">
      <c r="B37" s="10" t="s">
        <v>390</v>
      </c>
      <c r="C37" s="7"/>
      <c r="D37" s="116" t="s">
        <v>493</v>
      </c>
      <c r="E37" s="116"/>
      <c r="F37" s="116"/>
      <c r="G37" s="116"/>
      <c r="H37" s="116"/>
      <c r="I37" s="116"/>
      <c r="J37" s="116"/>
    </row>
    <row r="38" spans="2:10" x14ac:dyDescent="0.2">
      <c r="B38" s="10" t="s">
        <v>113</v>
      </c>
      <c r="C38" s="7"/>
      <c r="D38" s="116" t="s">
        <v>494</v>
      </c>
      <c r="E38" s="116"/>
      <c r="F38" s="116"/>
      <c r="G38" s="116"/>
      <c r="H38" s="116"/>
      <c r="I38" s="116"/>
      <c r="J38" s="116"/>
    </row>
    <row r="39" spans="2:10" x14ac:dyDescent="0.2">
      <c r="B39" s="10"/>
      <c r="C39" s="7"/>
      <c r="D39" s="68"/>
      <c r="E39" s="67"/>
      <c r="F39" s="67"/>
      <c r="G39" s="67"/>
      <c r="H39" s="67"/>
      <c r="I39" s="67"/>
      <c r="J39" s="67"/>
    </row>
    <row r="40" spans="2:10" x14ac:dyDescent="0.2">
      <c r="B40" s="37" t="s">
        <v>372</v>
      </c>
      <c r="C40" s="7"/>
      <c r="D40" s="29"/>
      <c r="E40" s="29"/>
      <c r="F40" s="29"/>
      <c r="G40" s="29"/>
      <c r="H40" s="29"/>
      <c r="I40" s="29"/>
      <c r="J40" s="29"/>
    </row>
    <row r="41" spans="2:10" x14ac:dyDescent="0.2">
      <c r="B41" s="10" t="s">
        <v>114</v>
      </c>
      <c r="C41" s="7"/>
      <c r="D41" s="116" t="s">
        <v>500</v>
      </c>
      <c r="E41" s="116"/>
      <c r="F41" s="116"/>
      <c r="G41" s="116"/>
      <c r="H41" s="116"/>
      <c r="I41" s="116"/>
      <c r="J41" s="116"/>
    </row>
    <row r="42" spans="2:10" x14ac:dyDescent="0.2">
      <c r="B42" s="10"/>
      <c r="C42" s="7"/>
      <c r="D42" s="68"/>
      <c r="E42" s="67"/>
      <c r="F42" s="67"/>
      <c r="G42" s="67"/>
      <c r="H42" s="67"/>
      <c r="I42" s="67"/>
      <c r="J42" s="67"/>
    </row>
    <row r="43" spans="2:10" x14ac:dyDescent="0.2">
      <c r="B43" s="37" t="s">
        <v>371</v>
      </c>
      <c r="C43" s="7"/>
      <c r="D43" s="29"/>
      <c r="E43" s="29"/>
      <c r="F43" s="29"/>
      <c r="G43" s="29"/>
      <c r="H43" s="29"/>
      <c r="I43" s="29"/>
      <c r="J43" s="29"/>
    </row>
    <row r="44" spans="2:10" x14ac:dyDescent="0.2">
      <c r="B44" s="10" t="s">
        <v>71</v>
      </c>
      <c r="C44" s="7"/>
      <c r="D44" s="116" t="s">
        <v>501</v>
      </c>
      <c r="E44" s="116"/>
      <c r="F44" s="116"/>
      <c r="G44" s="116"/>
      <c r="H44" s="116"/>
      <c r="I44" s="116"/>
      <c r="J44" s="116"/>
    </row>
    <row r="45" spans="2:10" x14ac:dyDescent="0.2">
      <c r="B45" s="10" t="s">
        <v>138</v>
      </c>
      <c r="C45" s="7"/>
      <c r="D45" s="116" t="s">
        <v>502</v>
      </c>
      <c r="E45" s="116"/>
      <c r="F45" s="116"/>
      <c r="G45" s="116"/>
      <c r="H45" s="116"/>
      <c r="I45" s="116"/>
      <c r="J45" s="116"/>
    </row>
    <row r="46" spans="2:10" x14ac:dyDescent="0.2">
      <c r="B46" s="10" t="s">
        <v>391</v>
      </c>
      <c r="C46" s="7"/>
      <c r="D46" s="116" t="s">
        <v>503</v>
      </c>
      <c r="E46" s="116"/>
      <c r="F46" s="116"/>
      <c r="G46" s="116"/>
      <c r="H46" s="116"/>
      <c r="I46" s="116"/>
      <c r="J46" s="116"/>
    </row>
    <row r="47" spans="2:10" x14ac:dyDescent="0.2">
      <c r="B47" s="25"/>
      <c r="C47" s="7"/>
      <c r="D47" s="117"/>
      <c r="E47" s="116"/>
      <c r="F47" s="116"/>
      <c r="G47" s="116"/>
      <c r="H47" s="116"/>
      <c r="I47" s="116"/>
      <c r="J47" s="116"/>
    </row>
    <row r="48" spans="2:10" x14ac:dyDescent="0.2">
      <c r="B48" s="25"/>
      <c r="C48" s="7"/>
      <c r="D48" s="29"/>
      <c r="E48" s="29"/>
      <c r="F48" s="29"/>
      <c r="G48" s="29"/>
      <c r="H48" s="29"/>
      <c r="I48" s="29"/>
      <c r="J48" s="29"/>
    </row>
    <row r="49" spans="2:10" x14ac:dyDescent="0.2">
      <c r="B49" s="37" t="s">
        <v>399</v>
      </c>
      <c r="C49" s="7"/>
      <c r="D49" s="29"/>
      <c r="E49" s="29"/>
      <c r="F49" s="29"/>
      <c r="G49" s="29"/>
      <c r="H49" s="29"/>
      <c r="I49" s="29"/>
      <c r="J49" s="29"/>
    </row>
    <row r="50" spans="2:10" x14ac:dyDescent="0.2">
      <c r="B50" s="25" t="s">
        <v>392</v>
      </c>
      <c r="C50" s="7"/>
      <c r="D50" s="116" t="s">
        <v>478</v>
      </c>
      <c r="E50" s="116"/>
      <c r="F50" s="116"/>
      <c r="G50" s="116"/>
      <c r="H50" s="116"/>
      <c r="I50" s="116"/>
      <c r="J50" s="116"/>
    </row>
    <row r="51" spans="2:10" x14ac:dyDescent="0.2">
      <c r="B51" s="25" t="s">
        <v>400</v>
      </c>
      <c r="C51" s="7"/>
      <c r="D51" s="118" t="s">
        <v>504</v>
      </c>
      <c r="E51" s="118"/>
      <c r="F51" s="118"/>
      <c r="G51" s="118"/>
      <c r="H51" s="118"/>
      <c r="I51" s="118"/>
      <c r="J51" s="118"/>
    </row>
    <row r="52" spans="2:10" x14ac:dyDescent="0.2">
      <c r="B52" s="25" t="s">
        <v>401</v>
      </c>
      <c r="C52" s="7"/>
      <c r="D52" s="118" t="s">
        <v>505</v>
      </c>
      <c r="E52" s="118"/>
      <c r="F52" s="118"/>
      <c r="G52" s="118"/>
      <c r="H52" s="118"/>
      <c r="I52" s="118"/>
      <c r="J52" s="118"/>
    </row>
    <row r="53" spans="2:10" x14ac:dyDescent="0.2">
      <c r="B53" s="25" t="s">
        <v>402</v>
      </c>
      <c r="C53" s="7"/>
      <c r="D53" s="118" t="s">
        <v>508</v>
      </c>
      <c r="E53" s="118"/>
      <c r="F53" s="118"/>
      <c r="G53" s="118"/>
      <c r="H53" s="118"/>
      <c r="I53" s="118"/>
      <c r="J53" s="118"/>
    </row>
    <row r="54" spans="2:10" x14ac:dyDescent="0.2">
      <c r="B54" s="25" t="s">
        <v>403</v>
      </c>
      <c r="C54" s="7"/>
      <c r="D54" s="118" t="s">
        <v>506</v>
      </c>
      <c r="E54" s="118"/>
      <c r="F54" s="118"/>
      <c r="G54" s="118"/>
      <c r="H54" s="118"/>
      <c r="I54" s="118"/>
      <c r="J54" s="118"/>
    </row>
    <row r="55" spans="2:10" x14ac:dyDescent="0.2">
      <c r="B55" s="25"/>
      <c r="C55" s="7"/>
      <c r="D55" s="23"/>
      <c r="E55" s="22"/>
      <c r="F55" s="22"/>
      <c r="G55" s="22"/>
      <c r="H55" s="22"/>
      <c r="I55" s="22"/>
      <c r="J55" s="22"/>
    </row>
    <row r="56" spans="2:10" x14ac:dyDescent="0.2">
      <c r="B56" s="37" t="s">
        <v>370</v>
      </c>
      <c r="C56" s="7"/>
      <c r="D56" s="118" t="s">
        <v>512</v>
      </c>
      <c r="E56" s="118"/>
      <c r="F56" s="118"/>
      <c r="G56" s="118"/>
      <c r="H56" s="118"/>
      <c r="I56" s="118"/>
      <c r="J56" s="118"/>
    </row>
    <row r="59" spans="2:10" ht="15.75" x14ac:dyDescent="0.25">
      <c r="B59" s="15"/>
      <c r="F59" s="6"/>
      <c r="G59" s="6"/>
      <c r="H59" s="6"/>
      <c r="I59" s="6"/>
      <c r="J59" s="6"/>
    </row>
    <row r="60" spans="2:10" ht="15.75" x14ac:dyDescent="0.25">
      <c r="B60" s="115" t="s">
        <v>349</v>
      </c>
      <c r="C60" s="115"/>
      <c r="D60" s="115"/>
      <c r="E60" s="115"/>
      <c r="F60" s="115"/>
      <c r="G60" s="115"/>
    </row>
    <row r="62" spans="2:10" x14ac:dyDescent="0.2">
      <c r="B62" s="90"/>
      <c r="C62" s="90"/>
    </row>
    <row r="63" spans="2:10" x14ac:dyDescent="0.2">
      <c r="B63" s="90"/>
      <c r="C63" s="90"/>
    </row>
  </sheetData>
  <mergeCells count="31">
    <mergeCell ref="D56:J56"/>
    <mergeCell ref="A3:B3"/>
    <mergeCell ref="D50:J50"/>
    <mergeCell ref="D45:J45"/>
    <mergeCell ref="D46:J46"/>
    <mergeCell ref="D44:J44"/>
    <mergeCell ref="D30:J30"/>
    <mergeCell ref="D31:J31"/>
    <mergeCell ref="D41:J41"/>
    <mergeCell ref="D36:J36"/>
    <mergeCell ref="D37:J37"/>
    <mergeCell ref="D51:J51"/>
    <mergeCell ref="D52:J52"/>
    <mergeCell ref="D53:J53"/>
    <mergeCell ref="D54:J54"/>
    <mergeCell ref="A2:D2"/>
    <mergeCell ref="B60:G60"/>
    <mergeCell ref="D38:J38"/>
    <mergeCell ref="D35:J35"/>
    <mergeCell ref="D24:J24"/>
    <mergeCell ref="D27:J27"/>
    <mergeCell ref="D19:J19"/>
    <mergeCell ref="D47:J47"/>
    <mergeCell ref="D20:J20"/>
    <mergeCell ref="D23:J23"/>
    <mergeCell ref="D32:J32"/>
    <mergeCell ref="D34:J34"/>
    <mergeCell ref="D33:J33"/>
    <mergeCell ref="D28:J28"/>
    <mergeCell ref="D29:J29"/>
    <mergeCell ref="D18:J18"/>
  </mergeCells>
  <phoneticPr fontId="13" type="noConversion"/>
  <hyperlinks>
    <hyperlink ref="B60" location="Erläuterungen!A1" display="Das Verfahren der Erhebung"/>
    <hyperlink ref="A2" r:id="rId1"/>
    <hyperlink ref="D18:J18" location="'T1'!A1" display="Bevölkerungsentwicklung,1972 – 2011"/>
    <hyperlink ref="D19:J19" location="'T2'!A1" display="Kantonale Bevölkerungsbilanz, 1973 – 2014"/>
    <hyperlink ref="D20:J20" location="'T3'!A1" display="Bevölkerungsbilanz nach Bezirken, 2011"/>
    <hyperlink ref="D23:J23" location="'T4'!A1" display="Geburten, Todesfälle und Geburtenüberschuss nach Nationalität und Bezirk, 2011"/>
    <hyperlink ref="D24:J24" location="'T5'!A1" display="Geburtenziffern und allgemeine Fruchtbarkeitsziffern, 1973 – 2011"/>
    <hyperlink ref="D27:J27" location="'T6'!A1" display="Wanderungsbilanz nach Nationalität und Regionen, 1973 – 2011"/>
    <hyperlink ref="D32:J32" location="'T9'!A1" display="Zuzüge nach Herkunftskanton, 2012"/>
    <hyperlink ref="D34:J34" location="'T10'!A1" display="Wanderungsbilanz nach Kanton, 2012"/>
    <hyperlink ref="D35:J35" location="'T11'!A1" display="Zuzüge nach den wichtigsten Herkunftsländern,  2012"/>
    <hyperlink ref="D38:J38" location="'T12'!A1" display="Wanderungsbilanz nach den wichtigsten Wegzugsländern,  2012"/>
    <hyperlink ref="D41:J41" location="'T13'!A1" display="Einbürgerungen nach Geschlecht und Alter, 1973 – 2012"/>
    <hyperlink ref="D44:J44" location="'T14'!A1" display="Gesamtbevölkerung nach Fünfjahresklassen, 1972 – 2012"/>
    <hyperlink ref="D45:J45" location="'T15'!A1" display="Jugend- und Altersquotient, 1972 – 2012"/>
    <hyperlink ref="D46:J46" location="'T16'!A1" display="Bevölkerung nach Fünfjahresklassen, Nationalität und Geschlecht, 2012 (absolut und in Prozent)"/>
    <hyperlink ref="D50:J50" location="'T17'!A1" display="Bevölkerung nach Nationalität und Geschlecht, 2012"/>
    <hyperlink ref="D33:J33" location="'T9'!A1" display="Wegzüge nach Herkunftskanton, 2012"/>
    <hyperlink ref="D36:J36" location="'T11'!A1" display="Wegzüge nach den wichtigsten Herkunftsländern,  2012"/>
    <hyperlink ref="D37:J37" location="'T11'!A1" display="Zuzüge nach ausgewählten Herkunftsländern, 1973 – 2012"/>
    <hyperlink ref="D56" location="'T16'!A1" display="Bevölkerungsdichte im Kanton Aargau 2012"/>
    <hyperlink ref="A3:B3" r:id="rId2" display="statistik@ag.ch"/>
    <hyperlink ref="D28:J28" location="'T7'!A1" display="Zuzüge nach Herkunfsregion und Nationalität, 1973–2012"/>
    <hyperlink ref="D29:J29" location="'T7'!A1" display="Wegzüge nach Herkunftsregion und Nationalität, 1973–2012"/>
    <hyperlink ref="D30:J30" location="'T8'!A1" display="Zuzüge nach Altersgruppen und Nationalität, 1973–2012"/>
    <hyperlink ref="D31:J31" location="'T8'!A1" display="Wegzüge nach Altersgruppen und Nationalität, 1973–2012"/>
    <hyperlink ref="D56:J56" location="Karte!A1" display="Bevölkerungsdichte im Kanton Aargau, 2012"/>
    <hyperlink ref="D53" location="bevs_G4!A1" display="Todesfälle, Zuzüge und Wegzüge nach Gemeinden und Altersgruppen, 2009"/>
    <hyperlink ref="D52" location="bevs_G3!A1" display="Bevölkerungsbewegungen nach Gemeinden und Nationalität, 2009"/>
    <hyperlink ref="D51" location="bevs_G2!A1" display="Bevölkerungsbilanz der Gemeinden, 2009"/>
    <hyperlink ref="D54" location="bevs_G5!A1" display="Bevölkerung nach Gemeinden und Fünfjahresklassen, 2009"/>
    <hyperlink ref="D51:J51" location="'T18'!A1" display="Bevölkerungsbilanz der Gemeinden, 2013"/>
    <hyperlink ref="D52:J52" location="'T19'!A1" display="Bevölkerungsbewegungen nach Gemeinden und Nationalität, 2013"/>
    <hyperlink ref="D53:J53" location="'T20'!A1" display="Todesfälle, Zuzüge und Wegzüge nach Gemeinden und Altersgruppen, 2013"/>
    <hyperlink ref="D54:J54" location="'T21'!A1" display="Bevölkerung nach Gemeinden und Fünfjahresklassen, 2013"/>
  </hyperlinks>
  <pageMargins left="0.77" right="0.59" top="0.8" bottom="0.85" header="0.4921259845" footer="0.34"/>
  <pageSetup paperSize="9" scale="95" orientation="portrait" r:id="rId3"/>
  <headerFooter alignWithMargins="0">
    <oddFooter>&amp;L&amp;"Arial,Fett"&amp;8DEPARTEMENT FINANZEN UND RESSOURCEN Statistik Aargau&amp;"Arial,Standard"
Bleichemattstrasse 4, 5000 Aarau&amp;R&amp;8Bevölkerungsstatistik 2014
Reihe stat.kurzinfo Nr. 24 | Juni 2015</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64"/>
  <sheetViews>
    <sheetView showGridLines="0" zoomScaleSheetLayoutView="100" workbookViewId="0"/>
  </sheetViews>
  <sheetFormatPr baseColWidth="10" defaultRowHeight="12.75" x14ac:dyDescent="0.2"/>
  <cols>
    <col min="1" max="1" width="3.7109375" customWidth="1"/>
    <col min="2" max="2" width="19.85546875" customWidth="1"/>
    <col min="3" max="11" width="12.140625" customWidth="1"/>
  </cols>
  <sheetData>
    <row r="1" spans="1:11" ht="15.75" x14ac:dyDescent="0.25">
      <c r="A1" s="8" t="str">
        <f>Inhaltsverzeichnis!B32&amp; " " &amp;Inhaltsverzeichnis!D32</f>
        <v>Tabelle 9a: Zuzüge nach Herkunftskanton, 2014</v>
      </c>
    </row>
    <row r="4" spans="1:11" s="5" customFormat="1" ht="25.5" customHeight="1" x14ac:dyDescent="0.2">
      <c r="A4"/>
      <c r="B4" s="128" t="s">
        <v>225</v>
      </c>
      <c r="C4" s="122" t="s">
        <v>69</v>
      </c>
      <c r="D4" s="123"/>
      <c r="E4" s="124"/>
      <c r="F4" s="122" t="s">
        <v>227</v>
      </c>
      <c r="G4" s="123"/>
      <c r="H4" s="124"/>
      <c r="I4" s="122" t="s">
        <v>228</v>
      </c>
      <c r="J4" s="123"/>
      <c r="K4" s="124"/>
    </row>
    <row r="5" spans="1:11" s="5" customFormat="1" x14ac:dyDescent="0.2">
      <c r="A5"/>
      <c r="B5" s="129"/>
      <c r="C5" s="38" t="s">
        <v>69</v>
      </c>
      <c r="D5" s="38" t="s">
        <v>229</v>
      </c>
      <c r="E5" s="38" t="s">
        <v>230</v>
      </c>
      <c r="F5" s="38" t="s">
        <v>69</v>
      </c>
      <c r="G5" s="38" t="s">
        <v>229</v>
      </c>
      <c r="H5" s="38" t="s">
        <v>230</v>
      </c>
      <c r="I5" s="38" t="s">
        <v>69</v>
      </c>
      <c r="J5" s="38" t="s">
        <v>229</v>
      </c>
      <c r="K5" s="38" t="s">
        <v>230</v>
      </c>
    </row>
    <row r="6" spans="1:11" x14ac:dyDescent="0.2">
      <c r="B6" s="31" t="s">
        <v>267</v>
      </c>
      <c r="C6" s="61">
        <v>5577</v>
      </c>
      <c r="D6" s="61">
        <v>2916</v>
      </c>
      <c r="E6" s="61">
        <v>2661</v>
      </c>
      <c r="F6" s="61">
        <v>3566</v>
      </c>
      <c r="G6" s="61">
        <v>1713</v>
      </c>
      <c r="H6" s="61">
        <v>1853</v>
      </c>
      <c r="I6" s="61">
        <v>2011</v>
      </c>
      <c r="J6" s="61">
        <v>1203</v>
      </c>
      <c r="K6" s="61">
        <v>808</v>
      </c>
    </row>
    <row r="7" spans="1:11" x14ac:dyDescent="0.2">
      <c r="B7" s="31" t="s">
        <v>268</v>
      </c>
      <c r="C7" s="61">
        <v>1009</v>
      </c>
      <c r="D7" s="61">
        <v>497</v>
      </c>
      <c r="E7" s="61">
        <v>512</v>
      </c>
      <c r="F7" s="61">
        <v>730</v>
      </c>
      <c r="G7" s="61">
        <v>335</v>
      </c>
      <c r="H7" s="61">
        <v>395</v>
      </c>
      <c r="I7" s="61">
        <v>279</v>
      </c>
      <c r="J7" s="61">
        <v>162</v>
      </c>
      <c r="K7" s="61">
        <v>117</v>
      </c>
    </row>
    <row r="8" spans="1:11" x14ac:dyDescent="0.2">
      <c r="B8" s="31" t="s">
        <v>269</v>
      </c>
      <c r="C8" s="61">
        <v>1258</v>
      </c>
      <c r="D8" s="61">
        <v>612</v>
      </c>
      <c r="E8" s="61">
        <v>646</v>
      </c>
      <c r="F8" s="61">
        <v>891</v>
      </c>
      <c r="G8" s="61">
        <v>390</v>
      </c>
      <c r="H8" s="61">
        <v>501</v>
      </c>
      <c r="I8" s="61">
        <v>367</v>
      </c>
      <c r="J8" s="61">
        <v>222</v>
      </c>
      <c r="K8" s="61">
        <v>145</v>
      </c>
    </row>
    <row r="9" spans="1:11" x14ac:dyDescent="0.2">
      <c r="B9" s="31" t="s">
        <v>270</v>
      </c>
      <c r="C9" s="61">
        <v>47</v>
      </c>
      <c r="D9" s="61">
        <v>26</v>
      </c>
      <c r="E9" s="61">
        <v>21</v>
      </c>
      <c r="F9" s="61">
        <v>27</v>
      </c>
      <c r="G9" s="61">
        <v>12</v>
      </c>
      <c r="H9" s="61">
        <v>15</v>
      </c>
      <c r="I9" s="61">
        <v>20</v>
      </c>
      <c r="J9" s="61">
        <v>14</v>
      </c>
      <c r="K9" s="61">
        <v>6</v>
      </c>
    </row>
    <row r="10" spans="1:11" x14ac:dyDescent="0.2">
      <c r="B10" s="31" t="s">
        <v>271</v>
      </c>
      <c r="C10" s="61">
        <v>277</v>
      </c>
      <c r="D10" s="61">
        <v>143</v>
      </c>
      <c r="E10" s="61">
        <v>134</v>
      </c>
      <c r="F10" s="61">
        <v>183</v>
      </c>
      <c r="G10" s="61">
        <v>89</v>
      </c>
      <c r="H10" s="61">
        <v>94</v>
      </c>
      <c r="I10" s="61">
        <v>94</v>
      </c>
      <c r="J10" s="61">
        <v>54</v>
      </c>
      <c r="K10" s="61">
        <v>40</v>
      </c>
    </row>
    <row r="11" spans="1:11" x14ac:dyDescent="0.2">
      <c r="B11" s="31" t="s">
        <v>272</v>
      </c>
      <c r="C11" s="61">
        <v>46</v>
      </c>
      <c r="D11" s="61">
        <v>26</v>
      </c>
      <c r="E11" s="61">
        <v>20</v>
      </c>
      <c r="F11" s="61">
        <v>28</v>
      </c>
      <c r="G11" s="61">
        <v>15</v>
      </c>
      <c r="H11" s="61">
        <v>13</v>
      </c>
      <c r="I11" s="61">
        <v>18</v>
      </c>
      <c r="J11" s="61">
        <v>11</v>
      </c>
      <c r="K11" s="61">
        <v>7</v>
      </c>
    </row>
    <row r="12" spans="1:11" x14ac:dyDescent="0.2">
      <c r="B12" s="31" t="s">
        <v>273</v>
      </c>
      <c r="C12" s="61">
        <v>50</v>
      </c>
      <c r="D12" s="61">
        <v>26</v>
      </c>
      <c r="E12" s="61">
        <v>24</v>
      </c>
      <c r="F12" s="61">
        <v>33</v>
      </c>
      <c r="G12" s="61">
        <v>13</v>
      </c>
      <c r="H12" s="61">
        <v>20</v>
      </c>
      <c r="I12" s="61">
        <v>17</v>
      </c>
      <c r="J12" s="61">
        <v>13</v>
      </c>
      <c r="K12" s="61">
        <v>4</v>
      </c>
    </row>
    <row r="13" spans="1:11" x14ac:dyDescent="0.2">
      <c r="B13" s="31" t="s">
        <v>274</v>
      </c>
      <c r="C13" s="61">
        <v>51</v>
      </c>
      <c r="D13" s="61">
        <v>24</v>
      </c>
      <c r="E13" s="61">
        <v>27</v>
      </c>
      <c r="F13" s="61">
        <v>26</v>
      </c>
      <c r="G13" s="61">
        <v>10</v>
      </c>
      <c r="H13" s="61">
        <v>16</v>
      </c>
      <c r="I13" s="61">
        <v>25</v>
      </c>
      <c r="J13" s="61">
        <v>14</v>
      </c>
      <c r="K13" s="61">
        <v>11</v>
      </c>
    </row>
    <row r="14" spans="1:11" x14ac:dyDescent="0.2">
      <c r="B14" s="31" t="s">
        <v>275</v>
      </c>
      <c r="C14" s="61">
        <v>442</v>
      </c>
      <c r="D14" s="61">
        <v>235</v>
      </c>
      <c r="E14" s="61">
        <v>207</v>
      </c>
      <c r="F14" s="61">
        <v>309</v>
      </c>
      <c r="G14" s="61">
        <v>160</v>
      </c>
      <c r="H14" s="61">
        <v>149</v>
      </c>
      <c r="I14" s="61">
        <v>133</v>
      </c>
      <c r="J14" s="61">
        <v>75</v>
      </c>
      <c r="K14" s="61">
        <v>58</v>
      </c>
    </row>
    <row r="15" spans="1:11" x14ac:dyDescent="0.2">
      <c r="B15" s="31" t="s">
        <v>276</v>
      </c>
      <c r="C15" s="61">
        <v>83</v>
      </c>
      <c r="D15" s="61">
        <v>46</v>
      </c>
      <c r="E15" s="61">
        <v>37</v>
      </c>
      <c r="F15" s="61">
        <v>50</v>
      </c>
      <c r="G15" s="61">
        <v>26</v>
      </c>
      <c r="H15" s="61">
        <v>24</v>
      </c>
      <c r="I15" s="61">
        <v>33</v>
      </c>
      <c r="J15" s="61">
        <v>20</v>
      </c>
      <c r="K15" s="61">
        <v>13</v>
      </c>
    </row>
    <row r="16" spans="1:11" x14ac:dyDescent="0.2">
      <c r="B16" s="31" t="s">
        <v>277</v>
      </c>
      <c r="C16" s="61">
        <v>1492</v>
      </c>
      <c r="D16" s="61">
        <v>768</v>
      </c>
      <c r="E16" s="61">
        <v>724</v>
      </c>
      <c r="F16" s="61">
        <v>1044</v>
      </c>
      <c r="G16" s="61">
        <v>503</v>
      </c>
      <c r="H16" s="61">
        <v>541</v>
      </c>
      <c r="I16" s="61">
        <v>448</v>
      </c>
      <c r="J16" s="61">
        <v>265</v>
      </c>
      <c r="K16" s="61">
        <v>183</v>
      </c>
    </row>
    <row r="17" spans="2:11" x14ac:dyDescent="0.2">
      <c r="B17" s="31" t="s">
        <v>278</v>
      </c>
      <c r="C17" s="61">
        <v>621</v>
      </c>
      <c r="D17" s="61">
        <v>322</v>
      </c>
      <c r="E17" s="61">
        <v>299</v>
      </c>
      <c r="F17" s="61">
        <v>341</v>
      </c>
      <c r="G17" s="61">
        <v>155</v>
      </c>
      <c r="H17" s="61">
        <v>186</v>
      </c>
      <c r="I17" s="61">
        <v>280</v>
      </c>
      <c r="J17" s="61">
        <v>167</v>
      </c>
      <c r="K17" s="61">
        <v>113</v>
      </c>
    </row>
    <row r="18" spans="2:11" x14ac:dyDescent="0.2">
      <c r="B18" s="31" t="s">
        <v>279</v>
      </c>
      <c r="C18" s="61">
        <v>1033</v>
      </c>
      <c r="D18" s="61">
        <v>541</v>
      </c>
      <c r="E18" s="61">
        <v>492</v>
      </c>
      <c r="F18" s="61">
        <v>673</v>
      </c>
      <c r="G18" s="61">
        <v>331</v>
      </c>
      <c r="H18" s="61">
        <v>342</v>
      </c>
      <c r="I18" s="61">
        <v>360</v>
      </c>
      <c r="J18" s="61">
        <v>210</v>
      </c>
      <c r="K18" s="61">
        <v>150</v>
      </c>
    </row>
    <row r="19" spans="2:11" x14ac:dyDescent="0.2">
      <c r="B19" s="31" t="s">
        <v>280</v>
      </c>
      <c r="C19" s="61">
        <v>100</v>
      </c>
      <c r="D19" s="61">
        <v>54</v>
      </c>
      <c r="E19" s="61">
        <v>46</v>
      </c>
      <c r="F19" s="61">
        <v>52</v>
      </c>
      <c r="G19" s="61">
        <v>23</v>
      </c>
      <c r="H19" s="61">
        <v>29</v>
      </c>
      <c r="I19" s="61">
        <v>48</v>
      </c>
      <c r="J19" s="61">
        <v>31</v>
      </c>
      <c r="K19" s="61">
        <v>17</v>
      </c>
    </row>
    <row r="20" spans="2:11" x14ac:dyDescent="0.2">
      <c r="B20" s="31" t="s">
        <v>281</v>
      </c>
      <c r="C20" s="61">
        <v>32</v>
      </c>
      <c r="D20" s="61">
        <v>14</v>
      </c>
      <c r="E20" s="61">
        <v>18</v>
      </c>
      <c r="F20" s="61">
        <v>22</v>
      </c>
      <c r="G20" s="61">
        <v>9</v>
      </c>
      <c r="H20" s="61">
        <v>13</v>
      </c>
      <c r="I20" s="61">
        <v>10</v>
      </c>
      <c r="J20" s="61">
        <v>5</v>
      </c>
      <c r="K20" s="61">
        <v>5</v>
      </c>
    </row>
    <row r="21" spans="2:11" x14ac:dyDescent="0.2">
      <c r="B21" s="31" t="s">
        <v>282</v>
      </c>
      <c r="C21" s="61">
        <v>3</v>
      </c>
      <c r="D21" s="61">
        <v>2</v>
      </c>
      <c r="E21" s="61">
        <v>1</v>
      </c>
      <c r="F21" s="61">
        <v>2</v>
      </c>
      <c r="G21" s="61">
        <v>1</v>
      </c>
      <c r="H21" s="61">
        <v>1</v>
      </c>
      <c r="I21" s="61">
        <v>1</v>
      </c>
      <c r="J21" s="61">
        <v>1</v>
      </c>
      <c r="K21" s="109" t="s">
        <v>345</v>
      </c>
    </row>
    <row r="22" spans="2:11" x14ac:dyDescent="0.2">
      <c r="B22" s="31" t="s">
        <v>283</v>
      </c>
      <c r="C22" s="61">
        <v>476</v>
      </c>
      <c r="D22" s="61">
        <v>251</v>
      </c>
      <c r="E22" s="61">
        <v>225</v>
      </c>
      <c r="F22" s="61">
        <v>285</v>
      </c>
      <c r="G22" s="61">
        <v>134</v>
      </c>
      <c r="H22" s="61">
        <v>151</v>
      </c>
      <c r="I22" s="61">
        <v>191</v>
      </c>
      <c r="J22" s="61">
        <v>117</v>
      </c>
      <c r="K22" s="61">
        <v>74</v>
      </c>
    </row>
    <row r="23" spans="2:11" x14ac:dyDescent="0.2">
      <c r="B23" s="31" t="s">
        <v>284</v>
      </c>
      <c r="C23" s="61">
        <v>224</v>
      </c>
      <c r="D23" s="61">
        <v>108</v>
      </c>
      <c r="E23" s="61">
        <v>116</v>
      </c>
      <c r="F23" s="61">
        <v>154</v>
      </c>
      <c r="G23" s="61">
        <v>67</v>
      </c>
      <c r="H23" s="61">
        <v>87</v>
      </c>
      <c r="I23" s="61">
        <v>70</v>
      </c>
      <c r="J23" s="61">
        <v>41</v>
      </c>
      <c r="K23" s="61">
        <v>29</v>
      </c>
    </row>
    <row r="24" spans="2:11" x14ac:dyDescent="0.2">
      <c r="B24" s="31" t="s">
        <v>265</v>
      </c>
      <c r="C24" s="61">
        <v>28373</v>
      </c>
      <c r="D24" s="61">
        <v>14824</v>
      </c>
      <c r="E24" s="61">
        <v>13549</v>
      </c>
      <c r="F24" s="61">
        <v>18858</v>
      </c>
      <c r="G24" s="61">
        <v>9256</v>
      </c>
      <c r="H24" s="61">
        <v>9602</v>
      </c>
      <c r="I24" s="61">
        <v>9515</v>
      </c>
      <c r="J24" s="61">
        <v>5568</v>
      </c>
      <c r="K24" s="61">
        <v>3947</v>
      </c>
    </row>
    <row r="25" spans="2:11" x14ac:dyDescent="0.2">
      <c r="B25" s="31" t="s">
        <v>285</v>
      </c>
      <c r="C25" s="61">
        <v>246</v>
      </c>
      <c r="D25" s="61">
        <v>128</v>
      </c>
      <c r="E25" s="61">
        <v>118</v>
      </c>
      <c r="F25" s="61">
        <v>154</v>
      </c>
      <c r="G25" s="61">
        <v>68</v>
      </c>
      <c r="H25" s="61">
        <v>86</v>
      </c>
      <c r="I25" s="61">
        <v>92</v>
      </c>
      <c r="J25" s="61">
        <v>60</v>
      </c>
      <c r="K25" s="61">
        <v>32</v>
      </c>
    </row>
    <row r="26" spans="2:11" x14ac:dyDescent="0.2">
      <c r="B26" s="31" t="s">
        <v>286</v>
      </c>
      <c r="C26" s="61">
        <v>116</v>
      </c>
      <c r="D26" s="61">
        <v>61</v>
      </c>
      <c r="E26" s="61">
        <v>55</v>
      </c>
      <c r="F26" s="61">
        <v>79</v>
      </c>
      <c r="G26" s="61">
        <v>36</v>
      </c>
      <c r="H26" s="61">
        <v>43</v>
      </c>
      <c r="I26" s="61">
        <v>37</v>
      </c>
      <c r="J26" s="61">
        <v>25</v>
      </c>
      <c r="K26" s="61">
        <v>12</v>
      </c>
    </row>
    <row r="27" spans="2:11" x14ac:dyDescent="0.2">
      <c r="B27" s="31" t="s">
        <v>287</v>
      </c>
      <c r="C27" s="61">
        <v>97</v>
      </c>
      <c r="D27" s="61">
        <v>51</v>
      </c>
      <c r="E27" s="61">
        <v>46</v>
      </c>
      <c r="F27" s="61">
        <v>40</v>
      </c>
      <c r="G27" s="61">
        <v>18</v>
      </c>
      <c r="H27" s="61">
        <v>22</v>
      </c>
      <c r="I27" s="61">
        <v>57</v>
      </c>
      <c r="J27" s="61">
        <v>33</v>
      </c>
      <c r="K27" s="61">
        <v>24</v>
      </c>
    </row>
    <row r="28" spans="2:11" ht="13.5" customHeight="1" x14ac:dyDescent="0.2">
      <c r="B28" s="31" t="s">
        <v>288</v>
      </c>
      <c r="C28" s="61">
        <v>123</v>
      </c>
      <c r="D28" s="61">
        <v>65</v>
      </c>
      <c r="E28" s="61">
        <v>58</v>
      </c>
      <c r="F28" s="61">
        <v>84</v>
      </c>
      <c r="G28" s="61">
        <v>42</v>
      </c>
      <c r="H28" s="61">
        <v>42</v>
      </c>
      <c r="I28" s="61">
        <v>39</v>
      </c>
      <c r="J28" s="61">
        <v>23</v>
      </c>
      <c r="K28" s="61">
        <v>16</v>
      </c>
    </row>
    <row r="29" spans="2:11" x14ac:dyDescent="0.2">
      <c r="B29" s="31" t="s">
        <v>289</v>
      </c>
      <c r="C29" s="61">
        <v>20</v>
      </c>
      <c r="D29" s="61">
        <v>7</v>
      </c>
      <c r="E29" s="61">
        <v>13</v>
      </c>
      <c r="F29" s="61">
        <v>10</v>
      </c>
      <c r="G29" s="61">
        <v>4</v>
      </c>
      <c r="H29" s="61">
        <v>6</v>
      </c>
      <c r="I29" s="61">
        <v>10</v>
      </c>
      <c r="J29" s="61">
        <v>3</v>
      </c>
      <c r="K29" s="61">
        <v>7</v>
      </c>
    </row>
    <row r="30" spans="2:11" x14ac:dyDescent="0.2">
      <c r="B30" s="31" t="s">
        <v>290</v>
      </c>
      <c r="C30" s="61">
        <v>25</v>
      </c>
      <c r="D30" s="61">
        <v>16</v>
      </c>
      <c r="E30" s="61">
        <v>9</v>
      </c>
      <c r="F30" s="61">
        <v>10</v>
      </c>
      <c r="G30" s="61">
        <v>6</v>
      </c>
      <c r="H30" s="61">
        <v>4</v>
      </c>
      <c r="I30" s="61">
        <v>15</v>
      </c>
      <c r="J30" s="61">
        <v>10</v>
      </c>
      <c r="K30" s="61">
        <v>5</v>
      </c>
    </row>
    <row r="31" spans="2:11" x14ac:dyDescent="0.2">
      <c r="B31" s="31" t="s">
        <v>291</v>
      </c>
      <c r="C31" s="61">
        <v>16</v>
      </c>
      <c r="D31" s="61">
        <v>8</v>
      </c>
      <c r="E31" s="61">
        <v>8</v>
      </c>
      <c r="F31" s="61">
        <v>9</v>
      </c>
      <c r="G31" s="61">
        <v>3</v>
      </c>
      <c r="H31" s="61">
        <v>6</v>
      </c>
      <c r="I31" s="61">
        <v>7</v>
      </c>
      <c r="J31" s="61">
        <v>5</v>
      </c>
      <c r="K31" s="61">
        <v>2</v>
      </c>
    </row>
    <row r="33" spans="1:11" ht="15.75" x14ac:dyDescent="0.25">
      <c r="A33" s="8"/>
    </row>
    <row r="34" spans="1:11" ht="15.75" x14ac:dyDescent="0.25">
      <c r="A34" s="8"/>
    </row>
    <row r="35" spans="1:11" ht="15.75" x14ac:dyDescent="0.25">
      <c r="A35" s="8" t="str">
        <f>Inhaltsverzeichnis!B33&amp; " " &amp;Inhaltsverzeichnis!D33</f>
        <v>Tabelle 9b: Wegzüge nach Wegzugskanton, 2014</v>
      </c>
    </row>
    <row r="37" spans="1:11" x14ac:dyDescent="0.2">
      <c r="B37" s="128" t="s">
        <v>225</v>
      </c>
      <c r="C37" s="122" t="s">
        <v>69</v>
      </c>
      <c r="D37" s="123"/>
      <c r="E37" s="124"/>
      <c r="F37" s="122" t="s">
        <v>227</v>
      </c>
      <c r="G37" s="123"/>
      <c r="H37" s="124"/>
      <c r="I37" s="122" t="s">
        <v>228</v>
      </c>
      <c r="J37" s="123"/>
      <c r="K37" s="124"/>
    </row>
    <row r="38" spans="1:11" x14ac:dyDescent="0.2">
      <c r="B38" s="129"/>
      <c r="C38" s="38" t="s">
        <v>69</v>
      </c>
      <c r="D38" s="38" t="s">
        <v>229</v>
      </c>
      <c r="E38" s="38" t="s">
        <v>230</v>
      </c>
      <c r="F38" s="38" t="s">
        <v>69</v>
      </c>
      <c r="G38" s="38" t="s">
        <v>229</v>
      </c>
      <c r="H38" s="38" t="s">
        <v>230</v>
      </c>
      <c r="I38" s="38" t="s">
        <v>69</v>
      </c>
      <c r="J38" s="38" t="s">
        <v>229</v>
      </c>
      <c r="K38" s="38" t="s">
        <v>230</v>
      </c>
    </row>
    <row r="39" spans="1:11" x14ac:dyDescent="0.2">
      <c r="B39" s="31" t="s">
        <v>267</v>
      </c>
      <c r="C39" s="32">
        <v>4288</v>
      </c>
      <c r="D39" s="32">
        <v>2203</v>
      </c>
      <c r="E39" s="32">
        <v>2085</v>
      </c>
      <c r="F39" s="32">
        <v>2871</v>
      </c>
      <c r="G39" s="32">
        <v>1383</v>
      </c>
      <c r="H39" s="32">
        <v>1488</v>
      </c>
      <c r="I39" s="32">
        <v>1417</v>
      </c>
      <c r="J39" s="32">
        <v>820</v>
      </c>
      <c r="K39" s="32">
        <v>597</v>
      </c>
    </row>
    <row r="40" spans="1:11" x14ac:dyDescent="0.2">
      <c r="B40" s="31" t="s">
        <v>268</v>
      </c>
      <c r="C40" s="32">
        <v>1085</v>
      </c>
      <c r="D40" s="32">
        <v>539</v>
      </c>
      <c r="E40" s="32">
        <v>546</v>
      </c>
      <c r="F40" s="32">
        <v>856</v>
      </c>
      <c r="G40" s="32">
        <v>405</v>
      </c>
      <c r="H40" s="32">
        <v>451</v>
      </c>
      <c r="I40" s="32">
        <v>229</v>
      </c>
      <c r="J40" s="32">
        <v>134</v>
      </c>
      <c r="K40" s="32">
        <v>95</v>
      </c>
    </row>
    <row r="41" spans="1:11" x14ac:dyDescent="0.2">
      <c r="B41" s="31" t="s">
        <v>269</v>
      </c>
      <c r="C41" s="32">
        <v>1298</v>
      </c>
      <c r="D41" s="32">
        <v>648</v>
      </c>
      <c r="E41" s="32">
        <v>650</v>
      </c>
      <c r="F41" s="32">
        <v>984</v>
      </c>
      <c r="G41" s="32">
        <v>465</v>
      </c>
      <c r="H41" s="32">
        <v>519</v>
      </c>
      <c r="I41" s="32">
        <v>314</v>
      </c>
      <c r="J41" s="32">
        <v>183</v>
      </c>
      <c r="K41" s="32">
        <v>131</v>
      </c>
    </row>
    <row r="42" spans="1:11" x14ac:dyDescent="0.2">
      <c r="B42" s="31" t="s">
        <v>270</v>
      </c>
      <c r="C42" s="32">
        <v>14</v>
      </c>
      <c r="D42" s="32">
        <v>7</v>
      </c>
      <c r="E42" s="32">
        <v>7</v>
      </c>
      <c r="F42" s="32">
        <v>9</v>
      </c>
      <c r="G42" s="32">
        <v>3</v>
      </c>
      <c r="H42" s="32">
        <v>6</v>
      </c>
      <c r="I42" s="32">
        <v>5</v>
      </c>
      <c r="J42" s="32">
        <v>4</v>
      </c>
      <c r="K42" s="32">
        <v>1</v>
      </c>
    </row>
    <row r="43" spans="1:11" x14ac:dyDescent="0.2">
      <c r="B43" s="31" t="s">
        <v>271</v>
      </c>
      <c r="C43" s="32">
        <v>240</v>
      </c>
      <c r="D43" s="32">
        <v>127</v>
      </c>
      <c r="E43" s="32">
        <v>113</v>
      </c>
      <c r="F43" s="32">
        <v>158</v>
      </c>
      <c r="G43" s="32">
        <v>81</v>
      </c>
      <c r="H43" s="32">
        <v>77</v>
      </c>
      <c r="I43" s="32">
        <v>82</v>
      </c>
      <c r="J43" s="32">
        <v>46</v>
      </c>
      <c r="K43" s="32">
        <v>36</v>
      </c>
    </row>
    <row r="44" spans="1:11" x14ac:dyDescent="0.2">
      <c r="B44" s="31" t="s">
        <v>272</v>
      </c>
      <c r="C44" s="32">
        <v>49</v>
      </c>
      <c r="D44" s="32">
        <v>27</v>
      </c>
      <c r="E44" s="32">
        <v>22</v>
      </c>
      <c r="F44" s="32">
        <v>36</v>
      </c>
      <c r="G44" s="32">
        <v>17</v>
      </c>
      <c r="H44" s="32">
        <v>19</v>
      </c>
      <c r="I44" s="32">
        <v>13</v>
      </c>
      <c r="J44" s="32">
        <v>10</v>
      </c>
      <c r="K44" s="32">
        <v>3</v>
      </c>
    </row>
    <row r="45" spans="1:11" x14ac:dyDescent="0.2">
      <c r="B45" s="31" t="s">
        <v>273</v>
      </c>
      <c r="C45" s="32">
        <v>67</v>
      </c>
      <c r="D45" s="32">
        <v>39</v>
      </c>
      <c r="E45" s="32">
        <v>28</v>
      </c>
      <c r="F45" s="32">
        <v>47</v>
      </c>
      <c r="G45" s="32">
        <v>26</v>
      </c>
      <c r="H45" s="32">
        <v>21</v>
      </c>
      <c r="I45" s="32">
        <v>20</v>
      </c>
      <c r="J45" s="32">
        <v>13</v>
      </c>
      <c r="K45" s="32">
        <v>7</v>
      </c>
    </row>
    <row r="46" spans="1:11" x14ac:dyDescent="0.2">
      <c r="B46" s="31" t="s">
        <v>274</v>
      </c>
      <c r="C46" s="32">
        <v>51</v>
      </c>
      <c r="D46" s="32">
        <v>23</v>
      </c>
      <c r="E46" s="32">
        <v>28</v>
      </c>
      <c r="F46" s="32">
        <v>31</v>
      </c>
      <c r="G46" s="32">
        <v>12</v>
      </c>
      <c r="H46" s="32">
        <v>19</v>
      </c>
      <c r="I46" s="32">
        <v>20</v>
      </c>
      <c r="J46" s="32">
        <v>11</v>
      </c>
      <c r="K46" s="32">
        <v>9</v>
      </c>
    </row>
    <row r="47" spans="1:11" x14ac:dyDescent="0.2">
      <c r="B47" s="31" t="s">
        <v>275</v>
      </c>
      <c r="C47" s="32">
        <v>423</v>
      </c>
      <c r="D47" s="32">
        <v>231</v>
      </c>
      <c r="E47" s="32">
        <v>192</v>
      </c>
      <c r="F47" s="32">
        <v>292</v>
      </c>
      <c r="G47" s="32">
        <v>156</v>
      </c>
      <c r="H47" s="32">
        <v>136</v>
      </c>
      <c r="I47" s="32">
        <v>131</v>
      </c>
      <c r="J47" s="32">
        <v>75</v>
      </c>
      <c r="K47" s="32">
        <v>56</v>
      </c>
    </row>
    <row r="48" spans="1:11" x14ac:dyDescent="0.2">
      <c r="B48" s="31" t="s">
        <v>276</v>
      </c>
      <c r="C48" s="32">
        <v>76</v>
      </c>
      <c r="D48" s="32">
        <v>34</v>
      </c>
      <c r="E48" s="32">
        <v>42</v>
      </c>
      <c r="F48" s="32">
        <v>54</v>
      </c>
      <c r="G48" s="32">
        <v>21</v>
      </c>
      <c r="H48" s="32">
        <v>33</v>
      </c>
      <c r="I48" s="32">
        <v>22</v>
      </c>
      <c r="J48" s="32">
        <v>13</v>
      </c>
      <c r="K48" s="32">
        <v>9</v>
      </c>
    </row>
    <row r="49" spans="2:11" x14ac:dyDescent="0.2">
      <c r="B49" s="31" t="s">
        <v>277</v>
      </c>
      <c r="C49" s="32">
        <v>1390</v>
      </c>
      <c r="D49" s="32">
        <v>710</v>
      </c>
      <c r="E49" s="32">
        <v>680</v>
      </c>
      <c r="F49" s="32">
        <v>1010</v>
      </c>
      <c r="G49" s="32">
        <v>477</v>
      </c>
      <c r="H49" s="32">
        <v>533</v>
      </c>
      <c r="I49" s="32">
        <v>380</v>
      </c>
      <c r="J49" s="32">
        <v>233</v>
      </c>
      <c r="K49" s="32">
        <v>147</v>
      </c>
    </row>
    <row r="50" spans="2:11" x14ac:dyDescent="0.2">
      <c r="B50" s="31" t="s">
        <v>278</v>
      </c>
      <c r="C50" s="32">
        <v>553</v>
      </c>
      <c r="D50" s="32">
        <v>277</v>
      </c>
      <c r="E50" s="32">
        <v>276</v>
      </c>
      <c r="F50" s="32">
        <v>399</v>
      </c>
      <c r="G50" s="32">
        <v>185</v>
      </c>
      <c r="H50" s="32">
        <v>214</v>
      </c>
      <c r="I50" s="32">
        <v>154</v>
      </c>
      <c r="J50" s="32">
        <v>92</v>
      </c>
      <c r="K50" s="32">
        <v>62</v>
      </c>
    </row>
    <row r="51" spans="2:11" x14ac:dyDescent="0.2">
      <c r="B51" s="31" t="s">
        <v>279</v>
      </c>
      <c r="C51" s="32">
        <v>877</v>
      </c>
      <c r="D51" s="32">
        <v>445</v>
      </c>
      <c r="E51" s="32">
        <v>432</v>
      </c>
      <c r="F51" s="32">
        <v>599</v>
      </c>
      <c r="G51" s="32">
        <v>284</v>
      </c>
      <c r="H51" s="32">
        <v>315</v>
      </c>
      <c r="I51" s="32">
        <v>278</v>
      </c>
      <c r="J51" s="32">
        <v>161</v>
      </c>
      <c r="K51" s="32">
        <v>117</v>
      </c>
    </row>
    <row r="52" spans="2:11" x14ac:dyDescent="0.2">
      <c r="B52" s="31" t="s">
        <v>280</v>
      </c>
      <c r="C52" s="32">
        <v>92</v>
      </c>
      <c r="D52" s="32">
        <v>43</v>
      </c>
      <c r="E52" s="32">
        <v>49</v>
      </c>
      <c r="F52" s="32">
        <v>58</v>
      </c>
      <c r="G52" s="32">
        <v>23</v>
      </c>
      <c r="H52" s="32">
        <v>35</v>
      </c>
      <c r="I52" s="32">
        <v>34</v>
      </c>
      <c r="J52" s="32">
        <v>20</v>
      </c>
      <c r="K52" s="32">
        <v>14</v>
      </c>
    </row>
    <row r="53" spans="2:11" x14ac:dyDescent="0.2">
      <c r="B53" s="31" t="s">
        <v>281</v>
      </c>
      <c r="C53" s="32">
        <v>39</v>
      </c>
      <c r="D53" s="32">
        <v>21</v>
      </c>
      <c r="E53" s="32">
        <v>18</v>
      </c>
      <c r="F53" s="32">
        <v>32</v>
      </c>
      <c r="G53" s="32">
        <v>16</v>
      </c>
      <c r="H53" s="32">
        <v>16</v>
      </c>
      <c r="I53" s="32">
        <v>7</v>
      </c>
      <c r="J53" s="32">
        <v>5</v>
      </c>
      <c r="K53" s="32">
        <v>2</v>
      </c>
    </row>
    <row r="54" spans="2:11" x14ac:dyDescent="0.2">
      <c r="B54" s="31" t="s">
        <v>282</v>
      </c>
      <c r="C54" s="32">
        <v>11</v>
      </c>
      <c r="D54" s="32">
        <v>6</v>
      </c>
      <c r="E54" s="32">
        <v>5</v>
      </c>
      <c r="F54" s="32">
        <v>9</v>
      </c>
      <c r="G54" s="32">
        <v>5</v>
      </c>
      <c r="H54" s="32">
        <v>4</v>
      </c>
      <c r="I54" s="32">
        <v>2</v>
      </c>
      <c r="J54" s="32">
        <v>1</v>
      </c>
      <c r="K54" s="32">
        <v>1</v>
      </c>
    </row>
    <row r="55" spans="2:11" x14ac:dyDescent="0.2">
      <c r="B55" s="31" t="s">
        <v>283</v>
      </c>
      <c r="C55" s="32">
        <v>331</v>
      </c>
      <c r="D55" s="32">
        <v>182</v>
      </c>
      <c r="E55" s="32">
        <v>149</v>
      </c>
      <c r="F55" s="32">
        <v>225</v>
      </c>
      <c r="G55" s="32">
        <v>120</v>
      </c>
      <c r="H55" s="32">
        <v>105</v>
      </c>
      <c r="I55" s="32">
        <v>106</v>
      </c>
      <c r="J55" s="32">
        <v>62</v>
      </c>
      <c r="K55" s="32">
        <v>44</v>
      </c>
    </row>
    <row r="56" spans="2:11" x14ac:dyDescent="0.2">
      <c r="B56" s="31" t="s">
        <v>284</v>
      </c>
      <c r="C56" s="32">
        <v>198</v>
      </c>
      <c r="D56" s="32">
        <v>104</v>
      </c>
      <c r="E56" s="32">
        <v>94</v>
      </c>
      <c r="F56" s="32">
        <v>159</v>
      </c>
      <c r="G56" s="32">
        <v>78</v>
      </c>
      <c r="H56" s="32">
        <v>81</v>
      </c>
      <c r="I56" s="32">
        <v>39</v>
      </c>
      <c r="J56" s="32">
        <v>26</v>
      </c>
      <c r="K56" s="32">
        <v>13</v>
      </c>
    </row>
    <row r="57" spans="2:11" x14ac:dyDescent="0.2">
      <c r="B57" s="31" t="s">
        <v>265</v>
      </c>
      <c r="C57" s="32">
        <v>27843</v>
      </c>
      <c r="D57" s="32">
        <v>14476</v>
      </c>
      <c r="E57" s="32">
        <v>13367</v>
      </c>
      <c r="F57" s="32">
        <v>19042</v>
      </c>
      <c r="G57" s="32">
        <v>9366</v>
      </c>
      <c r="H57" s="32">
        <v>9676</v>
      </c>
      <c r="I57" s="32">
        <v>8801</v>
      </c>
      <c r="J57" s="32">
        <v>5110</v>
      </c>
      <c r="K57" s="32">
        <v>3691</v>
      </c>
    </row>
    <row r="58" spans="2:11" x14ac:dyDescent="0.2">
      <c r="B58" s="31" t="s">
        <v>285</v>
      </c>
      <c r="C58" s="32">
        <v>257</v>
      </c>
      <c r="D58" s="32">
        <v>122</v>
      </c>
      <c r="E58" s="32">
        <v>135</v>
      </c>
      <c r="F58" s="32">
        <v>164</v>
      </c>
      <c r="G58" s="32">
        <v>73</v>
      </c>
      <c r="H58" s="32">
        <v>91</v>
      </c>
      <c r="I58" s="32">
        <v>93</v>
      </c>
      <c r="J58" s="32">
        <v>49</v>
      </c>
      <c r="K58" s="32">
        <v>44</v>
      </c>
    </row>
    <row r="59" spans="2:11" x14ac:dyDescent="0.2">
      <c r="B59" s="31" t="s">
        <v>286</v>
      </c>
      <c r="C59" s="32">
        <v>128</v>
      </c>
      <c r="D59" s="32">
        <v>71</v>
      </c>
      <c r="E59" s="32">
        <v>57</v>
      </c>
      <c r="F59" s="32">
        <v>78</v>
      </c>
      <c r="G59" s="32">
        <v>41</v>
      </c>
      <c r="H59" s="32">
        <v>37</v>
      </c>
      <c r="I59" s="32">
        <v>50</v>
      </c>
      <c r="J59" s="32">
        <v>30</v>
      </c>
      <c r="K59" s="32">
        <v>20</v>
      </c>
    </row>
    <row r="60" spans="2:11" x14ac:dyDescent="0.2">
      <c r="B60" s="31" t="s">
        <v>287</v>
      </c>
      <c r="C60" s="32">
        <v>93</v>
      </c>
      <c r="D60" s="32">
        <v>49</v>
      </c>
      <c r="E60" s="32">
        <v>44</v>
      </c>
      <c r="F60" s="32">
        <v>57</v>
      </c>
      <c r="G60" s="32">
        <v>25</v>
      </c>
      <c r="H60" s="32">
        <v>32</v>
      </c>
      <c r="I60" s="32">
        <v>36</v>
      </c>
      <c r="J60" s="32">
        <v>24</v>
      </c>
      <c r="K60" s="32">
        <v>12</v>
      </c>
    </row>
    <row r="61" spans="2:11" x14ac:dyDescent="0.2">
      <c r="B61" s="31" t="s">
        <v>288</v>
      </c>
      <c r="C61" s="32">
        <v>83</v>
      </c>
      <c r="D61" s="32">
        <v>44</v>
      </c>
      <c r="E61" s="32">
        <v>39</v>
      </c>
      <c r="F61" s="32">
        <v>64</v>
      </c>
      <c r="G61" s="32">
        <v>33</v>
      </c>
      <c r="H61" s="32">
        <v>31</v>
      </c>
      <c r="I61" s="32">
        <v>19</v>
      </c>
      <c r="J61" s="32">
        <v>11</v>
      </c>
      <c r="K61" s="32">
        <v>8</v>
      </c>
    </row>
    <row r="62" spans="2:11" x14ac:dyDescent="0.2">
      <c r="B62" s="31" t="s">
        <v>289</v>
      </c>
      <c r="C62" s="32">
        <v>14</v>
      </c>
      <c r="D62" s="32">
        <v>8</v>
      </c>
      <c r="E62" s="32">
        <v>6</v>
      </c>
      <c r="F62" s="32">
        <v>9</v>
      </c>
      <c r="G62" s="32">
        <v>6</v>
      </c>
      <c r="H62" s="32">
        <v>3</v>
      </c>
      <c r="I62" s="32">
        <v>5</v>
      </c>
      <c r="J62" s="32">
        <v>2</v>
      </c>
      <c r="K62" s="32">
        <v>3</v>
      </c>
    </row>
    <row r="63" spans="2:11" x14ac:dyDescent="0.2">
      <c r="B63" s="31" t="s">
        <v>290</v>
      </c>
      <c r="C63" s="32">
        <v>18</v>
      </c>
      <c r="D63" s="32">
        <v>7</v>
      </c>
      <c r="E63" s="32">
        <v>11</v>
      </c>
      <c r="F63" s="32">
        <v>6</v>
      </c>
      <c r="G63" s="32">
        <v>1</v>
      </c>
      <c r="H63" s="32">
        <v>5</v>
      </c>
      <c r="I63" s="32">
        <v>12</v>
      </c>
      <c r="J63" s="32">
        <v>6</v>
      </c>
      <c r="K63" s="32">
        <v>6</v>
      </c>
    </row>
    <row r="64" spans="2:11" x14ac:dyDescent="0.2">
      <c r="B64" s="31" t="s">
        <v>291</v>
      </c>
      <c r="C64" s="32">
        <v>19</v>
      </c>
      <c r="D64" s="32">
        <v>7</v>
      </c>
      <c r="E64" s="32">
        <v>12</v>
      </c>
      <c r="F64" s="32">
        <v>15</v>
      </c>
      <c r="G64" s="32">
        <v>4</v>
      </c>
      <c r="H64" s="32">
        <v>11</v>
      </c>
      <c r="I64" s="32">
        <v>4</v>
      </c>
      <c r="J64" s="32">
        <v>3</v>
      </c>
      <c r="K64" s="32">
        <v>1</v>
      </c>
    </row>
  </sheetData>
  <sheetProtection selectLockedCells="1" selectUnlockedCells="1"/>
  <mergeCells count="8">
    <mergeCell ref="I4:K4"/>
    <mergeCell ref="B4:B5"/>
    <mergeCell ref="C4:E4"/>
    <mergeCell ref="F4:H4"/>
    <mergeCell ref="B37:B38"/>
    <mergeCell ref="C37:E37"/>
    <mergeCell ref="F37:H37"/>
    <mergeCell ref="I37:K37"/>
  </mergeCells>
  <phoneticPr fontId="13" type="noConversion"/>
  <pageMargins left="0.77" right="0.59" top="0.8" bottom="0.85"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G29"/>
  <sheetViews>
    <sheetView showGridLines="0" topLeftCell="A10" zoomScaleSheetLayoutView="100" workbookViewId="0">
      <selection activeCell="M52" sqref="M52"/>
    </sheetView>
  </sheetViews>
  <sheetFormatPr baseColWidth="10" defaultRowHeight="12.75" x14ac:dyDescent="0.2"/>
  <cols>
    <col min="1" max="1" width="3.7109375" customWidth="1"/>
    <col min="2" max="2" width="19.85546875" customWidth="1"/>
    <col min="3" max="5" width="18.28515625" customWidth="1"/>
    <col min="6" max="7" width="5.7109375" customWidth="1"/>
    <col min="8" max="8" width="11.42578125" customWidth="1"/>
  </cols>
  <sheetData>
    <row r="1" spans="1:7" ht="15.75" x14ac:dyDescent="0.25">
      <c r="A1" s="8" t="str">
        <f>Inhaltsverzeichnis!B34&amp;" "&amp;Inhaltsverzeichnis!D34</f>
        <v>Tabelle 10: Wanderungsbilanz nach Kanton, 2014</v>
      </c>
    </row>
    <row r="3" spans="1:7" x14ac:dyDescent="0.2">
      <c r="A3" s="2"/>
    </row>
    <row r="4" spans="1:7" s="5" customFormat="1" ht="12.75" customHeight="1" x14ac:dyDescent="0.2">
      <c r="A4"/>
      <c r="B4" s="64" t="s">
        <v>225</v>
      </c>
      <c r="C4" s="38" t="s">
        <v>234</v>
      </c>
      <c r="D4" s="38" t="s">
        <v>235</v>
      </c>
      <c r="E4" s="38" t="s">
        <v>361</v>
      </c>
      <c r="F4"/>
      <c r="G4"/>
    </row>
    <row r="5" spans="1:7" x14ac:dyDescent="0.2">
      <c r="B5" s="31" t="s">
        <v>267</v>
      </c>
      <c r="C5" s="73">
        <v>5577</v>
      </c>
      <c r="D5" s="73">
        <v>4288</v>
      </c>
      <c r="E5" s="73">
        <v>1289</v>
      </c>
    </row>
    <row r="6" spans="1:7" x14ac:dyDescent="0.2">
      <c r="B6" s="31" t="s">
        <v>268</v>
      </c>
      <c r="C6" s="73">
        <v>1009</v>
      </c>
      <c r="D6" s="73">
        <v>1085</v>
      </c>
      <c r="E6" s="73">
        <v>-76</v>
      </c>
    </row>
    <row r="7" spans="1:7" x14ac:dyDescent="0.2">
      <c r="B7" s="31" t="s">
        <v>269</v>
      </c>
      <c r="C7" s="73">
        <v>1258</v>
      </c>
      <c r="D7" s="73">
        <v>1298</v>
      </c>
      <c r="E7" s="73">
        <v>-40</v>
      </c>
    </row>
    <row r="8" spans="1:7" x14ac:dyDescent="0.2">
      <c r="B8" s="31" t="s">
        <v>270</v>
      </c>
      <c r="C8" s="73">
        <v>47</v>
      </c>
      <c r="D8" s="73">
        <v>14</v>
      </c>
      <c r="E8" s="73">
        <v>33</v>
      </c>
    </row>
    <row r="9" spans="1:7" x14ac:dyDescent="0.2">
      <c r="B9" s="31" t="s">
        <v>271</v>
      </c>
      <c r="C9" s="73">
        <v>277</v>
      </c>
      <c r="D9" s="73">
        <v>240</v>
      </c>
      <c r="E9" s="73">
        <v>37</v>
      </c>
    </row>
    <row r="10" spans="1:7" x14ac:dyDescent="0.2">
      <c r="B10" s="31" t="s">
        <v>272</v>
      </c>
      <c r="C10" s="73">
        <v>46</v>
      </c>
      <c r="D10" s="73">
        <v>49</v>
      </c>
      <c r="E10" s="73">
        <v>-3</v>
      </c>
    </row>
    <row r="11" spans="1:7" x14ac:dyDescent="0.2">
      <c r="B11" s="31" t="s">
        <v>273</v>
      </c>
      <c r="C11" s="73">
        <v>50</v>
      </c>
      <c r="D11" s="73">
        <v>67</v>
      </c>
      <c r="E11" s="73">
        <v>-17</v>
      </c>
    </row>
    <row r="12" spans="1:7" x14ac:dyDescent="0.2">
      <c r="B12" s="31" t="s">
        <v>274</v>
      </c>
      <c r="C12" s="73">
        <v>51</v>
      </c>
      <c r="D12" s="73">
        <v>51</v>
      </c>
      <c r="E12" s="73">
        <v>0</v>
      </c>
    </row>
    <row r="13" spans="1:7" x14ac:dyDescent="0.2">
      <c r="B13" s="31" t="s">
        <v>275</v>
      </c>
      <c r="C13" s="73">
        <v>442</v>
      </c>
      <c r="D13" s="73">
        <v>423</v>
      </c>
      <c r="E13" s="73">
        <v>19</v>
      </c>
    </row>
    <row r="14" spans="1:7" x14ac:dyDescent="0.2">
      <c r="B14" s="31" t="s">
        <v>276</v>
      </c>
      <c r="C14" s="73">
        <v>83</v>
      </c>
      <c r="D14" s="73">
        <v>76</v>
      </c>
      <c r="E14" s="73">
        <v>7</v>
      </c>
    </row>
    <row r="15" spans="1:7" ht="14.25" customHeight="1" x14ac:dyDescent="0.2">
      <c r="B15" s="31" t="s">
        <v>277</v>
      </c>
      <c r="C15" s="73">
        <v>1492</v>
      </c>
      <c r="D15" s="73">
        <v>1390</v>
      </c>
      <c r="E15" s="73">
        <v>102</v>
      </c>
    </row>
    <row r="16" spans="1:7" x14ac:dyDescent="0.2">
      <c r="B16" s="31" t="s">
        <v>278</v>
      </c>
      <c r="C16" s="73">
        <v>621</v>
      </c>
      <c r="D16" s="73">
        <v>553</v>
      </c>
      <c r="E16" s="73">
        <v>68</v>
      </c>
    </row>
    <row r="17" spans="2:5" x14ac:dyDescent="0.2">
      <c r="B17" s="31" t="s">
        <v>279</v>
      </c>
      <c r="C17" s="73">
        <v>1033</v>
      </c>
      <c r="D17" s="73">
        <v>877</v>
      </c>
      <c r="E17" s="73">
        <v>156</v>
      </c>
    </row>
    <row r="18" spans="2:5" x14ac:dyDescent="0.2">
      <c r="B18" s="31" t="s">
        <v>280</v>
      </c>
      <c r="C18" s="73">
        <v>100</v>
      </c>
      <c r="D18" s="73">
        <v>92</v>
      </c>
      <c r="E18" s="73">
        <v>8</v>
      </c>
    </row>
    <row r="19" spans="2:5" x14ac:dyDescent="0.2">
      <c r="B19" s="31" t="s">
        <v>281</v>
      </c>
      <c r="C19" s="73">
        <v>32</v>
      </c>
      <c r="D19" s="73">
        <v>39</v>
      </c>
      <c r="E19" s="73">
        <v>-7</v>
      </c>
    </row>
    <row r="20" spans="2:5" x14ac:dyDescent="0.2">
      <c r="B20" s="31" t="s">
        <v>282</v>
      </c>
      <c r="C20" s="73">
        <v>3</v>
      </c>
      <c r="D20" s="73">
        <v>11</v>
      </c>
      <c r="E20" s="73">
        <v>-8</v>
      </c>
    </row>
    <row r="21" spans="2:5" x14ac:dyDescent="0.2">
      <c r="B21" s="31" t="s">
        <v>283</v>
      </c>
      <c r="C21" s="73">
        <v>476</v>
      </c>
      <c r="D21" s="73">
        <v>331</v>
      </c>
      <c r="E21" s="73">
        <v>145</v>
      </c>
    </row>
    <row r="22" spans="2:5" x14ac:dyDescent="0.2">
      <c r="B22" s="31" t="s">
        <v>284</v>
      </c>
      <c r="C22" s="73">
        <v>224</v>
      </c>
      <c r="D22" s="73">
        <v>198</v>
      </c>
      <c r="E22" s="73">
        <v>26</v>
      </c>
    </row>
    <row r="23" spans="2:5" x14ac:dyDescent="0.2">
      <c r="B23" s="31" t="s">
        <v>285</v>
      </c>
      <c r="C23" s="73">
        <v>246</v>
      </c>
      <c r="D23" s="73">
        <v>257</v>
      </c>
      <c r="E23" s="73">
        <v>-11</v>
      </c>
    </row>
    <row r="24" spans="2:5" x14ac:dyDescent="0.2">
      <c r="B24" s="31" t="s">
        <v>286</v>
      </c>
      <c r="C24" s="73">
        <v>116</v>
      </c>
      <c r="D24" s="73">
        <v>128</v>
      </c>
      <c r="E24" s="73">
        <v>-12</v>
      </c>
    </row>
    <row r="25" spans="2:5" x14ac:dyDescent="0.2">
      <c r="B25" s="31" t="s">
        <v>287</v>
      </c>
      <c r="C25" s="73">
        <v>97</v>
      </c>
      <c r="D25" s="73">
        <v>93</v>
      </c>
      <c r="E25" s="73">
        <v>4</v>
      </c>
    </row>
    <row r="26" spans="2:5" x14ac:dyDescent="0.2">
      <c r="B26" s="31" t="s">
        <v>288</v>
      </c>
      <c r="C26" s="73">
        <v>123</v>
      </c>
      <c r="D26" s="73">
        <v>83</v>
      </c>
      <c r="E26" s="73">
        <v>40</v>
      </c>
    </row>
    <row r="27" spans="2:5" x14ac:dyDescent="0.2">
      <c r="B27" s="31" t="s">
        <v>289</v>
      </c>
      <c r="C27" s="73">
        <v>20</v>
      </c>
      <c r="D27" s="73">
        <v>14</v>
      </c>
      <c r="E27" s="73">
        <v>6</v>
      </c>
    </row>
    <row r="28" spans="2:5" x14ac:dyDescent="0.2">
      <c r="B28" s="31" t="s">
        <v>290</v>
      </c>
      <c r="C28" s="73">
        <v>25</v>
      </c>
      <c r="D28" s="73">
        <v>18</v>
      </c>
      <c r="E28" s="73">
        <v>7</v>
      </c>
    </row>
    <row r="29" spans="2:5" x14ac:dyDescent="0.2">
      <c r="B29" s="31" t="s">
        <v>291</v>
      </c>
      <c r="C29" s="73">
        <v>16</v>
      </c>
      <c r="D29" s="73">
        <v>19</v>
      </c>
      <c r="E29" s="73">
        <v>-3</v>
      </c>
    </row>
  </sheetData>
  <phoneticPr fontId="13" type="noConversion"/>
  <pageMargins left="0.77" right="0.59" top="0.8" bottom="0.85"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102"/>
  <sheetViews>
    <sheetView showGridLines="0" view="pageBreakPreview" zoomScaleSheetLayoutView="100" workbookViewId="0"/>
  </sheetViews>
  <sheetFormatPr baseColWidth="10" defaultRowHeight="12.75" x14ac:dyDescent="0.2"/>
  <cols>
    <col min="1" max="1" width="3.7109375" customWidth="1"/>
    <col min="2" max="2" width="19.85546875" customWidth="1"/>
    <col min="3" max="11" width="12" customWidth="1"/>
    <col min="12" max="12" width="11.28515625" customWidth="1"/>
    <col min="13" max="13" width="11.140625" customWidth="1"/>
  </cols>
  <sheetData>
    <row r="1" spans="1:13" ht="15.75" x14ac:dyDescent="0.25">
      <c r="A1" s="8" t="str">
        <f>Inhaltsverzeichnis!B35&amp;" "&amp;Inhaltsverzeichnis!D35</f>
        <v>Tabelle 11a: Zuzüge nach den wichtigsten Herkunftsländern,  2014</v>
      </c>
    </row>
    <row r="3" spans="1:13" ht="13.5" customHeight="1" x14ac:dyDescent="0.2"/>
    <row r="4" spans="1:13" s="5" customFormat="1" ht="13.5" customHeight="1" x14ac:dyDescent="0.2">
      <c r="A4"/>
      <c r="B4" s="128" t="s">
        <v>292</v>
      </c>
      <c r="C4" s="122" t="s">
        <v>69</v>
      </c>
      <c r="D4" s="123"/>
      <c r="E4" s="124"/>
      <c r="F4" s="122" t="s">
        <v>227</v>
      </c>
      <c r="G4" s="123"/>
      <c r="H4" s="124"/>
      <c r="I4" s="122" t="s">
        <v>228</v>
      </c>
      <c r="J4" s="123"/>
      <c r="K4" s="124"/>
      <c r="L4"/>
      <c r="M4"/>
    </row>
    <row r="5" spans="1:13" s="5" customFormat="1" x14ac:dyDescent="0.2">
      <c r="A5"/>
      <c r="B5" s="129"/>
      <c r="C5" s="38" t="s">
        <v>69</v>
      </c>
      <c r="D5" s="38" t="s">
        <v>229</v>
      </c>
      <c r="E5" s="38" t="s">
        <v>230</v>
      </c>
      <c r="F5" s="38" t="s">
        <v>69</v>
      </c>
      <c r="G5" s="38" t="s">
        <v>229</v>
      </c>
      <c r="H5" s="38" t="s">
        <v>230</v>
      </c>
      <c r="I5" s="38" t="s">
        <v>69</v>
      </c>
      <c r="J5" s="38" t="s">
        <v>229</v>
      </c>
      <c r="K5" s="38" t="s">
        <v>230</v>
      </c>
      <c r="L5"/>
    </row>
    <row r="6" spans="1:13" x14ac:dyDescent="0.2">
      <c r="B6" s="31" t="s">
        <v>293</v>
      </c>
      <c r="C6" s="32">
        <v>2403</v>
      </c>
      <c r="D6" s="32">
        <v>1401</v>
      </c>
      <c r="E6" s="32">
        <v>1002</v>
      </c>
      <c r="F6" s="32">
        <v>149</v>
      </c>
      <c r="G6" s="32">
        <v>73</v>
      </c>
      <c r="H6" s="32">
        <v>76</v>
      </c>
      <c r="I6" s="32">
        <v>2254</v>
      </c>
      <c r="J6" s="32">
        <v>1328</v>
      </c>
      <c r="K6" s="32">
        <v>926</v>
      </c>
    </row>
    <row r="7" spans="1:13" x14ac:dyDescent="0.2">
      <c r="B7" s="31" t="s">
        <v>295</v>
      </c>
      <c r="C7" s="32">
        <v>955</v>
      </c>
      <c r="D7" s="32">
        <v>594</v>
      </c>
      <c r="E7" s="32">
        <v>361</v>
      </c>
      <c r="F7" s="32">
        <v>67</v>
      </c>
      <c r="G7" s="32">
        <v>27</v>
      </c>
      <c r="H7" s="32">
        <v>40</v>
      </c>
      <c r="I7" s="32">
        <v>888</v>
      </c>
      <c r="J7" s="32">
        <v>567</v>
      </c>
      <c r="K7" s="32">
        <v>321</v>
      </c>
    </row>
    <row r="8" spans="1:13" x14ac:dyDescent="0.2">
      <c r="B8" s="31" t="s">
        <v>294</v>
      </c>
      <c r="C8" s="32">
        <v>433</v>
      </c>
      <c r="D8" s="32">
        <v>244</v>
      </c>
      <c r="E8" s="32">
        <v>189</v>
      </c>
      <c r="F8" s="32">
        <v>10</v>
      </c>
      <c r="G8" s="32">
        <v>7</v>
      </c>
      <c r="H8" s="32">
        <v>3</v>
      </c>
      <c r="I8" s="32">
        <v>423</v>
      </c>
      <c r="J8" s="32">
        <v>237</v>
      </c>
      <c r="K8" s="32">
        <v>186</v>
      </c>
    </row>
    <row r="9" spans="1:13" x14ac:dyDescent="0.2">
      <c r="B9" s="31" t="s">
        <v>297</v>
      </c>
      <c r="C9" s="32">
        <v>377</v>
      </c>
      <c r="D9" s="32">
        <v>199</v>
      </c>
      <c r="E9" s="32">
        <v>178</v>
      </c>
      <c r="F9" s="32">
        <v>48</v>
      </c>
      <c r="G9" s="32">
        <v>15</v>
      </c>
      <c r="H9" s="32">
        <v>33</v>
      </c>
      <c r="I9" s="32">
        <v>329</v>
      </c>
      <c r="J9" s="32">
        <v>184</v>
      </c>
      <c r="K9" s="32">
        <v>145</v>
      </c>
    </row>
    <row r="10" spans="1:13" x14ac:dyDescent="0.2">
      <c r="B10" s="31" t="s">
        <v>296</v>
      </c>
      <c r="C10" s="32">
        <v>299</v>
      </c>
      <c r="D10" s="32">
        <v>179</v>
      </c>
      <c r="E10" s="32">
        <v>120</v>
      </c>
      <c r="F10" s="32">
        <v>3</v>
      </c>
      <c r="G10" s="32">
        <v>2</v>
      </c>
      <c r="H10" s="32">
        <v>1</v>
      </c>
      <c r="I10" s="32">
        <v>296</v>
      </c>
      <c r="J10" s="32">
        <v>177</v>
      </c>
      <c r="K10" s="32">
        <v>119</v>
      </c>
    </row>
    <row r="11" spans="1:13" ht="14.25" x14ac:dyDescent="0.2">
      <c r="B11" s="103" t="s">
        <v>509</v>
      </c>
      <c r="C11" s="32">
        <v>279</v>
      </c>
      <c r="D11" s="32">
        <v>131</v>
      </c>
      <c r="E11" s="32">
        <v>148</v>
      </c>
      <c r="F11" s="32">
        <v>18</v>
      </c>
      <c r="G11" s="32">
        <v>5</v>
      </c>
      <c r="H11" s="32">
        <v>13</v>
      </c>
      <c r="I11" s="32">
        <v>261</v>
      </c>
      <c r="J11" s="32">
        <v>126</v>
      </c>
      <c r="K11" s="32">
        <v>135</v>
      </c>
    </row>
    <row r="12" spans="1:13" x14ac:dyDescent="0.2">
      <c r="B12" s="31" t="s">
        <v>301</v>
      </c>
      <c r="C12" s="32">
        <v>239</v>
      </c>
      <c r="D12" s="32">
        <v>163</v>
      </c>
      <c r="E12" s="32">
        <v>76</v>
      </c>
      <c r="F12" s="32">
        <v>12</v>
      </c>
      <c r="G12" s="32">
        <v>8</v>
      </c>
      <c r="H12" s="32">
        <v>4</v>
      </c>
      <c r="I12" s="32">
        <v>227</v>
      </c>
      <c r="J12" s="32">
        <v>155</v>
      </c>
      <c r="K12" s="32">
        <v>72</v>
      </c>
    </row>
    <row r="13" spans="1:13" x14ac:dyDescent="0.2">
      <c r="B13" s="31" t="s">
        <v>479</v>
      </c>
      <c r="C13" s="32">
        <v>232</v>
      </c>
      <c r="D13" s="32">
        <v>138</v>
      </c>
      <c r="E13" s="32">
        <v>94</v>
      </c>
      <c r="F13" s="32">
        <v>65</v>
      </c>
      <c r="G13" s="32">
        <v>35</v>
      </c>
      <c r="H13" s="32">
        <v>30</v>
      </c>
      <c r="I13" s="32">
        <v>167</v>
      </c>
      <c r="J13" s="32">
        <v>103</v>
      </c>
      <c r="K13" s="32">
        <v>64</v>
      </c>
    </row>
    <row r="14" spans="1:13" x14ac:dyDescent="0.2">
      <c r="B14" s="31" t="s">
        <v>300</v>
      </c>
      <c r="C14" s="32">
        <v>224</v>
      </c>
      <c r="D14" s="32">
        <v>123</v>
      </c>
      <c r="E14" s="32">
        <v>101</v>
      </c>
      <c r="F14" s="32">
        <v>32</v>
      </c>
      <c r="G14" s="32">
        <v>18</v>
      </c>
      <c r="H14" s="32">
        <v>14</v>
      </c>
      <c r="I14" s="32">
        <v>192</v>
      </c>
      <c r="J14" s="32">
        <v>105</v>
      </c>
      <c r="K14" s="32">
        <v>87</v>
      </c>
    </row>
    <row r="15" spans="1:13" x14ac:dyDescent="0.2">
      <c r="B15" s="31" t="s">
        <v>394</v>
      </c>
      <c r="C15" s="32">
        <v>167</v>
      </c>
      <c r="D15" s="32">
        <v>86</v>
      </c>
      <c r="E15" s="32">
        <v>81</v>
      </c>
      <c r="F15" s="32">
        <v>116</v>
      </c>
      <c r="G15" s="32">
        <v>61</v>
      </c>
      <c r="H15" s="32">
        <v>55</v>
      </c>
      <c r="I15" s="32">
        <v>51</v>
      </c>
      <c r="J15" s="32">
        <v>25</v>
      </c>
      <c r="K15" s="32">
        <v>26</v>
      </c>
    </row>
    <row r="16" spans="1:13" x14ac:dyDescent="0.2">
      <c r="B16" s="31" t="s">
        <v>395</v>
      </c>
      <c r="C16" s="32">
        <v>155</v>
      </c>
      <c r="D16" s="32">
        <v>80</v>
      </c>
      <c r="E16" s="32">
        <v>75</v>
      </c>
      <c r="F16" s="32">
        <v>58</v>
      </c>
      <c r="G16" s="32">
        <v>29</v>
      </c>
      <c r="H16" s="32">
        <v>29</v>
      </c>
      <c r="I16" s="32">
        <v>97</v>
      </c>
      <c r="J16" s="32">
        <v>51</v>
      </c>
      <c r="K16" s="32">
        <v>46</v>
      </c>
    </row>
    <row r="17" spans="1:11" x14ac:dyDescent="0.2">
      <c r="B17" s="31" t="s">
        <v>480</v>
      </c>
      <c r="C17" s="32">
        <v>146</v>
      </c>
      <c r="D17" s="32">
        <v>87</v>
      </c>
      <c r="E17" s="32">
        <v>59</v>
      </c>
      <c r="F17" s="32">
        <v>6</v>
      </c>
      <c r="G17" s="32">
        <v>4</v>
      </c>
      <c r="H17" s="32">
        <v>2</v>
      </c>
      <c r="I17" s="32">
        <v>140</v>
      </c>
      <c r="J17" s="32">
        <v>83</v>
      </c>
      <c r="K17" s="32">
        <v>57</v>
      </c>
    </row>
    <row r="18" spans="1:11" x14ac:dyDescent="0.2">
      <c r="B18" s="31" t="s">
        <v>303</v>
      </c>
      <c r="C18" s="32">
        <v>95</v>
      </c>
      <c r="D18" s="32">
        <v>44</v>
      </c>
      <c r="E18" s="32">
        <v>51</v>
      </c>
      <c r="F18" s="32">
        <v>6</v>
      </c>
      <c r="G18" s="32">
        <v>6</v>
      </c>
      <c r="H18" s="32" t="s">
        <v>345</v>
      </c>
      <c r="I18" s="32">
        <v>89</v>
      </c>
      <c r="J18" s="32">
        <v>38</v>
      </c>
      <c r="K18" s="32">
        <v>51</v>
      </c>
    </row>
    <row r="19" spans="1:11" x14ac:dyDescent="0.2">
      <c r="B19" s="31" t="s">
        <v>302</v>
      </c>
      <c r="C19" s="32">
        <v>93</v>
      </c>
      <c r="D19" s="32">
        <v>45</v>
      </c>
      <c r="E19" s="32">
        <v>48</v>
      </c>
      <c r="F19" s="32">
        <v>23</v>
      </c>
      <c r="G19" s="32">
        <v>11</v>
      </c>
      <c r="H19" s="32">
        <v>12</v>
      </c>
      <c r="I19" s="32">
        <v>70</v>
      </c>
      <c r="J19" s="32">
        <v>34</v>
      </c>
      <c r="K19" s="32">
        <v>36</v>
      </c>
    </row>
    <row r="20" spans="1:11" x14ac:dyDescent="0.2">
      <c r="B20" s="31" t="s">
        <v>396</v>
      </c>
      <c r="C20" s="32">
        <v>91</v>
      </c>
      <c r="D20" s="32">
        <v>45</v>
      </c>
      <c r="E20" s="32">
        <v>46</v>
      </c>
      <c r="F20" s="32">
        <v>20</v>
      </c>
      <c r="G20" s="32">
        <v>8</v>
      </c>
      <c r="H20" s="32">
        <v>12</v>
      </c>
      <c r="I20" s="32">
        <v>71</v>
      </c>
      <c r="J20" s="32">
        <v>37</v>
      </c>
      <c r="K20" s="32">
        <v>34</v>
      </c>
    </row>
    <row r="21" spans="1:11" x14ac:dyDescent="0.2">
      <c r="B21" s="31" t="s">
        <v>305</v>
      </c>
      <c r="C21" s="32">
        <v>91</v>
      </c>
      <c r="D21" s="32">
        <v>44</v>
      </c>
      <c r="E21" s="32">
        <v>47</v>
      </c>
      <c r="F21" s="32">
        <v>33</v>
      </c>
      <c r="G21" s="32">
        <v>19</v>
      </c>
      <c r="H21" s="32">
        <v>14</v>
      </c>
      <c r="I21" s="32">
        <v>58</v>
      </c>
      <c r="J21" s="32">
        <v>25</v>
      </c>
      <c r="K21" s="32">
        <v>33</v>
      </c>
    </row>
    <row r="22" spans="1:11" x14ac:dyDescent="0.2">
      <c r="B22" s="31" t="s">
        <v>304</v>
      </c>
      <c r="C22" s="32">
        <v>82</v>
      </c>
      <c r="D22" s="32">
        <v>34</v>
      </c>
      <c r="E22" s="32">
        <v>48</v>
      </c>
      <c r="F22" s="32">
        <v>9</v>
      </c>
      <c r="G22" s="32">
        <v>3</v>
      </c>
      <c r="H22" s="32">
        <v>6</v>
      </c>
      <c r="I22" s="32">
        <v>73</v>
      </c>
      <c r="J22" s="32">
        <v>31</v>
      </c>
      <c r="K22" s="32">
        <v>42</v>
      </c>
    </row>
    <row r="23" spans="1:11" x14ac:dyDescent="0.2">
      <c r="B23" s="31" t="s">
        <v>481</v>
      </c>
      <c r="C23" s="32">
        <v>79</v>
      </c>
      <c r="D23" s="32">
        <v>32</v>
      </c>
      <c r="E23" s="32">
        <v>47</v>
      </c>
      <c r="F23" s="32">
        <v>37</v>
      </c>
      <c r="G23" s="32">
        <v>23</v>
      </c>
      <c r="H23" s="32">
        <v>14</v>
      </c>
      <c r="I23" s="32">
        <v>42</v>
      </c>
      <c r="J23" s="32">
        <v>9</v>
      </c>
      <c r="K23" s="32">
        <v>33</v>
      </c>
    </row>
    <row r="24" spans="1:11" x14ac:dyDescent="0.2">
      <c r="B24" s="31" t="s">
        <v>482</v>
      </c>
      <c r="C24" s="32">
        <v>68</v>
      </c>
      <c r="D24" s="32">
        <v>27</v>
      </c>
      <c r="E24" s="32">
        <v>41</v>
      </c>
      <c r="F24" s="32">
        <v>4</v>
      </c>
      <c r="G24" s="32">
        <v>2</v>
      </c>
      <c r="H24" s="32">
        <v>2</v>
      </c>
      <c r="I24" s="32">
        <v>64</v>
      </c>
      <c r="J24" s="32">
        <v>25</v>
      </c>
      <c r="K24" s="32">
        <v>39</v>
      </c>
    </row>
    <row r="25" spans="1:11" x14ac:dyDescent="0.2">
      <c r="B25" s="31" t="s">
        <v>483</v>
      </c>
      <c r="C25" s="32">
        <v>66</v>
      </c>
      <c r="D25" s="32">
        <v>34</v>
      </c>
      <c r="E25" s="32">
        <v>32</v>
      </c>
      <c r="F25" s="32">
        <v>25</v>
      </c>
      <c r="G25" s="32">
        <v>18</v>
      </c>
      <c r="H25" s="32">
        <v>7</v>
      </c>
      <c r="I25" s="32">
        <v>41</v>
      </c>
      <c r="J25" s="32">
        <v>16</v>
      </c>
      <c r="K25" s="32">
        <v>25</v>
      </c>
    </row>
    <row r="27" spans="1:11" x14ac:dyDescent="0.2">
      <c r="B27" s="2" t="s">
        <v>510</v>
      </c>
    </row>
    <row r="29" spans="1:11" ht="34.5" customHeight="1" x14ac:dyDescent="0.25">
      <c r="A29" s="8" t="str">
        <f>Inhaltsverzeichnis!B36&amp; " " &amp;Inhaltsverzeichnis!D36</f>
        <v>Tabelle 11b: Wegzüge nach den wichtigsten Wegzugsländern,  2014</v>
      </c>
    </row>
    <row r="31" spans="1:11" ht="23.25" customHeight="1" x14ac:dyDescent="0.2">
      <c r="B31" s="128" t="s">
        <v>292</v>
      </c>
      <c r="C31" s="122" t="s">
        <v>69</v>
      </c>
      <c r="D31" s="123"/>
      <c r="E31" s="124"/>
      <c r="F31" s="122" t="s">
        <v>227</v>
      </c>
      <c r="G31" s="123"/>
      <c r="H31" s="124"/>
      <c r="I31" s="122" t="s">
        <v>228</v>
      </c>
      <c r="J31" s="123"/>
      <c r="K31" s="124"/>
    </row>
    <row r="32" spans="1:11" x14ac:dyDescent="0.2">
      <c r="B32" s="129"/>
      <c r="C32" s="38" t="s">
        <v>69</v>
      </c>
      <c r="D32" s="38" t="s">
        <v>229</v>
      </c>
      <c r="E32" s="38" t="s">
        <v>230</v>
      </c>
      <c r="F32" s="38" t="s">
        <v>69</v>
      </c>
      <c r="G32" s="38" t="s">
        <v>229</v>
      </c>
      <c r="H32" s="38" t="s">
        <v>230</v>
      </c>
      <c r="I32" s="38" t="s">
        <v>69</v>
      </c>
      <c r="J32" s="38" t="s">
        <v>229</v>
      </c>
      <c r="K32" s="38" t="s">
        <v>230</v>
      </c>
    </row>
    <row r="33" spans="2:11" x14ac:dyDescent="0.2">
      <c r="B33" s="31" t="s">
        <v>293</v>
      </c>
      <c r="C33" s="27">
        <v>1460</v>
      </c>
      <c r="D33" s="27">
        <v>856</v>
      </c>
      <c r="E33" s="27">
        <v>604</v>
      </c>
      <c r="F33" s="27">
        <v>224</v>
      </c>
      <c r="G33" s="27">
        <v>112</v>
      </c>
      <c r="H33" s="27">
        <v>112</v>
      </c>
      <c r="I33" s="27">
        <v>1236</v>
      </c>
      <c r="J33" s="27">
        <v>744</v>
      </c>
      <c r="K33" s="27">
        <v>492</v>
      </c>
    </row>
    <row r="34" spans="2:11" x14ac:dyDescent="0.2">
      <c r="B34" s="31" t="s">
        <v>295</v>
      </c>
      <c r="C34" s="27">
        <v>267</v>
      </c>
      <c r="D34" s="27">
        <v>168</v>
      </c>
      <c r="E34" s="27">
        <v>99</v>
      </c>
      <c r="F34" s="27">
        <v>42</v>
      </c>
      <c r="G34" s="27">
        <v>18</v>
      </c>
      <c r="H34" s="27">
        <v>24</v>
      </c>
      <c r="I34" s="27">
        <v>225</v>
      </c>
      <c r="J34" s="27">
        <v>150</v>
      </c>
      <c r="K34" s="27">
        <v>75</v>
      </c>
    </row>
    <row r="35" spans="2:11" x14ac:dyDescent="0.2">
      <c r="B35" s="31" t="s">
        <v>394</v>
      </c>
      <c r="C35" s="27">
        <v>175</v>
      </c>
      <c r="D35" s="27">
        <v>90</v>
      </c>
      <c r="E35" s="27">
        <v>85</v>
      </c>
      <c r="F35" s="27">
        <v>104</v>
      </c>
      <c r="G35" s="27">
        <v>53</v>
      </c>
      <c r="H35" s="27">
        <v>51</v>
      </c>
      <c r="I35" s="27">
        <v>71</v>
      </c>
      <c r="J35" s="27">
        <v>37</v>
      </c>
      <c r="K35" s="27">
        <v>34</v>
      </c>
    </row>
    <row r="36" spans="2:11" x14ac:dyDescent="0.2">
      <c r="B36" s="31" t="s">
        <v>485</v>
      </c>
      <c r="C36" s="27">
        <v>155</v>
      </c>
      <c r="D36" s="27">
        <v>82</v>
      </c>
      <c r="E36" s="27">
        <v>73</v>
      </c>
      <c r="F36" s="27">
        <v>17</v>
      </c>
      <c r="G36" s="27">
        <v>9</v>
      </c>
      <c r="H36" s="27">
        <v>8</v>
      </c>
      <c r="I36" s="27">
        <v>138</v>
      </c>
      <c r="J36" s="27">
        <v>73</v>
      </c>
      <c r="K36" s="27">
        <v>65</v>
      </c>
    </row>
    <row r="37" spans="2:11" x14ac:dyDescent="0.2">
      <c r="B37" s="31" t="s">
        <v>300</v>
      </c>
      <c r="C37" s="27">
        <v>151</v>
      </c>
      <c r="D37" s="27">
        <v>81</v>
      </c>
      <c r="E37" s="27">
        <v>70</v>
      </c>
      <c r="F37" s="27">
        <v>46</v>
      </c>
      <c r="G37" s="27">
        <v>24</v>
      </c>
      <c r="H37" s="27">
        <v>22</v>
      </c>
      <c r="I37" s="27">
        <v>105</v>
      </c>
      <c r="J37" s="27">
        <v>57</v>
      </c>
      <c r="K37" s="27">
        <v>48</v>
      </c>
    </row>
    <row r="38" spans="2:11" x14ac:dyDescent="0.2">
      <c r="B38" s="31" t="s">
        <v>486</v>
      </c>
      <c r="C38" s="27">
        <v>144</v>
      </c>
      <c r="D38" s="27">
        <v>83</v>
      </c>
      <c r="E38" s="27">
        <v>61</v>
      </c>
      <c r="F38" s="27">
        <v>38</v>
      </c>
      <c r="G38" s="27">
        <v>19</v>
      </c>
      <c r="H38" s="27">
        <v>19</v>
      </c>
      <c r="I38" s="27">
        <v>106</v>
      </c>
      <c r="J38" s="27">
        <v>64</v>
      </c>
      <c r="K38" s="27">
        <v>42</v>
      </c>
    </row>
    <row r="39" spans="2:11" x14ac:dyDescent="0.2">
      <c r="B39" s="31" t="s">
        <v>487</v>
      </c>
      <c r="C39" s="27">
        <v>141</v>
      </c>
      <c r="D39" s="27">
        <v>80</v>
      </c>
      <c r="E39" s="27">
        <v>61</v>
      </c>
      <c r="F39" s="27">
        <v>49</v>
      </c>
      <c r="G39" s="27">
        <v>18</v>
      </c>
      <c r="H39" s="27">
        <v>31</v>
      </c>
      <c r="I39" s="27">
        <v>92</v>
      </c>
      <c r="J39" s="27">
        <v>62</v>
      </c>
      <c r="K39" s="27">
        <v>30</v>
      </c>
    </row>
    <row r="40" spans="2:11" x14ac:dyDescent="0.2">
      <c r="B40" s="31" t="s">
        <v>299</v>
      </c>
      <c r="C40" s="27">
        <v>120</v>
      </c>
      <c r="D40" s="27">
        <v>72</v>
      </c>
      <c r="E40" s="27">
        <v>48</v>
      </c>
      <c r="F40" s="27">
        <v>43</v>
      </c>
      <c r="G40" s="27">
        <v>18</v>
      </c>
      <c r="H40" s="27">
        <v>25</v>
      </c>
      <c r="I40" s="27">
        <v>77</v>
      </c>
      <c r="J40" s="27">
        <v>54</v>
      </c>
      <c r="K40" s="27">
        <v>23</v>
      </c>
    </row>
    <row r="41" spans="2:11" ht="14.25" x14ac:dyDescent="0.2">
      <c r="B41" s="103" t="s">
        <v>509</v>
      </c>
      <c r="C41" s="27">
        <v>111</v>
      </c>
      <c r="D41" s="27">
        <v>64</v>
      </c>
      <c r="E41" s="27">
        <v>47</v>
      </c>
      <c r="F41" s="27">
        <v>16</v>
      </c>
      <c r="G41" s="27">
        <v>8</v>
      </c>
      <c r="H41" s="27">
        <v>8</v>
      </c>
      <c r="I41" s="27">
        <v>95</v>
      </c>
      <c r="J41" s="27">
        <v>56</v>
      </c>
      <c r="K41" s="27">
        <v>39</v>
      </c>
    </row>
    <row r="42" spans="2:11" x14ac:dyDescent="0.2">
      <c r="B42" s="31" t="s">
        <v>481</v>
      </c>
      <c r="C42" s="27">
        <v>108</v>
      </c>
      <c r="D42" s="27">
        <v>64</v>
      </c>
      <c r="E42" s="27">
        <v>44</v>
      </c>
      <c r="F42" s="27">
        <v>76</v>
      </c>
      <c r="G42" s="27">
        <v>53</v>
      </c>
      <c r="H42" s="27">
        <v>23</v>
      </c>
      <c r="I42" s="27">
        <v>32</v>
      </c>
      <c r="J42" s="27">
        <v>11</v>
      </c>
      <c r="K42" s="27">
        <v>21</v>
      </c>
    </row>
    <row r="43" spans="2:11" x14ac:dyDescent="0.2">
      <c r="B43" s="31" t="s">
        <v>488</v>
      </c>
      <c r="C43" s="27">
        <v>97</v>
      </c>
      <c r="D43" s="27">
        <v>55</v>
      </c>
      <c r="E43" s="27">
        <v>42</v>
      </c>
      <c r="F43" s="27">
        <v>46</v>
      </c>
      <c r="G43" s="27">
        <v>24</v>
      </c>
      <c r="H43" s="27">
        <v>22</v>
      </c>
      <c r="I43" s="27">
        <v>51</v>
      </c>
      <c r="J43" s="27">
        <v>31</v>
      </c>
      <c r="K43" s="27">
        <v>20</v>
      </c>
    </row>
    <row r="44" spans="2:11" x14ac:dyDescent="0.2">
      <c r="B44" s="31" t="s">
        <v>296</v>
      </c>
      <c r="C44" s="27">
        <v>88</v>
      </c>
      <c r="D44" s="27">
        <v>61</v>
      </c>
      <c r="E44" s="27">
        <v>27</v>
      </c>
      <c r="F44" s="27">
        <v>5</v>
      </c>
      <c r="G44" s="27">
        <v>3</v>
      </c>
      <c r="H44" s="27">
        <v>2</v>
      </c>
      <c r="I44" s="27">
        <v>83</v>
      </c>
      <c r="J44" s="27">
        <v>58</v>
      </c>
      <c r="K44" s="27">
        <v>25</v>
      </c>
    </row>
    <row r="45" spans="2:11" x14ac:dyDescent="0.2">
      <c r="B45" s="31" t="s">
        <v>489</v>
      </c>
      <c r="C45" s="27">
        <v>68</v>
      </c>
      <c r="D45" s="27">
        <v>38</v>
      </c>
      <c r="E45" s="27">
        <v>30</v>
      </c>
      <c r="F45" s="27">
        <v>33</v>
      </c>
      <c r="G45" s="27">
        <v>20</v>
      </c>
      <c r="H45" s="27">
        <v>13</v>
      </c>
      <c r="I45" s="27">
        <v>35</v>
      </c>
      <c r="J45" s="27">
        <v>18</v>
      </c>
      <c r="K45" s="27">
        <v>17</v>
      </c>
    </row>
    <row r="46" spans="2:11" x14ac:dyDescent="0.2">
      <c r="B46" s="31" t="s">
        <v>304</v>
      </c>
      <c r="C46" s="27">
        <v>65</v>
      </c>
      <c r="D46" s="27">
        <v>34</v>
      </c>
      <c r="E46" s="27">
        <v>31</v>
      </c>
      <c r="F46" s="27">
        <v>11</v>
      </c>
      <c r="G46" s="27">
        <v>7</v>
      </c>
      <c r="H46" s="27">
        <v>4</v>
      </c>
      <c r="I46" s="27">
        <v>54</v>
      </c>
      <c r="J46" s="27">
        <v>27</v>
      </c>
      <c r="K46" s="27">
        <v>27</v>
      </c>
    </row>
    <row r="47" spans="2:11" x14ac:dyDescent="0.2">
      <c r="B47" s="31" t="s">
        <v>483</v>
      </c>
      <c r="C47" s="27">
        <v>57</v>
      </c>
      <c r="D47" s="27">
        <v>37</v>
      </c>
      <c r="E47" s="27">
        <v>20</v>
      </c>
      <c r="F47" s="27">
        <v>25</v>
      </c>
      <c r="G47" s="27">
        <v>15</v>
      </c>
      <c r="H47" s="27">
        <v>10</v>
      </c>
      <c r="I47" s="27">
        <v>32</v>
      </c>
      <c r="J47" s="27">
        <v>22</v>
      </c>
      <c r="K47" s="27">
        <v>10</v>
      </c>
    </row>
    <row r="48" spans="2:11" x14ac:dyDescent="0.2">
      <c r="B48" s="31" t="s">
        <v>301</v>
      </c>
      <c r="C48" s="27">
        <v>55</v>
      </c>
      <c r="D48" s="27">
        <v>33</v>
      </c>
      <c r="E48" s="27">
        <v>22</v>
      </c>
      <c r="F48" s="27">
        <v>15</v>
      </c>
      <c r="G48" s="27">
        <v>7</v>
      </c>
      <c r="H48" s="27">
        <v>8</v>
      </c>
      <c r="I48" s="27">
        <v>40</v>
      </c>
      <c r="J48" s="27">
        <v>26</v>
      </c>
      <c r="K48" s="27">
        <v>14</v>
      </c>
    </row>
    <row r="49" spans="1:11" x14ac:dyDescent="0.2">
      <c r="B49" s="31" t="s">
        <v>490</v>
      </c>
      <c r="C49" s="27">
        <v>53</v>
      </c>
      <c r="D49" s="27">
        <v>21</v>
      </c>
      <c r="E49" s="27">
        <v>32</v>
      </c>
      <c r="F49" s="27">
        <v>15</v>
      </c>
      <c r="G49" s="27">
        <v>6</v>
      </c>
      <c r="H49" s="27">
        <v>9</v>
      </c>
      <c r="I49" s="27">
        <v>38</v>
      </c>
      <c r="J49" s="27">
        <v>15</v>
      </c>
      <c r="K49" s="27">
        <v>23</v>
      </c>
    </row>
    <row r="50" spans="1:11" x14ac:dyDescent="0.2">
      <c r="B50" s="31" t="s">
        <v>491</v>
      </c>
      <c r="C50" s="27">
        <v>53</v>
      </c>
      <c r="D50" s="27">
        <v>30</v>
      </c>
      <c r="E50" s="27">
        <v>23</v>
      </c>
      <c r="F50" s="27">
        <v>36</v>
      </c>
      <c r="G50" s="27">
        <v>20</v>
      </c>
      <c r="H50" s="27">
        <v>16</v>
      </c>
      <c r="I50" s="27">
        <v>17</v>
      </c>
      <c r="J50" s="27">
        <v>10</v>
      </c>
      <c r="K50" s="27">
        <v>7</v>
      </c>
    </row>
    <row r="51" spans="1:11" x14ac:dyDescent="0.2">
      <c r="B51" s="31" t="s">
        <v>492</v>
      </c>
      <c r="C51" s="27">
        <v>50</v>
      </c>
      <c r="D51" s="27">
        <v>27</v>
      </c>
      <c r="E51" s="27">
        <v>23</v>
      </c>
      <c r="F51" s="27">
        <v>27</v>
      </c>
      <c r="G51" s="27">
        <v>15</v>
      </c>
      <c r="H51" s="27">
        <v>12</v>
      </c>
      <c r="I51" s="27">
        <v>23</v>
      </c>
      <c r="J51" s="27">
        <v>12</v>
      </c>
      <c r="K51" s="27">
        <v>11</v>
      </c>
    </row>
    <row r="52" spans="1:11" x14ac:dyDescent="0.2">
      <c r="B52" s="31" t="s">
        <v>306</v>
      </c>
      <c r="C52" s="27">
        <v>47</v>
      </c>
      <c r="D52" s="27">
        <v>30</v>
      </c>
      <c r="E52" s="27">
        <v>17</v>
      </c>
      <c r="F52" s="27">
        <v>15</v>
      </c>
      <c r="G52" s="27">
        <v>11</v>
      </c>
      <c r="H52" s="27">
        <v>4</v>
      </c>
      <c r="I52" s="27">
        <v>32</v>
      </c>
      <c r="J52" s="27">
        <v>19</v>
      </c>
      <c r="K52" s="27">
        <v>13</v>
      </c>
    </row>
    <row r="54" spans="1:11" x14ac:dyDescent="0.2">
      <c r="B54" s="2" t="s">
        <v>510</v>
      </c>
    </row>
    <row r="58" spans="1:11" ht="15.75" x14ac:dyDescent="0.25">
      <c r="A58" s="8" t="str">
        <f>Inhaltsverzeichnis!B37&amp; " " &amp;Inhaltsverzeichnis!D37</f>
        <v>Tabelle 11c: Zuzüge nach ausgewählten Herkunftsländern, 1973 – 2014</v>
      </c>
      <c r="B58" s="8"/>
    </row>
    <row r="59" spans="1:11" ht="15.75" x14ac:dyDescent="0.25">
      <c r="B59" s="8"/>
    </row>
    <row r="60" spans="1:11" x14ac:dyDescent="0.2">
      <c r="B60" s="38" t="s">
        <v>111</v>
      </c>
      <c r="C60" s="38" t="s">
        <v>293</v>
      </c>
      <c r="D60" s="38" t="s">
        <v>295</v>
      </c>
      <c r="E60" s="38" t="s">
        <v>297</v>
      </c>
      <c r="F60" s="38" t="s">
        <v>294</v>
      </c>
    </row>
    <row r="61" spans="1:11" x14ac:dyDescent="0.2">
      <c r="B61" s="31">
        <v>1973</v>
      </c>
      <c r="C61" s="49">
        <v>624</v>
      </c>
      <c r="D61" s="49">
        <v>2458</v>
      </c>
      <c r="E61" s="49">
        <v>621</v>
      </c>
      <c r="F61" s="49">
        <v>68</v>
      </c>
    </row>
    <row r="62" spans="1:11" x14ac:dyDescent="0.2">
      <c r="B62" s="31">
        <v>1974</v>
      </c>
      <c r="C62" s="49">
        <v>531</v>
      </c>
      <c r="D62" s="49">
        <v>1761</v>
      </c>
      <c r="E62" s="49">
        <v>482</v>
      </c>
      <c r="F62" s="49">
        <v>77</v>
      </c>
    </row>
    <row r="63" spans="1:11" x14ac:dyDescent="0.2">
      <c r="B63" s="31">
        <v>1975</v>
      </c>
      <c r="C63" s="49">
        <v>346</v>
      </c>
      <c r="D63" s="49">
        <v>735</v>
      </c>
      <c r="E63" s="49">
        <v>239</v>
      </c>
      <c r="F63" s="49">
        <v>36</v>
      </c>
    </row>
    <row r="64" spans="1:11" x14ac:dyDescent="0.2">
      <c r="B64" s="31">
        <v>1976</v>
      </c>
      <c r="C64" s="49">
        <v>366</v>
      </c>
      <c r="D64" s="49">
        <v>817</v>
      </c>
      <c r="E64" s="49">
        <v>247</v>
      </c>
      <c r="F64" s="49">
        <v>37</v>
      </c>
    </row>
    <row r="65" spans="2:6" x14ac:dyDescent="0.2">
      <c r="B65" s="31">
        <v>1977</v>
      </c>
      <c r="C65" s="49">
        <v>404</v>
      </c>
      <c r="D65" s="49">
        <v>700</v>
      </c>
      <c r="E65" s="49">
        <v>188</v>
      </c>
      <c r="F65" s="49">
        <v>41</v>
      </c>
    </row>
    <row r="66" spans="2:6" x14ac:dyDescent="0.2">
      <c r="B66" s="31">
        <v>1978</v>
      </c>
      <c r="C66" s="49">
        <v>487</v>
      </c>
      <c r="D66" s="49">
        <v>776</v>
      </c>
      <c r="E66" s="49">
        <v>230</v>
      </c>
      <c r="F66" s="49">
        <v>77</v>
      </c>
    </row>
    <row r="67" spans="2:6" x14ac:dyDescent="0.2">
      <c r="B67" s="31">
        <v>1979</v>
      </c>
      <c r="C67" s="49">
        <v>522</v>
      </c>
      <c r="D67" s="49">
        <v>769</v>
      </c>
      <c r="E67" s="49">
        <v>228</v>
      </c>
      <c r="F67" s="49">
        <v>132</v>
      </c>
    </row>
    <row r="68" spans="2:6" x14ac:dyDescent="0.2">
      <c r="B68" s="31">
        <v>1980</v>
      </c>
      <c r="C68" s="49">
        <v>516</v>
      </c>
      <c r="D68" s="49">
        <v>1008</v>
      </c>
      <c r="E68" s="49">
        <v>300</v>
      </c>
      <c r="F68" s="49">
        <v>208</v>
      </c>
    </row>
    <row r="69" spans="2:6" x14ac:dyDescent="0.2">
      <c r="B69" s="31">
        <v>1981</v>
      </c>
      <c r="C69" s="49">
        <v>656</v>
      </c>
      <c r="D69" s="49">
        <v>1227</v>
      </c>
      <c r="E69" s="49">
        <v>282</v>
      </c>
      <c r="F69" s="49">
        <v>209</v>
      </c>
    </row>
    <row r="70" spans="2:6" x14ac:dyDescent="0.2">
      <c r="B70" s="31">
        <v>1982</v>
      </c>
      <c r="C70" s="49">
        <v>641</v>
      </c>
      <c r="D70" s="49">
        <v>861</v>
      </c>
      <c r="E70" s="49">
        <v>169</v>
      </c>
      <c r="F70" s="49">
        <v>271</v>
      </c>
    </row>
    <row r="71" spans="2:6" x14ac:dyDescent="0.2">
      <c r="B71" s="31">
        <v>1983</v>
      </c>
      <c r="C71" s="49">
        <v>559</v>
      </c>
      <c r="D71" s="49">
        <v>632</v>
      </c>
      <c r="E71" s="49">
        <v>207</v>
      </c>
      <c r="F71" s="49">
        <v>195</v>
      </c>
    </row>
    <row r="72" spans="2:6" x14ac:dyDescent="0.2">
      <c r="B72" s="31">
        <v>1984</v>
      </c>
      <c r="C72" s="49">
        <v>574</v>
      </c>
      <c r="D72" s="49">
        <v>610</v>
      </c>
      <c r="E72" s="49">
        <v>201</v>
      </c>
      <c r="F72" s="49">
        <v>247</v>
      </c>
    </row>
    <row r="73" spans="2:6" x14ac:dyDescent="0.2">
      <c r="B73" s="31">
        <v>1985</v>
      </c>
      <c r="C73" s="49">
        <v>620</v>
      </c>
      <c r="D73" s="49">
        <v>577</v>
      </c>
      <c r="E73" s="49">
        <v>302</v>
      </c>
      <c r="F73" s="49">
        <v>334</v>
      </c>
    </row>
    <row r="74" spans="2:6" x14ac:dyDescent="0.2">
      <c r="B74" s="31">
        <v>1986</v>
      </c>
      <c r="C74" s="49">
        <v>720</v>
      </c>
      <c r="D74" s="49">
        <v>604</v>
      </c>
      <c r="E74" s="49">
        <v>266</v>
      </c>
      <c r="F74" s="49">
        <v>340</v>
      </c>
    </row>
    <row r="75" spans="2:6" x14ac:dyDescent="0.2">
      <c r="B75" s="31">
        <v>1987</v>
      </c>
      <c r="C75" s="49">
        <v>716</v>
      </c>
      <c r="D75" s="49">
        <v>554</v>
      </c>
      <c r="E75" s="49">
        <v>289</v>
      </c>
      <c r="F75" s="49">
        <v>401</v>
      </c>
    </row>
    <row r="76" spans="2:6" x14ac:dyDescent="0.2">
      <c r="B76" s="31">
        <v>1988</v>
      </c>
      <c r="C76" s="49">
        <v>835</v>
      </c>
      <c r="D76" s="49">
        <v>482</v>
      </c>
      <c r="E76" s="49">
        <v>305</v>
      </c>
      <c r="F76" s="49">
        <v>418</v>
      </c>
    </row>
    <row r="77" spans="2:6" x14ac:dyDescent="0.2">
      <c r="B77" s="31">
        <v>1989</v>
      </c>
      <c r="C77" s="49">
        <v>931</v>
      </c>
      <c r="D77" s="49">
        <v>549</v>
      </c>
      <c r="E77" s="49">
        <v>315</v>
      </c>
      <c r="F77" s="49">
        <v>450</v>
      </c>
    </row>
    <row r="78" spans="2:6" x14ac:dyDescent="0.2">
      <c r="B78" s="31">
        <v>1990</v>
      </c>
      <c r="C78" s="49">
        <v>914</v>
      </c>
      <c r="D78" s="49">
        <v>527</v>
      </c>
      <c r="E78" s="49">
        <v>303</v>
      </c>
      <c r="F78" s="49">
        <v>527</v>
      </c>
    </row>
    <row r="79" spans="2:6" x14ac:dyDescent="0.2">
      <c r="B79" s="31">
        <v>1991</v>
      </c>
      <c r="C79" s="49">
        <v>1023</v>
      </c>
      <c r="D79" s="49">
        <v>479</v>
      </c>
      <c r="E79" s="49">
        <v>225</v>
      </c>
      <c r="F79" s="49">
        <v>512</v>
      </c>
    </row>
    <row r="80" spans="2:6" x14ac:dyDescent="0.2">
      <c r="B80" s="31">
        <v>1992</v>
      </c>
      <c r="C80" s="49">
        <v>892</v>
      </c>
      <c r="D80" s="49">
        <v>377</v>
      </c>
      <c r="E80" s="49">
        <v>190</v>
      </c>
      <c r="F80" s="49">
        <v>425</v>
      </c>
    </row>
    <row r="81" spans="2:6" x14ac:dyDescent="0.2">
      <c r="B81" s="31">
        <v>1993</v>
      </c>
      <c r="C81" s="49">
        <v>733</v>
      </c>
      <c r="D81" s="49">
        <v>367</v>
      </c>
      <c r="E81" s="49">
        <v>155</v>
      </c>
      <c r="F81" s="49">
        <v>363</v>
      </c>
    </row>
    <row r="82" spans="2:6" x14ac:dyDescent="0.2">
      <c r="B82" s="31">
        <v>1994</v>
      </c>
      <c r="C82" s="49">
        <v>742</v>
      </c>
      <c r="D82" s="49">
        <v>310</v>
      </c>
      <c r="E82" s="49">
        <v>132</v>
      </c>
      <c r="F82" s="49">
        <v>268</v>
      </c>
    </row>
    <row r="83" spans="2:6" x14ac:dyDescent="0.2">
      <c r="B83" s="31">
        <v>1995</v>
      </c>
      <c r="C83" s="49">
        <v>825</v>
      </c>
      <c r="D83" s="49">
        <v>316</v>
      </c>
      <c r="E83" s="49">
        <v>120</v>
      </c>
      <c r="F83" s="49">
        <v>299</v>
      </c>
    </row>
    <row r="84" spans="2:6" x14ac:dyDescent="0.2">
      <c r="B84" s="31">
        <v>1996</v>
      </c>
      <c r="C84" s="49">
        <v>844</v>
      </c>
      <c r="D84" s="49">
        <v>293</v>
      </c>
      <c r="E84" s="49">
        <v>119</v>
      </c>
      <c r="F84" s="49">
        <v>241</v>
      </c>
    </row>
    <row r="85" spans="2:6" x14ac:dyDescent="0.2">
      <c r="B85" s="31">
        <v>1997</v>
      </c>
      <c r="C85" s="49">
        <v>814</v>
      </c>
      <c r="D85" s="49">
        <v>233</v>
      </c>
      <c r="E85" s="49">
        <v>99</v>
      </c>
      <c r="F85" s="49">
        <v>238</v>
      </c>
    </row>
    <row r="86" spans="2:6" x14ac:dyDescent="0.2">
      <c r="B86" s="31">
        <v>1998</v>
      </c>
      <c r="C86" s="49">
        <v>903</v>
      </c>
      <c r="D86" s="49">
        <v>206</v>
      </c>
      <c r="E86" s="49">
        <v>74</v>
      </c>
      <c r="F86" s="49">
        <v>159</v>
      </c>
    </row>
    <row r="87" spans="2:6" x14ac:dyDescent="0.2">
      <c r="B87" s="31">
        <v>1999</v>
      </c>
      <c r="C87" s="49">
        <v>965</v>
      </c>
      <c r="D87" s="49">
        <v>284</v>
      </c>
      <c r="E87" s="49">
        <v>73</v>
      </c>
      <c r="F87" s="49">
        <v>136</v>
      </c>
    </row>
    <row r="88" spans="2:6" x14ac:dyDescent="0.2">
      <c r="B88" s="31">
        <v>2000</v>
      </c>
      <c r="C88" s="49">
        <v>1059</v>
      </c>
      <c r="D88" s="49">
        <v>409</v>
      </c>
      <c r="E88" s="49">
        <v>79</v>
      </c>
      <c r="F88" s="49">
        <v>155</v>
      </c>
    </row>
    <row r="89" spans="2:6" x14ac:dyDescent="0.2">
      <c r="B89" s="31">
        <v>2001</v>
      </c>
      <c r="C89" s="49">
        <v>1322</v>
      </c>
      <c r="D89" s="49">
        <v>391</v>
      </c>
      <c r="E89" s="49">
        <v>85</v>
      </c>
      <c r="F89" s="49">
        <v>125</v>
      </c>
    </row>
    <row r="90" spans="2:6" x14ac:dyDescent="0.2">
      <c r="B90" s="31">
        <v>2002</v>
      </c>
      <c r="C90" s="49">
        <v>1445</v>
      </c>
      <c r="D90" s="49">
        <v>316</v>
      </c>
      <c r="E90" s="49">
        <v>103</v>
      </c>
      <c r="F90" s="49">
        <v>216</v>
      </c>
    </row>
    <row r="91" spans="2:6" ht="12.75" customHeight="1" x14ac:dyDescent="0.2">
      <c r="B91" s="31">
        <v>2003</v>
      </c>
      <c r="C91" s="49">
        <v>1385</v>
      </c>
      <c r="D91" s="49">
        <v>262</v>
      </c>
      <c r="E91" s="49">
        <v>136</v>
      </c>
      <c r="F91" s="49">
        <v>518</v>
      </c>
    </row>
    <row r="92" spans="2:6" x14ac:dyDescent="0.2">
      <c r="B92" s="31">
        <v>2004</v>
      </c>
      <c r="C92" s="49">
        <v>2042</v>
      </c>
      <c r="D92" s="49">
        <v>253</v>
      </c>
      <c r="E92" s="49">
        <v>106</v>
      </c>
      <c r="F92" s="49">
        <v>441</v>
      </c>
    </row>
    <row r="93" spans="2:6" x14ac:dyDescent="0.2">
      <c r="B93" s="31">
        <v>2005</v>
      </c>
      <c r="C93" s="49">
        <v>2351</v>
      </c>
      <c r="D93" s="49">
        <v>297</v>
      </c>
      <c r="E93" s="49">
        <v>111</v>
      </c>
      <c r="F93" s="49">
        <v>445</v>
      </c>
    </row>
    <row r="94" spans="2:6" x14ac:dyDescent="0.2">
      <c r="B94" s="31">
        <v>2006</v>
      </c>
      <c r="C94" s="49">
        <v>2951</v>
      </c>
      <c r="D94" s="49">
        <v>259</v>
      </c>
      <c r="E94" s="49">
        <v>122</v>
      </c>
      <c r="F94" s="49">
        <v>482</v>
      </c>
    </row>
    <row r="95" spans="2:6" x14ac:dyDescent="0.2">
      <c r="B95" s="31">
        <v>2007</v>
      </c>
      <c r="C95" s="49">
        <v>3687</v>
      </c>
      <c r="D95" s="49">
        <v>348</v>
      </c>
      <c r="E95" s="49">
        <v>142</v>
      </c>
      <c r="F95" s="49">
        <v>509</v>
      </c>
    </row>
    <row r="96" spans="2:6" x14ac:dyDescent="0.2">
      <c r="B96" s="31">
        <v>2008</v>
      </c>
      <c r="C96" s="49">
        <v>4296</v>
      </c>
      <c r="D96" s="49">
        <v>355</v>
      </c>
      <c r="E96" s="49">
        <v>157</v>
      </c>
      <c r="F96" s="49">
        <v>497</v>
      </c>
    </row>
    <row r="97" spans="2:6" x14ac:dyDescent="0.2">
      <c r="B97" s="31">
        <v>2009</v>
      </c>
      <c r="C97" s="49">
        <v>3367</v>
      </c>
      <c r="D97" s="49">
        <v>328</v>
      </c>
      <c r="E97" s="49">
        <v>160</v>
      </c>
      <c r="F97" s="49">
        <v>440</v>
      </c>
    </row>
    <row r="98" spans="2:6" x14ac:dyDescent="0.2">
      <c r="B98" s="31">
        <v>2010</v>
      </c>
      <c r="C98" s="49">
        <v>3122</v>
      </c>
      <c r="D98" s="49">
        <v>359</v>
      </c>
      <c r="E98" s="49">
        <v>182</v>
      </c>
      <c r="F98" s="49">
        <v>564</v>
      </c>
    </row>
    <row r="99" spans="2:6" x14ac:dyDescent="0.2">
      <c r="B99" s="31">
        <v>2011</v>
      </c>
      <c r="C99" s="49">
        <v>3147</v>
      </c>
      <c r="D99" s="49">
        <v>513</v>
      </c>
      <c r="E99" s="49">
        <v>295</v>
      </c>
      <c r="F99" s="49">
        <v>518</v>
      </c>
    </row>
    <row r="100" spans="2:6" x14ac:dyDescent="0.2">
      <c r="B100" s="31">
        <v>2012</v>
      </c>
      <c r="C100" s="49">
        <v>2842</v>
      </c>
      <c r="D100" s="49">
        <v>721</v>
      </c>
      <c r="E100" s="49">
        <v>429</v>
      </c>
      <c r="F100" s="49">
        <v>572</v>
      </c>
    </row>
    <row r="101" spans="2:6" x14ac:dyDescent="0.2">
      <c r="B101" s="31">
        <v>2013</v>
      </c>
      <c r="C101" s="49">
        <v>2519</v>
      </c>
      <c r="D101" s="49">
        <v>839</v>
      </c>
      <c r="E101" s="49">
        <v>436</v>
      </c>
      <c r="F101" s="49">
        <v>506</v>
      </c>
    </row>
    <row r="102" spans="2:6" x14ac:dyDescent="0.2">
      <c r="B102" s="31">
        <v>2014</v>
      </c>
      <c r="C102" s="49">
        <v>2403</v>
      </c>
      <c r="D102" s="49">
        <v>955</v>
      </c>
      <c r="E102" s="49">
        <v>377</v>
      </c>
      <c r="F102" s="49">
        <v>433</v>
      </c>
    </row>
  </sheetData>
  <mergeCells count="8">
    <mergeCell ref="B4:B5"/>
    <mergeCell ref="C4:E4"/>
    <mergeCell ref="F4:H4"/>
    <mergeCell ref="I4:K4"/>
    <mergeCell ref="B31:B32"/>
    <mergeCell ref="C31:E31"/>
    <mergeCell ref="F31:H31"/>
    <mergeCell ref="I31:K31"/>
  </mergeCells>
  <phoneticPr fontId="13" type="noConversion"/>
  <pageMargins left="0.77" right="0.59" top="0.8" bottom="0.85" header="0.4921259845" footer="0.34"/>
  <pageSetup paperSize="9" scale="65" orientation="portrait" r:id="rId1"/>
  <headerFooter alignWithMargins="0">
    <oddFooter>&amp;L&amp;9Statistik Aargau
www.ag.ch/statistik
062 835 13 00, statistik@ag.ch&amp;R&amp;9Bevölkerungsstatistik 2012
Reihe stat.kurzinfo Nr. 4 | Juli 2013</oddFooter>
  </headerFooter>
  <rowBreaks count="1" manualBreakCount="1">
    <brk id="55" max="10" man="1"/>
  </rowBreaks>
  <colBreaks count="1" manualBreakCount="1">
    <brk id="11" max="71"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theme="4" tint="-0.249977111117893"/>
    <pageSetUpPr autoPageBreaks="0"/>
  </sheetPr>
  <dimension ref="A1:AB163"/>
  <sheetViews>
    <sheetView showGridLines="0" zoomScaleSheetLayoutView="85" workbookViewId="0">
      <selection activeCell="F44" sqref="F44"/>
    </sheetView>
  </sheetViews>
  <sheetFormatPr baseColWidth="10" defaultRowHeight="12.75" x14ac:dyDescent="0.2"/>
  <cols>
    <col min="1" max="1" width="3.7109375" customWidth="1"/>
    <col min="2" max="2" width="24.5703125" bestFit="1" customWidth="1"/>
    <col min="3" max="3" width="12.140625" style="16" customWidth="1"/>
    <col min="4" max="11" width="12.140625" style="4" customWidth="1"/>
    <col min="12" max="17" width="8.42578125" style="4" customWidth="1"/>
    <col min="18" max="26" width="6" style="4" customWidth="1"/>
  </cols>
  <sheetData>
    <row r="1" spans="1:28" ht="15.75" x14ac:dyDescent="0.25">
      <c r="A1" s="8" t="str">
        <f>Inhaltsverzeichnis!B38&amp; " " &amp;Inhaltsverzeichnis!D38</f>
        <v>Tabelle 12: Wanderungsbilanz nach den wichtigsten Zu- und Wegzugsländern,  2014</v>
      </c>
    </row>
    <row r="4" spans="1:28" s="24" customFormat="1" x14ac:dyDescent="0.2">
      <c r="A4"/>
      <c r="B4" s="128" t="s">
        <v>292</v>
      </c>
      <c r="C4" s="122" t="s">
        <v>69</v>
      </c>
      <c r="D4" s="123"/>
      <c r="E4" s="124"/>
      <c r="F4" s="122" t="s">
        <v>227</v>
      </c>
      <c r="G4" s="123"/>
      <c r="H4" s="124"/>
      <c r="I4" s="122" t="s">
        <v>228</v>
      </c>
      <c r="J4" s="123"/>
      <c r="K4" s="124"/>
      <c r="L4"/>
      <c r="M4"/>
      <c r="N4"/>
      <c r="O4"/>
      <c r="P4"/>
      <c r="Q4"/>
      <c r="R4"/>
      <c r="S4"/>
      <c r="T4"/>
      <c r="U4"/>
      <c r="V4"/>
      <c r="W4"/>
      <c r="X4"/>
      <c r="Y4"/>
      <c r="Z4"/>
      <c r="AA4"/>
      <c r="AB4"/>
    </row>
    <row r="5" spans="1:28" s="24" customFormat="1" x14ac:dyDescent="0.2">
      <c r="A5"/>
      <c r="B5" s="129"/>
      <c r="C5" s="38" t="s">
        <v>69</v>
      </c>
      <c r="D5" s="38" t="s">
        <v>229</v>
      </c>
      <c r="E5" s="38" t="s">
        <v>230</v>
      </c>
      <c r="F5" s="38" t="s">
        <v>69</v>
      </c>
      <c r="G5" s="38" t="s">
        <v>229</v>
      </c>
      <c r="H5" s="38" t="s">
        <v>230</v>
      </c>
      <c r="I5" s="38" t="s">
        <v>69</v>
      </c>
      <c r="J5" s="38" t="s">
        <v>229</v>
      </c>
      <c r="K5" s="38" t="s">
        <v>230</v>
      </c>
      <c r="L5"/>
      <c r="M5"/>
      <c r="N5"/>
      <c r="O5"/>
      <c r="P5"/>
      <c r="Q5"/>
      <c r="R5"/>
      <c r="S5"/>
      <c r="T5"/>
      <c r="U5"/>
      <c r="V5"/>
      <c r="W5"/>
      <c r="X5"/>
      <c r="Y5"/>
      <c r="Z5"/>
      <c r="AA5"/>
      <c r="AB5"/>
    </row>
    <row r="6" spans="1:28" s="11" customFormat="1" x14ac:dyDescent="0.2">
      <c r="A6"/>
      <c r="B6" s="31" t="s">
        <v>293</v>
      </c>
      <c r="C6" s="27">
        <v>943</v>
      </c>
      <c r="D6" s="27">
        <v>545</v>
      </c>
      <c r="E6" s="27">
        <v>398</v>
      </c>
      <c r="F6" s="27">
        <v>-75</v>
      </c>
      <c r="G6" s="27">
        <v>-39</v>
      </c>
      <c r="H6" s="27">
        <v>-36</v>
      </c>
      <c r="I6" s="27">
        <v>1018</v>
      </c>
      <c r="J6" s="27">
        <v>584</v>
      </c>
      <c r="K6" s="27">
        <v>434</v>
      </c>
      <c r="L6"/>
      <c r="M6"/>
      <c r="N6"/>
      <c r="O6"/>
      <c r="P6"/>
      <c r="Q6"/>
      <c r="R6"/>
      <c r="S6"/>
      <c r="T6"/>
      <c r="U6"/>
      <c r="V6"/>
      <c r="W6"/>
      <c r="X6"/>
      <c r="Y6"/>
      <c r="Z6"/>
      <c r="AA6"/>
      <c r="AB6"/>
    </row>
    <row r="7" spans="1:28" s="11" customFormat="1" x14ac:dyDescent="0.2">
      <c r="A7"/>
      <c r="B7" s="31" t="s">
        <v>295</v>
      </c>
      <c r="C7" s="27">
        <v>688</v>
      </c>
      <c r="D7" s="27">
        <v>426</v>
      </c>
      <c r="E7" s="27">
        <v>262</v>
      </c>
      <c r="F7" s="27">
        <v>25</v>
      </c>
      <c r="G7" s="27">
        <v>9</v>
      </c>
      <c r="H7" s="27">
        <v>16</v>
      </c>
      <c r="I7" s="27">
        <v>663</v>
      </c>
      <c r="J7" s="27">
        <v>417</v>
      </c>
      <c r="K7" s="27">
        <v>246</v>
      </c>
      <c r="L7"/>
      <c r="M7"/>
      <c r="N7"/>
      <c r="O7"/>
      <c r="P7"/>
      <c r="Q7"/>
      <c r="R7"/>
      <c r="S7"/>
      <c r="T7"/>
      <c r="U7"/>
      <c r="V7"/>
      <c r="W7"/>
      <c r="X7"/>
      <c r="Y7"/>
      <c r="Z7"/>
      <c r="AA7"/>
      <c r="AB7"/>
    </row>
    <row r="8" spans="1:28" s="21" customFormat="1" x14ac:dyDescent="0.2">
      <c r="A8"/>
      <c r="B8" s="31" t="s">
        <v>294</v>
      </c>
      <c r="C8" s="27">
        <v>278</v>
      </c>
      <c r="D8" s="27">
        <v>162</v>
      </c>
      <c r="E8" s="27">
        <v>116</v>
      </c>
      <c r="F8" s="27">
        <v>-7</v>
      </c>
      <c r="G8" s="27">
        <v>-2</v>
      </c>
      <c r="H8" s="27">
        <v>-5</v>
      </c>
      <c r="I8" s="27">
        <v>285</v>
      </c>
      <c r="J8" s="27">
        <v>164</v>
      </c>
      <c r="K8" s="27">
        <v>121</v>
      </c>
      <c r="L8"/>
      <c r="M8"/>
      <c r="N8"/>
      <c r="O8"/>
      <c r="P8"/>
      <c r="Q8"/>
      <c r="R8"/>
      <c r="S8"/>
      <c r="T8"/>
      <c r="U8"/>
      <c r="V8"/>
      <c r="W8"/>
      <c r="X8"/>
      <c r="Y8"/>
      <c r="Z8"/>
      <c r="AA8"/>
      <c r="AB8"/>
    </row>
    <row r="9" spans="1:28" s="21" customFormat="1" x14ac:dyDescent="0.2">
      <c r="A9"/>
      <c r="B9" s="31" t="s">
        <v>297</v>
      </c>
      <c r="C9" s="27">
        <v>236</v>
      </c>
      <c r="D9" s="27">
        <v>119</v>
      </c>
      <c r="E9" s="27">
        <v>117</v>
      </c>
      <c r="F9" s="27">
        <v>-1</v>
      </c>
      <c r="G9" s="27">
        <v>-3</v>
      </c>
      <c r="H9" s="27">
        <v>2</v>
      </c>
      <c r="I9" s="27">
        <v>237</v>
      </c>
      <c r="J9" s="27">
        <v>122</v>
      </c>
      <c r="K9" s="27">
        <v>115</v>
      </c>
      <c r="L9"/>
      <c r="M9"/>
      <c r="N9"/>
      <c r="O9"/>
      <c r="P9"/>
      <c r="Q9"/>
      <c r="R9"/>
      <c r="S9"/>
      <c r="T9"/>
      <c r="U9"/>
      <c r="V9"/>
      <c r="W9"/>
      <c r="X9"/>
      <c r="Y9"/>
      <c r="Z9"/>
      <c r="AA9"/>
      <c r="AB9"/>
    </row>
    <row r="10" spans="1:28" s="21" customFormat="1" x14ac:dyDescent="0.2">
      <c r="A10"/>
      <c r="B10" s="31" t="s">
        <v>296</v>
      </c>
      <c r="C10" s="27">
        <v>211</v>
      </c>
      <c r="D10" s="27">
        <v>118</v>
      </c>
      <c r="E10" s="27">
        <v>93</v>
      </c>
      <c r="F10" s="27">
        <v>-2</v>
      </c>
      <c r="G10" s="27">
        <v>-1</v>
      </c>
      <c r="H10" s="27">
        <v>-1</v>
      </c>
      <c r="I10" s="27">
        <v>213</v>
      </c>
      <c r="J10" s="27">
        <v>119</v>
      </c>
      <c r="K10" s="27">
        <v>94</v>
      </c>
      <c r="L10"/>
      <c r="M10"/>
      <c r="N10"/>
      <c r="O10"/>
      <c r="P10"/>
      <c r="Q10"/>
      <c r="R10"/>
      <c r="S10"/>
      <c r="T10"/>
      <c r="U10"/>
      <c r="V10"/>
      <c r="W10"/>
      <c r="X10"/>
      <c r="Y10"/>
      <c r="Z10"/>
      <c r="AA10"/>
      <c r="AB10"/>
    </row>
    <row r="11" spans="1:28" s="21" customFormat="1" x14ac:dyDescent="0.2">
      <c r="A11"/>
      <c r="B11" s="31" t="s">
        <v>301</v>
      </c>
      <c r="C11" s="27">
        <v>184</v>
      </c>
      <c r="D11" s="27">
        <v>130</v>
      </c>
      <c r="E11" s="27">
        <v>54</v>
      </c>
      <c r="F11" s="27">
        <v>-3</v>
      </c>
      <c r="G11" s="27">
        <v>1</v>
      </c>
      <c r="H11" s="27">
        <v>-4</v>
      </c>
      <c r="I11" s="27">
        <v>187</v>
      </c>
      <c r="J11" s="27">
        <v>129</v>
      </c>
      <c r="K11" s="27">
        <v>58</v>
      </c>
      <c r="L11"/>
      <c r="M11"/>
      <c r="N11"/>
      <c r="O11"/>
      <c r="P11"/>
      <c r="Q11"/>
      <c r="R11"/>
      <c r="S11"/>
      <c r="T11"/>
      <c r="U11"/>
      <c r="V11"/>
      <c r="W11"/>
      <c r="X11"/>
      <c r="Y11"/>
      <c r="Z11"/>
      <c r="AA11"/>
      <c r="AB11"/>
    </row>
    <row r="12" spans="1:28" s="21" customFormat="1" x14ac:dyDescent="0.2">
      <c r="A12"/>
      <c r="B12" s="31" t="s">
        <v>298</v>
      </c>
      <c r="C12" s="27">
        <v>168</v>
      </c>
      <c r="D12" s="27">
        <v>67</v>
      </c>
      <c r="E12" s="27">
        <v>101</v>
      </c>
      <c r="F12" s="27">
        <v>2</v>
      </c>
      <c r="G12" s="27">
        <v>-3</v>
      </c>
      <c r="H12" s="27">
        <v>5</v>
      </c>
      <c r="I12" s="27">
        <v>166</v>
      </c>
      <c r="J12" s="27">
        <v>70</v>
      </c>
      <c r="K12" s="27">
        <v>96</v>
      </c>
      <c r="L12"/>
      <c r="M12"/>
      <c r="N12"/>
      <c r="O12"/>
      <c r="P12"/>
      <c r="Q12"/>
      <c r="R12"/>
      <c r="S12"/>
      <c r="T12"/>
      <c r="U12"/>
      <c r="V12"/>
      <c r="W12"/>
      <c r="X12"/>
      <c r="Y12"/>
      <c r="Z12"/>
      <c r="AA12"/>
      <c r="AB12"/>
    </row>
    <row r="13" spans="1:28" s="21" customFormat="1" x14ac:dyDescent="0.2">
      <c r="A13"/>
      <c r="B13" s="31" t="s">
        <v>495</v>
      </c>
      <c r="C13" s="27">
        <v>122</v>
      </c>
      <c r="D13" s="27">
        <v>75</v>
      </c>
      <c r="E13" s="27">
        <v>47</v>
      </c>
      <c r="F13" s="27">
        <v>5</v>
      </c>
      <c r="G13" s="27">
        <v>4</v>
      </c>
      <c r="H13" s="27">
        <v>1</v>
      </c>
      <c r="I13" s="27">
        <v>117</v>
      </c>
      <c r="J13" s="27">
        <v>71</v>
      </c>
      <c r="K13" s="27">
        <v>46</v>
      </c>
      <c r="L13"/>
      <c r="M13"/>
      <c r="N13"/>
      <c r="O13"/>
      <c r="P13"/>
      <c r="Q13"/>
      <c r="R13"/>
      <c r="S13"/>
      <c r="T13"/>
      <c r="U13"/>
      <c r="V13"/>
      <c r="W13"/>
      <c r="X13"/>
      <c r="Y13"/>
      <c r="Z13"/>
      <c r="AA13"/>
      <c r="AB13"/>
    </row>
    <row r="14" spans="1:28" s="21" customFormat="1" x14ac:dyDescent="0.2">
      <c r="A14"/>
      <c r="B14" s="31" t="s">
        <v>299</v>
      </c>
      <c r="C14" s="27">
        <v>112</v>
      </c>
      <c r="D14" s="27">
        <v>66</v>
      </c>
      <c r="E14" s="27">
        <v>46</v>
      </c>
      <c r="F14" s="27">
        <v>22</v>
      </c>
      <c r="G14" s="27">
        <v>17</v>
      </c>
      <c r="H14" s="27">
        <v>5</v>
      </c>
      <c r="I14" s="27">
        <v>90</v>
      </c>
      <c r="J14" s="27">
        <v>49</v>
      </c>
      <c r="K14" s="27">
        <v>41</v>
      </c>
      <c r="L14"/>
      <c r="M14"/>
      <c r="N14"/>
      <c r="O14"/>
      <c r="P14"/>
      <c r="Q14"/>
      <c r="R14"/>
      <c r="S14"/>
      <c r="T14"/>
      <c r="U14"/>
      <c r="V14"/>
      <c r="W14"/>
      <c r="X14"/>
      <c r="Y14"/>
      <c r="Z14"/>
      <c r="AA14"/>
      <c r="AB14"/>
    </row>
    <row r="15" spans="1:28" s="21" customFormat="1" x14ac:dyDescent="0.2">
      <c r="A15"/>
      <c r="B15" s="31" t="s">
        <v>300</v>
      </c>
      <c r="C15" s="27">
        <v>73</v>
      </c>
      <c r="D15" s="27">
        <v>42</v>
      </c>
      <c r="E15" s="27">
        <v>31</v>
      </c>
      <c r="F15" s="27">
        <v>-14</v>
      </c>
      <c r="G15" s="27">
        <v>-6</v>
      </c>
      <c r="H15" s="27">
        <v>-8</v>
      </c>
      <c r="I15" s="27">
        <v>87</v>
      </c>
      <c r="J15" s="27">
        <v>48</v>
      </c>
      <c r="K15" s="27">
        <v>39</v>
      </c>
      <c r="L15"/>
      <c r="M15"/>
      <c r="N15"/>
      <c r="O15"/>
      <c r="P15"/>
      <c r="Q15"/>
      <c r="R15"/>
      <c r="S15"/>
      <c r="T15"/>
      <c r="U15"/>
      <c r="V15"/>
      <c r="W15"/>
      <c r="X15"/>
      <c r="Y15"/>
      <c r="Z15"/>
      <c r="AA15"/>
      <c r="AB15"/>
    </row>
    <row r="16" spans="1:28" s="21" customFormat="1" x14ac:dyDescent="0.2">
      <c r="A16"/>
      <c r="B16" s="31" t="s">
        <v>303</v>
      </c>
      <c r="C16" s="27">
        <v>59</v>
      </c>
      <c r="D16" s="27">
        <v>21</v>
      </c>
      <c r="E16" s="27">
        <v>38</v>
      </c>
      <c r="F16" s="27">
        <v>3</v>
      </c>
      <c r="G16" s="27">
        <v>4</v>
      </c>
      <c r="H16" s="27">
        <v>-1</v>
      </c>
      <c r="I16" s="27">
        <v>56</v>
      </c>
      <c r="J16" s="27">
        <v>17</v>
      </c>
      <c r="K16" s="27">
        <v>39</v>
      </c>
      <c r="L16"/>
      <c r="M16"/>
      <c r="N16"/>
      <c r="O16"/>
      <c r="P16"/>
      <c r="Q16"/>
      <c r="R16"/>
      <c r="S16"/>
      <c r="T16"/>
      <c r="U16"/>
      <c r="V16"/>
      <c r="W16"/>
      <c r="X16"/>
      <c r="Y16"/>
      <c r="Z16"/>
      <c r="AA16"/>
      <c r="AB16"/>
    </row>
    <row r="17" spans="1:28" s="21" customFormat="1" x14ac:dyDescent="0.2">
      <c r="A17"/>
      <c r="B17" s="31" t="s">
        <v>395</v>
      </c>
      <c r="C17" s="27">
        <v>58</v>
      </c>
      <c r="D17" s="27">
        <v>25</v>
      </c>
      <c r="E17" s="27">
        <v>33</v>
      </c>
      <c r="F17" s="27">
        <v>12</v>
      </c>
      <c r="G17" s="27">
        <v>5</v>
      </c>
      <c r="H17" s="27">
        <v>7</v>
      </c>
      <c r="I17" s="27">
        <v>46</v>
      </c>
      <c r="J17" s="27">
        <v>20</v>
      </c>
      <c r="K17" s="27">
        <v>26</v>
      </c>
      <c r="L17"/>
      <c r="M17"/>
      <c r="N17"/>
      <c r="O17"/>
      <c r="P17"/>
      <c r="Q17"/>
      <c r="R17"/>
      <c r="S17"/>
      <c r="T17"/>
      <c r="U17"/>
      <c r="V17"/>
      <c r="W17"/>
      <c r="X17"/>
      <c r="Y17"/>
      <c r="Z17"/>
      <c r="AA17"/>
      <c r="AB17"/>
    </row>
    <row r="18" spans="1:28" s="21" customFormat="1" x14ac:dyDescent="0.2">
      <c r="A18"/>
      <c r="B18" s="31" t="s">
        <v>482</v>
      </c>
      <c r="C18" s="27">
        <v>42</v>
      </c>
      <c r="D18" s="27">
        <v>17</v>
      </c>
      <c r="E18" s="27">
        <v>25</v>
      </c>
      <c r="F18" s="27">
        <v>-4</v>
      </c>
      <c r="G18" s="27">
        <v>-2</v>
      </c>
      <c r="H18" s="27">
        <v>-2</v>
      </c>
      <c r="I18" s="27">
        <v>46</v>
      </c>
      <c r="J18" s="27">
        <v>19</v>
      </c>
      <c r="K18" s="27">
        <v>27</v>
      </c>
      <c r="L18"/>
      <c r="M18"/>
      <c r="N18"/>
      <c r="O18"/>
      <c r="P18"/>
      <c r="Q18"/>
      <c r="R18"/>
      <c r="S18"/>
      <c r="T18"/>
      <c r="U18"/>
      <c r="V18"/>
      <c r="W18"/>
      <c r="X18"/>
      <c r="Y18"/>
      <c r="Z18"/>
      <c r="AA18"/>
      <c r="AB18"/>
    </row>
    <row r="19" spans="1:28" s="21" customFormat="1" x14ac:dyDescent="0.2">
      <c r="A19"/>
      <c r="B19" s="31" t="s">
        <v>358</v>
      </c>
      <c r="C19" s="27">
        <v>40</v>
      </c>
      <c r="D19" s="27">
        <v>22</v>
      </c>
      <c r="E19" s="27">
        <v>18</v>
      </c>
      <c r="F19" s="27">
        <v>4</v>
      </c>
      <c r="G19" s="27">
        <v>2</v>
      </c>
      <c r="H19" s="27">
        <v>2</v>
      </c>
      <c r="I19" s="27">
        <v>36</v>
      </c>
      <c r="J19" s="27">
        <v>20</v>
      </c>
      <c r="K19" s="27">
        <v>16</v>
      </c>
      <c r="L19"/>
      <c r="M19"/>
      <c r="N19"/>
      <c r="O19"/>
      <c r="P19"/>
      <c r="Q19"/>
      <c r="R19"/>
      <c r="S19"/>
      <c r="T19"/>
      <c r="U19"/>
      <c r="V19"/>
      <c r="W19"/>
      <c r="X19"/>
      <c r="Y19"/>
      <c r="Z19"/>
      <c r="AA19"/>
      <c r="AB19"/>
    </row>
    <row r="20" spans="1:28" s="21" customFormat="1" x14ac:dyDescent="0.2">
      <c r="A20"/>
      <c r="B20" s="31" t="s">
        <v>396</v>
      </c>
      <c r="C20" s="27">
        <v>38</v>
      </c>
      <c r="D20" s="27">
        <v>24</v>
      </c>
      <c r="E20" s="27">
        <v>14</v>
      </c>
      <c r="F20" s="27">
        <v>5</v>
      </c>
      <c r="G20" s="27">
        <v>2</v>
      </c>
      <c r="H20" s="27">
        <v>3</v>
      </c>
      <c r="I20" s="27">
        <v>33</v>
      </c>
      <c r="J20" s="27">
        <v>22</v>
      </c>
      <c r="K20" s="27">
        <v>11</v>
      </c>
      <c r="L20"/>
      <c r="M20"/>
      <c r="N20"/>
      <c r="O20"/>
      <c r="P20"/>
      <c r="Q20"/>
      <c r="R20"/>
      <c r="S20"/>
      <c r="T20"/>
      <c r="U20"/>
      <c r="V20"/>
      <c r="W20"/>
      <c r="X20"/>
      <c r="Y20"/>
      <c r="Z20"/>
      <c r="AA20"/>
      <c r="AB20"/>
    </row>
    <row r="21" spans="1:28" s="21" customFormat="1" x14ac:dyDescent="0.2">
      <c r="A21"/>
      <c r="B21" s="31" t="s">
        <v>496</v>
      </c>
      <c r="C21" s="27">
        <v>35</v>
      </c>
      <c r="D21" s="27">
        <v>25</v>
      </c>
      <c r="E21" s="27">
        <v>10</v>
      </c>
      <c r="F21" s="27">
        <v>-4</v>
      </c>
      <c r="G21" s="27">
        <v>-5</v>
      </c>
      <c r="H21" s="27">
        <v>1</v>
      </c>
      <c r="I21" s="27">
        <v>39</v>
      </c>
      <c r="J21" s="27">
        <v>30</v>
      </c>
      <c r="K21" s="27">
        <v>9</v>
      </c>
      <c r="L21"/>
      <c r="M21"/>
      <c r="N21"/>
      <c r="O21"/>
      <c r="P21"/>
      <c r="Q21"/>
      <c r="R21"/>
      <c r="S21"/>
      <c r="T21"/>
      <c r="U21"/>
      <c r="V21"/>
      <c r="W21"/>
      <c r="X21"/>
      <c r="Y21"/>
      <c r="Z21"/>
      <c r="AA21"/>
      <c r="AB21"/>
    </row>
    <row r="22" spans="1:28" s="21" customFormat="1" x14ac:dyDescent="0.2">
      <c r="A22"/>
      <c r="B22" s="31" t="s">
        <v>497</v>
      </c>
      <c r="C22" s="27">
        <v>27</v>
      </c>
      <c r="D22" s="27">
        <v>14</v>
      </c>
      <c r="E22" s="27">
        <v>13</v>
      </c>
      <c r="F22" s="27">
        <v>22</v>
      </c>
      <c r="G22" s="27">
        <v>15</v>
      </c>
      <c r="H22" s="27">
        <v>7</v>
      </c>
      <c r="I22" s="27">
        <v>5</v>
      </c>
      <c r="J22" s="27">
        <v>-1</v>
      </c>
      <c r="K22" s="27">
        <v>6</v>
      </c>
      <c r="L22"/>
      <c r="M22"/>
      <c r="N22"/>
      <c r="O22"/>
      <c r="P22"/>
      <c r="Q22"/>
      <c r="R22"/>
      <c r="S22"/>
      <c r="T22"/>
      <c r="U22"/>
      <c r="V22"/>
      <c r="W22"/>
      <c r="X22"/>
      <c r="Y22"/>
      <c r="Z22"/>
      <c r="AA22"/>
      <c r="AB22"/>
    </row>
    <row r="23" spans="1:28" s="21" customFormat="1" x14ac:dyDescent="0.2">
      <c r="A23"/>
      <c r="B23" s="31" t="s">
        <v>498</v>
      </c>
      <c r="C23" s="27">
        <v>26</v>
      </c>
      <c r="D23" s="27">
        <v>11</v>
      </c>
      <c r="E23" s="27">
        <v>15</v>
      </c>
      <c r="F23" s="27">
        <v>4</v>
      </c>
      <c r="G23" s="27">
        <v>1</v>
      </c>
      <c r="H23" s="27">
        <v>3</v>
      </c>
      <c r="I23" s="27">
        <v>22</v>
      </c>
      <c r="J23" s="27">
        <v>10</v>
      </c>
      <c r="K23" s="27">
        <v>12</v>
      </c>
      <c r="L23"/>
      <c r="M23"/>
      <c r="N23"/>
      <c r="O23"/>
      <c r="P23"/>
      <c r="Q23"/>
      <c r="R23"/>
      <c r="S23"/>
      <c r="T23"/>
      <c r="U23"/>
      <c r="V23"/>
      <c r="W23"/>
      <c r="X23"/>
      <c r="Y23"/>
      <c r="Z23"/>
      <c r="AA23"/>
      <c r="AB23"/>
    </row>
    <row r="24" spans="1:28" s="11" customFormat="1" x14ac:dyDescent="0.2">
      <c r="A24"/>
      <c r="B24" s="31" t="s">
        <v>499</v>
      </c>
      <c r="C24" s="27">
        <v>24</v>
      </c>
      <c r="D24" s="27">
        <v>17</v>
      </c>
      <c r="E24" s="27">
        <v>7</v>
      </c>
      <c r="F24" s="27">
        <v>3</v>
      </c>
      <c r="G24" s="27">
        <v>5</v>
      </c>
      <c r="H24" s="27">
        <v>-2</v>
      </c>
      <c r="I24" s="27">
        <v>21</v>
      </c>
      <c r="J24" s="27">
        <v>12</v>
      </c>
      <c r="K24" s="27">
        <v>9</v>
      </c>
      <c r="L24"/>
      <c r="M24"/>
      <c r="N24"/>
      <c r="O24"/>
      <c r="P24"/>
      <c r="Q24"/>
      <c r="R24"/>
      <c r="S24"/>
      <c r="T24"/>
      <c r="U24"/>
      <c r="V24"/>
      <c r="W24"/>
      <c r="X24"/>
      <c r="Y24"/>
      <c r="Z24"/>
      <c r="AA24"/>
      <c r="AB24"/>
    </row>
    <row r="25" spans="1:28" s="11" customFormat="1" x14ac:dyDescent="0.2">
      <c r="A25"/>
      <c r="B25" s="31" t="s">
        <v>305</v>
      </c>
      <c r="C25" s="27">
        <v>23</v>
      </c>
      <c r="D25" s="27">
        <v>6</v>
      </c>
      <c r="E25" s="27">
        <v>17</v>
      </c>
      <c r="F25" s="27" t="s">
        <v>345</v>
      </c>
      <c r="G25" s="27">
        <v>-1</v>
      </c>
      <c r="H25" s="27">
        <v>1</v>
      </c>
      <c r="I25" s="27">
        <v>23</v>
      </c>
      <c r="J25" s="27">
        <v>7</v>
      </c>
      <c r="K25" s="27">
        <v>16</v>
      </c>
      <c r="L25"/>
      <c r="M25"/>
      <c r="N25"/>
      <c r="O25"/>
      <c r="P25"/>
      <c r="Q25"/>
      <c r="R25"/>
      <c r="S25"/>
      <c r="T25"/>
      <c r="U25"/>
      <c r="V25"/>
      <c r="W25"/>
      <c r="X25"/>
      <c r="Y25"/>
      <c r="Z25"/>
      <c r="AA25"/>
      <c r="AB25"/>
    </row>
    <row r="26" spans="1:28" s="11" customFormat="1" x14ac:dyDescent="0.2">
      <c r="A26"/>
      <c r="B26"/>
      <c r="C26"/>
      <c r="D26"/>
      <c r="E26"/>
      <c r="F26"/>
      <c r="G26"/>
      <c r="H26"/>
      <c r="I26"/>
      <c r="J26"/>
      <c r="K26"/>
      <c r="L26"/>
      <c r="M26"/>
      <c r="N26"/>
      <c r="O26"/>
      <c r="P26"/>
      <c r="Q26"/>
      <c r="R26"/>
      <c r="S26"/>
      <c r="T26"/>
      <c r="U26"/>
      <c r="V26"/>
      <c r="W26"/>
      <c r="X26"/>
      <c r="Y26"/>
      <c r="Z26"/>
      <c r="AA26"/>
      <c r="AB26"/>
    </row>
    <row r="27" spans="1:28" s="11" customFormat="1" x14ac:dyDescent="0.2">
      <c r="A27"/>
      <c r="B27"/>
      <c r="C27"/>
      <c r="D27"/>
      <c r="E27"/>
      <c r="F27"/>
      <c r="G27"/>
      <c r="H27"/>
      <c r="I27"/>
      <c r="J27"/>
      <c r="K27"/>
      <c r="L27"/>
      <c r="M27"/>
      <c r="N27"/>
      <c r="O27"/>
      <c r="P27"/>
      <c r="Q27"/>
      <c r="R27"/>
      <c r="S27"/>
      <c r="T27"/>
      <c r="U27"/>
      <c r="V27"/>
      <c r="W27"/>
      <c r="X27"/>
      <c r="Y27"/>
      <c r="Z27"/>
      <c r="AA27"/>
      <c r="AB27"/>
    </row>
    <row r="28" spans="1:28" s="11" customFormat="1" x14ac:dyDescent="0.2">
      <c r="A28"/>
      <c r="B28"/>
      <c r="C28"/>
      <c r="D28"/>
      <c r="E28"/>
      <c r="F28"/>
      <c r="G28"/>
      <c r="H28"/>
      <c r="I28"/>
      <c r="J28"/>
      <c r="K28"/>
      <c r="L28"/>
      <c r="M28"/>
      <c r="N28"/>
      <c r="O28"/>
      <c r="P28"/>
      <c r="Q28"/>
      <c r="R28"/>
      <c r="S28"/>
      <c r="T28"/>
      <c r="U28"/>
      <c r="V28"/>
      <c r="W28"/>
      <c r="X28"/>
      <c r="Y28"/>
      <c r="Z28"/>
      <c r="AA28"/>
      <c r="AB28"/>
    </row>
    <row r="29" spans="1:28" s="11" customFormat="1" x14ac:dyDescent="0.2">
      <c r="A29"/>
      <c r="B29"/>
      <c r="C29"/>
      <c r="D29"/>
      <c r="E29"/>
      <c r="F29"/>
      <c r="G29"/>
      <c r="H29"/>
      <c r="I29"/>
      <c r="J29"/>
      <c r="K29"/>
      <c r="L29"/>
      <c r="M29"/>
      <c r="N29"/>
      <c r="O29"/>
      <c r="P29"/>
      <c r="Q29"/>
      <c r="R29"/>
      <c r="S29"/>
      <c r="T29"/>
      <c r="U29"/>
      <c r="V29"/>
      <c r="W29"/>
      <c r="X29"/>
      <c r="Y29"/>
      <c r="Z29"/>
      <c r="AA29"/>
      <c r="AB29"/>
    </row>
    <row r="30" spans="1:28" s="11" customFormat="1" x14ac:dyDescent="0.2">
      <c r="A30"/>
      <c r="B30"/>
      <c r="C30"/>
      <c r="D30"/>
      <c r="E30"/>
      <c r="F30"/>
      <c r="G30"/>
      <c r="H30"/>
      <c r="I30"/>
      <c r="J30"/>
      <c r="K30"/>
      <c r="L30"/>
      <c r="M30"/>
      <c r="N30"/>
      <c r="O30"/>
      <c r="P30"/>
      <c r="Q30"/>
      <c r="R30"/>
      <c r="S30"/>
      <c r="T30"/>
      <c r="U30"/>
      <c r="V30"/>
      <c r="W30"/>
      <c r="X30"/>
      <c r="Y30"/>
      <c r="Z30"/>
      <c r="AA30"/>
      <c r="AB30"/>
    </row>
    <row r="31" spans="1:28" s="11" customFormat="1" x14ac:dyDescent="0.2">
      <c r="A31"/>
      <c r="B31"/>
      <c r="C31"/>
      <c r="D31"/>
      <c r="E31"/>
      <c r="F31"/>
      <c r="G31"/>
      <c r="H31"/>
      <c r="I31"/>
      <c r="J31"/>
      <c r="K31"/>
      <c r="L31"/>
      <c r="M31"/>
      <c r="N31"/>
      <c r="O31"/>
      <c r="P31"/>
      <c r="Q31"/>
      <c r="R31"/>
      <c r="S31"/>
      <c r="T31"/>
      <c r="U31"/>
      <c r="V31"/>
      <c r="W31"/>
      <c r="X31"/>
      <c r="Y31"/>
      <c r="Z31"/>
      <c r="AA31"/>
      <c r="AB31"/>
    </row>
    <row r="32" spans="1:28" s="11" customFormat="1" x14ac:dyDescent="0.2">
      <c r="A32"/>
      <c r="B32"/>
      <c r="C32"/>
      <c r="D32"/>
      <c r="E32"/>
      <c r="F32"/>
      <c r="G32"/>
      <c r="H32"/>
      <c r="I32"/>
      <c r="J32"/>
      <c r="K32"/>
      <c r="L32"/>
      <c r="M32"/>
      <c r="N32"/>
      <c r="O32"/>
      <c r="P32"/>
      <c r="Q32"/>
      <c r="R32"/>
      <c r="S32"/>
      <c r="T32"/>
      <c r="U32"/>
      <c r="V32"/>
      <c r="W32"/>
      <c r="X32"/>
      <c r="Y32"/>
      <c r="Z32"/>
      <c r="AA32"/>
      <c r="AB32"/>
    </row>
    <row r="33" spans="1:28" s="11" customFormat="1" x14ac:dyDescent="0.2">
      <c r="A33"/>
      <c r="B33"/>
      <c r="C33"/>
      <c r="D33"/>
      <c r="E33"/>
      <c r="F33"/>
      <c r="G33"/>
      <c r="H33"/>
      <c r="I33"/>
      <c r="J33"/>
      <c r="K33"/>
      <c r="L33"/>
      <c r="M33"/>
      <c r="N33"/>
      <c r="O33"/>
      <c r="P33"/>
      <c r="Q33"/>
      <c r="R33"/>
      <c r="S33"/>
      <c r="T33"/>
      <c r="U33"/>
      <c r="V33"/>
      <c r="W33"/>
      <c r="X33"/>
      <c r="Y33"/>
      <c r="Z33"/>
      <c r="AA33"/>
      <c r="AB33"/>
    </row>
    <row r="34" spans="1:28" s="11" customFormat="1" x14ac:dyDescent="0.2">
      <c r="A34"/>
      <c r="B34"/>
      <c r="C34"/>
      <c r="D34"/>
      <c r="E34"/>
      <c r="F34"/>
      <c r="G34"/>
      <c r="H34"/>
      <c r="I34"/>
      <c r="J34"/>
      <c r="K34"/>
      <c r="L34"/>
      <c r="M34"/>
      <c r="N34"/>
      <c r="O34"/>
      <c r="P34"/>
      <c r="Q34"/>
      <c r="R34"/>
      <c r="S34"/>
      <c r="T34"/>
      <c r="U34"/>
      <c r="V34"/>
      <c r="W34"/>
      <c r="X34"/>
      <c r="Y34"/>
      <c r="Z34"/>
      <c r="AA34"/>
      <c r="AB34"/>
    </row>
    <row r="35" spans="1:28" s="11" customFormat="1" x14ac:dyDescent="0.2">
      <c r="A35"/>
      <c r="B35"/>
      <c r="C35"/>
      <c r="D35"/>
      <c r="E35"/>
      <c r="F35"/>
      <c r="G35"/>
      <c r="H35"/>
      <c r="I35"/>
      <c r="J35"/>
      <c r="K35"/>
      <c r="L35"/>
      <c r="M35"/>
      <c r="N35"/>
      <c r="O35"/>
      <c r="P35"/>
      <c r="Q35"/>
      <c r="R35"/>
      <c r="S35"/>
      <c r="T35"/>
      <c r="U35"/>
      <c r="V35"/>
      <c r="W35"/>
      <c r="X35"/>
      <c r="Y35"/>
      <c r="Z35"/>
      <c r="AA35"/>
      <c r="AB35"/>
    </row>
    <row r="36" spans="1:28" s="11" customFormat="1" x14ac:dyDescent="0.2">
      <c r="A36"/>
      <c r="G36"/>
      <c r="H36"/>
      <c r="I36"/>
      <c r="J36"/>
      <c r="K36"/>
      <c r="L36"/>
      <c r="M36"/>
      <c r="N36"/>
      <c r="O36"/>
      <c r="P36"/>
      <c r="Q36"/>
      <c r="R36"/>
      <c r="S36"/>
      <c r="T36"/>
      <c r="U36"/>
      <c r="V36"/>
      <c r="W36"/>
      <c r="X36"/>
      <c r="Y36"/>
      <c r="Z36"/>
      <c r="AA36"/>
      <c r="AB36"/>
    </row>
    <row r="37" spans="1:28" x14ac:dyDescent="0.2">
      <c r="G37"/>
      <c r="H37"/>
      <c r="I37"/>
      <c r="J37"/>
      <c r="K37"/>
      <c r="L37"/>
      <c r="M37"/>
      <c r="N37"/>
      <c r="O37"/>
      <c r="P37"/>
      <c r="Q37"/>
      <c r="R37"/>
      <c r="S37"/>
      <c r="T37"/>
      <c r="U37"/>
      <c r="V37"/>
      <c r="W37"/>
      <c r="X37"/>
      <c r="Y37"/>
      <c r="Z37"/>
    </row>
    <row r="38" spans="1:28" x14ac:dyDescent="0.2">
      <c r="G38"/>
      <c r="H38"/>
      <c r="I38"/>
      <c r="J38"/>
      <c r="K38"/>
      <c r="L38"/>
      <c r="M38"/>
      <c r="N38"/>
      <c r="O38"/>
      <c r="P38"/>
      <c r="Q38"/>
      <c r="R38"/>
      <c r="S38"/>
      <c r="T38"/>
      <c r="U38"/>
      <c r="V38"/>
      <c r="W38"/>
      <c r="X38"/>
      <c r="Y38"/>
      <c r="Z38"/>
    </row>
    <row r="39" spans="1:28" x14ac:dyDescent="0.2">
      <c r="G39"/>
      <c r="H39"/>
      <c r="I39"/>
      <c r="J39"/>
      <c r="K39"/>
      <c r="L39"/>
      <c r="M39"/>
      <c r="N39"/>
      <c r="O39"/>
      <c r="P39"/>
      <c r="Q39"/>
      <c r="R39"/>
      <c r="S39"/>
      <c r="T39"/>
      <c r="U39"/>
      <c r="V39"/>
      <c r="W39"/>
      <c r="X39"/>
      <c r="Y39"/>
      <c r="Z39"/>
    </row>
    <row r="40" spans="1:28" x14ac:dyDescent="0.2">
      <c r="G40"/>
      <c r="H40"/>
      <c r="I40"/>
      <c r="J40"/>
      <c r="K40"/>
      <c r="L40"/>
      <c r="M40"/>
      <c r="N40"/>
      <c r="O40"/>
      <c r="P40"/>
      <c r="Q40"/>
      <c r="R40"/>
      <c r="S40"/>
      <c r="T40"/>
      <c r="U40"/>
      <c r="V40"/>
      <c r="W40"/>
      <c r="X40"/>
      <c r="Y40"/>
      <c r="Z40"/>
    </row>
    <row r="41" spans="1:28" x14ac:dyDescent="0.2">
      <c r="G41"/>
      <c r="H41"/>
      <c r="I41"/>
      <c r="J41"/>
      <c r="K41"/>
      <c r="L41"/>
      <c r="M41"/>
      <c r="N41"/>
      <c r="O41"/>
      <c r="P41"/>
      <c r="Q41"/>
      <c r="R41"/>
      <c r="S41"/>
      <c r="T41"/>
      <c r="U41"/>
      <c r="V41"/>
      <c r="W41"/>
      <c r="X41"/>
      <c r="Y41"/>
      <c r="Z41"/>
    </row>
    <row r="42" spans="1:28" x14ac:dyDescent="0.2">
      <c r="G42"/>
      <c r="H42"/>
      <c r="I42"/>
      <c r="J42"/>
      <c r="K42"/>
      <c r="L42"/>
      <c r="M42"/>
      <c r="N42"/>
      <c r="O42"/>
      <c r="P42"/>
      <c r="Q42"/>
      <c r="R42"/>
      <c r="S42"/>
      <c r="T42"/>
      <c r="U42"/>
      <c r="V42"/>
      <c r="W42"/>
      <c r="X42"/>
      <c r="Y42"/>
      <c r="Z42"/>
    </row>
    <row r="43" spans="1:28" x14ac:dyDescent="0.2">
      <c r="G43"/>
      <c r="H43"/>
      <c r="I43"/>
      <c r="J43"/>
      <c r="K43"/>
      <c r="L43"/>
      <c r="M43"/>
      <c r="N43"/>
      <c r="O43"/>
      <c r="P43"/>
      <c r="Q43"/>
      <c r="R43"/>
      <c r="S43"/>
      <c r="T43"/>
      <c r="U43"/>
      <c r="V43"/>
      <c r="W43"/>
      <c r="X43"/>
      <c r="Y43"/>
      <c r="Z43"/>
    </row>
    <row r="44" spans="1:28" x14ac:dyDescent="0.2">
      <c r="G44"/>
      <c r="H44"/>
      <c r="I44"/>
      <c r="J44"/>
      <c r="K44"/>
      <c r="L44"/>
      <c r="M44"/>
      <c r="N44"/>
      <c r="O44"/>
      <c r="P44"/>
      <c r="Q44"/>
      <c r="R44"/>
      <c r="S44"/>
      <c r="T44"/>
      <c r="U44"/>
      <c r="V44"/>
      <c r="W44"/>
      <c r="X44"/>
      <c r="Y44"/>
      <c r="Z44"/>
    </row>
    <row r="45" spans="1:28" x14ac:dyDescent="0.2">
      <c r="G45"/>
      <c r="H45"/>
      <c r="I45"/>
      <c r="J45"/>
      <c r="K45"/>
      <c r="L45"/>
      <c r="M45"/>
      <c r="N45"/>
      <c r="O45"/>
      <c r="P45"/>
      <c r="Q45"/>
      <c r="R45"/>
      <c r="S45"/>
      <c r="T45"/>
      <c r="U45"/>
      <c r="V45"/>
      <c r="W45"/>
      <c r="X45"/>
      <c r="Y45"/>
      <c r="Z45"/>
    </row>
    <row r="46" spans="1:28" x14ac:dyDescent="0.2">
      <c r="G46"/>
      <c r="H46"/>
      <c r="I46"/>
      <c r="J46"/>
      <c r="K46"/>
      <c r="L46"/>
      <c r="M46"/>
      <c r="N46"/>
      <c r="O46"/>
      <c r="P46"/>
      <c r="Q46"/>
      <c r="R46"/>
      <c r="S46"/>
      <c r="T46"/>
      <c r="U46"/>
      <c r="V46"/>
      <c r="W46"/>
      <c r="X46"/>
      <c r="Y46"/>
      <c r="Z46"/>
    </row>
    <row r="47" spans="1:28" x14ac:dyDescent="0.2">
      <c r="G47"/>
      <c r="H47"/>
      <c r="I47"/>
      <c r="J47"/>
      <c r="K47"/>
      <c r="L47"/>
      <c r="M47"/>
      <c r="N47"/>
      <c r="O47"/>
      <c r="P47"/>
      <c r="Q47"/>
      <c r="R47"/>
      <c r="S47"/>
      <c r="T47"/>
      <c r="U47"/>
      <c r="V47"/>
      <c r="W47"/>
      <c r="X47"/>
      <c r="Y47"/>
      <c r="Z47"/>
    </row>
    <row r="48" spans="1:28" x14ac:dyDescent="0.2">
      <c r="G48"/>
      <c r="H48"/>
      <c r="I48"/>
      <c r="J48"/>
      <c r="K48"/>
      <c r="L48"/>
      <c r="M48"/>
      <c r="N48"/>
      <c r="O48"/>
      <c r="P48"/>
      <c r="Q48"/>
      <c r="R48"/>
      <c r="S48"/>
      <c r="T48"/>
      <c r="U48"/>
      <c r="V48"/>
      <c r="W48"/>
      <c r="X48"/>
      <c r="Y48"/>
      <c r="Z48"/>
    </row>
    <row r="49" spans="7:26" x14ac:dyDescent="0.2">
      <c r="G49"/>
      <c r="H49"/>
      <c r="I49"/>
      <c r="J49"/>
      <c r="K49"/>
      <c r="L49"/>
      <c r="M49"/>
      <c r="N49"/>
      <c r="O49"/>
      <c r="P49"/>
      <c r="Q49"/>
      <c r="R49"/>
      <c r="S49"/>
      <c r="T49"/>
      <c r="U49"/>
      <c r="V49"/>
      <c r="W49"/>
      <c r="X49"/>
      <c r="Y49"/>
      <c r="Z49"/>
    </row>
    <row r="50" spans="7:26" x14ac:dyDescent="0.2">
      <c r="G50"/>
      <c r="H50"/>
      <c r="I50"/>
      <c r="J50"/>
      <c r="K50"/>
      <c r="L50"/>
      <c r="M50"/>
      <c r="N50"/>
      <c r="O50"/>
      <c r="P50"/>
      <c r="Q50"/>
      <c r="R50"/>
      <c r="S50"/>
      <c r="T50"/>
      <c r="U50"/>
      <c r="V50"/>
      <c r="W50"/>
      <c r="X50"/>
      <c r="Y50"/>
      <c r="Z50"/>
    </row>
    <row r="51" spans="7:26" x14ac:dyDescent="0.2">
      <c r="G51"/>
      <c r="H51"/>
      <c r="I51"/>
      <c r="J51"/>
      <c r="K51"/>
      <c r="L51"/>
      <c r="M51"/>
      <c r="N51"/>
      <c r="O51"/>
      <c r="P51"/>
      <c r="Q51"/>
      <c r="R51"/>
      <c r="S51"/>
      <c r="T51"/>
      <c r="U51"/>
      <c r="V51"/>
      <c r="W51"/>
      <c r="X51"/>
      <c r="Y51"/>
      <c r="Z51"/>
    </row>
    <row r="52" spans="7:26" x14ac:dyDescent="0.2">
      <c r="G52"/>
      <c r="H52"/>
      <c r="I52"/>
      <c r="J52"/>
      <c r="K52"/>
      <c r="L52"/>
      <c r="M52"/>
      <c r="N52"/>
      <c r="O52"/>
      <c r="P52"/>
      <c r="Q52"/>
      <c r="R52"/>
      <c r="S52"/>
      <c r="T52"/>
      <c r="U52"/>
      <c r="V52"/>
      <c r="W52"/>
      <c r="X52"/>
      <c r="Y52"/>
      <c r="Z52"/>
    </row>
    <row r="53" spans="7:26" x14ac:dyDescent="0.2">
      <c r="G53"/>
      <c r="H53"/>
      <c r="I53"/>
      <c r="J53"/>
      <c r="K53"/>
      <c r="L53"/>
      <c r="M53"/>
      <c r="N53"/>
      <c r="O53"/>
      <c r="P53"/>
      <c r="Q53"/>
      <c r="R53"/>
      <c r="S53"/>
      <c r="T53"/>
      <c r="U53"/>
      <c r="V53"/>
      <c r="W53"/>
      <c r="X53"/>
      <c r="Y53"/>
      <c r="Z53"/>
    </row>
    <row r="54" spans="7:26" x14ac:dyDescent="0.2">
      <c r="G54"/>
      <c r="H54"/>
      <c r="I54"/>
      <c r="J54"/>
      <c r="K54"/>
      <c r="L54"/>
      <c r="M54"/>
      <c r="N54"/>
      <c r="O54"/>
      <c r="P54"/>
      <c r="Q54"/>
      <c r="R54"/>
      <c r="S54"/>
      <c r="T54"/>
      <c r="U54"/>
      <c r="V54"/>
      <c r="W54"/>
      <c r="X54"/>
      <c r="Y54"/>
      <c r="Z54"/>
    </row>
    <row r="55" spans="7:26" x14ac:dyDescent="0.2">
      <c r="G55"/>
      <c r="H55"/>
      <c r="I55"/>
      <c r="J55"/>
      <c r="K55"/>
      <c r="L55"/>
      <c r="M55"/>
      <c r="N55"/>
      <c r="O55"/>
      <c r="P55"/>
      <c r="Q55"/>
      <c r="R55"/>
      <c r="S55"/>
      <c r="T55"/>
      <c r="U55"/>
      <c r="V55"/>
      <c r="W55"/>
      <c r="X55"/>
      <c r="Y55"/>
      <c r="Z55"/>
    </row>
    <row r="56" spans="7:26" x14ac:dyDescent="0.2">
      <c r="G56"/>
      <c r="H56"/>
      <c r="I56"/>
      <c r="J56"/>
      <c r="K56"/>
      <c r="L56"/>
      <c r="M56"/>
      <c r="N56"/>
      <c r="O56"/>
      <c r="P56"/>
      <c r="Q56"/>
      <c r="R56"/>
      <c r="S56"/>
      <c r="T56"/>
      <c r="U56"/>
      <c r="V56"/>
      <c r="W56"/>
      <c r="X56"/>
      <c r="Y56"/>
      <c r="Z56"/>
    </row>
    <row r="57" spans="7:26" x14ac:dyDescent="0.2">
      <c r="G57"/>
      <c r="H57"/>
      <c r="I57"/>
      <c r="J57"/>
      <c r="K57"/>
      <c r="L57"/>
      <c r="M57"/>
      <c r="N57"/>
      <c r="O57"/>
      <c r="P57"/>
      <c r="Q57"/>
      <c r="R57"/>
      <c r="S57"/>
      <c r="T57"/>
      <c r="U57"/>
      <c r="V57"/>
      <c r="W57"/>
      <c r="X57"/>
      <c r="Y57"/>
      <c r="Z57"/>
    </row>
    <row r="58" spans="7:26" x14ac:dyDescent="0.2">
      <c r="G58"/>
      <c r="H58"/>
      <c r="I58"/>
      <c r="J58"/>
      <c r="K58"/>
      <c r="L58"/>
      <c r="M58"/>
      <c r="N58"/>
      <c r="O58"/>
      <c r="P58"/>
      <c r="Q58"/>
      <c r="R58"/>
      <c r="S58"/>
      <c r="T58"/>
      <c r="U58"/>
      <c r="V58"/>
      <c r="W58"/>
      <c r="X58"/>
      <c r="Y58"/>
      <c r="Z58"/>
    </row>
    <row r="59" spans="7:26" x14ac:dyDescent="0.2">
      <c r="G59"/>
      <c r="H59"/>
      <c r="I59"/>
      <c r="J59"/>
      <c r="K59"/>
      <c r="L59"/>
      <c r="M59"/>
      <c r="N59"/>
      <c r="O59"/>
      <c r="P59"/>
      <c r="Q59"/>
      <c r="R59"/>
      <c r="S59"/>
      <c r="T59"/>
      <c r="U59"/>
      <c r="V59"/>
      <c r="W59"/>
      <c r="X59"/>
      <c r="Y59"/>
      <c r="Z59"/>
    </row>
    <row r="60" spans="7:26" x14ac:dyDescent="0.2">
      <c r="G60"/>
      <c r="H60"/>
      <c r="I60"/>
      <c r="J60"/>
      <c r="K60"/>
      <c r="L60"/>
      <c r="M60"/>
      <c r="N60"/>
      <c r="O60"/>
      <c r="P60"/>
      <c r="Q60"/>
      <c r="R60"/>
      <c r="S60"/>
      <c r="T60"/>
      <c r="U60"/>
      <c r="V60"/>
      <c r="W60"/>
      <c r="X60"/>
      <c r="Y60"/>
      <c r="Z60"/>
    </row>
    <row r="61" spans="7:26" x14ac:dyDescent="0.2">
      <c r="G61"/>
      <c r="H61"/>
      <c r="I61"/>
      <c r="J61"/>
      <c r="K61"/>
      <c r="L61"/>
      <c r="M61"/>
      <c r="N61"/>
      <c r="O61"/>
      <c r="P61"/>
      <c r="Q61"/>
      <c r="R61"/>
      <c r="S61"/>
      <c r="T61"/>
      <c r="U61"/>
      <c r="V61"/>
      <c r="W61"/>
      <c r="X61"/>
      <c r="Y61"/>
      <c r="Z61"/>
    </row>
    <row r="62" spans="7:26" x14ac:dyDescent="0.2">
      <c r="G62"/>
      <c r="H62"/>
      <c r="I62"/>
      <c r="J62"/>
      <c r="K62"/>
      <c r="L62"/>
      <c r="M62"/>
      <c r="N62"/>
      <c r="O62"/>
      <c r="P62"/>
      <c r="Q62"/>
      <c r="R62"/>
      <c r="S62"/>
      <c r="T62"/>
      <c r="U62"/>
      <c r="V62"/>
      <c r="W62"/>
      <c r="X62"/>
      <c r="Y62"/>
      <c r="Z62"/>
    </row>
    <row r="63" spans="7:26" x14ac:dyDescent="0.2">
      <c r="G63"/>
      <c r="H63"/>
      <c r="I63"/>
      <c r="J63"/>
      <c r="K63"/>
      <c r="L63"/>
      <c r="M63"/>
      <c r="N63"/>
      <c r="O63"/>
      <c r="P63"/>
      <c r="Q63"/>
      <c r="R63"/>
      <c r="S63"/>
      <c r="T63"/>
      <c r="U63"/>
      <c r="V63"/>
      <c r="W63"/>
      <c r="X63"/>
      <c r="Y63"/>
      <c r="Z63"/>
    </row>
    <row r="64" spans="7:26" x14ac:dyDescent="0.2">
      <c r="G64"/>
      <c r="H64"/>
      <c r="I64"/>
      <c r="J64"/>
      <c r="K64"/>
      <c r="L64"/>
      <c r="M64"/>
      <c r="N64"/>
      <c r="O64"/>
      <c r="P64"/>
      <c r="Q64"/>
      <c r="R64"/>
      <c r="S64"/>
      <c r="T64"/>
      <c r="U64"/>
      <c r="V64"/>
      <c r="W64"/>
      <c r="X64"/>
      <c r="Y64"/>
      <c r="Z64"/>
    </row>
    <row r="65" spans="3:26" x14ac:dyDescent="0.2">
      <c r="G65"/>
      <c r="H65"/>
      <c r="I65"/>
      <c r="J65"/>
      <c r="K65"/>
      <c r="L65"/>
      <c r="M65"/>
      <c r="N65"/>
      <c r="O65"/>
      <c r="P65"/>
      <c r="Q65"/>
      <c r="R65"/>
      <c r="S65"/>
      <c r="T65"/>
      <c r="U65"/>
      <c r="V65"/>
      <c r="W65"/>
      <c r="X65"/>
      <c r="Y65"/>
      <c r="Z65"/>
    </row>
    <row r="66" spans="3:26" x14ac:dyDescent="0.2">
      <c r="G66"/>
      <c r="H66"/>
      <c r="I66"/>
      <c r="J66"/>
      <c r="K66"/>
      <c r="L66"/>
      <c r="M66"/>
      <c r="N66"/>
      <c r="O66"/>
      <c r="P66"/>
      <c r="Q66"/>
      <c r="R66"/>
      <c r="S66"/>
      <c r="T66"/>
      <c r="U66"/>
      <c r="V66"/>
      <c r="W66"/>
      <c r="X66"/>
      <c r="Y66"/>
      <c r="Z66"/>
    </row>
    <row r="67" spans="3:26" x14ac:dyDescent="0.2">
      <c r="G67"/>
      <c r="H67"/>
      <c r="I67"/>
      <c r="J67"/>
      <c r="K67"/>
      <c r="L67"/>
      <c r="M67"/>
      <c r="N67"/>
      <c r="O67"/>
      <c r="P67"/>
      <c r="Q67"/>
      <c r="R67"/>
      <c r="S67"/>
      <c r="T67"/>
      <c r="U67"/>
      <c r="V67"/>
      <c r="W67"/>
      <c r="X67"/>
      <c r="Y67"/>
      <c r="Z67"/>
    </row>
    <row r="68" spans="3:26" x14ac:dyDescent="0.2">
      <c r="G68"/>
      <c r="H68"/>
      <c r="I68"/>
      <c r="J68"/>
      <c r="K68"/>
      <c r="L68"/>
      <c r="M68"/>
      <c r="N68"/>
      <c r="O68"/>
      <c r="P68"/>
      <c r="Q68"/>
      <c r="R68"/>
      <c r="S68"/>
      <c r="T68"/>
      <c r="U68"/>
      <c r="V68"/>
      <c r="W68"/>
      <c r="X68"/>
      <c r="Y68"/>
      <c r="Z68"/>
    </row>
    <row r="69" spans="3:26" x14ac:dyDescent="0.2">
      <c r="G69"/>
      <c r="H69"/>
      <c r="I69"/>
      <c r="J69"/>
      <c r="K69"/>
      <c r="L69"/>
      <c r="M69"/>
      <c r="N69"/>
      <c r="O69"/>
      <c r="P69"/>
      <c r="Q69"/>
      <c r="R69"/>
      <c r="S69"/>
      <c r="T69"/>
      <c r="U69"/>
      <c r="V69"/>
      <c r="W69"/>
      <c r="X69"/>
      <c r="Y69"/>
      <c r="Z69"/>
    </row>
    <row r="70" spans="3:26" x14ac:dyDescent="0.2">
      <c r="G70"/>
      <c r="H70"/>
      <c r="I70"/>
      <c r="J70"/>
      <c r="K70"/>
      <c r="L70"/>
      <c r="M70"/>
      <c r="N70"/>
      <c r="O70"/>
      <c r="P70"/>
      <c r="Q70"/>
      <c r="R70"/>
      <c r="S70"/>
      <c r="T70"/>
      <c r="U70"/>
      <c r="V70"/>
      <c r="W70"/>
      <c r="X70"/>
      <c r="Y70"/>
      <c r="Z70"/>
    </row>
    <row r="71" spans="3:26" x14ac:dyDescent="0.2">
      <c r="G71"/>
      <c r="H71"/>
      <c r="I71"/>
      <c r="J71"/>
      <c r="K71"/>
      <c r="L71"/>
      <c r="M71"/>
      <c r="N71"/>
      <c r="O71"/>
      <c r="P71"/>
      <c r="Q71"/>
      <c r="R71"/>
      <c r="S71"/>
      <c r="T71"/>
      <c r="U71"/>
      <c r="V71"/>
      <c r="W71"/>
      <c r="X71"/>
      <c r="Y71"/>
      <c r="Z71"/>
    </row>
    <row r="72" spans="3:26" x14ac:dyDescent="0.2">
      <c r="G72"/>
      <c r="H72"/>
      <c r="I72"/>
      <c r="J72"/>
      <c r="K72"/>
      <c r="L72"/>
      <c r="M72"/>
      <c r="N72"/>
      <c r="O72"/>
      <c r="P72"/>
      <c r="Q72"/>
      <c r="R72"/>
      <c r="S72"/>
      <c r="T72"/>
      <c r="U72"/>
      <c r="V72"/>
      <c r="W72"/>
      <c r="X72"/>
      <c r="Y72"/>
      <c r="Z72"/>
    </row>
    <row r="73" spans="3:26" x14ac:dyDescent="0.2">
      <c r="G73"/>
      <c r="H73"/>
      <c r="I73"/>
      <c r="J73"/>
      <c r="K73"/>
      <c r="L73"/>
      <c r="M73"/>
      <c r="N73"/>
      <c r="O73"/>
      <c r="P73"/>
      <c r="Q73"/>
      <c r="R73"/>
      <c r="S73"/>
      <c r="T73"/>
      <c r="U73"/>
      <c r="V73"/>
      <c r="W73"/>
      <c r="X73"/>
      <c r="Y73"/>
      <c r="Z73"/>
    </row>
    <row r="74" spans="3:26" x14ac:dyDescent="0.2">
      <c r="G74"/>
      <c r="H74"/>
      <c r="I74"/>
      <c r="J74"/>
      <c r="K74"/>
      <c r="L74"/>
      <c r="M74"/>
      <c r="N74"/>
      <c r="O74"/>
      <c r="P74"/>
      <c r="Q74"/>
      <c r="R74"/>
      <c r="S74"/>
      <c r="T74"/>
      <c r="U74"/>
      <c r="V74"/>
      <c r="W74"/>
      <c r="X74"/>
      <c r="Y74"/>
      <c r="Z74"/>
    </row>
    <row r="75" spans="3:26" x14ac:dyDescent="0.2">
      <c r="G75"/>
      <c r="H75"/>
      <c r="I75"/>
      <c r="J75"/>
      <c r="K75"/>
      <c r="L75"/>
      <c r="M75"/>
      <c r="N75"/>
      <c r="O75"/>
      <c r="P75"/>
      <c r="Q75"/>
      <c r="R75"/>
      <c r="S75"/>
      <c r="T75"/>
      <c r="U75"/>
      <c r="V75"/>
      <c r="W75"/>
      <c r="X75"/>
      <c r="Y75"/>
      <c r="Z75"/>
    </row>
    <row r="76" spans="3:26" x14ac:dyDescent="0.2">
      <c r="G76"/>
      <c r="H76"/>
      <c r="I76"/>
      <c r="J76"/>
      <c r="K76"/>
      <c r="L76"/>
      <c r="M76"/>
      <c r="N76"/>
      <c r="O76"/>
      <c r="P76"/>
      <c r="Q76"/>
      <c r="R76"/>
      <c r="S76"/>
      <c r="T76"/>
      <c r="U76"/>
      <c r="V76"/>
      <c r="W76"/>
      <c r="X76"/>
      <c r="Y76"/>
      <c r="Z76"/>
    </row>
    <row r="77" spans="3:26" x14ac:dyDescent="0.2">
      <c r="C77"/>
      <c r="D77"/>
      <c r="E77"/>
      <c r="F77"/>
      <c r="G77"/>
      <c r="H77"/>
      <c r="I77"/>
      <c r="J77"/>
      <c r="K77"/>
      <c r="L77"/>
      <c r="M77"/>
      <c r="N77"/>
      <c r="O77"/>
      <c r="P77"/>
      <c r="Q77"/>
      <c r="R77"/>
      <c r="S77"/>
      <c r="T77"/>
      <c r="U77"/>
      <c r="V77"/>
      <c r="W77"/>
      <c r="X77"/>
      <c r="Y77"/>
      <c r="Z77"/>
    </row>
    <row r="78" spans="3:26" x14ac:dyDescent="0.2">
      <c r="C78"/>
      <c r="D78"/>
      <c r="E78"/>
      <c r="F78"/>
      <c r="G78"/>
      <c r="H78"/>
      <c r="I78"/>
      <c r="J78"/>
      <c r="K78"/>
      <c r="L78"/>
      <c r="M78"/>
      <c r="N78"/>
      <c r="O78"/>
      <c r="P78"/>
      <c r="Q78"/>
      <c r="R78"/>
      <c r="S78"/>
      <c r="T78"/>
      <c r="U78"/>
      <c r="V78"/>
      <c r="W78"/>
      <c r="X78"/>
      <c r="Y78"/>
      <c r="Z78"/>
    </row>
    <row r="79" spans="3:26" x14ac:dyDescent="0.2">
      <c r="C79"/>
      <c r="D79"/>
      <c r="E79"/>
      <c r="F79"/>
      <c r="G79"/>
      <c r="H79"/>
      <c r="I79"/>
      <c r="J79"/>
      <c r="K79"/>
      <c r="L79"/>
      <c r="M79"/>
      <c r="N79"/>
      <c r="O79"/>
      <c r="P79"/>
      <c r="Q79"/>
      <c r="R79"/>
      <c r="S79"/>
      <c r="T79"/>
      <c r="U79"/>
      <c r="V79"/>
      <c r="W79"/>
      <c r="X79"/>
      <c r="Y79"/>
      <c r="Z79"/>
    </row>
    <row r="80" spans="3:26" x14ac:dyDescent="0.2">
      <c r="C80"/>
      <c r="D80"/>
      <c r="E80"/>
      <c r="F80"/>
      <c r="G80"/>
      <c r="H80"/>
      <c r="I80"/>
      <c r="J80"/>
      <c r="K80"/>
      <c r="L80"/>
      <c r="M80"/>
      <c r="N80"/>
      <c r="O80"/>
      <c r="P80"/>
      <c r="Q80"/>
      <c r="R80"/>
      <c r="S80"/>
      <c r="T80"/>
      <c r="U80"/>
      <c r="V80"/>
      <c r="W80"/>
      <c r="X80"/>
      <c r="Y80"/>
      <c r="Z80"/>
    </row>
    <row r="81" spans="3:26" x14ac:dyDescent="0.2">
      <c r="C81"/>
      <c r="D81"/>
      <c r="E81"/>
      <c r="F81"/>
      <c r="G81"/>
      <c r="H81"/>
      <c r="I81"/>
      <c r="J81"/>
      <c r="K81"/>
      <c r="L81"/>
      <c r="M81"/>
      <c r="N81"/>
      <c r="O81"/>
      <c r="P81"/>
      <c r="Q81"/>
      <c r="R81"/>
      <c r="S81"/>
      <c r="T81"/>
      <c r="U81"/>
      <c r="V81"/>
      <c r="W81"/>
      <c r="X81"/>
      <c r="Y81"/>
      <c r="Z81"/>
    </row>
    <row r="82" spans="3:26" x14ac:dyDescent="0.2">
      <c r="C82"/>
      <c r="D82"/>
      <c r="E82"/>
      <c r="F82"/>
      <c r="G82"/>
      <c r="H82"/>
      <c r="I82"/>
      <c r="J82"/>
      <c r="K82"/>
      <c r="L82"/>
      <c r="M82"/>
      <c r="N82"/>
      <c r="O82"/>
      <c r="P82"/>
      <c r="Q82"/>
      <c r="R82"/>
      <c r="S82"/>
      <c r="T82"/>
      <c r="U82"/>
      <c r="V82"/>
      <c r="W82"/>
      <c r="X82"/>
      <c r="Y82"/>
      <c r="Z82"/>
    </row>
    <row r="83" spans="3:26" x14ac:dyDescent="0.2">
      <c r="C83"/>
      <c r="D83"/>
      <c r="E83"/>
      <c r="F83"/>
      <c r="G83"/>
      <c r="H83"/>
      <c r="I83"/>
      <c r="J83"/>
      <c r="K83"/>
      <c r="L83"/>
      <c r="M83"/>
      <c r="N83"/>
      <c r="O83"/>
      <c r="P83"/>
      <c r="Q83"/>
      <c r="R83"/>
      <c r="S83"/>
      <c r="T83"/>
      <c r="U83"/>
      <c r="V83"/>
      <c r="W83"/>
      <c r="X83"/>
      <c r="Y83"/>
      <c r="Z83"/>
    </row>
    <row r="84" spans="3:26" x14ac:dyDescent="0.2">
      <c r="C84"/>
      <c r="D84"/>
      <c r="E84"/>
      <c r="F84"/>
      <c r="G84"/>
      <c r="H84"/>
      <c r="I84"/>
      <c r="J84"/>
      <c r="K84"/>
      <c r="L84"/>
      <c r="M84"/>
      <c r="N84"/>
      <c r="O84"/>
      <c r="P84"/>
      <c r="Q84"/>
      <c r="R84"/>
      <c r="S84"/>
      <c r="T84"/>
      <c r="U84"/>
      <c r="V84"/>
      <c r="W84"/>
      <c r="X84"/>
      <c r="Y84"/>
      <c r="Z84"/>
    </row>
    <row r="85" spans="3:26" x14ac:dyDescent="0.2">
      <c r="C85"/>
      <c r="D85"/>
      <c r="E85"/>
      <c r="F85"/>
      <c r="G85"/>
      <c r="H85"/>
      <c r="I85"/>
      <c r="J85"/>
      <c r="K85"/>
      <c r="L85"/>
      <c r="M85"/>
      <c r="N85"/>
      <c r="O85"/>
      <c r="P85"/>
      <c r="Q85"/>
      <c r="R85"/>
      <c r="S85"/>
      <c r="T85"/>
      <c r="U85"/>
      <c r="V85"/>
      <c r="W85"/>
      <c r="X85"/>
      <c r="Y85"/>
      <c r="Z85"/>
    </row>
    <row r="86" spans="3:26" x14ac:dyDescent="0.2">
      <c r="C86"/>
      <c r="D86"/>
      <c r="E86"/>
      <c r="F86"/>
      <c r="G86"/>
      <c r="H86"/>
      <c r="I86"/>
      <c r="J86"/>
      <c r="K86"/>
      <c r="L86"/>
      <c r="M86"/>
      <c r="N86"/>
      <c r="O86"/>
      <c r="P86"/>
      <c r="Q86"/>
      <c r="R86"/>
      <c r="S86"/>
      <c r="T86"/>
      <c r="U86"/>
      <c r="V86"/>
      <c r="W86"/>
      <c r="X86"/>
      <c r="Y86"/>
      <c r="Z86"/>
    </row>
    <row r="87" spans="3:26" x14ac:dyDescent="0.2">
      <c r="C87"/>
      <c r="D87"/>
      <c r="E87"/>
      <c r="F87"/>
      <c r="G87"/>
      <c r="H87"/>
      <c r="I87"/>
      <c r="J87"/>
      <c r="K87"/>
      <c r="L87"/>
      <c r="M87"/>
      <c r="N87"/>
      <c r="O87"/>
      <c r="P87"/>
      <c r="Q87"/>
      <c r="R87"/>
      <c r="S87"/>
      <c r="T87"/>
      <c r="U87"/>
      <c r="V87"/>
      <c r="W87"/>
      <c r="X87"/>
      <c r="Y87"/>
      <c r="Z87"/>
    </row>
    <row r="88" spans="3:26" x14ac:dyDescent="0.2">
      <c r="C88"/>
      <c r="D88"/>
      <c r="E88"/>
      <c r="F88"/>
      <c r="G88"/>
      <c r="H88"/>
      <c r="I88"/>
      <c r="J88"/>
      <c r="K88"/>
      <c r="L88"/>
      <c r="M88"/>
      <c r="N88"/>
      <c r="O88"/>
      <c r="P88"/>
      <c r="Q88"/>
      <c r="R88"/>
      <c r="S88"/>
      <c r="T88"/>
      <c r="U88"/>
      <c r="V88"/>
      <c r="W88"/>
      <c r="X88"/>
      <c r="Y88"/>
      <c r="Z88"/>
    </row>
    <row r="89" spans="3:26" x14ac:dyDescent="0.2">
      <c r="C89"/>
      <c r="D89"/>
      <c r="E89"/>
      <c r="F89"/>
      <c r="G89"/>
      <c r="H89"/>
      <c r="I89"/>
      <c r="J89"/>
      <c r="K89"/>
      <c r="L89"/>
      <c r="M89"/>
      <c r="N89"/>
      <c r="O89"/>
      <c r="P89"/>
      <c r="Q89"/>
      <c r="R89"/>
      <c r="S89"/>
      <c r="T89"/>
      <c r="U89"/>
      <c r="V89"/>
      <c r="W89"/>
      <c r="X89"/>
      <c r="Y89"/>
      <c r="Z89"/>
    </row>
    <row r="90" spans="3:26" x14ac:dyDescent="0.2">
      <c r="C90"/>
      <c r="D90"/>
      <c r="E90"/>
      <c r="F90"/>
      <c r="G90"/>
      <c r="H90"/>
      <c r="I90"/>
      <c r="J90"/>
      <c r="K90"/>
      <c r="L90"/>
      <c r="M90"/>
      <c r="N90"/>
      <c r="O90"/>
      <c r="P90"/>
      <c r="Q90"/>
      <c r="R90"/>
      <c r="S90"/>
      <c r="T90"/>
      <c r="U90"/>
      <c r="V90"/>
      <c r="W90"/>
      <c r="X90"/>
      <c r="Y90"/>
      <c r="Z90"/>
    </row>
    <row r="91" spans="3:26" x14ac:dyDescent="0.2">
      <c r="C91"/>
      <c r="D91"/>
      <c r="E91"/>
      <c r="F91"/>
      <c r="G91"/>
      <c r="H91"/>
      <c r="I91"/>
      <c r="J91"/>
      <c r="K91"/>
      <c r="L91"/>
      <c r="M91"/>
      <c r="N91"/>
      <c r="O91"/>
      <c r="P91"/>
      <c r="Q91"/>
      <c r="R91"/>
      <c r="S91"/>
      <c r="T91"/>
      <c r="U91"/>
      <c r="V91"/>
      <c r="W91"/>
      <c r="X91"/>
      <c r="Y91"/>
      <c r="Z91"/>
    </row>
    <row r="92" spans="3:26" x14ac:dyDescent="0.2">
      <c r="C92"/>
      <c r="D92"/>
      <c r="E92"/>
      <c r="F92"/>
      <c r="G92"/>
      <c r="H92"/>
      <c r="I92"/>
      <c r="J92"/>
      <c r="K92"/>
      <c r="L92"/>
      <c r="M92"/>
      <c r="N92"/>
      <c r="O92"/>
      <c r="P92"/>
      <c r="Q92"/>
      <c r="R92"/>
      <c r="S92"/>
      <c r="T92"/>
      <c r="U92"/>
      <c r="V92"/>
      <c r="W92"/>
      <c r="X92"/>
      <c r="Y92"/>
      <c r="Z92"/>
    </row>
    <row r="93" spans="3:26" x14ac:dyDescent="0.2">
      <c r="C93"/>
      <c r="D93"/>
      <c r="E93"/>
      <c r="F93"/>
      <c r="G93"/>
      <c r="H93"/>
      <c r="I93"/>
      <c r="J93"/>
      <c r="K93"/>
      <c r="L93"/>
      <c r="M93"/>
      <c r="N93"/>
      <c r="O93"/>
      <c r="P93"/>
      <c r="Q93"/>
      <c r="R93"/>
      <c r="S93"/>
      <c r="T93"/>
      <c r="U93"/>
      <c r="V93"/>
      <c r="W93"/>
      <c r="X93"/>
      <c r="Y93"/>
      <c r="Z93"/>
    </row>
    <row r="94" spans="3:26" x14ac:dyDescent="0.2">
      <c r="C94"/>
      <c r="D94"/>
      <c r="E94"/>
      <c r="F94"/>
      <c r="G94"/>
      <c r="H94"/>
      <c r="I94"/>
      <c r="J94"/>
      <c r="K94"/>
      <c r="L94"/>
      <c r="M94"/>
      <c r="N94"/>
      <c r="O94"/>
      <c r="P94"/>
      <c r="Q94"/>
      <c r="R94"/>
      <c r="S94"/>
      <c r="T94"/>
      <c r="U94"/>
      <c r="V94"/>
      <c r="W94"/>
      <c r="X94"/>
      <c r="Y94"/>
      <c r="Z94"/>
    </row>
    <row r="95" spans="3:26" x14ac:dyDescent="0.2">
      <c r="C95"/>
      <c r="D95"/>
      <c r="E95"/>
      <c r="F95"/>
      <c r="G95"/>
      <c r="H95"/>
      <c r="I95"/>
      <c r="J95"/>
      <c r="K95"/>
      <c r="L95"/>
      <c r="M95"/>
      <c r="N95"/>
      <c r="O95"/>
      <c r="P95"/>
      <c r="Q95"/>
      <c r="R95"/>
      <c r="S95"/>
      <c r="T95"/>
      <c r="U95"/>
      <c r="V95"/>
      <c r="W95"/>
      <c r="X95"/>
      <c r="Y95"/>
      <c r="Z95"/>
    </row>
    <row r="96" spans="3:26" x14ac:dyDescent="0.2">
      <c r="C96"/>
      <c r="D96"/>
      <c r="E96"/>
      <c r="F96"/>
      <c r="G96"/>
      <c r="H96"/>
      <c r="I96"/>
      <c r="J96"/>
      <c r="K96"/>
      <c r="L96"/>
      <c r="M96"/>
      <c r="N96"/>
      <c r="O96"/>
      <c r="P96"/>
      <c r="Q96"/>
      <c r="R96"/>
      <c r="S96"/>
      <c r="T96"/>
      <c r="U96"/>
      <c r="V96"/>
      <c r="W96"/>
      <c r="X96"/>
      <c r="Y96"/>
      <c r="Z96"/>
    </row>
    <row r="97" spans="3:26" x14ac:dyDescent="0.2">
      <c r="C97"/>
      <c r="D97"/>
      <c r="E97"/>
      <c r="F97"/>
      <c r="G97"/>
      <c r="H97"/>
      <c r="I97"/>
      <c r="J97"/>
      <c r="K97"/>
      <c r="L97"/>
      <c r="M97"/>
      <c r="N97"/>
      <c r="O97"/>
      <c r="P97"/>
      <c r="Q97"/>
      <c r="R97"/>
      <c r="S97"/>
      <c r="T97"/>
      <c r="U97"/>
      <c r="V97"/>
      <c r="W97"/>
      <c r="X97"/>
      <c r="Y97"/>
      <c r="Z97"/>
    </row>
    <row r="98" spans="3:26" x14ac:dyDescent="0.2">
      <c r="C98"/>
      <c r="D98"/>
      <c r="E98"/>
      <c r="F98"/>
      <c r="G98"/>
      <c r="H98"/>
      <c r="I98"/>
      <c r="J98"/>
      <c r="K98"/>
      <c r="L98"/>
      <c r="M98"/>
      <c r="N98"/>
      <c r="O98"/>
      <c r="P98"/>
      <c r="Q98"/>
      <c r="R98"/>
      <c r="S98"/>
      <c r="T98"/>
      <c r="U98"/>
      <c r="V98"/>
      <c r="W98"/>
      <c r="X98"/>
      <c r="Y98"/>
      <c r="Z98"/>
    </row>
    <row r="99" spans="3:26" x14ac:dyDescent="0.2">
      <c r="C99"/>
      <c r="D99"/>
      <c r="E99"/>
      <c r="F99"/>
      <c r="G99"/>
      <c r="H99"/>
      <c r="I99"/>
      <c r="J99"/>
      <c r="K99"/>
      <c r="L99"/>
      <c r="M99"/>
      <c r="N99"/>
      <c r="O99"/>
      <c r="P99"/>
      <c r="Q99"/>
      <c r="R99"/>
      <c r="S99"/>
      <c r="T99"/>
      <c r="U99"/>
      <c r="V99"/>
      <c r="W99"/>
      <c r="X99"/>
      <c r="Y99"/>
      <c r="Z99"/>
    </row>
    <row r="100" spans="3:26" x14ac:dyDescent="0.2">
      <c r="C100"/>
      <c r="D100"/>
      <c r="E100"/>
      <c r="F100"/>
      <c r="G100"/>
      <c r="H100"/>
      <c r="I100"/>
      <c r="J100"/>
      <c r="K100"/>
      <c r="L100"/>
      <c r="M100"/>
      <c r="N100"/>
      <c r="O100"/>
      <c r="P100"/>
      <c r="Q100"/>
      <c r="R100"/>
      <c r="S100"/>
      <c r="T100"/>
      <c r="U100"/>
      <c r="V100"/>
      <c r="W100"/>
      <c r="X100"/>
      <c r="Y100"/>
      <c r="Z100"/>
    </row>
    <row r="101" spans="3:26" x14ac:dyDescent="0.2">
      <c r="C101"/>
      <c r="D101"/>
      <c r="E101"/>
      <c r="F101"/>
      <c r="G101"/>
      <c r="H101"/>
      <c r="I101"/>
      <c r="J101"/>
      <c r="K101"/>
      <c r="L101"/>
      <c r="M101"/>
      <c r="N101"/>
      <c r="O101"/>
      <c r="P101"/>
      <c r="Q101"/>
      <c r="R101"/>
      <c r="S101"/>
      <c r="T101"/>
      <c r="U101"/>
      <c r="V101"/>
      <c r="W101"/>
      <c r="X101"/>
      <c r="Y101"/>
      <c r="Z101"/>
    </row>
    <row r="102" spans="3:26" x14ac:dyDescent="0.2">
      <c r="C102"/>
      <c r="D102"/>
      <c r="E102"/>
      <c r="F102"/>
      <c r="G102"/>
      <c r="H102"/>
      <c r="I102"/>
      <c r="J102"/>
      <c r="K102"/>
      <c r="L102"/>
      <c r="M102"/>
      <c r="N102"/>
      <c r="O102"/>
      <c r="P102"/>
      <c r="Q102"/>
      <c r="R102"/>
      <c r="S102"/>
      <c r="T102"/>
      <c r="U102"/>
      <c r="V102"/>
      <c r="W102"/>
      <c r="X102"/>
      <c r="Y102"/>
      <c r="Z102"/>
    </row>
    <row r="103" spans="3:26" x14ac:dyDescent="0.2">
      <c r="C103"/>
      <c r="D103"/>
      <c r="E103"/>
      <c r="F103"/>
      <c r="G103"/>
      <c r="H103"/>
      <c r="I103"/>
      <c r="J103"/>
      <c r="K103"/>
      <c r="L103"/>
      <c r="M103"/>
      <c r="N103"/>
      <c r="O103"/>
      <c r="P103"/>
      <c r="Q103"/>
      <c r="R103"/>
      <c r="S103"/>
      <c r="T103"/>
      <c r="U103"/>
      <c r="V103"/>
      <c r="W103"/>
      <c r="X103"/>
      <c r="Y103"/>
      <c r="Z103"/>
    </row>
    <row r="104" spans="3:26" x14ac:dyDescent="0.2">
      <c r="C104"/>
      <c r="D104"/>
      <c r="E104"/>
      <c r="F104"/>
      <c r="G104"/>
      <c r="H104"/>
      <c r="I104"/>
      <c r="J104"/>
      <c r="K104"/>
      <c r="L104"/>
      <c r="M104"/>
      <c r="N104"/>
      <c r="O104"/>
      <c r="P104"/>
      <c r="Q104"/>
      <c r="R104"/>
      <c r="S104"/>
      <c r="T104"/>
      <c r="U104"/>
      <c r="V104"/>
      <c r="W104"/>
      <c r="X104"/>
      <c r="Y104"/>
      <c r="Z104"/>
    </row>
    <row r="105" spans="3:26" x14ac:dyDescent="0.2">
      <c r="C105"/>
      <c r="D105"/>
      <c r="E105"/>
      <c r="F105"/>
      <c r="G105"/>
      <c r="H105"/>
      <c r="I105"/>
      <c r="J105"/>
      <c r="K105"/>
      <c r="L105"/>
      <c r="M105"/>
      <c r="N105"/>
      <c r="O105"/>
      <c r="P105"/>
      <c r="Q105"/>
      <c r="R105"/>
      <c r="S105"/>
      <c r="T105"/>
      <c r="U105"/>
      <c r="V105"/>
      <c r="W105"/>
      <c r="X105"/>
      <c r="Y105"/>
      <c r="Z105"/>
    </row>
    <row r="106" spans="3:26" x14ac:dyDescent="0.2">
      <c r="C106"/>
      <c r="D106"/>
      <c r="E106"/>
      <c r="F106"/>
      <c r="G106"/>
      <c r="H106"/>
      <c r="I106"/>
      <c r="J106"/>
      <c r="K106"/>
      <c r="L106"/>
      <c r="M106"/>
      <c r="N106"/>
      <c r="O106"/>
      <c r="P106"/>
      <c r="Q106"/>
      <c r="R106"/>
      <c r="S106"/>
      <c r="T106"/>
      <c r="U106"/>
      <c r="V106"/>
      <c r="W106"/>
      <c r="X106"/>
      <c r="Y106"/>
      <c r="Z106"/>
    </row>
    <row r="107" spans="3:26" x14ac:dyDescent="0.2">
      <c r="C107"/>
      <c r="D107"/>
      <c r="E107"/>
      <c r="F107"/>
      <c r="G107"/>
      <c r="H107"/>
      <c r="I107"/>
      <c r="J107"/>
      <c r="K107"/>
      <c r="L107"/>
      <c r="M107"/>
      <c r="N107"/>
      <c r="O107"/>
      <c r="P107"/>
      <c r="Q107"/>
      <c r="R107"/>
      <c r="S107"/>
      <c r="T107"/>
      <c r="U107"/>
      <c r="V107"/>
      <c r="W107"/>
      <c r="X107"/>
      <c r="Y107"/>
      <c r="Z107"/>
    </row>
    <row r="108" spans="3:26" x14ac:dyDescent="0.2">
      <c r="C108"/>
      <c r="D108"/>
      <c r="E108"/>
      <c r="F108"/>
      <c r="G108"/>
      <c r="H108"/>
      <c r="I108"/>
      <c r="J108"/>
      <c r="K108"/>
      <c r="L108"/>
      <c r="M108"/>
      <c r="N108"/>
      <c r="O108"/>
      <c r="P108"/>
      <c r="Q108"/>
      <c r="R108"/>
      <c r="S108"/>
      <c r="T108"/>
      <c r="U108"/>
      <c r="V108"/>
      <c r="W108"/>
      <c r="X108"/>
      <c r="Y108"/>
      <c r="Z108"/>
    </row>
    <row r="109" spans="3:26" x14ac:dyDescent="0.2">
      <c r="C109"/>
      <c r="D109"/>
      <c r="E109"/>
      <c r="F109"/>
      <c r="G109"/>
      <c r="H109"/>
      <c r="I109"/>
      <c r="J109"/>
      <c r="K109"/>
      <c r="L109"/>
      <c r="M109"/>
      <c r="N109"/>
      <c r="O109"/>
      <c r="P109"/>
      <c r="Q109"/>
      <c r="R109"/>
      <c r="S109"/>
      <c r="T109"/>
      <c r="U109"/>
      <c r="V109"/>
      <c r="W109"/>
      <c r="X109"/>
      <c r="Y109"/>
      <c r="Z109"/>
    </row>
    <row r="110" spans="3:26" x14ac:dyDescent="0.2">
      <c r="C110"/>
      <c r="D110"/>
      <c r="E110"/>
      <c r="F110"/>
      <c r="G110"/>
      <c r="H110"/>
      <c r="I110"/>
      <c r="J110"/>
      <c r="K110"/>
      <c r="L110"/>
      <c r="M110"/>
      <c r="N110"/>
      <c r="O110"/>
      <c r="P110"/>
      <c r="Q110"/>
      <c r="R110"/>
      <c r="S110"/>
      <c r="T110"/>
      <c r="U110"/>
      <c r="V110"/>
      <c r="W110"/>
      <c r="X110"/>
      <c r="Y110"/>
      <c r="Z110"/>
    </row>
    <row r="111" spans="3:26" x14ac:dyDescent="0.2">
      <c r="C111"/>
      <c r="D111"/>
      <c r="E111"/>
      <c r="F111"/>
      <c r="G111"/>
      <c r="H111"/>
      <c r="I111"/>
      <c r="J111"/>
      <c r="K111"/>
      <c r="L111"/>
      <c r="M111"/>
      <c r="N111"/>
      <c r="O111"/>
      <c r="P111"/>
      <c r="Q111"/>
      <c r="R111"/>
      <c r="S111"/>
      <c r="T111"/>
      <c r="U111"/>
      <c r="V111"/>
      <c r="W111"/>
      <c r="X111"/>
      <c r="Y111"/>
      <c r="Z111"/>
    </row>
    <row r="112" spans="3:26" x14ac:dyDescent="0.2">
      <c r="C112"/>
      <c r="D112"/>
      <c r="E112"/>
      <c r="F112"/>
      <c r="G112"/>
      <c r="H112"/>
      <c r="I112"/>
      <c r="J112"/>
      <c r="K112"/>
      <c r="L112"/>
      <c r="M112"/>
      <c r="N112"/>
      <c r="O112"/>
      <c r="P112"/>
      <c r="Q112"/>
      <c r="R112"/>
      <c r="S112"/>
      <c r="T112"/>
      <c r="U112"/>
      <c r="V112"/>
      <c r="W112"/>
      <c r="X112"/>
      <c r="Y112"/>
      <c r="Z112"/>
    </row>
    <row r="113" spans="3:26" x14ac:dyDescent="0.2">
      <c r="C113"/>
      <c r="D113"/>
      <c r="E113"/>
      <c r="F113"/>
      <c r="G113"/>
      <c r="H113"/>
      <c r="I113"/>
      <c r="J113"/>
      <c r="K113"/>
      <c r="L113"/>
      <c r="M113"/>
      <c r="N113"/>
      <c r="O113"/>
      <c r="P113"/>
      <c r="Q113"/>
      <c r="R113"/>
      <c r="S113"/>
      <c r="T113"/>
      <c r="U113"/>
      <c r="V113"/>
      <c r="W113"/>
      <c r="X113"/>
      <c r="Y113"/>
      <c r="Z113"/>
    </row>
    <row r="114" spans="3:26" x14ac:dyDescent="0.2">
      <c r="C114"/>
      <c r="D114"/>
      <c r="E114"/>
      <c r="F114"/>
      <c r="G114"/>
      <c r="H114"/>
      <c r="I114"/>
      <c r="J114"/>
      <c r="K114"/>
      <c r="L114"/>
      <c r="M114"/>
      <c r="N114"/>
      <c r="O114"/>
      <c r="P114"/>
      <c r="Q114"/>
      <c r="R114"/>
      <c r="S114"/>
      <c r="T114"/>
      <c r="U114"/>
      <c r="V114"/>
      <c r="W114"/>
      <c r="X114"/>
      <c r="Y114"/>
      <c r="Z114"/>
    </row>
    <row r="115" spans="3:26" x14ac:dyDescent="0.2">
      <c r="C115"/>
      <c r="D115"/>
      <c r="E115"/>
      <c r="F115"/>
      <c r="G115"/>
      <c r="H115"/>
      <c r="I115"/>
      <c r="J115"/>
      <c r="K115"/>
      <c r="L115"/>
      <c r="M115"/>
      <c r="N115"/>
      <c r="O115"/>
      <c r="P115"/>
      <c r="Q115"/>
      <c r="R115"/>
      <c r="S115"/>
      <c r="T115"/>
      <c r="U115"/>
      <c r="V115"/>
      <c r="W115"/>
      <c r="X115"/>
      <c r="Y115"/>
      <c r="Z115"/>
    </row>
    <row r="116" spans="3:26" x14ac:dyDescent="0.2">
      <c r="C116"/>
      <c r="D116"/>
      <c r="E116"/>
      <c r="F116"/>
      <c r="G116"/>
      <c r="H116"/>
      <c r="I116"/>
      <c r="J116"/>
      <c r="K116"/>
      <c r="L116"/>
      <c r="M116"/>
      <c r="N116"/>
      <c r="O116"/>
      <c r="P116"/>
      <c r="Q116"/>
      <c r="R116"/>
      <c r="S116"/>
      <c r="T116"/>
      <c r="U116"/>
      <c r="V116"/>
      <c r="W116"/>
      <c r="X116"/>
      <c r="Y116"/>
      <c r="Z116"/>
    </row>
    <row r="117" spans="3:26" x14ac:dyDescent="0.2">
      <c r="C117"/>
      <c r="D117"/>
      <c r="E117"/>
      <c r="F117"/>
      <c r="G117"/>
      <c r="H117"/>
      <c r="I117"/>
      <c r="J117"/>
      <c r="K117"/>
      <c r="L117"/>
      <c r="M117"/>
      <c r="N117"/>
      <c r="O117"/>
      <c r="P117"/>
      <c r="Q117"/>
      <c r="R117"/>
      <c r="S117"/>
      <c r="T117"/>
      <c r="U117"/>
      <c r="V117"/>
      <c r="W117"/>
      <c r="X117"/>
      <c r="Y117"/>
      <c r="Z117"/>
    </row>
    <row r="118" spans="3:26" x14ac:dyDescent="0.2">
      <c r="C118"/>
      <c r="D118"/>
      <c r="E118"/>
      <c r="F118"/>
      <c r="G118"/>
      <c r="H118"/>
      <c r="I118"/>
      <c r="J118"/>
      <c r="K118"/>
      <c r="L118"/>
      <c r="M118"/>
      <c r="N118"/>
      <c r="O118"/>
      <c r="P118"/>
      <c r="Q118"/>
      <c r="R118"/>
      <c r="S118"/>
      <c r="T118"/>
      <c r="U118"/>
      <c r="V118"/>
      <c r="W118"/>
      <c r="X118"/>
      <c r="Y118"/>
      <c r="Z118"/>
    </row>
    <row r="119" spans="3:26" x14ac:dyDescent="0.2">
      <c r="C119"/>
      <c r="D119"/>
      <c r="E119"/>
      <c r="F119"/>
      <c r="G119"/>
      <c r="H119"/>
      <c r="I119"/>
      <c r="J119"/>
      <c r="K119"/>
      <c r="L119"/>
      <c r="M119"/>
      <c r="N119"/>
      <c r="O119"/>
      <c r="P119"/>
      <c r="Q119"/>
      <c r="R119"/>
      <c r="S119"/>
      <c r="T119"/>
      <c r="U119"/>
      <c r="V119"/>
      <c r="W119"/>
      <c r="X119"/>
      <c r="Y119"/>
      <c r="Z119"/>
    </row>
    <row r="120" spans="3:26" x14ac:dyDescent="0.2">
      <c r="C120"/>
      <c r="D120"/>
      <c r="E120"/>
      <c r="F120"/>
      <c r="G120"/>
      <c r="H120"/>
      <c r="I120"/>
      <c r="J120"/>
      <c r="K120"/>
      <c r="L120"/>
      <c r="M120"/>
      <c r="N120"/>
      <c r="O120"/>
      <c r="P120"/>
      <c r="Q120"/>
      <c r="R120"/>
      <c r="S120"/>
      <c r="T120"/>
      <c r="U120"/>
      <c r="V120"/>
      <c r="W120"/>
      <c r="X120"/>
      <c r="Y120"/>
      <c r="Z120"/>
    </row>
    <row r="121" spans="3:26" x14ac:dyDescent="0.2">
      <c r="C121"/>
      <c r="D121"/>
      <c r="E121"/>
      <c r="F121"/>
      <c r="G121"/>
      <c r="H121"/>
      <c r="I121"/>
      <c r="J121"/>
      <c r="K121"/>
      <c r="L121"/>
      <c r="M121"/>
      <c r="N121"/>
      <c r="O121"/>
      <c r="P121"/>
      <c r="Q121"/>
      <c r="R121"/>
      <c r="S121"/>
      <c r="T121"/>
      <c r="U121"/>
      <c r="V121"/>
      <c r="W121"/>
      <c r="X121"/>
      <c r="Y121"/>
      <c r="Z121"/>
    </row>
    <row r="122" spans="3:26" x14ac:dyDescent="0.2">
      <c r="C122"/>
      <c r="D122"/>
      <c r="E122"/>
      <c r="F122"/>
      <c r="G122"/>
      <c r="H122"/>
      <c r="I122"/>
      <c r="J122"/>
      <c r="K122"/>
      <c r="L122"/>
      <c r="M122"/>
      <c r="N122"/>
      <c r="O122"/>
      <c r="P122"/>
      <c r="Q122"/>
      <c r="R122"/>
      <c r="S122"/>
      <c r="T122"/>
      <c r="U122"/>
      <c r="V122"/>
      <c r="W122"/>
      <c r="X122"/>
      <c r="Y122"/>
      <c r="Z122"/>
    </row>
    <row r="123" spans="3:26" x14ac:dyDescent="0.2">
      <c r="C123"/>
      <c r="D123"/>
      <c r="E123"/>
      <c r="F123"/>
      <c r="G123"/>
      <c r="H123"/>
      <c r="I123"/>
      <c r="J123"/>
      <c r="K123"/>
      <c r="L123"/>
      <c r="M123"/>
      <c r="N123"/>
      <c r="O123"/>
      <c r="P123"/>
      <c r="Q123"/>
      <c r="R123"/>
      <c r="S123"/>
      <c r="T123"/>
      <c r="U123"/>
      <c r="V123"/>
      <c r="W123"/>
      <c r="X123"/>
      <c r="Y123"/>
      <c r="Z123"/>
    </row>
    <row r="124" spans="3:26" x14ac:dyDescent="0.2">
      <c r="C124"/>
      <c r="D124"/>
      <c r="E124"/>
      <c r="F124"/>
      <c r="G124"/>
      <c r="H124"/>
      <c r="I124"/>
      <c r="J124"/>
      <c r="K124"/>
      <c r="L124"/>
      <c r="M124"/>
      <c r="N124"/>
      <c r="O124"/>
      <c r="P124"/>
      <c r="Q124"/>
      <c r="R124"/>
      <c r="S124"/>
      <c r="T124"/>
      <c r="U124"/>
      <c r="V124"/>
      <c r="W124"/>
      <c r="X124"/>
      <c r="Y124"/>
      <c r="Z124"/>
    </row>
    <row r="125" spans="3:26" x14ac:dyDescent="0.2">
      <c r="C125"/>
      <c r="D125"/>
      <c r="E125"/>
      <c r="F125"/>
      <c r="G125"/>
      <c r="H125"/>
      <c r="I125"/>
      <c r="J125"/>
      <c r="K125"/>
      <c r="L125"/>
      <c r="M125"/>
      <c r="N125"/>
      <c r="O125"/>
      <c r="P125"/>
      <c r="Q125"/>
      <c r="R125"/>
      <c r="S125"/>
      <c r="T125"/>
      <c r="U125"/>
      <c r="V125"/>
      <c r="W125"/>
      <c r="X125"/>
      <c r="Y125"/>
      <c r="Z125"/>
    </row>
    <row r="126" spans="3:26" x14ac:dyDescent="0.2">
      <c r="C126"/>
      <c r="D126"/>
      <c r="E126"/>
      <c r="F126"/>
      <c r="G126"/>
      <c r="H126"/>
      <c r="I126"/>
      <c r="J126"/>
      <c r="K126"/>
      <c r="L126"/>
      <c r="M126"/>
      <c r="N126"/>
      <c r="O126"/>
      <c r="P126"/>
      <c r="Q126"/>
      <c r="R126"/>
      <c r="S126"/>
      <c r="T126"/>
      <c r="U126"/>
      <c r="V126"/>
      <c r="W126"/>
      <c r="X126"/>
      <c r="Y126"/>
      <c r="Z126"/>
    </row>
    <row r="127" spans="3:26" x14ac:dyDescent="0.2">
      <c r="C127"/>
      <c r="D127"/>
      <c r="E127"/>
      <c r="F127"/>
      <c r="G127"/>
      <c r="H127"/>
      <c r="I127"/>
      <c r="J127"/>
      <c r="K127"/>
      <c r="L127"/>
      <c r="M127"/>
      <c r="N127"/>
      <c r="O127"/>
      <c r="P127"/>
      <c r="Q127"/>
      <c r="R127"/>
      <c r="S127"/>
      <c r="T127"/>
      <c r="U127"/>
      <c r="V127"/>
      <c r="W127"/>
      <c r="X127"/>
      <c r="Y127"/>
      <c r="Z127"/>
    </row>
    <row r="128" spans="3:26" x14ac:dyDescent="0.2">
      <c r="C128"/>
      <c r="D128"/>
      <c r="E128"/>
      <c r="F128"/>
      <c r="G128"/>
      <c r="H128"/>
      <c r="I128"/>
      <c r="J128"/>
      <c r="K128"/>
      <c r="L128"/>
      <c r="M128"/>
      <c r="N128"/>
      <c r="O128"/>
      <c r="P128"/>
      <c r="Q128"/>
      <c r="R128"/>
      <c r="S128"/>
      <c r="T128"/>
      <c r="U128"/>
      <c r="V128"/>
      <c r="W128"/>
      <c r="X128"/>
      <c r="Y128"/>
      <c r="Z128"/>
    </row>
    <row r="129" spans="3:26" x14ac:dyDescent="0.2">
      <c r="C129"/>
      <c r="D129"/>
      <c r="E129"/>
      <c r="F129"/>
      <c r="G129"/>
      <c r="H129"/>
      <c r="I129"/>
      <c r="J129"/>
      <c r="K129"/>
      <c r="L129"/>
      <c r="M129"/>
      <c r="N129"/>
      <c r="O129"/>
      <c r="P129"/>
      <c r="Q129"/>
      <c r="R129"/>
      <c r="S129"/>
      <c r="T129"/>
      <c r="U129"/>
      <c r="V129"/>
      <c r="W129"/>
      <c r="X129"/>
      <c r="Y129"/>
      <c r="Z129"/>
    </row>
    <row r="130" spans="3:26" x14ac:dyDescent="0.2">
      <c r="C130"/>
      <c r="D130"/>
      <c r="E130"/>
      <c r="F130"/>
      <c r="G130"/>
      <c r="H130"/>
      <c r="I130"/>
      <c r="J130"/>
      <c r="K130"/>
      <c r="L130"/>
      <c r="M130"/>
      <c r="N130"/>
      <c r="O130"/>
      <c r="P130"/>
      <c r="Q130"/>
      <c r="R130"/>
      <c r="S130"/>
      <c r="T130"/>
      <c r="U130"/>
      <c r="V130"/>
      <c r="W130"/>
      <c r="X130"/>
      <c r="Y130"/>
      <c r="Z130"/>
    </row>
    <row r="131" spans="3:26" x14ac:dyDescent="0.2">
      <c r="C131"/>
      <c r="D131"/>
      <c r="E131"/>
      <c r="F131"/>
      <c r="G131"/>
      <c r="H131"/>
      <c r="I131"/>
      <c r="J131"/>
      <c r="K131"/>
      <c r="L131"/>
      <c r="M131"/>
      <c r="N131"/>
      <c r="O131"/>
      <c r="P131"/>
      <c r="Q131"/>
      <c r="R131"/>
      <c r="S131"/>
      <c r="T131"/>
      <c r="U131"/>
      <c r="V131"/>
      <c r="W131"/>
      <c r="X131"/>
      <c r="Y131"/>
      <c r="Z131"/>
    </row>
    <row r="132" spans="3:26" x14ac:dyDescent="0.2">
      <c r="C132"/>
      <c r="D132"/>
      <c r="E132"/>
      <c r="F132"/>
      <c r="G132"/>
      <c r="H132"/>
      <c r="I132"/>
      <c r="J132"/>
      <c r="K132"/>
      <c r="L132"/>
      <c r="M132"/>
      <c r="N132"/>
      <c r="O132"/>
      <c r="P132"/>
      <c r="Q132"/>
      <c r="R132"/>
      <c r="S132"/>
      <c r="T132"/>
      <c r="U132"/>
      <c r="V132"/>
      <c r="W132"/>
      <c r="X132"/>
      <c r="Y132"/>
      <c r="Z132"/>
    </row>
    <row r="133" spans="3:26" x14ac:dyDescent="0.2">
      <c r="C133"/>
      <c r="D133"/>
      <c r="E133"/>
      <c r="F133"/>
      <c r="G133"/>
      <c r="H133"/>
      <c r="I133"/>
      <c r="J133"/>
      <c r="K133"/>
      <c r="L133"/>
      <c r="M133"/>
      <c r="N133"/>
      <c r="O133"/>
      <c r="P133"/>
      <c r="Q133"/>
      <c r="R133"/>
      <c r="S133"/>
      <c r="T133"/>
      <c r="U133"/>
      <c r="V133"/>
      <c r="W133"/>
      <c r="X133"/>
      <c r="Y133"/>
      <c r="Z133"/>
    </row>
    <row r="134" spans="3:26" x14ac:dyDescent="0.2">
      <c r="C134"/>
      <c r="D134"/>
      <c r="E134"/>
      <c r="F134"/>
      <c r="G134"/>
      <c r="H134"/>
      <c r="I134"/>
      <c r="J134"/>
      <c r="K134"/>
      <c r="L134"/>
      <c r="M134"/>
      <c r="N134"/>
      <c r="O134"/>
      <c r="P134"/>
      <c r="Q134"/>
      <c r="R134"/>
      <c r="S134"/>
      <c r="T134"/>
      <c r="U134"/>
      <c r="V134"/>
      <c r="W134"/>
      <c r="X134"/>
      <c r="Y134"/>
      <c r="Z134"/>
    </row>
    <row r="135" spans="3:26" x14ac:dyDescent="0.2">
      <c r="C135"/>
      <c r="D135"/>
      <c r="E135"/>
      <c r="F135"/>
      <c r="G135"/>
      <c r="H135"/>
      <c r="I135"/>
      <c r="J135"/>
      <c r="K135"/>
      <c r="L135"/>
      <c r="M135"/>
      <c r="N135"/>
      <c r="O135"/>
      <c r="P135"/>
      <c r="Q135"/>
      <c r="R135"/>
      <c r="S135"/>
      <c r="T135"/>
      <c r="U135"/>
      <c r="V135"/>
      <c r="W135"/>
      <c r="X135"/>
      <c r="Y135"/>
      <c r="Z135"/>
    </row>
    <row r="136" spans="3:26" x14ac:dyDescent="0.2">
      <c r="C136"/>
      <c r="D136"/>
      <c r="E136"/>
      <c r="F136"/>
      <c r="G136"/>
      <c r="H136"/>
      <c r="I136"/>
      <c r="J136"/>
      <c r="K136"/>
      <c r="L136"/>
      <c r="M136"/>
      <c r="N136"/>
      <c r="O136"/>
      <c r="P136"/>
      <c r="Q136"/>
      <c r="R136"/>
      <c r="S136"/>
      <c r="T136"/>
      <c r="U136"/>
      <c r="V136"/>
      <c r="W136"/>
      <c r="X136"/>
      <c r="Y136"/>
      <c r="Z136"/>
    </row>
    <row r="137" spans="3:26" x14ac:dyDescent="0.2">
      <c r="C137"/>
      <c r="D137"/>
      <c r="E137"/>
      <c r="F137"/>
      <c r="G137"/>
      <c r="H137"/>
      <c r="I137"/>
      <c r="J137"/>
      <c r="K137"/>
      <c r="L137"/>
      <c r="M137"/>
      <c r="N137"/>
      <c r="O137"/>
      <c r="P137"/>
      <c r="Q137"/>
      <c r="R137"/>
      <c r="S137"/>
      <c r="T137"/>
      <c r="U137"/>
      <c r="V137"/>
      <c r="W137"/>
      <c r="X137"/>
      <c r="Y137"/>
      <c r="Z137"/>
    </row>
    <row r="138" spans="3:26" x14ac:dyDescent="0.2">
      <c r="C138"/>
      <c r="D138"/>
      <c r="E138"/>
      <c r="F138"/>
      <c r="G138"/>
      <c r="H138"/>
      <c r="I138"/>
      <c r="J138"/>
      <c r="K138"/>
      <c r="L138"/>
      <c r="M138"/>
      <c r="N138"/>
      <c r="O138"/>
      <c r="P138"/>
      <c r="Q138"/>
      <c r="R138"/>
      <c r="S138"/>
      <c r="T138"/>
      <c r="U138"/>
      <c r="V138"/>
      <c r="W138"/>
      <c r="X138"/>
      <c r="Y138"/>
      <c r="Z138"/>
    </row>
    <row r="139" spans="3:26" x14ac:dyDescent="0.2">
      <c r="C139"/>
      <c r="D139"/>
      <c r="E139"/>
      <c r="F139"/>
      <c r="G139"/>
      <c r="H139"/>
      <c r="I139"/>
      <c r="J139"/>
      <c r="K139"/>
      <c r="L139"/>
      <c r="M139"/>
      <c r="N139"/>
      <c r="O139"/>
      <c r="P139"/>
      <c r="Q139"/>
      <c r="R139"/>
      <c r="S139"/>
      <c r="T139"/>
      <c r="U139"/>
      <c r="V139"/>
      <c r="W139"/>
      <c r="X139"/>
      <c r="Y139"/>
      <c r="Z139"/>
    </row>
    <row r="140" spans="3:26" x14ac:dyDescent="0.2">
      <c r="C140"/>
      <c r="D140"/>
      <c r="E140"/>
      <c r="F140"/>
      <c r="G140"/>
      <c r="H140"/>
      <c r="I140"/>
      <c r="J140"/>
      <c r="K140"/>
      <c r="L140"/>
      <c r="M140"/>
      <c r="N140"/>
      <c r="O140"/>
      <c r="P140"/>
      <c r="Q140"/>
      <c r="R140"/>
      <c r="S140"/>
      <c r="T140"/>
      <c r="U140"/>
      <c r="V140"/>
      <c r="W140"/>
      <c r="X140"/>
      <c r="Y140"/>
      <c r="Z140"/>
    </row>
    <row r="141" spans="3:26" x14ac:dyDescent="0.2">
      <c r="C141"/>
      <c r="D141"/>
      <c r="E141"/>
      <c r="F141"/>
      <c r="G141"/>
      <c r="H141"/>
      <c r="I141"/>
      <c r="J141"/>
      <c r="K141"/>
      <c r="L141"/>
      <c r="M141"/>
      <c r="N141"/>
      <c r="O141"/>
      <c r="P141"/>
      <c r="Q141"/>
      <c r="R141"/>
      <c r="S141"/>
      <c r="T141"/>
      <c r="U141"/>
      <c r="V141"/>
      <c r="W141"/>
      <c r="X141"/>
      <c r="Y141"/>
      <c r="Z141"/>
    </row>
    <row r="142" spans="3:26" x14ac:dyDescent="0.2">
      <c r="C142"/>
      <c r="D142"/>
      <c r="E142"/>
      <c r="F142"/>
      <c r="G142"/>
      <c r="H142"/>
      <c r="I142"/>
      <c r="J142"/>
      <c r="K142"/>
      <c r="L142"/>
      <c r="M142"/>
      <c r="N142"/>
      <c r="O142"/>
      <c r="P142"/>
      <c r="Q142"/>
      <c r="R142"/>
      <c r="S142"/>
      <c r="T142"/>
      <c r="U142"/>
      <c r="V142"/>
      <c r="W142"/>
      <c r="X142"/>
      <c r="Y142"/>
      <c r="Z142"/>
    </row>
    <row r="143" spans="3:26" x14ac:dyDescent="0.2">
      <c r="C143"/>
      <c r="D143"/>
      <c r="E143"/>
      <c r="F143"/>
      <c r="G143"/>
      <c r="H143"/>
      <c r="I143"/>
      <c r="J143"/>
      <c r="K143"/>
      <c r="L143"/>
      <c r="M143"/>
      <c r="N143"/>
      <c r="O143"/>
      <c r="P143"/>
      <c r="Q143"/>
      <c r="R143"/>
      <c r="S143"/>
      <c r="T143"/>
      <c r="U143"/>
      <c r="V143"/>
      <c r="W143"/>
      <c r="X143"/>
      <c r="Y143"/>
      <c r="Z143"/>
    </row>
    <row r="144" spans="3:26" x14ac:dyDescent="0.2">
      <c r="C144"/>
      <c r="D144"/>
      <c r="E144"/>
      <c r="F144"/>
      <c r="G144"/>
      <c r="H144"/>
      <c r="I144"/>
      <c r="J144"/>
      <c r="K144"/>
      <c r="L144"/>
      <c r="M144"/>
      <c r="N144"/>
      <c r="O144"/>
      <c r="P144"/>
      <c r="Q144"/>
      <c r="R144"/>
      <c r="S144"/>
      <c r="T144"/>
      <c r="U144"/>
      <c r="V144"/>
      <c r="W144"/>
      <c r="X144"/>
      <c r="Y144"/>
      <c r="Z144"/>
    </row>
    <row r="145" spans="3:26" x14ac:dyDescent="0.2">
      <c r="C145"/>
      <c r="D145"/>
      <c r="E145"/>
      <c r="F145"/>
      <c r="G145"/>
      <c r="H145"/>
      <c r="I145"/>
      <c r="J145"/>
      <c r="K145"/>
      <c r="L145"/>
      <c r="M145"/>
      <c r="N145"/>
      <c r="O145"/>
      <c r="P145"/>
      <c r="Q145"/>
      <c r="R145"/>
      <c r="S145"/>
      <c r="T145"/>
      <c r="U145"/>
      <c r="V145"/>
      <c r="W145"/>
      <c r="X145"/>
      <c r="Y145"/>
      <c r="Z145"/>
    </row>
    <row r="146" spans="3:26" x14ac:dyDescent="0.2">
      <c r="C146"/>
      <c r="D146"/>
      <c r="E146"/>
      <c r="F146"/>
      <c r="G146"/>
      <c r="H146"/>
      <c r="I146"/>
      <c r="J146"/>
      <c r="K146"/>
      <c r="L146"/>
      <c r="M146"/>
      <c r="N146"/>
      <c r="O146"/>
      <c r="P146"/>
      <c r="Q146"/>
      <c r="R146"/>
      <c r="S146"/>
      <c r="T146"/>
      <c r="U146"/>
      <c r="V146"/>
      <c r="W146"/>
      <c r="X146"/>
      <c r="Y146"/>
      <c r="Z146"/>
    </row>
    <row r="147" spans="3:26" x14ac:dyDescent="0.2">
      <c r="C147"/>
      <c r="D147"/>
      <c r="E147"/>
      <c r="F147"/>
      <c r="G147"/>
      <c r="H147"/>
      <c r="I147"/>
      <c r="J147"/>
      <c r="K147"/>
      <c r="L147"/>
      <c r="M147"/>
      <c r="N147"/>
      <c r="O147"/>
      <c r="P147"/>
      <c r="Q147"/>
      <c r="R147"/>
      <c r="S147"/>
      <c r="T147"/>
      <c r="U147"/>
      <c r="V147"/>
      <c r="W147"/>
      <c r="X147"/>
      <c r="Y147"/>
      <c r="Z147"/>
    </row>
    <row r="148" spans="3:26" x14ac:dyDescent="0.2">
      <c r="C148"/>
      <c r="D148"/>
      <c r="E148"/>
      <c r="F148"/>
      <c r="G148"/>
      <c r="H148"/>
      <c r="I148"/>
      <c r="J148"/>
      <c r="K148"/>
      <c r="L148"/>
      <c r="M148"/>
      <c r="N148"/>
      <c r="O148"/>
      <c r="P148"/>
      <c r="Q148"/>
      <c r="R148"/>
      <c r="S148"/>
      <c r="T148"/>
      <c r="U148"/>
      <c r="V148"/>
      <c r="W148"/>
      <c r="X148"/>
      <c r="Y148"/>
      <c r="Z148"/>
    </row>
    <row r="149" spans="3:26" x14ac:dyDescent="0.2">
      <c r="C149"/>
      <c r="D149"/>
      <c r="E149"/>
      <c r="F149"/>
      <c r="G149"/>
      <c r="H149"/>
      <c r="I149"/>
      <c r="J149"/>
      <c r="K149"/>
      <c r="L149"/>
      <c r="M149"/>
      <c r="N149"/>
      <c r="O149"/>
      <c r="P149"/>
      <c r="Q149"/>
      <c r="R149"/>
      <c r="S149"/>
      <c r="T149"/>
      <c r="U149"/>
      <c r="V149"/>
      <c r="W149"/>
      <c r="X149"/>
      <c r="Y149"/>
      <c r="Z149"/>
    </row>
    <row r="150" spans="3:26" x14ac:dyDescent="0.2">
      <c r="C150"/>
      <c r="D150"/>
      <c r="E150"/>
      <c r="F150"/>
      <c r="G150"/>
      <c r="H150"/>
      <c r="I150"/>
      <c r="J150"/>
      <c r="K150"/>
      <c r="L150"/>
      <c r="M150"/>
      <c r="N150"/>
      <c r="O150"/>
      <c r="P150"/>
      <c r="Q150"/>
      <c r="R150"/>
      <c r="S150"/>
      <c r="T150"/>
      <c r="U150"/>
      <c r="V150"/>
      <c r="W150"/>
      <c r="X150"/>
      <c r="Y150"/>
      <c r="Z150"/>
    </row>
    <row r="151" spans="3:26" x14ac:dyDescent="0.2">
      <c r="C151"/>
      <c r="D151"/>
      <c r="E151"/>
      <c r="F151"/>
      <c r="G151"/>
      <c r="H151"/>
      <c r="I151"/>
      <c r="J151"/>
      <c r="K151"/>
      <c r="L151"/>
      <c r="M151"/>
      <c r="N151"/>
      <c r="O151"/>
      <c r="P151"/>
      <c r="Q151"/>
      <c r="R151"/>
      <c r="S151"/>
      <c r="T151"/>
      <c r="U151"/>
      <c r="V151"/>
      <c r="W151"/>
      <c r="X151"/>
      <c r="Y151"/>
      <c r="Z151"/>
    </row>
    <row r="152" spans="3:26" x14ac:dyDescent="0.2">
      <c r="C152"/>
      <c r="D152"/>
      <c r="E152"/>
      <c r="F152"/>
      <c r="G152"/>
      <c r="H152"/>
      <c r="I152"/>
      <c r="J152"/>
      <c r="K152"/>
      <c r="L152"/>
      <c r="M152"/>
      <c r="N152"/>
      <c r="O152"/>
      <c r="P152"/>
      <c r="Q152"/>
      <c r="R152"/>
      <c r="S152"/>
      <c r="T152"/>
      <c r="U152"/>
      <c r="V152"/>
      <c r="W152"/>
      <c r="X152"/>
      <c r="Y152"/>
      <c r="Z152"/>
    </row>
    <row r="153" spans="3:26" x14ac:dyDescent="0.2">
      <c r="C153"/>
      <c r="D153"/>
      <c r="E153"/>
      <c r="F153"/>
      <c r="G153"/>
      <c r="H153"/>
      <c r="I153"/>
      <c r="J153"/>
      <c r="K153"/>
      <c r="L153"/>
      <c r="M153"/>
      <c r="N153"/>
      <c r="O153"/>
      <c r="P153"/>
      <c r="Q153"/>
      <c r="R153"/>
      <c r="S153"/>
      <c r="T153"/>
      <c r="U153"/>
      <c r="V153"/>
      <c r="W153"/>
      <c r="X153"/>
      <c r="Y153"/>
      <c r="Z153"/>
    </row>
    <row r="154" spans="3:26" x14ac:dyDescent="0.2">
      <c r="C154"/>
      <c r="D154"/>
      <c r="E154"/>
      <c r="F154"/>
      <c r="G154"/>
      <c r="H154"/>
      <c r="I154"/>
      <c r="J154"/>
      <c r="K154"/>
      <c r="L154"/>
      <c r="M154"/>
      <c r="N154"/>
      <c r="O154"/>
      <c r="P154"/>
      <c r="Q154"/>
      <c r="R154"/>
      <c r="S154"/>
      <c r="T154"/>
      <c r="U154"/>
      <c r="V154"/>
      <c r="W154"/>
      <c r="X154"/>
      <c r="Y154"/>
      <c r="Z154"/>
    </row>
    <row r="155" spans="3:26" x14ac:dyDescent="0.2">
      <c r="C155"/>
      <c r="D155"/>
      <c r="E155"/>
      <c r="F155"/>
      <c r="G155"/>
      <c r="H155"/>
      <c r="I155"/>
      <c r="J155"/>
      <c r="K155"/>
      <c r="L155"/>
      <c r="M155"/>
      <c r="N155"/>
      <c r="O155"/>
      <c r="P155"/>
      <c r="Q155"/>
      <c r="R155"/>
      <c r="S155"/>
      <c r="T155"/>
      <c r="U155"/>
      <c r="V155"/>
      <c r="W155"/>
      <c r="X155"/>
      <c r="Y155"/>
      <c r="Z155"/>
    </row>
    <row r="156" spans="3:26" x14ac:dyDescent="0.2">
      <c r="C156"/>
      <c r="D156"/>
      <c r="E156"/>
      <c r="F156"/>
      <c r="G156"/>
      <c r="H156"/>
      <c r="I156"/>
      <c r="J156"/>
      <c r="K156"/>
      <c r="L156"/>
      <c r="M156"/>
      <c r="N156"/>
      <c r="O156"/>
      <c r="P156"/>
      <c r="Q156"/>
      <c r="R156"/>
      <c r="S156"/>
      <c r="T156"/>
      <c r="U156"/>
      <c r="V156"/>
      <c r="W156"/>
      <c r="X156"/>
      <c r="Y156"/>
      <c r="Z156"/>
    </row>
    <row r="157" spans="3:26" x14ac:dyDescent="0.2">
      <c r="C157"/>
      <c r="D157"/>
      <c r="E157"/>
      <c r="F157"/>
      <c r="G157"/>
      <c r="H157"/>
      <c r="I157"/>
      <c r="J157"/>
      <c r="K157"/>
      <c r="L157"/>
      <c r="M157"/>
      <c r="N157"/>
      <c r="O157"/>
      <c r="P157"/>
      <c r="Q157"/>
      <c r="R157"/>
      <c r="S157"/>
      <c r="T157"/>
      <c r="U157"/>
      <c r="V157"/>
      <c r="W157"/>
      <c r="X157"/>
      <c r="Y157"/>
      <c r="Z157"/>
    </row>
    <row r="158" spans="3:26" x14ac:dyDescent="0.2">
      <c r="C158"/>
      <c r="D158"/>
      <c r="E158"/>
      <c r="F158"/>
      <c r="G158"/>
      <c r="H158"/>
      <c r="I158"/>
      <c r="J158"/>
      <c r="K158"/>
      <c r="L158"/>
      <c r="M158"/>
      <c r="N158"/>
      <c r="O158"/>
      <c r="P158"/>
      <c r="Q158"/>
      <c r="R158"/>
      <c r="S158"/>
      <c r="T158"/>
      <c r="U158"/>
      <c r="V158"/>
      <c r="W158"/>
      <c r="X158"/>
      <c r="Y158"/>
      <c r="Z158"/>
    </row>
    <row r="159" spans="3:26" x14ac:dyDescent="0.2">
      <c r="C159"/>
      <c r="D159"/>
      <c r="E159"/>
      <c r="F159"/>
      <c r="G159"/>
      <c r="H159"/>
      <c r="I159"/>
      <c r="J159"/>
      <c r="K159"/>
      <c r="L159"/>
      <c r="M159"/>
      <c r="N159"/>
      <c r="O159"/>
      <c r="P159"/>
      <c r="Q159"/>
      <c r="R159"/>
      <c r="S159"/>
      <c r="T159"/>
      <c r="U159"/>
      <c r="V159"/>
      <c r="W159"/>
      <c r="X159"/>
      <c r="Y159"/>
      <c r="Z159"/>
    </row>
    <row r="160" spans="3:26" x14ac:dyDescent="0.2">
      <c r="C160"/>
      <c r="D160"/>
      <c r="E160"/>
      <c r="F160"/>
      <c r="G160"/>
      <c r="H160"/>
      <c r="I160"/>
      <c r="J160"/>
      <c r="K160"/>
      <c r="L160"/>
      <c r="M160"/>
      <c r="N160"/>
      <c r="O160"/>
      <c r="P160"/>
      <c r="Q160"/>
      <c r="R160"/>
      <c r="S160"/>
      <c r="T160"/>
      <c r="U160"/>
      <c r="V160"/>
      <c r="W160"/>
      <c r="X160"/>
      <c r="Y160"/>
      <c r="Z160"/>
    </row>
    <row r="161" spans="3:26" x14ac:dyDescent="0.2">
      <c r="C161"/>
      <c r="D161"/>
      <c r="E161"/>
      <c r="F161"/>
      <c r="G161"/>
      <c r="H161"/>
      <c r="I161"/>
      <c r="J161"/>
      <c r="K161"/>
      <c r="L161"/>
      <c r="M161"/>
      <c r="N161"/>
      <c r="O161"/>
      <c r="P161"/>
      <c r="Q161"/>
      <c r="R161"/>
      <c r="S161"/>
      <c r="T161"/>
      <c r="U161"/>
      <c r="V161"/>
      <c r="W161"/>
      <c r="X161"/>
      <c r="Y161"/>
      <c r="Z161"/>
    </row>
    <row r="162" spans="3:26" x14ac:dyDescent="0.2">
      <c r="C162"/>
      <c r="D162"/>
      <c r="E162"/>
      <c r="F162"/>
      <c r="G162"/>
      <c r="H162"/>
      <c r="I162"/>
      <c r="J162"/>
      <c r="K162"/>
      <c r="L162"/>
      <c r="M162"/>
      <c r="N162"/>
      <c r="O162"/>
      <c r="P162"/>
      <c r="Q162"/>
      <c r="R162"/>
      <c r="S162"/>
      <c r="T162"/>
      <c r="U162"/>
      <c r="V162"/>
      <c r="W162"/>
      <c r="X162"/>
      <c r="Y162"/>
      <c r="Z162"/>
    </row>
    <row r="163" spans="3:26" x14ac:dyDescent="0.2">
      <c r="C163"/>
      <c r="D163"/>
      <c r="E163"/>
      <c r="F163"/>
      <c r="G163"/>
      <c r="H163"/>
      <c r="I163"/>
      <c r="J163"/>
      <c r="K163"/>
      <c r="L163"/>
      <c r="M163"/>
      <c r="N163"/>
      <c r="O163"/>
      <c r="P163"/>
      <c r="Q163"/>
      <c r="R163"/>
      <c r="S163"/>
      <c r="T163"/>
      <c r="U163"/>
      <c r="V163"/>
      <c r="W163"/>
      <c r="X163"/>
      <c r="Y163"/>
      <c r="Z163"/>
    </row>
  </sheetData>
  <mergeCells count="4">
    <mergeCell ref="I4:K4"/>
    <mergeCell ref="B4:B5"/>
    <mergeCell ref="C4:E4"/>
    <mergeCell ref="F4:H4"/>
  </mergeCells>
  <phoneticPr fontId="13" type="noConversion"/>
  <pageMargins left="0.77" right="0.59" top="0.8" bottom="0.85"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autoPageBreaks="0"/>
  </sheetPr>
  <dimension ref="A1:Y160"/>
  <sheetViews>
    <sheetView showGridLines="0" zoomScaleSheetLayoutView="100" workbookViewId="0">
      <selection activeCell="I51" sqref="I51"/>
    </sheetView>
  </sheetViews>
  <sheetFormatPr baseColWidth="10" defaultRowHeight="12.75" x14ac:dyDescent="0.2"/>
  <cols>
    <col min="1" max="1" width="3.7109375" customWidth="1"/>
    <col min="2" max="2" width="5.85546875" customWidth="1"/>
    <col min="3" max="3" width="8.140625" style="16" customWidth="1"/>
    <col min="4" max="18" width="8.140625" style="4" customWidth="1"/>
    <col min="19" max="23" width="6.28515625" style="4" customWidth="1"/>
    <col min="24" max="25" width="6.28515625" customWidth="1"/>
  </cols>
  <sheetData>
    <row r="1" spans="1:25" ht="15.75" x14ac:dyDescent="0.25">
      <c r="A1" s="8" t="str">
        <f>Inhaltsverzeichnis!B41&amp; " " &amp;Inhaltsverzeichnis!D41</f>
        <v>Tabelle 13: Einbürgerungen nach Geschlecht und Alter, 1973 – 2014</v>
      </c>
    </row>
    <row r="3" spans="1:25" x14ac:dyDescent="0.2">
      <c r="C3"/>
      <c r="D3"/>
      <c r="E3"/>
      <c r="F3"/>
      <c r="G3"/>
      <c r="H3"/>
      <c r="I3"/>
      <c r="J3"/>
      <c r="K3"/>
      <c r="L3"/>
      <c r="M3"/>
      <c r="N3"/>
      <c r="O3"/>
      <c r="P3"/>
      <c r="Q3"/>
      <c r="R3"/>
      <c r="S3"/>
      <c r="T3"/>
      <c r="U3"/>
      <c r="V3"/>
      <c r="W3"/>
    </row>
    <row r="4" spans="1:25" s="11" customFormat="1" x14ac:dyDescent="0.2">
      <c r="A4"/>
      <c r="B4" s="120" t="s">
        <v>111</v>
      </c>
      <c r="C4" s="122" t="s">
        <v>229</v>
      </c>
      <c r="D4" s="123"/>
      <c r="E4" s="123"/>
      <c r="F4" s="123"/>
      <c r="G4" s="123"/>
      <c r="H4" s="123"/>
      <c r="I4" s="123"/>
      <c r="J4" s="124"/>
      <c r="K4" s="122" t="s">
        <v>230</v>
      </c>
      <c r="L4" s="123"/>
      <c r="M4" s="123"/>
      <c r="N4" s="123"/>
      <c r="O4" s="123"/>
      <c r="P4" s="123"/>
      <c r="Q4" s="123"/>
      <c r="R4" s="124"/>
      <c r="S4"/>
      <c r="T4"/>
      <c r="U4"/>
      <c r="V4"/>
      <c r="W4"/>
      <c r="X4"/>
      <c r="Y4"/>
    </row>
    <row r="5" spans="1:25" s="11" customFormat="1" x14ac:dyDescent="0.2">
      <c r="A5"/>
      <c r="B5" s="133"/>
      <c r="C5" s="130" t="s">
        <v>69</v>
      </c>
      <c r="D5" s="122" t="s">
        <v>307</v>
      </c>
      <c r="E5" s="123"/>
      <c r="F5" s="123"/>
      <c r="G5" s="123"/>
      <c r="H5" s="123"/>
      <c r="I5" s="123"/>
      <c r="J5" s="124"/>
      <c r="K5" s="130" t="s">
        <v>69</v>
      </c>
      <c r="L5" s="122" t="s">
        <v>307</v>
      </c>
      <c r="M5" s="123"/>
      <c r="N5" s="123"/>
      <c r="O5" s="123"/>
      <c r="P5" s="123"/>
      <c r="Q5" s="123"/>
      <c r="R5" s="124"/>
      <c r="S5"/>
      <c r="T5"/>
      <c r="U5"/>
      <c r="V5"/>
      <c r="W5"/>
      <c r="X5"/>
      <c r="Y5"/>
    </row>
    <row r="6" spans="1:25" s="11" customFormat="1" x14ac:dyDescent="0.2">
      <c r="A6"/>
      <c r="B6" s="121"/>
      <c r="C6" s="131"/>
      <c r="D6" s="38" t="s">
        <v>308</v>
      </c>
      <c r="E6" s="38" t="s">
        <v>309</v>
      </c>
      <c r="F6" s="38" t="s">
        <v>310</v>
      </c>
      <c r="G6" s="38" t="s">
        <v>311</v>
      </c>
      <c r="H6" s="38" t="s">
        <v>312</v>
      </c>
      <c r="I6" s="38" t="s">
        <v>313</v>
      </c>
      <c r="J6" s="38" t="s">
        <v>314</v>
      </c>
      <c r="K6" s="131"/>
      <c r="L6" s="38" t="s">
        <v>308</v>
      </c>
      <c r="M6" s="38" t="s">
        <v>309</v>
      </c>
      <c r="N6" s="38" t="s">
        <v>310</v>
      </c>
      <c r="O6" s="38" t="s">
        <v>311</v>
      </c>
      <c r="P6" s="38" t="s">
        <v>312</v>
      </c>
      <c r="Q6" s="38" t="s">
        <v>313</v>
      </c>
      <c r="R6" s="38" t="s">
        <v>314</v>
      </c>
    </row>
    <row r="7" spans="1:25" s="11" customFormat="1" x14ac:dyDescent="0.2">
      <c r="A7"/>
      <c r="B7" s="28">
        <v>1973</v>
      </c>
      <c r="C7" s="63">
        <v>335</v>
      </c>
      <c r="D7" s="63">
        <v>76</v>
      </c>
      <c r="E7" s="63">
        <v>103</v>
      </c>
      <c r="F7" s="63">
        <v>19</v>
      </c>
      <c r="G7" s="63">
        <v>67</v>
      </c>
      <c r="H7" s="63">
        <v>48</v>
      </c>
      <c r="I7" s="63">
        <v>17</v>
      </c>
      <c r="J7" s="63">
        <v>5</v>
      </c>
      <c r="K7" s="63">
        <v>318</v>
      </c>
      <c r="L7" s="63">
        <v>74</v>
      </c>
      <c r="M7" s="63">
        <v>106</v>
      </c>
      <c r="N7" s="63">
        <v>53</v>
      </c>
      <c r="O7" s="63">
        <v>40</v>
      </c>
      <c r="P7" s="63">
        <v>33</v>
      </c>
      <c r="Q7" s="63">
        <v>9</v>
      </c>
      <c r="R7" s="63">
        <v>3</v>
      </c>
    </row>
    <row r="8" spans="1:25" s="11" customFormat="1" x14ac:dyDescent="0.2">
      <c r="A8"/>
      <c r="B8" s="28">
        <v>1974</v>
      </c>
      <c r="C8" s="63">
        <v>362</v>
      </c>
      <c r="D8" s="63">
        <v>69</v>
      </c>
      <c r="E8" s="63">
        <v>127</v>
      </c>
      <c r="F8" s="63">
        <v>18</v>
      </c>
      <c r="G8" s="63">
        <v>54</v>
      </c>
      <c r="H8" s="63">
        <v>64</v>
      </c>
      <c r="I8" s="63">
        <v>14</v>
      </c>
      <c r="J8" s="63">
        <v>16</v>
      </c>
      <c r="K8" s="63">
        <v>310</v>
      </c>
      <c r="L8" s="63">
        <v>59</v>
      </c>
      <c r="M8" s="63">
        <v>97</v>
      </c>
      <c r="N8" s="63">
        <v>52</v>
      </c>
      <c r="O8" s="63">
        <v>47</v>
      </c>
      <c r="P8" s="63">
        <v>29</v>
      </c>
      <c r="Q8" s="63">
        <v>14</v>
      </c>
      <c r="R8" s="63">
        <v>12</v>
      </c>
    </row>
    <row r="9" spans="1:25" s="11" customFormat="1" x14ac:dyDescent="0.2">
      <c r="A9"/>
      <c r="B9" s="28">
        <v>1975</v>
      </c>
      <c r="C9" s="63">
        <v>310</v>
      </c>
      <c r="D9" s="63">
        <v>59</v>
      </c>
      <c r="E9" s="63">
        <v>119</v>
      </c>
      <c r="F9" s="63">
        <v>20</v>
      </c>
      <c r="G9" s="63">
        <v>43</v>
      </c>
      <c r="H9" s="63">
        <v>45</v>
      </c>
      <c r="I9" s="63">
        <v>13</v>
      </c>
      <c r="J9" s="63">
        <v>11</v>
      </c>
      <c r="K9" s="63">
        <v>284</v>
      </c>
      <c r="L9" s="63">
        <v>65</v>
      </c>
      <c r="M9" s="63">
        <v>105</v>
      </c>
      <c r="N9" s="63">
        <v>40</v>
      </c>
      <c r="O9" s="63">
        <v>33</v>
      </c>
      <c r="P9" s="63">
        <v>25</v>
      </c>
      <c r="Q9" s="63">
        <v>10</v>
      </c>
      <c r="R9" s="63">
        <v>6</v>
      </c>
    </row>
    <row r="10" spans="1:25" s="11" customFormat="1" x14ac:dyDescent="0.2">
      <c r="A10"/>
      <c r="B10" s="28">
        <v>1976</v>
      </c>
      <c r="C10" s="63">
        <v>714</v>
      </c>
      <c r="D10" s="63">
        <v>129</v>
      </c>
      <c r="E10" s="63">
        <v>252</v>
      </c>
      <c r="F10" s="63">
        <v>25</v>
      </c>
      <c r="G10" s="63">
        <v>105</v>
      </c>
      <c r="H10" s="63">
        <v>150</v>
      </c>
      <c r="I10" s="63">
        <v>41</v>
      </c>
      <c r="J10" s="63">
        <v>12</v>
      </c>
      <c r="K10" s="63">
        <v>571</v>
      </c>
      <c r="L10" s="63">
        <v>99</v>
      </c>
      <c r="M10" s="63">
        <v>219</v>
      </c>
      <c r="N10" s="63">
        <v>54</v>
      </c>
      <c r="O10" s="63">
        <v>89</v>
      </c>
      <c r="P10" s="63">
        <v>79</v>
      </c>
      <c r="Q10" s="63">
        <v>22</v>
      </c>
      <c r="R10" s="63">
        <v>9</v>
      </c>
    </row>
    <row r="11" spans="1:25" s="11" customFormat="1" x14ac:dyDescent="0.2">
      <c r="A11"/>
      <c r="B11" s="28">
        <v>1977</v>
      </c>
      <c r="C11" s="63">
        <v>597</v>
      </c>
      <c r="D11" s="63">
        <v>85</v>
      </c>
      <c r="E11" s="63">
        <v>230</v>
      </c>
      <c r="F11" s="63">
        <v>38</v>
      </c>
      <c r="G11" s="63">
        <v>93</v>
      </c>
      <c r="H11" s="63">
        <v>120</v>
      </c>
      <c r="I11" s="63">
        <v>19</v>
      </c>
      <c r="J11" s="63">
        <v>12</v>
      </c>
      <c r="K11" s="63">
        <v>527</v>
      </c>
      <c r="L11" s="63">
        <v>80</v>
      </c>
      <c r="M11" s="63">
        <v>205</v>
      </c>
      <c r="N11" s="63">
        <v>68</v>
      </c>
      <c r="O11" s="63">
        <v>70</v>
      </c>
      <c r="P11" s="63">
        <v>84</v>
      </c>
      <c r="Q11" s="63">
        <v>14</v>
      </c>
      <c r="R11" s="63">
        <v>6</v>
      </c>
    </row>
    <row r="12" spans="1:25" s="11" customFormat="1" x14ac:dyDescent="0.2">
      <c r="A12"/>
      <c r="B12" s="28">
        <v>1978</v>
      </c>
      <c r="C12" s="63">
        <v>1437</v>
      </c>
      <c r="D12" s="63">
        <v>761</v>
      </c>
      <c r="E12" s="63">
        <v>446</v>
      </c>
      <c r="F12" s="63">
        <v>45</v>
      </c>
      <c r="G12" s="63">
        <v>66</v>
      </c>
      <c r="H12" s="63">
        <v>91</v>
      </c>
      <c r="I12" s="63">
        <v>19</v>
      </c>
      <c r="J12" s="63">
        <v>9</v>
      </c>
      <c r="K12" s="63">
        <v>1282</v>
      </c>
      <c r="L12" s="63">
        <v>643</v>
      </c>
      <c r="M12" s="63">
        <v>433</v>
      </c>
      <c r="N12" s="63">
        <v>71</v>
      </c>
      <c r="O12" s="63">
        <v>54</v>
      </c>
      <c r="P12" s="63">
        <v>62</v>
      </c>
      <c r="Q12" s="63">
        <v>18</v>
      </c>
      <c r="R12" s="63">
        <v>1</v>
      </c>
    </row>
    <row r="13" spans="1:25" s="11" customFormat="1" x14ac:dyDescent="0.2">
      <c r="A13"/>
      <c r="B13" s="28">
        <v>1979</v>
      </c>
      <c r="C13" s="63">
        <v>739</v>
      </c>
      <c r="D13" s="63">
        <v>267</v>
      </c>
      <c r="E13" s="63">
        <v>271</v>
      </c>
      <c r="F13" s="63">
        <v>36</v>
      </c>
      <c r="G13" s="63">
        <v>52</v>
      </c>
      <c r="H13" s="63">
        <v>77</v>
      </c>
      <c r="I13" s="63">
        <v>26</v>
      </c>
      <c r="J13" s="63">
        <v>10</v>
      </c>
      <c r="K13" s="63">
        <v>682</v>
      </c>
      <c r="L13" s="63">
        <v>261</v>
      </c>
      <c r="M13" s="63">
        <v>237</v>
      </c>
      <c r="N13" s="63">
        <v>69</v>
      </c>
      <c r="O13" s="63">
        <v>43</v>
      </c>
      <c r="P13" s="63">
        <v>50</v>
      </c>
      <c r="Q13" s="63">
        <v>19</v>
      </c>
      <c r="R13" s="63">
        <v>3</v>
      </c>
    </row>
    <row r="14" spans="1:25" s="11" customFormat="1" x14ac:dyDescent="0.2">
      <c r="A14"/>
      <c r="B14" s="28">
        <v>1980</v>
      </c>
      <c r="C14" s="63">
        <v>506</v>
      </c>
      <c r="D14" s="63">
        <v>69</v>
      </c>
      <c r="E14" s="63">
        <v>197</v>
      </c>
      <c r="F14" s="63">
        <v>53</v>
      </c>
      <c r="G14" s="63">
        <v>59</v>
      </c>
      <c r="H14" s="63">
        <v>92</v>
      </c>
      <c r="I14" s="63">
        <v>30</v>
      </c>
      <c r="J14" s="63">
        <v>6</v>
      </c>
      <c r="K14" s="63">
        <v>429</v>
      </c>
      <c r="L14" s="63">
        <v>74</v>
      </c>
      <c r="M14" s="63">
        <v>166</v>
      </c>
      <c r="N14" s="63">
        <v>63</v>
      </c>
      <c r="O14" s="63">
        <v>50</v>
      </c>
      <c r="P14" s="63">
        <v>60</v>
      </c>
      <c r="Q14" s="63">
        <v>14</v>
      </c>
      <c r="R14" s="63">
        <v>2</v>
      </c>
    </row>
    <row r="15" spans="1:25" s="11" customFormat="1" x14ac:dyDescent="0.2">
      <c r="A15"/>
      <c r="B15" s="28">
        <v>1981</v>
      </c>
      <c r="C15" s="63">
        <v>368</v>
      </c>
      <c r="D15" s="63">
        <v>50</v>
      </c>
      <c r="E15" s="63">
        <v>144</v>
      </c>
      <c r="F15" s="63">
        <v>45</v>
      </c>
      <c r="G15" s="63">
        <v>38</v>
      </c>
      <c r="H15" s="63">
        <v>71</v>
      </c>
      <c r="I15" s="63">
        <v>14</v>
      </c>
      <c r="J15" s="63">
        <v>6</v>
      </c>
      <c r="K15" s="63">
        <v>324</v>
      </c>
      <c r="L15" s="63">
        <v>46</v>
      </c>
      <c r="M15" s="63">
        <v>105</v>
      </c>
      <c r="N15" s="63">
        <v>69</v>
      </c>
      <c r="O15" s="63">
        <v>47</v>
      </c>
      <c r="P15" s="63">
        <v>42</v>
      </c>
      <c r="Q15" s="63">
        <v>11</v>
      </c>
      <c r="R15" s="63">
        <v>4</v>
      </c>
    </row>
    <row r="16" spans="1:25" s="11" customFormat="1" x14ac:dyDescent="0.2">
      <c r="A16"/>
      <c r="B16" s="28">
        <v>1982</v>
      </c>
      <c r="C16" s="63">
        <v>427</v>
      </c>
      <c r="D16" s="63">
        <v>50</v>
      </c>
      <c r="E16" s="63">
        <v>119</v>
      </c>
      <c r="F16" s="63">
        <v>33</v>
      </c>
      <c r="G16" s="63">
        <v>56</v>
      </c>
      <c r="H16" s="63">
        <v>98</v>
      </c>
      <c r="I16" s="63">
        <v>49</v>
      </c>
      <c r="J16" s="63">
        <v>22</v>
      </c>
      <c r="K16" s="63">
        <v>409</v>
      </c>
      <c r="L16" s="63">
        <v>41</v>
      </c>
      <c r="M16" s="63">
        <v>107</v>
      </c>
      <c r="N16" s="63">
        <v>70</v>
      </c>
      <c r="O16" s="63">
        <v>67</v>
      </c>
      <c r="P16" s="63">
        <v>81</v>
      </c>
      <c r="Q16" s="63">
        <v>41</v>
      </c>
      <c r="R16" s="63">
        <v>2</v>
      </c>
    </row>
    <row r="17" spans="1:18" s="11" customFormat="1" x14ac:dyDescent="0.2">
      <c r="A17"/>
      <c r="B17" s="28">
        <v>1983</v>
      </c>
      <c r="C17" s="63">
        <v>522</v>
      </c>
      <c r="D17" s="63">
        <v>64</v>
      </c>
      <c r="E17" s="63">
        <v>141</v>
      </c>
      <c r="F17" s="63">
        <v>48</v>
      </c>
      <c r="G17" s="63">
        <v>56</v>
      </c>
      <c r="H17" s="63">
        <v>129</v>
      </c>
      <c r="I17" s="63">
        <v>64</v>
      </c>
      <c r="J17" s="63">
        <v>20</v>
      </c>
      <c r="K17" s="63">
        <v>479</v>
      </c>
      <c r="L17" s="63">
        <v>56</v>
      </c>
      <c r="M17" s="63">
        <v>114</v>
      </c>
      <c r="N17" s="63">
        <v>89</v>
      </c>
      <c r="O17" s="63">
        <v>80</v>
      </c>
      <c r="P17" s="63">
        <v>84</v>
      </c>
      <c r="Q17" s="63">
        <v>42</v>
      </c>
      <c r="R17" s="63">
        <v>14</v>
      </c>
    </row>
    <row r="18" spans="1:18" s="11" customFormat="1" x14ac:dyDescent="0.2">
      <c r="A18"/>
      <c r="B18" s="28">
        <v>1984</v>
      </c>
      <c r="C18" s="63">
        <v>341</v>
      </c>
      <c r="D18" s="63">
        <v>19</v>
      </c>
      <c r="E18" s="63">
        <v>106</v>
      </c>
      <c r="F18" s="63">
        <v>45</v>
      </c>
      <c r="G18" s="63">
        <v>31</v>
      </c>
      <c r="H18" s="63">
        <v>86</v>
      </c>
      <c r="I18" s="63">
        <v>40</v>
      </c>
      <c r="J18" s="63">
        <v>14</v>
      </c>
      <c r="K18" s="63">
        <v>342</v>
      </c>
      <c r="L18" s="63">
        <v>39</v>
      </c>
      <c r="M18" s="63">
        <v>82</v>
      </c>
      <c r="N18" s="63">
        <v>81</v>
      </c>
      <c r="O18" s="63">
        <v>39</v>
      </c>
      <c r="P18" s="63">
        <v>65</v>
      </c>
      <c r="Q18" s="63">
        <v>27</v>
      </c>
      <c r="R18" s="63">
        <v>9</v>
      </c>
    </row>
    <row r="19" spans="1:18" s="11" customFormat="1" x14ac:dyDescent="0.2">
      <c r="A19"/>
      <c r="B19" s="28">
        <v>1985</v>
      </c>
      <c r="C19" s="63">
        <v>425</v>
      </c>
      <c r="D19" s="63">
        <v>63</v>
      </c>
      <c r="E19" s="63">
        <v>130</v>
      </c>
      <c r="F19" s="63">
        <v>53</v>
      </c>
      <c r="G19" s="63">
        <v>33</v>
      </c>
      <c r="H19" s="63">
        <v>99</v>
      </c>
      <c r="I19" s="63">
        <v>38</v>
      </c>
      <c r="J19" s="63">
        <v>9</v>
      </c>
      <c r="K19" s="63">
        <v>416</v>
      </c>
      <c r="L19" s="63">
        <v>46</v>
      </c>
      <c r="M19" s="63">
        <v>113</v>
      </c>
      <c r="N19" s="63">
        <v>105</v>
      </c>
      <c r="O19" s="63">
        <v>52</v>
      </c>
      <c r="P19" s="63">
        <v>72</v>
      </c>
      <c r="Q19" s="63">
        <v>21</v>
      </c>
      <c r="R19" s="63">
        <v>7</v>
      </c>
    </row>
    <row r="20" spans="1:18" s="11" customFormat="1" x14ac:dyDescent="0.2">
      <c r="A20"/>
      <c r="B20" s="28">
        <v>1986</v>
      </c>
      <c r="C20" s="63">
        <v>353</v>
      </c>
      <c r="D20" s="63">
        <v>52</v>
      </c>
      <c r="E20" s="63">
        <v>125</v>
      </c>
      <c r="F20" s="63">
        <v>52</v>
      </c>
      <c r="G20" s="63">
        <v>29</v>
      </c>
      <c r="H20" s="63">
        <v>57</v>
      </c>
      <c r="I20" s="63">
        <v>29</v>
      </c>
      <c r="J20" s="63">
        <v>9</v>
      </c>
      <c r="K20" s="63">
        <v>327</v>
      </c>
      <c r="L20" s="63">
        <v>43</v>
      </c>
      <c r="M20" s="63">
        <v>98</v>
      </c>
      <c r="N20" s="63">
        <v>76</v>
      </c>
      <c r="O20" s="63">
        <v>41</v>
      </c>
      <c r="P20" s="63">
        <v>48</v>
      </c>
      <c r="Q20" s="63">
        <v>13</v>
      </c>
      <c r="R20" s="63">
        <v>8</v>
      </c>
    </row>
    <row r="21" spans="1:18" s="11" customFormat="1" x14ac:dyDescent="0.2">
      <c r="A21"/>
      <c r="B21" s="28">
        <v>1987</v>
      </c>
      <c r="C21" s="63">
        <v>268</v>
      </c>
      <c r="D21" s="63">
        <v>35</v>
      </c>
      <c r="E21" s="63">
        <v>87</v>
      </c>
      <c r="F21" s="63">
        <v>43</v>
      </c>
      <c r="G21" s="63">
        <v>17</v>
      </c>
      <c r="H21" s="63">
        <v>53</v>
      </c>
      <c r="I21" s="63">
        <v>25</v>
      </c>
      <c r="J21" s="63">
        <v>8</v>
      </c>
      <c r="K21" s="63">
        <v>294</v>
      </c>
      <c r="L21" s="63">
        <v>32</v>
      </c>
      <c r="M21" s="63">
        <v>72</v>
      </c>
      <c r="N21" s="63">
        <v>81</v>
      </c>
      <c r="O21" s="63">
        <v>43</v>
      </c>
      <c r="P21" s="63">
        <v>46</v>
      </c>
      <c r="Q21" s="63">
        <v>13</v>
      </c>
      <c r="R21" s="63">
        <v>7</v>
      </c>
    </row>
    <row r="22" spans="1:18" s="11" customFormat="1" x14ac:dyDescent="0.2">
      <c r="A22"/>
      <c r="B22" s="28">
        <v>1988</v>
      </c>
      <c r="C22" s="63">
        <v>283</v>
      </c>
      <c r="D22" s="63">
        <v>24</v>
      </c>
      <c r="E22" s="63">
        <v>100</v>
      </c>
      <c r="F22" s="63">
        <v>49</v>
      </c>
      <c r="G22" s="63">
        <v>18</v>
      </c>
      <c r="H22" s="63">
        <v>54</v>
      </c>
      <c r="I22" s="63">
        <v>27</v>
      </c>
      <c r="J22" s="63">
        <v>11</v>
      </c>
      <c r="K22" s="63">
        <v>262</v>
      </c>
      <c r="L22" s="63">
        <v>27</v>
      </c>
      <c r="M22" s="63">
        <v>67</v>
      </c>
      <c r="N22" s="63">
        <v>81</v>
      </c>
      <c r="O22" s="63">
        <v>26</v>
      </c>
      <c r="P22" s="63">
        <v>37</v>
      </c>
      <c r="Q22" s="63">
        <v>17</v>
      </c>
      <c r="R22" s="63">
        <v>7</v>
      </c>
    </row>
    <row r="23" spans="1:18" s="11" customFormat="1" x14ac:dyDescent="0.2">
      <c r="A23"/>
      <c r="B23" s="28">
        <v>1989</v>
      </c>
      <c r="C23" s="63">
        <v>227</v>
      </c>
      <c r="D23" s="63">
        <v>15</v>
      </c>
      <c r="E23" s="63">
        <v>81</v>
      </c>
      <c r="F23" s="63">
        <v>43</v>
      </c>
      <c r="G23" s="63">
        <v>15</v>
      </c>
      <c r="H23" s="63">
        <v>38</v>
      </c>
      <c r="I23" s="63">
        <v>27</v>
      </c>
      <c r="J23" s="63">
        <v>8</v>
      </c>
      <c r="K23" s="63">
        <v>239</v>
      </c>
      <c r="L23" s="63">
        <v>24</v>
      </c>
      <c r="M23" s="63">
        <v>51</v>
      </c>
      <c r="N23" s="63">
        <v>90</v>
      </c>
      <c r="O23" s="63">
        <v>31</v>
      </c>
      <c r="P23" s="63">
        <v>26</v>
      </c>
      <c r="Q23" s="63">
        <v>9</v>
      </c>
      <c r="R23" s="63">
        <v>8</v>
      </c>
    </row>
    <row r="24" spans="1:18" s="11" customFormat="1" x14ac:dyDescent="0.2">
      <c r="A24"/>
      <c r="B24" s="28">
        <v>1990</v>
      </c>
      <c r="C24" s="63">
        <v>208</v>
      </c>
      <c r="D24" s="63">
        <v>18</v>
      </c>
      <c r="E24" s="63">
        <v>64</v>
      </c>
      <c r="F24" s="63">
        <v>29</v>
      </c>
      <c r="G24" s="63">
        <v>20</v>
      </c>
      <c r="H24" s="63">
        <v>43</v>
      </c>
      <c r="I24" s="63">
        <v>26</v>
      </c>
      <c r="J24" s="63">
        <v>8</v>
      </c>
      <c r="K24" s="63">
        <v>237</v>
      </c>
      <c r="L24" s="63">
        <v>14</v>
      </c>
      <c r="M24" s="63">
        <v>58</v>
      </c>
      <c r="N24" s="63">
        <v>81</v>
      </c>
      <c r="O24" s="63">
        <v>28</v>
      </c>
      <c r="P24" s="63">
        <v>35</v>
      </c>
      <c r="Q24" s="63">
        <v>15</v>
      </c>
      <c r="R24" s="63">
        <v>6</v>
      </c>
    </row>
    <row r="25" spans="1:18" s="11" customFormat="1" x14ac:dyDescent="0.2">
      <c r="A25"/>
      <c r="B25" s="28">
        <v>1991</v>
      </c>
      <c r="C25" s="63">
        <v>183</v>
      </c>
      <c r="D25" s="63">
        <v>24</v>
      </c>
      <c r="E25" s="63">
        <v>52</v>
      </c>
      <c r="F25" s="63">
        <v>28</v>
      </c>
      <c r="G25" s="63">
        <v>16</v>
      </c>
      <c r="H25" s="63">
        <v>31</v>
      </c>
      <c r="I25" s="63">
        <v>24</v>
      </c>
      <c r="J25" s="63">
        <v>8</v>
      </c>
      <c r="K25" s="63">
        <v>316</v>
      </c>
      <c r="L25" s="63">
        <v>19</v>
      </c>
      <c r="M25" s="63">
        <v>55</v>
      </c>
      <c r="N25" s="63">
        <v>142</v>
      </c>
      <c r="O25" s="63">
        <v>51</v>
      </c>
      <c r="P25" s="63">
        <v>31</v>
      </c>
      <c r="Q25" s="63">
        <v>12</v>
      </c>
      <c r="R25" s="63">
        <v>6</v>
      </c>
    </row>
    <row r="26" spans="1:18" s="11" customFormat="1" x14ac:dyDescent="0.2">
      <c r="A26"/>
      <c r="B26" s="28">
        <v>1992</v>
      </c>
      <c r="C26" s="63">
        <v>482</v>
      </c>
      <c r="D26" s="63">
        <v>15</v>
      </c>
      <c r="E26" s="63">
        <v>52</v>
      </c>
      <c r="F26" s="63">
        <v>38</v>
      </c>
      <c r="G26" s="63">
        <v>110</v>
      </c>
      <c r="H26" s="63">
        <v>143</v>
      </c>
      <c r="I26" s="63">
        <v>87</v>
      </c>
      <c r="J26" s="63">
        <v>37</v>
      </c>
      <c r="K26" s="63">
        <v>182</v>
      </c>
      <c r="L26" s="63">
        <v>23</v>
      </c>
      <c r="M26" s="63">
        <v>39</v>
      </c>
      <c r="N26" s="63">
        <v>56</v>
      </c>
      <c r="O26" s="63">
        <v>22</v>
      </c>
      <c r="P26" s="63">
        <v>29</v>
      </c>
      <c r="Q26" s="63">
        <v>8</v>
      </c>
      <c r="R26" s="63">
        <v>5</v>
      </c>
    </row>
    <row r="27" spans="1:18" s="11" customFormat="1" x14ac:dyDescent="0.2">
      <c r="A27"/>
      <c r="B27" s="28">
        <v>1993</v>
      </c>
      <c r="C27" s="63">
        <v>520</v>
      </c>
      <c r="D27" s="63">
        <v>22</v>
      </c>
      <c r="E27" s="63">
        <v>73</v>
      </c>
      <c r="F27" s="63">
        <v>53</v>
      </c>
      <c r="G27" s="63">
        <v>95</v>
      </c>
      <c r="H27" s="63">
        <v>156</v>
      </c>
      <c r="I27" s="63">
        <v>88</v>
      </c>
      <c r="J27" s="63">
        <v>33</v>
      </c>
      <c r="K27" s="63">
        <v>231</v>
      </c>
      <c r="L27" s="63">
        <v>27</v>
      </c>
      <c r="M27" s="63">
        <v>76</v>
      </c>
      <c r="N27" s="63">
        <v>51</v>
      </c>
      <c r="O27" s="63">
        <v>18</v>
      </c>
      <c r="P27" s="63">
        <v>34</v>
      </c>
      <c r="Q27" s="63">
        <v>19</v>
      </c>
      <c r="R27" s="63">
        <v>6</v>
      </c>
    </row>
    <row r="28" spans="1:18" s="11" customFormat="1" x14ac:dyDescent="0.2">
      <c r="A28"/>
      <c r="B28" s="28">
        <v>1994</v>
      </c>
      <c r="C28" s="63">
        <v>484</v>
      </c>
      <c r="D28" s="63">
        <v>37</v>
      </c>
      <c r="E28" s="63">
        <v>109</v>
      </c>
      <c r="F28" s="63">
        <v>56</v>
      </c>
      <c r="G28" s="63">
        <v>92</v>
      </c>
      <c r="H28" s="63">
        <v>102</v>
      </c>
      <c r="I28" s="63">
        <v>70</v>
      </c>
      <c r="J28" s="63">
        <v>18</v>
      </c>
      <c r="K28" s="63">
        <v>252</v>
      </c>
      <c r="L28" s="63">
        <v>27</v>
      </c>
      <c r="M28" s="63">
        <v>55</v>
      </c>
      <c r="N28" s="63">
        <v>68</v>
      </c>
      <c r="O28" s="63">
        <v>28</v>
      </c>
      <c r="P28" s="63">
        <v>53</v>
      </c>
      <c r="Q28" s="63">
        <v>14</v>
      </c>
      <c r="R28" s="63">
        <v>7</v>
      </c>
    </row>
    <row r="29" spans="1:18" s="11" customFormat="1" x14ac:dyDescent="0.2">
      <c r="A29"/>
      <c r="B29" s="28">
        <v>1995</v>
      </c>
      <c r="C29" s="63">
        <v>745</v>
      </c>
      <c r="D29" s="63">
        <v>58</v>
      </c>
      <c r="E29" s="63">
        <v>125</v>
      </c>
      <c r="F29" s="63">
        <v>100</v>
      </c>
      <c r="G29" s="63">
        <v>162</v>
      </c>
      <c r="H29" s="63">
        <v>159</v>
      </c>
      <c r="I29" s="63">
        <v>100</v>
      </c>
      <c r="J29" s="63">
        <v>41</v>
      </c>
      <c r="K29" s="63">
        <v>594</v>
      </c>
      <c r="L29" s="63">
        <v>57</v>
      </c>
      <c r="M29" s="63">
        <v>152</v>
      </c>
      <c r="N29" s="63">
        <v>156</v>
      </c>
      <c r="O29" s="63">
        <v>78</v>
      </c>
      <c r="P29" s="63">
        <v>92</v>
      </c>
      <c r="Q29" s="63">
        <v>38</v>
      </c>
      <c r="R29" s="63">
        <v>21</v>
      </c>
    </row>
    <row r="30" spans="1:18" s="11" customFormat="1" x14ac:dyDescent="0.2">
      <c r="A30"/>
      <c r="B30" s="28">
        <v>1996</v>
      </c>
      <c r="C30" s="63">
        <v>830</v>
      </c>
      <c r="D30" s="63">
        <v>70</v>
      </c>
      <c r="E30" s="63">
        <v>197</v>
      </c>
      <c r="F30" s="63">
        <v>94</v>
      </c>
      <c r="G30" s="63">
        <v>166</v>
      </c>
      <c r="H30" s="63">
        <v>171</v>
      </c>
      <c r="I30" s="63">
        <v>106</v>
      </c>
      <c r="J30" s="63">
        <v>26</v>
      </c>
      <c r="K30" s="63">
        <v>713</v>
      </c>
      <c r="L30" s="63">
        <v>93</v>
      </c>
      <c r="M30" s="63">
        <v>179</v>
      </c>
      <c r="N30" s="63">
        <v>181</v>
      </c>
      <c r="O30" s="63">
        <v>104</v>
      </c>
      <c r="P30" s="63">
        <v>104</v>
      </c>
      <c r="Q30" s="63">
        <v>43</v>
      </c>
      <c r="R30" s="63">
        <v>9</v>
      </c>
    </row>
    <row r="31" spans="1:18" s="11" customFormat="1" x14ac:dyDescent="0.2">
      <c r="A31"/>
      <c r="B31" s="28">
        <v>1997</v>
      </c>
      <c r="C31" s="63">
        <v>591</v>
      </c>
      <c r="D31" s="63">
        <v>60</v>
      </c>
      <c r="E31" s="63">
        <v>124</v>
      </c>
      <c r="F31" s="63">
        <v>73</v>
      </c>
      <c r="G31" s="63">
        <v>139</v>
      </c>
      <c r="H31" s="63">
        <v>110</v>
      </c>
      <c r="I31" s="63">
        <v>65</v>
      </c>
      <c r="J31" s="63">
        <v>20</v>
      </c>
      <c r="K31" s="63">
        <v>585</v>
      </c>
      <c r="L31" s="63">
        <v>36</v>
      </c>
      <c r="M31" s="63">
        <v>165</v>
      </c>
      <c r="N31" s="63">
        <v>142</v>
      </c>
      <c r="O31" s="63">
        <v>118</v>
      </c>
      <c r="P31" s="63">
        <v>75</v>
      </c>
      <c r="Q31" s="63">
        <v>45</v>
      </c>
      <c r="R31" s="63">
        <v>4</v>
      </c>
    </row>
    <row r="32" spans="1:18" s="11" customFormat="1" x14ac:dyDescent="0.2">
      <c r="A32"/>
      <c r="B32" s="28">
        <v>1998</v>
      </c>
      <c r="C32" s="63">
        <v>477</v>
      </c>
      <c r="D32" s="63">
        <v>46</v>
      </c>
      <c r="E32" s="63">
        <v>99</v>
      </c>
      <c r="F32" s="63">
        <v>64</v>
      </c>
      <c r="G32" s="63">
        <v>117</v>
      </c>
      <c r="H32" s="63">
        <v>80</v>
      </c>
      <c r="I32" s="63">
        <v>52</v>
      </c>
      <c r="J32" s="63">
        <v>19</v>
      </c>
      <c r="K32" s="63">
        <v>596</v>
      </c>
      <c r="L32" s="63">
        <v>54</v>
      </c>
      <c r="M32" s="63">
        <v>123</v>
      </c>
      <c r="N32" s="63">
        <v>143</v>
      </c>
      <c r="O32" s="63">
        <v>155</v>
      </c>
      <c r="P32" s="63">
        <v>88</v>
      </c>
      <c r="Q32" s="63">
        <v>22</v>
      </c>
      <c r="R32" s="63">
        <v>11</v>
      </c>
    </row>
    <row r="33" spans="1:23" s="11" customFormat="1" x14ac:dyDescent="0.2">
      <c r="A33"/>
      <c r="B33" s="28">
        <v>1999</v>
      </c>
      <c r="C33" s="63">
        <v>501</v>
      </c>
      <c r="D33" s="63">
        <v>66</v>
      </c>
      <c r="E33" s="63">
        <v>119</v>
      </c>
      <c r="F33" s="63">
        <v>82</v>
      </c>
      <c r="G33" s="63">
        <v>94</v>
      </c>
      <c r="H33" s="63">
        <v>77</v>
      </c>
      <c r="I33" s="63">
        <v>48</v>
      </c>
      <c r="J33" s="63">
        <v>15</v>
      </c>
      <c r="K33" s="63">
        <v>624</v>
      </c>
      <c r="L33" s="63">
        <v>51</v>
      </c>
      <c r="M33" s="63">
        <v>148</v>
      </c>
      <c r="N33" s="63">
        <v>164</v>
      </c>
      <c r="O33" s="63">
        <v>166</v>
      </c>
      <c r="P33" s="63">
        <v>62</v>
      </c>
      <c r="Q33" s="63">
        <v>30</v>
      </c>
      <c r="R33" s="63">
        <v>3</v>
      </c>
    </row>
    <row r="34" spans="1:23" s="11" customFormat="1" x14ac:dyDescent="0.2">
      <c r="A34"/>
      <c r="B34" s="28">
        <v>2000</v>
      </c>
      <c r="C34" s="63">
        <v>695</v>
      </c>
      <c r="D34" s="63">
        <v>94</v>
      </c>
      <c r="E34" s="63">
        <v>159</v>
      </c>
      <c r="F34" s="63">
        <v>114</v>
      </c>
      <c r="G34" s="63">
        <v>144</v>
      </c>
      <c r="H34" s="63">
        <v>114</v>
      </c>
      <c r="I34" s="63">
        <v>53</v>
      </c>
      <c r="J34" s="63">
        <v>17</v>
      </c>
      <c r="K34" s="63">
        <v>884</v>
      </c>
      <c r="L34" s="63">
        <v>93</v>
      </c>
      <c r="M34" s="63">
        <v>204</v>
      </c>
      <c r="N34" s="63">
        <v>194</v>
      </c>
      <c r="O34" s="63">
        <v>238</v>
      </c>
      <c r="P34" s="63">
        <v>106</v>
      </c>
      <c r="Q34" s="63">
        <v>41</v>
      </c>
      <c r="R34" s="63">
        <v>8</v>
      </c>
    </row>
    <row r="35" spans="1:23" s="11" customFormat="1" x14ac:dyDescent="0.2">
      <c r="A35"/>
      <c r="B35" s="28">
        <v>2001</v>
      </c>
      <c r="C35" s="63">
        <v>696</v>
      </c>
      <c r="D35" s="63">
        <v>106</v>
      </c>
      <c r="E35" s="63">
        <v>175</v>
      </c>
      <c r="F35" s="63">
        <v>85</v>
      </c>
      <c r="G35" s="63">
        <v>139</v>
      </c>
      <c r="H35" s="63">
        <v>107</v>
      </c>
      <c r="I35" s="63">
        <v>53</v>
      </c>
      <c r="J35" s="63">
        <v>31</v>
      </c>
      <c r="K35" s="63">
        <v>782</v>
      </c>
      <c r="L35" s="63">
        <v>76</v>
      </c>
      <c r="M35" s="63">
        <v>162</v>
      </c>
      <c r="N35" s="63">
        <v>176</v>
      </c>
      <c r="O35" s="63">
        <v>216</v>
      </c>
      <c r="P35" s="63">
        <v>103</v>
      </c>
      <c r="Q35" s="63">
        <v>42</v>
      </c>
      <c r="R35" s="63">
        <v>7</v>
      </c>
    </row>
    <row r="36" spans="1:23" s="11" customFormat="1" x14ac:dyDescent="0.2">
      <c r="A36"/>
      <c r="B36" s="28">
        <v>2002</v>
      </c>
      <c r="C36" s="63">
        <v>733</v>
      </c>
      <c r="D36" s="63">
        <v>106</v>
      </c>
      <c r="E36" s="63">
        <v>170</v>
      </c>
      <c r="F36" s="63">
        <v>119</v>
      </c>
      <c r="G36" s="63">
        <v>148</v>
      </c>
      <c r="H36" s="63">
        <v>113</v>
      </c>
      <c r="I36" s="63">
        <v>56</v>
      </c>
      <c r="J36" s="63">
        <v>21</v>
      </c>
      <c r="K36" s="63">
        <v>850</v>
      </c>
      <c r="L36" s="63">
        <v>88</v>
      </c>
      <c r="M36" s="63">
        <v>172</v>
      </c>
      <c r="N36" s="63">
        <v>189</v>
      </c>
      <c r="O36" s="63">
        <v>246</v>
      </c>
      <c r="P36" s="63">
        <v>110</v>
      </c>
      <c r="Q36" s="63">
        <v>32</v>
      </c>
      <c r="R36" s="63">
        <v>13</v>
      </c>
    </row>
    <row r="37" spans="1:23" s="11" customFormat="1" x14ac:dyDescent="0.2">
      <c r="A37"/>
      <c r="B37" s="28">
        <v>2003</v>
      </c>
      <c r="C37" s="63">
        <v>878</v>
      </c>
      <c r="D37" s="63">
        <v>136</v>
      </c>
      <c r="E37" s="63">
        <v>197</v>
      </c>
      <c r="F37" s="63">
        <v>114</v>
      </c>
      <c r="G37" s="63">
        <v>207</v>
      </c>
      <c r="H37" s="63">
        <v>152</v>
      </c>
      <c r="I37" s="63">
        <v>49</v>
      </c>
      <c r="J37" s="63">
        <v>23</v>
      </c>
      <c r="K37" s="63">
        <v>1007</v>
      </c>
      <c r="L37" s="63">
        <v>138</v>
      </c>
      <c r="M37" s="63">
        <v>217</v>
      </c>
      <c r="N37" s="63">
        <v>197</v>
      </c>
      <c r="O37" s="63">
        <v>266</v>
      </c>
      <c r="P37" s="63">
        <v>142</v>
      </c>
      <c r="Q37" s="63">
        <v>36</v>
      </c>
      <c r="R37" s="63">
        <v>11</v>
      </c>
    </row>
    <row r="38" spans="1:23" s="11" customFormat="1" x14ac:dyDescent="0.2">
      <c r="A38"/>
      <c r="B38" s="28">
        <v>2004</v>
      </c>
      <c r="C38" s="63">
        <v>904</v>
      </c>
      <c r="D38" s="63">
        <v>114</v>
      </c>
      <c r="E38" s="63">
        <v>235</v>
      </c>
      <c r="F38" s="63">
        <v>140</v>
      </c>
      <c r="G38" s="63">
        <v>160</v>
      </c>
      <c r="H38" s="63">
        <v>162</v>
      </c>
      <c r="I38" s="63">
        <v>68</v>
      </c>
      <c r="J38" s="63">
        <v>25</v>
      </c>
      <c r="K38" s="63">
        <v>1022</v>
      </c>
      <c r="L38" s="63">
        <v>130</v>
      </c>
      <c r="M38" s="63">
        <v>253</v>
      </c>
      <c r="N38" s="63">
        <v>200</v>
      </c>
      <c r="O38" s="63">
        <v>241</v>
      </c>
      <c r="P38" s="63">
        <v>141</v>
      </c>
      <c r="Q38" s="63">
        <v>47</v>
      </c>
      <c r="R38" s="63">
        <v>10</v>
      </c>
    </row>
    <row r="39" spans="1:23" x14ac:dyDescent="0.2">
      <c r="B39" s="28">
        <v>2005</v>
      </c>
      <c r="C39" s="63">
        <v>796</v>
      </c>
      <c r="D39" s="63">
        <v>122</v>
      </c>
      <c r="E39" s="63">
        <v>195</v>
      </c>
      <c r="F39" s="63">
        <v>115</v>
      </c>
      <c r="G39" s="63">
        <v>142</v>
      </c>
      <c r="H39" s="63">
        <v>152</v>
      </c>
      <c r="I39" s="63">
        <v>48</v>
      </c>
      <c r="J39" s="63">
        <v>22</v>
      </c>
      <c r="K39" s="63">
        <v>937</v>
      </c>
      <c r="L39" s="63">
        <v>116</v>
      </c>
      <c r="M39" s="63">
        <v>225</v>
      </c>
      <c r="N39" s="63">
        <v>180</v>
      </c>
      <c r="O39" s="63">
        <v>252</v>
      </c>
      <c r="P39" s="63">
        <v>128</v>
      </c>
      <c r="Q39" s="63">
        <v>28</v>
      </c>
      <c r="R39" s="63">
        <v>8</v>
      </c>
      <c r="S39"/>
      <c r="T39" s="11"/>
      <c r="U39" s="11"/>
      <c r="V39" s="11"/>
      <c r="W39" s="11"/>
    </row>
    <row r="40" spans="1:23" x14ac:dyDescent="0.2">
      <c r="B40" s="28">
        <v>2006</v>
      </c>
      <c r="C40" s="63">
        <v>1669</v>
      </c>
      <c r="D40" s="63">
        <v>252</v>
      </c>
      <c r="E40" s="63">
        <v>454</v>
      </c>
      <c r="F40" s="63">
        <v>258</v>
      </c>
      <c r="G40" s="63">
        <v>281</v>
      </c>
      <c r="H40" s="63">
        <v>313</v>
      </c>
      <c r="I40" s="63">
        <v>85</v>
      </c>
      <c r="J40" s="63">
        <v>26</v>
      </c>
      <c r="K40" s="63">
        <v>1792</v>
      </c>
      <c r="L40" s="63">
        <v>236</v>
      </c>
      <c r="M40" s="63">
        <v>458</v>
      </c>
      <c r="N40" s="63">
        <v>335</v>
      </c>
      <c r="O40" s="63">
        <v>422</v>
      </c>
      <c r="P40" s="63">
        <v>263</v>
      </c>
      <c r="Q40" s="63">
        <v>67</v>
      </c>
      <c r="R40" s="63">
        <v>11</v>
      </c>
      <c r="S40"/>
      <c r="T40" s="11"/>
      <c r="U40" s="11"/>
      <c r="V40" s="11"/>
      <c r="W40" s="11"/>
    </row>
    <row r="41" spans="1:23" x14ac:dyDescent="0.2">
      <c r="B41" s="28">
        <v>2007</v>
      </c>
      <c r="C41" s="63">
        <v>1036</v>
      </c>
      <c r="D41" s="63">
        <v>153</v>
      </c>
      <c r="E41" s="63">
        <v>276</v>
      </c>
      <c r="F41" s="63">
        <v>107</v>
      </c>
      <c r="G41" s="63">
        <v>232</v>
      </c>
      <c r="H41" s="63">
        <v>184</v>
      </c>
      <c r="I41" s="63">
        <v>54</v>
      </c>
      <c r="J41" s="63">
        <v>30</v>
      </c>
      <c r="K41" s="63">
        <v>1193</v>
      </c>
      <c r="L41" s="63">
        <v>141</v>
      </c>
      <c r="M41" s="63">
        <v>292</v>
      </c>
      <c r="N41" s="63">
        <v>205</v>
      </c>
      <c r="O41" s="63">
        <v>343</v>
      </c>
      <c r="P41" s="63">
        <v>177</v>
      </c>
      <c r="Q41" s="63">
        <v>30</v>
      </c>
      <c r="R41" s="63">
        <v>5</v>
      </c>
      <c r="S41"/>
      <c r="T41" s="11"/>
      <c r="U41" s="11"/>
      <c r="V41" s="11"/>
      <c r="W41" s="11"/>
    </row>
    <row r="42" spans="1:23" x14ac:dyDescent="0.2">
      <c r="B42" s="28">
        <v>2008</v>
      </c>
      <c r="C42" s="63">
        <v>1365</v>
      </c>
      <c r="D42" s="63">
        <v>201</v>
      </c>
      <c r="E42" s="63">
        <v>325</v>
      </c>
      <c r="F42" s="63">
        <v>172</v>
      </c>
      <c r="G42" s="63">
        <v>244</v>
      </c>
      <c r="H42" s="63">
        <v>262</v>
      </c>
      <c r="I42" s="63">
        <v>98</v>
      </c>
      <c r="J42" s="63">
        <v>63</v>
      </c>
      <c r="K42" s="63">
        <v>1468</v>
      </c>
      <c r="L42" s="63">
        <v>202</v>
      </c>
      <c r="M42" s="63">
        <v>355</v>
      </c>
      <c r="N42" s="63">
        <v>227</v>
      </c>
      <c r="O42" s="63">
        <v>358</v>
      </c>
      <c r="P42" s="63">
        <v>247</v>
      </c>
      <c r="Q42" s="63">
        <v>60</v>
      </c>
      <c r="R42" s="63">
        <v>19</v>
      </c>
      <c r="S42"/>
      <c r="T42" s="11"/>
      <c r="U42" s="11"/>
      <c r="V42" s="11"/>
      <c r="W42" s="11"/>
    </row>
    <row r="43" spans="1:23" x14ac:dyDescent="0.2">
      <c r="B43" s="28">
        <v>2009</v>
      </c>
      <c r="C43" s="63">
        <v>898</v>
      </c>
      <c r="D43" s="63">
        <v>129</v>
      </c>
      <c r="E43" s="63">
        <v>211</v>
      </c>
      <c r="F43" s="63">
        <v>114</v>
      </c>
      <c r="G43" s="63">
        <v>172</v>
      </c>
      <c r="H43" s="63">
        <v>162</v>
      </c>
      <c r="I43" s="63">
        <v>69</v>
      </c>
      <c r="J43" s="63">
        <v>41</v>
      </c>
      <c r="K43" s="63">
        <v>962</v>
      </c>
      <c r="L43" s="63">
        <v>90</v>
      </c>
      <c r="M43" s="63">
        <v>220</v>
      </c>
      <c r="N43" s="63">
        <v>147</v>
      </c>
      <c r="O43" s="63">
        <v>237</v>
      </c>
      <c r="P43" s="63">
        <v>198</v>
      </c>
      <c r="Q43" s="63">
        <v>42</v>
      </c>
      <c r="R43" s="63">
        <v>28</v>
      </c>
      <c r="S43"/>
      <c r="T43" s="11"/>
      <c r="U43" s="11"/>
      <c r="V43" s="11"/>
      <c r="W43" s="11"/>
    </row>
    <row r="44" spans="1:23" x14ac:dyDescent="0.2">
      <c r="B44" s="28">
        <v>2010</v>
      </c>
      <c r="C44" s="63">
        <v>1062</v>
      </c>
      <c r="D44" s="63">
        <v>153</v>
      </c>
      <c r="E44" s="63">
        <v>223</v>
      </c>
      <c r="F44" s="63">
        <v>141</v>
      </c>
      <c r="G44" s="63">
        <v>195</v>
      </c>
      <c r="H44" s="63">
        <v>214</v>
      </c>
      <c r="I44" s="63">
        <v>86</v>
      </c>
      <c r="J44" s="63">
        <v>50</v>
      </c>
      <c r="K44" s="63">
        <v>1208</v>
      </c>
      <c r="L44" s="63">
        <v>146</v>
      </c>
      <c r="M44" s="63">
        <v>283</v>
      </c>
      <c r="N44" s="63">
        <v>207</v>
      </c>
      <c r="O44" s="63">
        <v>267</v>
      </c>
      <c r="P44" s="63">
        <v>210</v>
      </c>
      <c r="Q44" s="63">
        <v>63</v>
      </c>
      <c r="R44" s="63">
        <v>32</v>
      </c>
      <c r="S44"/>
      <c r="T44" s="11"/>
      <c r="U44" s="11"/>
      <c r="V44" s="11"/>
      <c r="W44" s="11"/>
    </row>
    <row r="45" spans="1:23" x14ac:dyDescent="0.2">
      <c r="B45" s="28">
        <v>2011</v>
      </c>
      <c r="C45" s="63">
        <v>807</v>
      </c>
      <c r="D45" s="63">
        <v>101</v>
      </c>
      <c r="E45" s="63">
        <v>171</v>
      </c>
      <c r="F45" s="63">
        <v>93</v>
      </c>
      <c r="G45" s="63">
        <v>178</v>
      </c>
      <c r="H45" s="63">
        <v>160</v>
      </c>
      <c r="I45" s="63">
        <v>64</v>
      </c>
      <c r="J45" s="63">
        <v>40</v>
      </c>
      <c r="K45" s="63">
        <v>933</v>
      </c>
      <c r="L45" s="63">
        <v>87</v>
      </c>
      <c r="M45" s="63">
        <v>177</v>
      </c>
      <c r="N45" s="63">
        <v>154</v>
      </c>
      <c r="O45" s="63">
        <v>245</v>
      </c>
      <c r="P45" s="63">
        <v>193</v>
      </c>
      <c r="Q45" s="63">
        <v>56</v>
      </c>
      <c r="R45" s="63">
        <v>21</v>
      </c>
      <c r="S45"/>
      <c r="T45" s="11"/>
      <c r="U45" s="11"/>
      <c r="V45" s="11"/>
      <c r="W45" s="11"/>
    </row>
    <row r="46" spans="1:23" x14ac:dyDescent="0.2">
      <c r="B46" s="40">
        <v>2012</v>
      </c>
      <c r="C46" s="49">
        <v>855</v>
      </c>
      <c r="D46" s="49">
        <v>92</v>
      </c>
      <c r="E46" s="49">
        <v>189</v>
      </c>
      <c r="F46" s="49">
        <v>109</v>
      </c>
      <c r="G46" s="49">
        <v>195</v>
      </c>
      <c r="H46" s="49">
        <v>165</v>
      </c>
      <c r="I46" s="49">
        <v>73</v>
      </c>
      <c r="J46" s="49">
        <v>32</v>
      </c>
      <c r="K46" s="49">
        <v>956</v>
      </c>
      <c r="L46" s="49">
        <v>102</v>
      </c>
      <c r="M46" s="49">
        <v>199</v>
      </c>
      <c r="N46" s="49">
        <v>135</v>
      </c>
      <c r="O46" s="49">
        <v>230</v>
      </c>
      <c r="P46" s="49">
        <v>217</v>
      </c>
      <c r="Q46" s="49">
        <v>53</v>
      </c>
      <c r="R46" s="49">
        <v>20</v>
      </c>
      <c r="S46"/>
      <c r="T46" s="11"/>
      <c r="U46" s="11"/>
      <c r="V46" s="11"/>
      <c r="W46" s="11"/>
    </row>
    <row r="47" spans="1:23" x14ac:dyDescent="0.2">
      <c r="B47" s="40">
        <v>2013</v>
      </c>
      <c r="C47" s="49">
        <v>1125</v>
      </c>
      <c r="D47" s="49">
        <v>141</v>
      </c>
      <c r="E47" s="49">
        <v>252</v>
      </c>
      <c r="F47" s="49">
        <v>142</v>
      </c>
      <c r="G47" s="49">
        <v>215</v>
      </c>
      <c r="H47" s="49">
        <v>230</v>
      </c>
      <c r="I47" s="49">
        <v>102</v>
      </c>
      <c r="J47" s="49">
        <v>43</v>
      </c>
      <c r="K47" s="49">
        <v>1286</v>
      </c>
      <c r="L47" s="49">
        <v>132</v>
      </c>
      <c r="M47" s="49">
        <v>260</v>
      </c>
      <c r="N47" s="49">
        <v>207</v>
      </c>
      <c r="O47" s="49">
        <v>312</v>
      </c>
      <c r="P47" s="49">
        <v>272</v>
      </c>
      <c r="Q47" s="49">
        <v>82</v>
      </c>
      <c r="R47" s="49">
        <v>21</v>
      </c>
      <c r="S47"/>
      <c r="T47"/>
      <c r="U47"/>
      <c r="V47"/>
      <c r="W47"/>
    </row>
    <row r="48" spans="1:23" x14ac:dyDescent="0.2">
      <c r="B48" s="40">
        <v>2014</v>
      </c>
      <c r="C48" s="49">
        <v>1025</v>
      </c>
      <c r="D48" s="49">
        <v>103</v>
      </c>
      <c r="E48" s="49">
        <v>200</v>
      </c>
      <c r="F48" s="49">
        <v>131</v>
      </c>
      <c r="G48" s="49">
        <v>223</v>
      </c>
      <c r="H48" s="49">
        <v>197</v>
      </c>
      <c r="I48" s="49">
        <v>128</v>
      </c>
      <c r="J48" s="49">
        <v>43</v>
      </c>
      <c r="K48" s="49">
        <v>1136</v>
      </c>
      <c r="L48" s="49">
        <v>109</v>
      </c>
      <c r="M48" s="49">
        <v>216</v>
      </c>
      <c r="N48" s="49">
        <v>183</v>
      </c>
      <c r="O48" s="49">
        <v>277</v>
      </c>
      <c r="P48" s="49">
        <v>242</v>
      </c>
      <c r="Q48" s="49">
        <v>86</v>
      </c>
      <c r="R48" s="49">
        <v>23</v>
      </c>
      <c r="S48"/>
      <c r="T48"/>
      <c r="U48"/>
      <c r="V48"/>
      <c r="W48"/>
    </row>
    <row r="49" spans="3:23" x14ac:dyDescent="0.2">
      <c r="C49"/>
      <c r="D49"/>
      <c r="E49"/>
      <c r="F49"/>
      <c r="G49"/>
      <c r="H49"/>
      <c r="I49"/>
      <c r="J49"/>
      <c r="K49"/>
      <c r="L49"/>
      <c r="M49"/>
      <c r="N49"/>
      <c r="O49"/>
      <c r="P49"/>
      <c r="Q49"/>
      <c r="R49"/>
      <c r="S49"/>
      <c r="T49"/>
      <c r="U49"/>
      <c r="V49"/>
      <c r="W49"/>
    </row>
    <row r="50" spans="3:23" x14ac:dyDescent="0.2">
      <c r="C50"/>
      <c r="D50"/>
      <c r="E50"/>
      <c r="F50"/>
      <c r="G50"/>
      <c r="H50"/>
      <c r="I50"/>
      <c r="J50"/>
      <c r="K50"/>
      <c r="L50"/>
      <c r="M50"/>
      <c r="N50"/>
      <c r="O50"/>
      <c r="P50"/>
      <c r="Q50"/>
      <c r="R50"/>
      <c r="S50"/>
      <c r="T50"/>
      <c r="U50"/>
      <c r="V50"/>
      <c r="W50"/>
    </row>
    <row r="51" spans="3:23" x14ac:dyDescent="0.2">
      <c r="C51"/>
      <c r="D51"/>
      <c r="E51"/>
      <c r="F51"/>
      <c r="G51"/>
      <c r="H51"/>
      <c r="I51"/>
      <c r="J51"/>
      <c r="K51"/>
      <c r="L51"/>
      <c r="M51"/>
      <c r="N51"/>
      <c r="O51"/>
      <c r="P51"/>
      <c r="Q51"/>
      <c r="R51"/>
      <c r="S51"/>
      <c r="T51"/>
      <c r="U51"/>
      <c r="V51"/>
      <c r="W51"/>
    </row>
    <row r="52" spans="3:23" x14ac:dyDescent="0.2">
      <c r="C52"/>
      <c r="D52"/>
      <c r="E52"/>
      <c r="F52"/>
      <c r="G52"/>
      <c r="H52"/>
      <c r="I52"/>
      <c r="J52"/>
      <c r="K52"/>
      <c r="L52"/>
      <c r="M52"/>
      <c r="N52"/>
      <c r="O52"/>
      <c r="P52"/>
      <c r="Q52"/>
      <c r="R52"/>
      <c r="S52"/>
      <c r="T52"/>
      <c r="U52"/>
      <c r="V52"/>
      <c r="W52"/>
    </row>
    <row r="53" spans="3:23" x14ac:dyDescent="0.2">
      <c r="C53"/>
      <c r="D53"/>
      <c r="E53"/>
      <c r="F53"/>
      <c r="G53"/>
      <c r="H53"/>
      <c r="I53"/>
      <c r="J53"/>
      <c r="K53"/>
      <c r="L53"/>
      <c r="M53"/>
      <c r="N53"/>
      <c r="O53"/>
      <c r="P53"/>
      <c r="Q53"/>
      <c r="R53"/>
      <c r="S53"/>
      <c r="T53"/>
      <c r="U53"/>
      <c r="V53"/>
      <c r="W53"/>
    </row>
    <row r="54" spans="3:23" x14ac:dyDescent="0.2">
      <c r="C54"/>
      <c r="D54"/>
      <c r="E54"/>
      <c r="F54"/>
      <c r="G54"/>
      <c r="H54"/>
      <c r="I54"/>
      <c r="J54"/>
      <c r="K54"/>
      <c r="L54"/>
      <c r="M54"/>
      <c r="N54"/>
      <c r="O54"/>
      <c r="P54"/>
      <c r="Q54"/>
      <c r="R54"/>
      <c r="S54"/>
      <c r="T54"/>
      <c r="U54"/>
      <c r="V54"/>
      <c r="W54"/>
    </row>
    <row r="55" spans="3:23" x14ac:dyDescent="0.2">
      <c r="C55"/>
      <c r="D55"/>
      <c r="E55"/>
      <c r="F55"/>
      <c r="G55"/>
      <c r="H55"/>
      <c r="I55"/>
      <c r="J55"/>
      <c r="K55"/>
      <c r="L55"/>
      <c r="M55"/>
      <c r="N55"/>
      <c r="O55"/>
      <c r="P55"/>
      <c r="Q55"/>
      <c r="R55"/>
      <c r="S55"/>
      <c r="T55"/>
      <c r="U55"/>
      <c r="V55"/>
      <c r="W55"/>
    </row>
    <row r="56" spans="3:23" x14ac:dyDescent="0.2">
      <c r="C56"/>
      <c r="D56"/>
      <c r="E56"/>
      <c r="F56"/>
      <c r="G56"/>
      <c r="H56"/>
      <c r="I56"/>
      <c r="J56"/>
      <c r="K56"/>
      <c r="L56"/>
      <c r="M56"/>
      <c r="N56"/>
      <c r="O56"/>
      <c r="P56"/>
      <c r="Q56"/>
      <c r="R56"/>
      <c r="S56"/>
      <c r="T56"/>
      <c r="U56"/>
      <c r="V56"/>
      <c r="W56"/>
    </row>
    <row r="57" spans="3:23" x14ac:dyDescent="0.2">
      <c r="C57"/>
      <c r="D57"/>
      <c r="E57"/>
      <c r="F57"/>
      <c r="G57"/>
      <c r="H57"/>
      <c r="I57"/>
      <c r="J57"/>
      <c r="K57"/>
      <c r="L57"/>
      <c r="M57"/>
      <c r="N57"/>
      <c r="O57"/>
      <c r="P57"/>
      <c r="Q57"/>
      <c r="R57"/>
      <c r="S57"/>
      <c r="T57"/>
      <c r="U57"/>
      <c r="V57"/>
      <c r="W57"/>
    </row>
    <row r="58" spans="3:23" x14ac:dyDescent="0.2">
      <c r="C58"/>
      <c r="D58"/>
      <c r="E58"/>
      <c r="F58"/>
      <c r="G58"/>
      <c r="H58"/>
      <c r="I58"/>
      <c r="J58"/>
      <c r="K58"/>
      <c r="L58"/>
      <c r="M58"/>
      <c r="N58"/>
      <c r="O58"/>
      <c r="P58"/>
      <c r="Q58"/>
      <c r="R58"/>
      <c r="S58"/>
      <c r="T58"/>
      <c r="U58"/>
      <c r="V58"/>
      <c r="W58"/>
    </row>
    <row r="59" spans="3:23" x14ac:dyDescent="0.2">
      <c r="C59"/>
      <c r="D59"/>
      <c r="E59"/>
      <c r="F59"/>
      <c r="G59"/>
      <c r="H59"/>
      <c r="I59"/>
      <c r="J59"/>
      <c r="K59"/>
      <c r="L59"/>
      <c r="M59"/>
      <c r="N59"/>
      <c r="O59"/>
      <c r="P59"/>
      <c r="Q59"/>
      <c r="R59"/>
      <c r="S59"/>
      <c r="T59"/>
      <c r="U59"/>
      <c r="V59"/>
      <c r="W59"/>
    </row>
    <row r="60" spans="3:23" x14ac:dyDescent="0.2">
      <c r="C60"/>
      <c r="D60"/>
      <c r="E60"/>
      <c r="F60"/>
      <c r="G60"/>
      <c r="H60"/>
      <c r="I60"/>
      <c r="J60"/>
      <c r="K60"/>
      <c r="L60"/>
      <c r="M60"/>
      <c r="N60"/>
      <c r="O60"/>
      <c r="P60"/>
      <c r="Q60"/>
      <c r="R60"/>
      <c r="S60"/>
      <c r="T60"/>
      <c r="U60"/>
      <c r="V60"/>
      <c r="W60"/>
    </row>
    <row r="61" spans="3:23" x14ac:dyDescent="0.2">
      <c r="C61"/>
      <c r="D61"/>
      <c r="E61"/>
      <c r="F61"/>
      <c r="G61"/>
      <c r="H61"/>
      <c r="I61"/>
      <c r="J61"/>
      <c r="K61"/>
      <c r="L61"/>
      <c r="M61"/>
      <c r="N61"/>
      <c r="O61"/>
      <c r="P61"/>
      <c r="Q61"/>
      <c r="R61"/>
      <c r="S61"/>
      <c r="T61"/>
      <c r="U61"/>
      <c r="V61"/>
      <c r="W61"/>
    </row>
    <row r="62" spans="3:23" x14ac:dyDescent="0.2">
      <c r="C62"/>
      <c r="D62"/>
      <c r="E62"/>
      <c r="F62"/>
      <c r="G62"/>
      <c r="H62"/>
      <c r="I62"/>
      <c r="J62"/>
      <c r="K62"/>
      <c r="L62"/>
      <c r="M62"/>
      <c r="N62"/>
      <c r="O62"/>
      <c r="P62"/>
      <c r="Q62"/>
      <c r="R62"/>
      <c r="S62"/>
      <c r="T62"/>
      <c r="U62"/>
      <c r="V62"/>
      <c r="W62"/>
    </row>
    <row r="63" spans="3:23" x14ac:dyDescent="0.2">
      <c r="C63"/>
      <c r="D63"/>
      <c r="E63"/>
      <c r="F63"/>
      <c r="G63"/>
      <c r="H63"/>
      <c r="I63"/>
      <c r="J63"/>
      <c r="K63"/>
      <c r="L63"/>
      <c r="M63"/>
      <c r="N63"/>
      <c r="O63"/>
      <c r="P63"/>
      <c r="Q63"/>
      <c r="R63"/>
      <c r="S63"/>
      <c r="T63"/>
      <c r="U63"/>
      <c r="V63"/>
      <c r="W63"/>
    </row>
    <row r="64" spans="3:23" x14ac:dyDescent="0.2">
      <c r="C64"/>
      <c r="D64"/>
      <c r="E64"/>
      <c r="F64"/>
      <c r="G64"/>
      <c r="H64"/>
      <c r="I64"/>
      <c r="J64"/>
      <c r="K64"/>
      <c r="L64"/>
      <c r="M64"/>
      <c r="N64"/>
      <c r="O64"/>
      <c r="P64"/>
      <c r="Q64"/>
      <c r="R64"/>
      <c r="S64"/>
      <c r="T64"/>
      <c r="U64"/>
      <c r="V64"/>
      <c r="W64"/>
    </row>
    <row r="65" spans="3:23" x14ac:dyDescent="0.2">
      <c r="C65"/>
      <c r="D65"/>
      <c r="E65"/>
      <c r="F65"/>
      <c r="G65"/>
      <c r="H65"/>
      <c r="I65"/>
      <c r="J65"/>
      <c r="K65"/>
      <c r="L65"/>
      <c r="M65"/>
      <c r="N65"/>
      <c r="O65"/>
      <c r="P65"/>
      <c r="Q65"/>
      <c r="R65"/>
      <c r="S65"/>
      <c r="T65"/>
      <c r="U65"/>
      <c r="V65"/>
      <c r="W65"/>
    </row>
    <row r="66" spans="3:23" x14ac:dyDescent="0.2">
      <c r="C66"/>
      <c r="D66"/>
      <c r="E66"/>
      <c r="F66"/>
      <c r="G66"/>
      <c r="H66"/>
      <c r="I66"/>
      <c r="J66"/>
      <c r="K66"/>
      <c r="L66"/>
      <c r="M66"/>
      <c r="N66"/>
      <c r="O66"/>
      <c r="P66"/>
      <c r="Q66"/>
      <c r="R66"/>
      <c r="S66"/>
      <c r="T66"/>
      <c r="U66"/>
      <c r="V66"/>
      <c r="W66"/>
    </row>
    <row r="67" spans="3:23" x14ac:dyDescent="0.2">
      <c r="C67"/>
      <c r="D67"/>
      <c r="E67"/>
      <c r="F67"/>
      <c r="G67"/>
      <c r="H67"/>
      <c r="I67"/>
      <c r="J67"/>
      <c r="K67"/>
      <c r="L67"/>
      <c r="M67"/>
      <c r="N67"/>
      <c r="O67"/>
      <c r="P67"/>
      <c r="Q67"/>
      <c r="R67"/>
      <c r="S67"/>
      <c r="T67"/>
      <c r="U67"/>
      <c r="V67"/>
      <c r="W67"/>
    </row>
    <row r="68" spans="3:23" x14ac:dyDescent="0.2">
      <c r="C68"/>
      <c r="D68"/>
      <c r="E68"/>
      <c r="F68"/>
      <c r="G68"/>
      <c r="H68"/>
      <c r="I68"/>
      <c r="J68"/>
      <c r="K68"/>
      <c r="L68"/>
      <c r="M68"/>
      <c r="N68"/>
      <c r="O68"/>
      <c r="P68"/>
      <c r="Q68"/>
      <c r="R68"/>
      <c r="S68"/>
      <c r="T68"/>
      <c r="U68"/>
      <c r="V68"/>
      <c r="W68"/>
    </row>
    <row r="69" spans="3:23" x14ac:dyDescent="0.2">
      <c r="C69"/>
      <c r="D69"/>
      <c r="E69"/>
      <c r="F69"/>
      <c r="G69"/>
      <c r="H69"/>
      <c r="I69"/>
      <c r="J69"/>
      <c r="K69"/>
      <c r="L69"/>
      <c r="M69"/>
      <c r="N69"/>
      <c r="O69"/>
      <c r="P69"/>
      <c r="Q69"/>
      <c r="R69"/>
      <c r="S69"/>
      <c r="T69"/>
      <c r="U69"/>
      <c r="V69"/>
      <c r="W69"/>
    </row>
    <row r="70" spans="3:23" x14ac:dyDescent="0.2">
      <c r="C70"/>
      <c r="D70"/>
      <c r="E70"/>
      <c r="F70"/>
      <c r="G70"/>
      <c r="H70"/>
      <c r="I70"/>
      <c r="J70"/>
      <c r="K70"/>
      <c r="L70"/>
      <c r="M70"/>
      <c r="N70"/>
      <c r="O70"/>
      <c r="P70"/>
      <c r="Q70"/>
      <c r="R70"/>
      <c r="S70"/>
      <c r="T70"/>
      <c r="U70"/>
      <c r="V70"/>
      <c r="W70"/>
    </row>
    <row r="71" spans="3:23" x14ac:dyDescent="0.2">
      <c r="C71"/>
      <c r="D71"/>
      <c r="E71"/>
      <c r="F71"/>
      <c r="G71"/>
      <c r="H71"/>
      <c r="I71"/>
      <c r="J71"/>
      <c r="K71"/>
      <c r="L71"/>
      <c r="M71"/>
      <c r="N71"/>
      <c r="O71"/>
      <c r="P71"/>
      <c r="Q71"/>
      <c r="R71"/>
      <c r="S71"/>
      <c r="T71"/>
      <c r="U71"/>
      <c r="V71"/>
      <c r="W71"/>
    </row>
    <row r="72" spans="3:23" x14ac:dyDescent="0.2">
      <c r="C72"/>
      <c r="D72"/>
      <c r="E72"/>
      <c r="F72"/>
      <c r="G72"/>
      <c r="H72"/>
      <c r="I72"/>
      <c r="J72"/>
      <c r="K72"/>
      <c r="L72"/>
      <c r="M72"/>
      <c r="N72"/>
      <c r="O72"/>
      <c r="P72"/>
      <c r="Q72"/>
      <c r="R72"/>
      <c r="S72"/>
      <c r="T72"/>
      <c r="U72"/>
      <c r="V72"/>
      <c r="W72"/>
    </row>
    <row r="73" spans="3:23" x14ac:dyDescent="0.2">
      <c r="C73"/>
      <c r="D73"/>
      <c r="E73"/>
      <c r="F73"/>
      <c r="G73"/>
      <c r="H73"/>
      <c r="I73"/>
      <c r="J73"/>
      <c r="K73"/>
      <c r="L73"/>
      <c r="M73"/>
      <c r="N73"/>
      <c r="O73"/>
      <c r="P73"/>
      <c r="Q73"/>
      <c r="R73"/>
      <c r="S73"/>
      <c r="T73"/>
      <c r="U73"/>
      <c r="V73"/>
      <c r="W73"/>
    </row>
    <row r="74" spans="3:23" x14ac:dyDescent="0.2">
      <c r="C74"/>
      <c r="D74"/>
      <c r="E74"/>
      <c r="F74"/>
      <c r="G74"/>
      <c r="H74"/>
      <c r="I74"/>
      <c r="J74"/>
      <c r="K74"/>
      <c r="L74"/>
      <c r="M74"/>
      <c r="N74"/>
      <c r="O74"/>
      <c r="P74"/>
      <c r="Q74"/>
      <c r="R74"/>
      <c r="S74"/>
      <c r="T74"/>
      <c r="U74"/>
      <c r="V74"/>
      <c r="W74"/>
    </row>
    <row r="75" spans="3:23" x14ac:dyDescent="0.2">
      <c r="C75"/>
      <c r="D75"/>
      <c r="E75"/>
      <c r="F75"/>
      <c r="G75"/>
      <c r="H75"/>
      <c r="I75"/>
      <c r="J75"/>
      <c r="K75"/>
      <c r="L75"/>
      <c r="M75"/>
      <c r="N75"/>
      <c r="O75"/>
      <c r="P75"/>
      <c r="Q75"/>
      <c r="R75"/>
      <c r="S75"/>
      <c r="T75"/>
      <c r="U75"/>
      <c r="V75"/>
      <c r="W75"/>
    </row>
    <row r="76" spans="3:23" x14ac:dyDescent="0.2">
      <c r="C76"/>
      <c r="D76"/>
      <c r="E76"/>
      <c r="F76"/>
      <c r="G76"/>
      <c r="H76"/>
      <c r="I76"/>
      <c r="J76"/>
      <c r="K76"/>
      <c r="L76"/>
      <c r="M76"/>
      <c r="N76"/>
      <c r="O76"/>
      <c r="P76"/>
      <c r="Q76"/>
      <c r="R76"/>
      <c r="S76"/>
      <c r="T76"/>
      <c r="U76"/>
      <c r="V76"/>
      <c r="W76"/>
    </row>
    <row r="77" spans="3:23" x14ac:dyDescent="0.2">
      <c r="C77"/>
      <c r="D77"/>
      <c r="E77"/>
      <c r="F77"/>
      <c r="G77"/>
      <c r="H77"/>
      <c r="I77"/>
      <c r="J77"/>
      <c r="K77"/>
      <c r="L77"/>
      <c r="M77"/>
      <c r="N77"/>
      <c r="O77"/>
      <c r="P77"/>
      <c r="Q77"/>
      <c r="R77"/>
      <c r="S77"/>
      <c r="T77"/>
      <c r="U77"/>
      <c r="V77"/>
      <c r="W77"/>
    </row>
    <row r="78" spans="3:23" x14ac:dyDescent="0.2">
      <c r="C78"/>
      <c r="D78"/>
      <c r="E78"/>
      <c r="F78"/>
      <c r="G78"/>
      <c r="H78"/>
      <c r="I78"/>
      <c r="J78"/>
      <c r="K78"/>
      <c r="L78"/>
      <c r="M78"/>
      <c r="N78"/>
      <c r="O78"/>
      <c r="P78"/>
      <c r="Q78"/>
      <c r="R78"/>
      <c r="S78"/>
      <c r="T78"/>
      <c r="U78"/>
      <c r="V78"/>
      <c r="W78"/>
    </row>
    <row r="79" spans="3:23" x14ac:dyDescent="0.2">
      <c r="C79"/>
      <c r="D79"/>
      <c r="E79"/>
      <c r="F79"/>
      <c r="G79"/>
      <c r="H79"/>
      <c r="I79"/>
      <c r="J79"/>
      <c r="K79"/>
      <c r="L79"/>
      <c r="M79"/>
      <c r="N79"/>
      <c r="O79"/>
      <c r="P79"/>
      <c r="Q79"/>
      <c r="R79"/>
      <c r="S79"/>
      <c r="T79"/>
      <c r="U79"/>
      <c r="V79"/>
      <c r="W79"/>
    </row>
    <row r="80" spans="3:23" x14ac:dyDescent="0.2">
      <c r="C80"/>
      <c r="D80"/>
      <c r="E80"/>
      <c r="F80"/>
      <c r="G80"/>
      <c r="H80"/>
      <c r="I80"/>
      <c r="J80"/>
      <c r="K80"/>
      <c r="L80"/>
      <c r="M80"/>
      <c r="N80"/>
      <c r="O80"/>
      <c r="P80"/>
      <c r="Q80"/>
      <c r="R80"/>
      <c r="S80"/>
      <c r="T80"/>
      <c r="U80"/>
      <c r="V80"/>
      <c r="W80"/>
    </row>
    <row r="81" spans="3:23" x14ac:dyDescent="0.2">
      <c r="C81"/>
      <c r="D81"/>
      <c r="E81"/>
      <c r="F81"/>
      <c r="G81"/>
      <c r="H81"/>
      <c r="I81"/>
      <c r="J81"/>
      <c r="K81"/>
      <c r="L81"/>
      <c r="M81"/>
      <c r="N81"/>
      <c r="O81"/>
      <c r="P81"/>
      <c r="Q81"/>
      <c r="R81"/>
      <c r="S81"/>
      <c r="T81"/>
      <c r="U81"/>
      <c r="V81"/>
      <c r="W81"/>
    </row>
    <row r="82" spans="3:23" x14ac:dyDescent="0.2">
      <c r="C82"/>
      <c r="D82"/>
      <c r="E82"/>
      <c r="F82"/>
      <c r="G82"/>
      <c r="H82"/>
      <c r="I82"/>
      <c r="J82"/>
      <c r="K82"/>
      <c r="L82"/>
      <c r="M82"/>
      <c r="N82"/>
      <c r="O82"/>
      <c r="P82"/>
      <c r="Q82"/>
      <c r="R82"/>
      <c r="S82"/>
      <c r="T82"/>
      <c r="U82"/>
      <c r="V82"/>
      <c r="W82"/>
    </row>
    <row r="83" spans="3:23" x14ac:dyDescent="0.2">
      <c r="C83"/>
      <c r="D83"/>
      <c r="E83"/>
      <c r="F83"/>
      <c r="G83"/>
      <c r="H83"/>
      <c r="I83"/>
      <c r="J83"/>
      <c r="K83"/>
      <c r="L83"/>
      <c r="M83"/>
      <c r="N83"/>
      <c r="O83"/>
      <c r="P83"/>
      <c r="Q83"/>
      <c r="R83"/>
      <c r="S83"/>
      <c r="T83"/>
      <c r="U83"/>
      <c r="V83"/>
      <c r="W83"/>
    </row>
    <row r="84" spans="3:23" x14ac:dyDescent="0.2">
      <c r="C84"/>
      <c r="D84"/>
      <c r="E84"/>
      <c r="F84"/>
      <c r="G84"/>
      <c r="H84"/>
      <c r="I84"/>
      <c r="J84"/>
      <c r="K84"/>
      <c r="L84"/>
      <c r="M84"/>
      <c r="N84"/>
      <c r="O84"/>
      <c r="P84"/>
      <c r="Q84"/>
      <c r="R84"/>
      <c r="S84"/>
      <c r="T84"/>
      <c r="U84"/>
      <c r="V84"/>
      <c r="W84"/>
    </row>
    <row r="85" spans="3:23" x14ac:dyDescent="0.2">
      <c r="C85"/>
      <c r="D85"/>
      <c r="E85"/>
      <c r="F85"/>
      <c r="G85"/>
      <c r="H85"/>
      <c r="I85"/>
      <c r="J85"/>
      <c r="K85"/>
      <c r="L85"/>
      <c r="M85"/>
      <c r="N85"/>
      <c r="O85"/>
      <c r="P85"/>
      <c r="Q85"/>
      <c r="R85"/>
      <c r="S85"/>
      <c r="T85"/>
      <c r="U85"/>
      <c r="V85"/>
      <c r="W85"/>
    </row>
    <row r="86" spans="3:23" x14ac:dyDescent="0.2">
      <c r="C86"/>
      <c r="D86"/>
      <c r="E86"/>
      <c r="F86"/>
      <c r="G86"/>
      <c r="H86"/>
      <c r="I86"/>
      <c r="J86"/>
      <c r="K86"/>
      <c r="L86"/>
      <c r="M86"/>
      <c r="N86"/>
      <c r="O86"/>
      <c r="P86"/>
      <c r="Q86"/>
      <c r="R86"/>
      <c r="S86"/>
      <c r="T86"/>
      <c r="U86"/>
      <c r="V86"/>
      <c r="W86"/>
    </row>
    <row r="87" spans="3:23" x14ac:dyDescent="0.2">
      <c r="C87"/>
      <c r="D87"/>
      <c r="E87"/>
      <c r="F87"/>
      <c r="G87"/>
      <c r="H87"/>
      <c r="I87"/>
      <c r="J87"/>
      <c r="K87"/>
      <c r="L87"/>
      <c r="M87"/>
      <c r="N87"/>
      <c r="O87"/>
      <c r="P87"/>
      <c r="Q87"/>
      <c r="R87"/>
      <c r="S87"/>
      <c r="T87"/>
      <c r="U87"/>
      <c r="V87"/>
      <c r="W87"/>
    </row>
    <row r="88" spans="3:23" x14ac:dyDescent="0.2">
      <c r="C88"/>
      <c r="D88"/>
      <c r="E88"/>
      <c r="F88"/>
      <c r="G88"/>
      <c r="H88"/>
      <c r="I88"/>
      <c r="J88"/>
      <c r="K88"/>
      <c r="L88"/>
      <c r="M88"/>
      <c r="N88"/>
      <c r="O88"/>
      <c r="P88"/>
      <c r="Q88"/>
      <c r="R88"/>
      <c r="S88"/>
      <c r="T88"/>
      <c r="U88"/>
      <c r="V88"/>
      <c r="W88"/>
    </row>
    <row r="89" spans="3:23" x14ac:dyDescent="0.2">
      <c r="C89"/>
      <c r="D89"/>
      <c r="E89"/>
      <c r="F89"/>
      <c r="G89"/>
      <c r="H89"/>
      <c r="I89"/>
      <c r="J89"/>
      <c r="K89"/>
      <c r="L89"/>
      <c r="M89"/>
      <c r="N89"/>
      <c r="O89"/>
      <c r="P89"/>
      <c r="Q89"/>
      <c r="R89"/>
      <c r="S89"/>
      <c r="T89"/>
      <c r="U89"/>
      <c r="V89"/>
      <c r="W89"/>
    </row>
    <row r="90" spans="3:23" x14ac:dyDescent="0.2">
      <c r="C90"/>
      <c r="D90"/>
      <c r="E90"/>
      <c r="F90"/>
      <c r="G90"/>
      <c r="H90"/>
      <c r="I90"/>
      <c r="J90"/>
      <c r="K90"/>
      <c r="L90"/>
      <c r="M90"/>
      <c r="N90"/>
      <c r="O90"/>
      <c r="P90"/>
      <c r="Q90"/>
      <c r="R90"/>
      <c r="S90"/>
      <c r="T90"/>
      <c r="U90"/>
      <c r="V90"/>
      <c r="W90"/>
    </row>
    <row r="91" spans="3:23" x14ac:dyDescent="0.2">
      <c r="C91"/>
      <c r="D91"/>
      <c r="E91"/>
      <c r="F91"/>
      <c r="G91"/>
      <c r="H91"/>
      <c r="I91"/>
      <c r="J91"/>
      <c r="K91"/>
      <c r="L91"/>
      <c r="M91"/>
      <c r="N91"/>
      <c r="O91"/>
      <c r="P91"/>
      <c r="Q91"/>
      <c r="R91"/>
      <c r="S91"/>
      <c r="T91"/>
      <c r="U91"/>
      <c r="V91"/>
      <c r="W91"/>
    </row>
    <row r="92" spans="3:23" x14ac:dyDescent="0.2">
      <c r="C92"/>
      <c r="D92"/>
      <c r="E92"/>
      <c r="F92"/>
      <c r="G92"/>
      <c r="H92"/>
      <c r="I92"/>
      <c r="J92"/>
      <c r="K92"/>
      <c r="L92"/>
      <c r="M92"/>
      <c r="N92"/>
      <c r="O92"/>
      <c r="P92"/>
      <c r="Q92"/>
      <c r="R92"/>
      <c r="S92"/>
      <c r="T92"/>
      <c r="U92"/>
      <c r="V92"/>
      <c r="W92"/>
    </row>
    <row r="93" spans="3:23" x14ac:dyDescent="0.2">
      <c r="C93"/>
      <c r="D93"/>
      <c r="E93"/>
      <c r="F93"/>
      <c r="G93"/>
      <c r="H93"/>
      <c r="I93"/>
      <c r="J93"/>
      <c r="K93"/>
      <c r="L93"/>
      <c r="M93"/>
      <c r="N93"/>
      <c r="O93"/>
      <c r="P93"/>
      <c r="Q93"/>
      <c r="R93"/>
      <c r="S93"/>
      <c r="T93"/>
      <c r="U93"/>
      <c r="V93"/>
      <c r="W93"/>
    </row>
    <row r="94" spans="3:23" x14ac:dyDescent="0.2">
      <c r="C94"/>
      <c r="D94"/>
      <c r="E94"/>
      <c r="F94"/>
      <c r="G94"/>
      <c r="H94"/>
      <c r="I94"/>
      <c r="J94"/>
      <c r="K94"/>
      <c r="L94"/>
      <c r="M94"/>
      <c r="N94"/>
      <c r="O94"/>
      <c r="P94"/>
      <c r="Q94"/>
      <c r="R94"/>
      <c r="S94"/>
      <c r="T94"/>
      <c r="U94"/>
      <c r="V94"/>
      <c r="W94"/>
    </row>
    <row r="95" spans="3:23" x14ac:dyDescent="0.2">
      <c r="C95"/>
      <c r="D95"/>
      <c r="E95"/>
      <c r="F95"/>
      <c r="G95"/>
      <c r="H95"/>
      <c r="I95"/>
      <c r="J95"/>
      <c r="K95"/>
      <c r="L95"/>
      <c r="M95"/>
      <c r="N95"/>
      <c r="O95"/>
      <c r="P95"/>
      <c r="Q95"/>
      <c r="R95"/>
      <c r="S95"/>
      <c r="T95"/>
      <c r="U95"/>
      <c r="V95"/>
      <c r="W95"/>
    </row>
    <row r="96" spans="3:23" x14ac:dyDescent="0.2">
      <c r="C96"/>
      <c r="D96"/>
      <c r="E96"/>
      <c r="F96"/>
      <c r="G96"/>
      <c r="H96"/>
      <c r="I96"/>
      <c r="J96"/>
      <c r="K96"/>
      <c r="L96"/>
      <c r="M96"/>
      <c r="N96"/>
      <c r="O96"/>
      <c r="P96"/>
      <c r="Q96"/>
      <c r="R96"/>
      <c r="S96"/>
      <c r="T96"/>
      <c r="U96"/>
      <c r="V96"/>
      <c r="W96"/>
    </row>
    <row r="97" spans="3:23" x14ac:dyDescent="0.2">
      <c r="C97"/>
      <c r="D97"/>
      <c r="E97"/>
      <c r="F97"/>
      <c r="G97"/>
      <c r="H97"/>
      <c r="I97"/>
      <c r="J97"/>
      <c r="K97"/>
      <c r="L97"/>
      <c r="M97"/>
      <c r="N97"/>
      <c r="O97"/>
      <c r="P97"/>
      <c r="Q97"/>
      <c r="R97"/>
      <c r="S97"/>
      <c r="T97"/>
      <c r="U97"/>
      <c r="V97"/>
      <c r="W97"/>
    </row>
    <row r="98" spans="3:23" x14ac:dyDescent="0.2">
      <c r="C98"/>
      <c r="D98"/>
      <c r="E98"/>
      <c r="F98"/>
      <c r="G98"/>
      <c r="H98"/>
      <c r="I98"/>
      <c r="J98"/>
      <c r="K98"/>
      <c r="L98"/>
      <c r="M98"/>
      <c r="N98"/>
      <c r="O98"/>
      <c r="P98"/>
      <c r="Q98"/>
      <c r="R98"/>
      <c r="S98"/>
      <c r="T98"/>
      <c r="U98"/>
      <c r="V98"/>
      <c r="W98"/>
    </row>
    <row r="99" spans="3:23" x14ac:dyDescent="0.2">
      <c r="C99"/>
      <c r="D99"/>
      <c r="E99"/>
      <c r="F99"/>
      <c r="G99"/>
      <c r="H99"/>
      <c r="I99"/>
      <c r="J99"/>
      <c r="K99"/>
      <c r="L99"/>
      <c r="M99"/>
      <c r="N99"/>
      <c r="O99"/>
      <c r="P99"/>
      <c r="Q99"/>
      <c r="R99"/>
      <c r="S99"/>
      <c r="T99"/>
      <c r="U99"/>
      <c r="V99"/>
      <c r="W99"/>
    </row>
    <row r="100" spans="3:23" x14ac:dyDescent="0.2">
      <c r="C100"/>
      <c r="D100"/>
      <c r="E100"/>
      <c r="F100"/>
      <c r="G100"/>
      <c r="H100"/>
      <c r="I100"/>
      <c r="J100"/>
      <c r="K100"/>
      <c r="L100"/>
      <c r="M100"/>
      <c r="N100"/>
      <c r="O100"/>
      <c r="P100"/>
      <c r="Q100"/>
      <c r="R100"/>
      <c r="S100"/>
      <c r="T100"/>
      <c r="U100"/>
      <c r="V100"/>
      <c r="W100"/>
    </row>
    <row r="101" spans="3:23" x14ac:dyDescent="0.2">
      <c r="C101"/>
      <c r="D101"/>
      <c r="E101"/>
      <c r="F101"/>
      <c r="G101"/>
      <c r="H101"/>
      <c r="I101"/>
      <c r="J101"/>
      <c r="K101"/>
      <c r="L101"/>
      <c r="M101"/>
      <c r="N101"/>
      <c r="O101"/>
      <c r="P101"/>
      <c r="Q101"/>
      <c r="R101"/>
      <c r="S101"/>
      <c r="T101"/>
      <c r="U101"/>
      <c r="V101"/>
      <c r="W101"/>
    </row>
    <row r="102" spans="3:23" x14ac:dyDescent="0.2">
      <c r="C102"/>
      <c r="D102"/>
      <c r="E102"/>
      <c r="F102"/>
      <c r="G102"/>
      <c r="H102"/>
      <c r="I102"/>
      <c r="J102"/>
      <c r="K102"/>
      <c r="L102"/>
      <c r="M102"/>
      <c r="N102"/>
      <c r="O102"/>
      <c r="P102"/>
      <c r="Q102"/>
      <c r="R102"/>
      <c r="S102"/>
      <c r="T102"/>
      <c r="U102"/>
      <c r="V102"/>
      <c r="W102"/>
    </row>
    <row r="103" spans="3:23" x14ac:dyDescent="0.2">
      <c r="C103"/>
      <c r="D103"/>
      <c r="E103"/>
      <c r="F103"/>
      <c r="G103"/>
      <c r="H103"/>
      <c r="I103"/>
      <c r="J103"/>
      <c r="K103"/>
      <c r="L103"/>
      <c r="M103"/>
      <c r="N103"/>
      <c r="O103"/>
      <c r="P103"/>
      <c r="Q103"/>
      <c r="R103"/>
      <c r="S103"/>
      <c r="T103"/>
      <c r="U103"/>
      <c r="V103"/>
      <c r="W103"/>
    </row>
    <row r="104" spans="3:23" x14ac:dyDescent="0.2">
      <c r="C104"/>
      <c r="D104"/>
      <c r="E104"/>
      <c r="F104"/>
      <c r="G104"/>
      <c r="H104"/>
      <c r="I104"/>
      <c r="J104"/>
      <c r="K104"/>
      <c r="L104"/>
      <c r="M104"/>
      <c r="N104"/>
      <c r="O104"/>
      <c r="P104"/>
      <c r="Q104"/>
      <c r="R104"/>
      <c r="S104"/>
      <c r="T104"/>
      <c r="U104"/>
      <c r="V104"/>
      <c r="W104"/>
    </row>
    <row r="105" spans="3:23" x14ac:dyDescent="0.2">
      <c r="C105"/>
      <c r="D105"/>
      <c r="E105"/>
      <c r="F105"/>
      <c r="G105"/>
      <c r="H105"/>
      <c r="I105"/>
      <c r="J105"/>
      <c r="K105"/>
      <c r="L105"/>
      <c r="M105"/>
      <c r="N105"/>
      <c r="O105"/>
      <c r="P105"/>
      <c r="Q105"/>
      <c r="R105"/>
      <c r="S105"/>
      <c r="T105"/>
      <c r="U105"/>
      <c r="V105"/>
      <c r="W105"/>
    </row>
    <row r="106" spans="3:23" x14ac:dyDescent="0.2">
      <c r="C106"/>
      <c r="D106"/>
      <c r="E106"/>
      <c r="F106"/>
      <c r="G106"/>
      <c r="H106"/>
      <c r="I106"/>
      <c r="J106"/>
      <c r="K106"/>
      <c r="L106"/>
      <c r="M106"/>
      <c r="N106"/>
      <c r="O106"/>
      <c r="P106"/>
      <c r="Q106"/>
      <c r="R106"/>
      <c r="S106"/>
      <c r="T106"/>
      <c r="U106"/>
      <c r="V106"/>
      <c r="W106"/>
    </row>
    <row r="107" spans="3:23" x14ac:dyDescent="0.2">
      <c r="C107"/>
      <c r="D107"/>
      <c r="E107"/>
      <c r="F107"/>
      <c r="G107"/>
      <c r="H107"/>
      <c r="I107"/>
      <c r="J107"/>
      <c r="K107"/>
      <c r="L107"/>
      <c r="M107"/>
      <c r="N107"/>
      <c r="O107"/>
      <c r="P107"/>
      <c r="Q107"/>
      <c r="R107"/>
      <c r="S107"/>
      <c r="T107"/>
      <c r="U107"/>
      <c r="V107"/>
      <c r="W107"/>
    </row>
    <row r="108" spans="3:23" x14ac:dyDescent="0.2">
      <c r="C108"/>
      <c r="D108"/>
      <c r="E108"/>
      <c r="F108"/>
      <c r="G108"/>
      <c r="H108"/>
      <c r="I108"/>
      <c r="J108"/>
      <c r="K108"/>
      <c r="L108"/>
      <c r="M108"/>
      <c r="N108"/>
      <c r="O108"/>
      <c r="P108"/>
      <c r="Q108"/>
      <c r="R108"/>
      <c r="S108"/>
      <c r="T108"/>
      <c r="U108"/>
      <c r="V108"/>
      <c r="W108"/>
    </row>
    <row r="109" spans="3:23" x14ac:dyDescent="0.2">
      <c r="C109"/>
      <c r="D109"/>
      <c r="E109"/>
      <c r="F109"/>
      <c r="G109"/>
      <c r="H109"/>
      <c r="I109"/>
      <c r="J109"/>
      <c r="K109"/>
      <c r="L109"/>
      <c r="M109"/>
      <c r="N109"/>
      <c r="O109"/>
      <c r="P109"/>
      <c r="Q109"/>
      <c r="R109"/>
      <c r="S109"/>
      <c r="T109"/>
      <c r="U109"/>
      <c r="V109"/>
      <c r="W109"/>
    </row>
    <row r="110" spans="3:23" x14ac:dyDescent="0.2">
      <c r="C110"/>
      <c r="D110"/>
      <c r="E110"/>
      <c r="F110"/>
      <c r="G110"/>
      <c r="H110"/>
      <c r="I110"/>
      <c r="J110"/>
      <c r="K110"/>
      <c r="L110"/>
      <c r="M110"/>
      <c r="N110"/>
      <c r="O110"/>
      <c r="P110"/>
      <c r="Q110"/>
      <c r="R110"/>
      <c r="S110"/>
      <c r="T110"/>
      <c r="U110"/>
      <c r="V110"/>
      <c r="W110"/>
    </row>
    <row r="111" spans="3:23" x14ac:dyDescent="0.2">
      <c r="C111"/>
      <c r="D111"/>
      <c r="E111"/>
      <c r="F111"/>
      <c r="G111"/>
      <c r="H111"/>
      <c r="I111"/>
      <c r="J111"/>
      <c r="K111"/>
      <c r="L111"/>
      <c r="M111"/>
      <c r="N111"/>
      <c r="O111"/>
      <c r="P111"/>
      <c r="Q111"/>
      <c r="R111"/>
      <c r="S111"/>
      <c r="T111"/>
      <c r="U111"/>
      <c r="V111"/>
      <c r="W111"/>
    </row>
    <row r="112" spans="3:23" x14ac:dyDescent="0.2">
      <c r="C112"/>
      <c r="D112"/>
      <c r="E112"/>
      <c r="F112"/>
      <c r="G112"/>
      <c r="H112"/>
      <c r="I112"/>
      <c r="J112"/>
      <c r="K112"/>
      <c r="L112"/>
      <c r="M112"/>
      <c r="N112"/>
      <c r="O112"/>
      <c r="P112"/>
      <c r="Q112"/>
      <c r="R112"/>
      <c r="S112"/>
      <c r="T112"/>
      <c r="U112"/>
      <c r="V112"/>
      <c r="W112"/>
    </row>
    <row r="113" spans="3:23" x14ac:dyDescent="0.2">
      <c r="C113"/>
      <c r="D113"/>
      <c r="E113"/>
      <c r="F113"/>
      <c r="G113"/>
      <c r="H113"/>
      <c r="I113"/>
      <c r="J113"/>
      <c r="K113"/>
      <c r="L113"/>
      <c r="M113"/>
      <c r="N113"/>
      <c r="O113"/>
      <c r="P113"/>
      <c r="Q113"/>
      <c r="R113"/>
      <c r="S113"/>
      <c r="T113"/>
      <c r="U113"/>
      <c r="V113"/>
      <c r="W113"/>
    </row>
    <row r="114" spans="3:23" x14ac:dyDescent="0.2">
      <c r="C114"/>
      <c r="D114"/>
      <c r="E114"/>
      <c r="F114"/>
      <c r="G114"/>
      <c r="H114"/>
      <c r="I114"/>
      <c r="J114"/>
      <c r="K114"/>
      <c r="L114"/>
      <c r="M114"/>
      <c r="N114"/>
      <c r="O114"/>
      <c r="P114"/>
      <c r="Q114"/>
      <c r="R114"/>
      <c r="S114"/>
      <c r="T114"/>
      <c r="U114"/>
      <c r="V114"/>
      <c r="W114"/>
    </row>
    <row r="115" spans="3:23" x14ac:dyDescent="0.2">
      <c r="C115"/>
      <c r="D115"/>
      <c r="E115"/>
      <c r="F115"/>
      <c r="G115"/>
      <c r="H115"/>
      <c r="I115"/>
      <c r="J115"/>
      <c r="K115"/>
      <c r="L115"/>
      <c r="M115"/>
      <c r="N115"/>
      <c r="O115"/>
      <c r="P115"/>
      <c r="Q115"/>
      <c r="R115"/>
      <c r="S115"/>
      <c r="T115"/>
      <c r="U115"/>
      <c r="V115"/>
      <c r="W115"/>
    </row>
    <row r="116" spans="3:23" x14ac:dyDescent="0.2">
      <c r="C116"/>
      <c r="D116"/>
      <c r="E116"/>
      <c r="F116"/>
      <c r="G116"/>
      <c r="H116"/>
      <c r="I116"/>
      <c r="J116"/>
      <c r="K116"/>
      <c r="L116"/>
      <c r="M116"/>
      <c r="N116"/>
      <c r="O116"/>
      <c r="P116"/>
      <c r="Q116"/>
      <c r="R116"/>
      <c r="S116"/>
      <c r="T116"/>
      <c r="U116"/>
      <c r="V116"/>
      <c r="W116"/>
    </row>
    <row r="117" spans="3:23" x14ac:dyDescent="0.2">
      <c r="C117"/>
      <c r="D117"/>
      <c r="E117"/>
      <c r="F117"/>
      <c r="G117"/>
      <c r="H117"/>
      <c r="I117"/>
      <c r="J117"/>
      <c r="K117"/>
      <c r="L117"/>
      <c r="M117"/>
      <c r="N117"/>
      <c r="O117"/>
      <c r="P117"/>
      <c r="Q117"/>
      <c r="R117"/>
      <c r="S117"/>
      <c r="T117"/>
      <c r="U117"/>
      <c r="V117"/>
      <c r="W117"/>
    </row>
    <row r="118" spans="3:23" x14ac:dyDescent="0.2">
      <c r="C118"/>
      <c r="D118"/>
      <c r="E118"/>
      <c r="F118"/>
      <c r="G118"/>
      <c r="H118"/>
      <c r="I118"/>
      <c r="J118"/>
      <c r="K118"/>
      <c r="L118"/>
      <c r="M118"/>
      <c r="N118"/>
      <c r="O118"/>
      <c r="P118"/>
      <c r="Q118"/>
      <c r="R118"/>
      <c r="S118"/>
      <c r="T118"/>
      <c r="U118"/>
      <c r="V118"/>
      <c r="W118"/>
    </row>
    <row r="119" spans="3:23" x14ac:dyDescent="0.2">
      <c r="C119"/>
      <c r="D119"/>
      <c r="E119"/>
      <c r="F119"/>
      <c r="G119"/>
      <c r="H119"/>
      <c r="I119"/>
      <c r="J119"/>
      <c r="K119"/>
      <c r="L119"/>
      <c r="M119"/>
      <c r="N119"/>
      <c r="O119"/>
      <c r="P119"/>
      <c r="Q119"/>
      <c r="R119"/>
      <c r="S119"/>
      <c r="T119"/>
      <c r="U119"/>
      <c r="V119"/>
      <c r="W119"/>
    </row>
    <row r="120" spans="3:23" x14ac:dyDescent="0.2">
      <c r="C120"/>
      <c r="D120"/>
      <c r="E120"/>
      <c r="F120"/>
      <c r="G120"/>
      <c r="H120"/>
      <c r="I120"/>
      <c r="J120"/>
      <c r="K120"/>
      <c r="L120"/>
      <c r="M120"/>
      <c r="N120"/>
      <c r="O120"/>
      <c r="P120"/>
      <c r="Q120"/>
      <c r="R120"/>
      <c r="S120"/>
      <c r="T120"/>
      <c r="U120"/>
      <c r="V120"/>
      <c r="W120"/>
    </row>
    <row r="121" spans="3:23" x14ac:dyDescent="0.2">
      <c r="C121"/>
      <c r="D121"/>
      <c r="E121"/>
      <c r="F121"/>
      <c r="G121"/>
      <c r="H121"/>
      <c r="I121"/>
      <c r="J121"/>
      <c r="K121"/>
      <c r="L121"/>
      <c r="M121"/>
      <c r="N121"/>
      <c r="O121"/>
      <c r="P121"/>
      <c r="Q121"/>
      <c r="R121"/>
      <c r="S121"/>
      <c r="T121"/>
      <c r="U121"/>
      <c r="V121"/>
      <c r="W121"/>
    </row>
    <row r="122" spans="3:23" x14ac:dyDescent="0.2">
      <c r="C122"/>
      <c r="D122"/>
      <c r="E122"/>
      <c r="F122"/>
      <c r="G122"/>
      <c r="H122"/>
      <c r="I122"/>
      <c r="J122"/>
      <c r="K122"/>
      <c r="L122"/>
      <c r="M122"/>
      <c r="N122"/>
      <c r="O122"/>
      <c r="P122"/>
      <c r="Q122"/>
      <c r="R122"/>
      <c r="S122"/>
      <c r="T122"/>
      <c r="U122"/>
      <c r="V122"/>
      <c r="W122"/>
    </row>
    <row r="123" spans="3:23" x14ac:dyDescent="0.2">
      <c r="C123"/>
      <c r="D123"/>
      <c r="E123"/>
      <c r="F123"/>
      <c r="G123"/>
      <c r="H123"/>
      <c r="I123"/>
      <c r="J123"/>
      <c r="K123"/>
      <c r="L123"/>
      <c r="M123"/>
      <c r="N123"/>
      <c r="O123"/>
      <c r="P123"/>
      <c r="Q123"/>
      <c r="R123"/>
      <c r="S123"/>
      <c r="T123"/>
      <c r="U123"/>
      <c r="V123"/>
      <c r="W123"/>
    </row>
    <row r="124" spans="3:23" x14ac:dyDescent="0.2">
      <c r="C124"/>
      <c r="D124"/>
      <c r="E124"/>
      <c r="F124"/>
      <c r="G124"/>
      <c r="H124"/>
      <c r="I124"/>
      <c r="J124"/>
      <c r="K124"/>
      <c r="L124"/>
      <c r="M124"/>
      <c r="N124"/>
      <c r="O124"/>
      <c r="P124"/>
      <c r="Q124"/>
      <c r="R124"/>
      <c r="S124"/>
      <c r="T124"/>
      <c r="U124"/>
      <c r="V124"/>
      <c r="W124"/>
    </row>
    <row r="125" spans="3:23" x14ac:dyDescent="0.2">
      <c r="C125"/>
      <c r="D125"/>
      <c r="E125"/>
      <c r="F125"/>
      <c r="G125"/>
      <c r="H125"/>
      <c r="I125"/>
      <c r="J125"/>
      <c r="K125"/>
      <c r="L125"/>
      <c r="M125"/>
      <c r="N125"/>
      <c r="O125"/>
      <c r="P125"/>
      <c r="Q125"/>
      <c r="R125"/>
      <c r="S125"/>
      <c r="T125"/>
      <c r="U125"/>
      <c r="V125"/>
      <c r="W125"/>
    </row>
    <row r="126" spans="3:23" x14ac:dyDescent="0.2">
      <c r="C126"/>
      <c r="D126"/>
      <c r="E126"/>
      <c r="F126"/>
      <c r="G126"/>
      <c r="H126"/>
      <c r="I126"/>
      <c r="J126"/>
      <c r="K126"/>
      <c r="L126"/>
      <c r="M126"/>
      <c r="N126"/>
      <c r="O126"/>
      <c r="P126"/>
      <c r="Q126"/>
      <c r="R126"/>
      <c r="S126"/>
      <c r="T126"/>
      <c r="U126"/>
      <c r="V126"/>
      <c r="W126"/>
    </row>
    <row r="127" spans="3:23" x14ac:dyDescent="0.2">
      <c r="C127"/>
      <c r="D127"/>
      <c r="E127"/>
      <c r="F127"/>
      <c r="G127"/>
      <c r="H127"/>
      <c r="I127"/>
      <c r="J127"/>
      <c r="K127"/>
      <c r="L127"/>
      <c r="M127"/>
      <c r="N127"/>
      <c r="O127"/>
      <c r="P127"/>
      <c r="Q127"/>
      <c r="R127"/>
      <c r="S127"/>
      <c r="T127"/>
      <c r="U127"/>
      <c r="V127"/>
      <c r="W127"/>
    </row>
    <row r="128" spans="3:23" x14ac:dyDescent="0.2">
      <c r="C128"/>
      <c r="D128"/>
      <c r="E128"/>
      <c r="F128"/>
      <c r="G128"/>
      <c r="H128"/>
      <c r="I128"/>
      <c r="J128"/>
      <c r="K128"/>
      <c r="L128"/>
      <c r="M128"/>
      <c r="N128"/>
      <c r="O128"/>
      <c r="P128"/>
      <c r="Q128"/>
      <c r="R128"/>
      <c r="S128"/>
      <c r="T128"/>
      <c r="U128"/>
      <c r="V128"/>
      <c r="W128"/>
    </row>
    <row r="129" spans="3:23" x14ac:dyDescent="0.2">
      <c r="C129"/>
      <c r="D129"/>
      <c r="E129"/>
      <c r="F129"/>
      <c r="G129"/>
      <c r="H129"/>
      <c r="I129"/>
      <c r="J129"/>
      <c r="K129"/>
      <c r="L129"/>
      <c r="M129"/>
      <c r="N129"/>
      <c r="O129"/>
      <c r="P129"/>
      <c r="Q129"/>
      <c r="R129"/>
      <c r="S129"/>
      <c r="T129"/>
      <c r="U129"/>
      <c r="V129"/>
      <c r="W129"/>
    </row>
    <row r="130" spans="3:23" x14ac:dyDescent="0.2">
      <c r="C130"/>
      <c r="D130"/>
      <c r="E130"/>
      <c r="F130"/>
      <c r="G130"/>
      <c r="H130"/>
      <c r="I130"/>
      <c r="J130"/>
      <c r="K130"/>
      <c r="L130"/>
      <c r="M130"/>
      <c r="N130"/>
      <c r="O130"/>
      <c r="P130"/>
      <c r="Q130"/>
      <c r="R130"/>
      <c r="S130"/>
      <c r="T130"/>
      <c r="U130"/>
      <c r="V130"/>
      <c r="W130"/>
    </row>
    <row r="131" spans="3:23" x14ac:dyDescent="0.2">
      <c r="C131"/>
      <c r="D131"/>
      <c r="E131"/>
      <c r="F131"/>
      <c r="G131"/>
      <c r="H131"/>
      <c r="I131"/>
      <c r="J131"/>
      <c r="K131"/>
      <c r="L131"/>
      <c r="M131"/>
      <c r="N131"/>
      <c r="O131"/>
      <c r="P131"/>
      <c r="Q131"/>
      <c r="R131"/>
      <c r="S131"/>
      <c r="T131"/>
      <c r="U131"/>
      <c r="V131"/>
      <c r="W131"/>
    </row>
    <row r="132" spans="3:23" x14ac:dyDescent="0.2">
      <c r="C132"/>
      <c r="D132"/>
      <c r="E132"/>
      <c r="F132"/>
      <c r="G132"/>
      <c r="H132"/>
      <c r="I132"/>
      <c r="J132"/>
      <c r="K132"/>
      <c r="L132"/>
      <c r="M132"/>
      <c r="N132"/>
      <c r="O132"/>
      <c r="P132"/>
      <c r="Q132"/>
      <c r="R132"/>
      <c r="S132"/>
      <c r="T132"/>
      <c r="U132"/>
      <c r="V132"/>
      <c r="W132"/>
    </row>
    <row r="133" spans="3:23" x14ac:dyDescent="0.2">
      <c r="C133"/>
      <c r="D133"/>
      <c r="E133"/>
      <c r="F133"/>
      <c r="G133"/>
      <c r="H133"/>
      <c r="I133"/>
      <c r="J133"/>
      <c r="K133"/>
      <c r="L133"/>
      <c r="M133"/>
      <c r="N133"/>
      <c r="O133"/>
      <c r="P133"/>
      <c r="Q133"/>
      <c r="R133"/>
      <c r="S133"/>
      <c r="T133"/>
      <c r="U133"/>
      <c r="V133"/>
      <c r="W133"/>
    </row>
    <row r="134" spans="3:23" x14ac:dyDescent="0.2">
      <c r="C134"/>
      <c r="D134"/>
      <c r="E134"/>
      <c r="F134"/>
      <c r="G134"/>
      <c r="H134"/>
      <c r="I134"/>
      <c r="J134"/>
      <c r="K134"/>
      <c r="L134"/>
      <c r="M134"/>
      <c r="N134"/>
      <c r="O134"/>
      <c r="P134"/>
      <c r="Q134"/>
      <c r="R134"/>
      <c r="S134"/>
      <c r="T134"/>
      <c r="U134"/>
      <c r="V134"/>
      <c r="W134"/>
    </row>
    <row r="135" spans="3:23" x14ac:dyDescent="0.2">
      <c r="C135"/>
      <c r="D135"/>
      <c r="E135"/>
      <c r="F135"/>
      <c r="G135"/>
      <c r="H135"/>
      <c r="I135"/>
      <c r="J135"/>
      <c r="K135"/>
      <c r="L135"/>
      <c r="M135"/>
      <c r="N135"/>
      <c r="O135"/>
      <c r="P135"/>
      <c r="Q135"/>
      <c r="R135"/>
      <c r="S135"/>
      <c r="T135"/>
      <c r="U135"/>
      <c r="V135"/>
      <c r="W135"/>
    </row>
    <row r="136" spans="3:23" x14ac:dyDescent="0.2">
      <c r="C136"/>
      <c r="D136"/>
      <c r="E136"/>
      <c r="F136"/>
      <c r="G136"/>
      <c r="H136"/>
      <c r="I136"/>
      <c r="J136"/>
      <c r="K136"/>
      <c r="L136"/>
      <c r="M136"/>
      <c r="N136"/>
      <c r="O136"/>
      <c r="P136"/>
      <c r="Q136"/>
      <c r="R136"/>
      <c r="S136"/>
      <c r="T136"/>
      <c r="U136"/>
      <c r="V136"/>
      <c r="W136"/>
    </row>
    <row r="137" spans="3:23" x14ac:dyDescent="0.2">
      <c r="C137"/>
      <c r="D137"/>
      <c r="E137"/>
      <c r="F137"/>
      <c r="G137"/>
      <c r="H137"/>
      <c r="I137"/>
      <c r="J137"/>
      <c r="K137"/>
      <c r="L137"/>
      <c r="M137"/>
      <c r="N137"/>
      <c r="O137"/>
      <c r="P137"/>
      <c r="Q137"/>
      <c r="R137"/>
      <c r="S137"/>
      <c r="T137"/>
      <c r="U137"/>
      <c r="V137"/>
      <c r="W137"/>
    </row>
    <row r="138" spans="3:23" x14ac:dyDescent="0.2">
      <c r="C138"/>
      <c r="D138"/>
      <c r="E138"/>
      <c r="F138"/>
      <c r="G138"/>
      <c r="H138"/>
      <c r="I138"/>
      <c r="J138"/>
      <c r="K138"/>
      <c r="L138"/>
      <c r="M138"/>
      <c r="N138"/>
      <c r="O138"/>
      <c r="P138"/>
      <c r="Q138"/>
      <c r="R138"/>
      <c r="S138"/>
      <c r="T138"/>
      <c r="U138"/>
      <c r="V138"/>
      <c r="W138"/>
    </row>
    <row r="139" spans="3:23" x14ac:dyDescent="0.2">
      <c r="C139"/>
      <c r="D139"/>
      <c r="E139"/>
      <c r="F139"/>
      <c r="G139"/>
      <c r="H139"/>
      <c r="I139"/>
      <c r="J139"/>
      <c r="K139"/>
      <c r="L139"/>
      <c r="M139"/>
      <c r="N139"/>
      <c r="O139"/>
      <c r="P139"/>
      <c r="Q139"/>
      <c r="R139"/>
      <c r="S139"/>
      <c r="T139"/>
      <c r="U139"/>
      <c r="V139"/>
      <c r="W139"/>
    </row>
    <row r="140" spans="3:23" x14ac:dyDescent="0.2">
      <c r="C140"/>
      <c r="D140"/>
      <c r="E140"/>
      <c r="F140"/>
      <c r="G140"/>
      <c r="H140"/>
      <c r="I140"/>
      <c r="J140"/>
      <c r="K140"/>
      <c r="L140"/>
      <c r="M140"/>
      <c r="N140"/>
      <c r="O140"/>
      <c r="P140"/>
      <c r="Q140"/>
      <c r="R140"/>
      <c r="S140"/>
      <c r="T140"/>
      <c r="U140"/>
      <c r="V140"/>
      <c r="W140"/>
    </row>
    <row r="141" spans="3:23" x14ac:dyDescent="0.2">
      <c r="C141"/>
      <c r="D141"/>
      <c r="E141"/>
      <c r="F141"/>
      <c r="G141"/>
      <c r="H141"/>
      <c r="I141"/>
      <c r="J141"/>
      <c r="K141"/>
      <c r="L141"/>
      <c r="M141"/>
      <c r="N141"/>
      <c r="O141"/>
      <c r="P141"/>
      <c r="Q141"/>
      <c r="R141"/>
      <c r="S141"/>
      <c r="T141"/>
      <c r="U141"/>
      <c r="V141"/>
      <c r="W141"/>
    </row>
    <row r="142" spans="3:23" x14ac:dyDescent="0.2">
      <c r="C142"/>
      <c r="D142"/>
      <c r="E142"/>
      <c r="F142"/>
      <c r="G142"/>
      <c r="H142"/>
      <c r="I142"/>
      <c r="J142"/>
      <c r="K142"/>
      <c r="L142"/>
      <c r="M142"/>
      <c r="N142"/>
      <c r="O142"/>
      <c r="P142"/>
      <c r="Q142"/>
      <c r="R142"/>
      <c r="S142"/>
      <c r="T142"/>
      <c r="U142"/>
      <c r="V142"/>
      <c r="W142"/>
    </row>
    <row r="143" spans="3:23" x14ac:dyDescent="0.2">
      <c r="C143"/>
      <c r="D143"/>
      <c r="E143"/>
      <c r="F143"/>
      <c r="G143"/>
      <c r="H143"/>
      <c r="I143"/>
      <c r="J143"/>
      <c r="K143"/>
      <c r="L143"/>
      <c r="M143"/>
      <c r="N143"/>
      <c r="O143"/>
      <c r="P143"/>
      <c r="Q143"/>
      <c r="R143"/>
      <c r="S143"/>
      <c r="T143"/>
      <c r="U143"/>
      <c r="V143"/>
      <c r="W143"/>
    </row>
    <row r="144" spans="3:23" x14ac:dyDescent="0.2">
      <c r="C144"/>
      <c r="D144"/>
      <c r="E144"/>
      <c r="F144"/>
      <c r="G144"/>
      <c r="H144"/>
      <c r="I144"/>
      <c r="J144"/>
      <c r="K144"/>
      <c r="L144"/>
      <c r="M144"/>
      <c r="N144"/>
      <c r="O144"/>
      <c r="P144"/>
      <c r="Q144"/>
      <c r="R144"/>
      <c r="S144"/>
      <c r="T144"/>
      <c r="U144"/>
      <c r="V144"/>
      <c r="W144"/>
    </row>
    <row r="145" spans="3:23" x14ac:dyDescent="0.2">
      <c r="C145"/>
      <c r="D145"/>
      <c r="E145"/>
      <c r="F145"/>
      <c r="G145"/>
      <c r="H145"/>
      <c r="I145"/>
      <c r="J145"/>
      <c r="K145"/>
      <c r="L145"/>
      <c r="M145"/>
      <c r="N145"/>
      <c r="O145"/>
      <c r="P145"/>
      <c r="Q145"/>
      <c r="R145"/>
      <c r="S145"/>
      <c r="T145"/>
      <c r="U145"/>
      <c r="V145"/>
      <c r="W145"/>
    </row>
    <row r="146" spans="3:23" x14ac:dyDescent="0.2">
      <c r="C146"/>
      <c r="D146"/>
      <c r="E146"/>
      <c r="F146"/>
      <c r="G146"/>
      <c r="H146"/>
      <c r="I146"/>
      <c r="J146"/>
      <c r="K146"/>
      <c r="L146"/>
      <c r="M146"/>
      <c r="N146"/>
      <c r="O146"/>
      <c r="P146"/>
      <c r="Q146"/>
      <c r="R146"/>
      <c r="S146"/>
      <c r="T146"/>
      <c r="U146"/>
      <c r="V146"/>
      <c r="W146"/>
    </row>
    <row r="147" spans="3:23" x14ac:dyDescent="0.2">
      <c r="C147"/>
      <c r="D147"/>
      <c r="E147"/>
      <c r="F147"/>
      <c r="G147"/>
      <c r="H147"/>
      <c r="I147"/>
      <c r="J147"/>
      <c r="K147"/>
      <c r="L147"/>
      <c r="M147"/>
      <c r="N147"/>
      <c r="O147"/>
      <c r="P147"/>
      <c r="Q147"/>
      <c r="R147"/>
      <c r="S147"/>
      <c r="T147"/>
      <c r="U147"/>
      <c r="V147"/>
      <c r="W147"/>
    </row>
    <row r="148" spans="3:23" x14ac:dyDescent="0.2">
      <c r="C148"/>
      <c r="D148"/>
      <c r="E148"/>
      <c r="F148"/>
      <c r="G148"/>
      <c r="H148"/>
      <c r="I148"/>
      <c r="J148"/>
      <c r="K148"/>
      <c r="L148"/>
      <c r="M148"/>
      <c r="N148"/>
      <c r="O148"/>
      <c r="P148"/>
      <c r="Q148"/>
      <c r="R148"/>
      <c r="S148"/>
      <c r="T148"/>
      <c r="U148"/>
      <c r="V148"/>
      <c r="W148"/>
    </row>
    <row r="149" spans="3:23" x14ac:dyDescent="0.2">
      <c r="C149"/>
      <c r="D149"/>
      <c r="E149"/>
      <c r="F149"/>
      <c r="G149"/>
      <c r="H149"/>
      <c r="I149"/>
      <c r="J149"/>
      <c r="K149"/>
      <c r="L149"/>
      <c r="M149"/>
      <c r="N149"/>
      <c r="O149"/>
      <c r="P149"/>
      <c r="Q149"/>
      <c r="R149"/>
      <c r="S149"/>
      <c r="T149"/>
      <c r="U149"/>
      <c r="V149"/>
      <c r="W149"/>
    </row>
    <row r="150" spans="3:23" x14ac:dyDescent="0.2">
      <c r="C150"/>
      <c r="D150"/>
      <c r="E150"/>
      <c r="F150"/>
      <c r="G150"/>
      <c r="H150"/>
      <c r="I150"/>
      <c r="J150"/>
      <c r="K150"/>
      <c r="L150"/>
      <c r="M150"/>
      <c r="N150"/>
      <c r="O150"/>
      <c r="P150"/>
      <c r="Q150"/>
      <c r="R150"/>
      <c r="S150"/>
      <c r="T150"/>
      <c r="U150"/>
      <c r="V150"/>
      <c r="W150"/>
    </row>
    <row r="151" spans="3:23" x14ac:dyDescent="0.2">
      <c r="C151"/>
      <c r="D151"/>
      <c r="E151"/>
      <c r="F151"/>
      <c r="G151"/>
      <c r="H151"/>
      <c r="I151"/>
      <c r="J151"/>
      <c r="K151"/>
      <c r="L151"/>
      <c r="M151"/>
      <c r="N151"/>
      <c r="O151"/>
      <c r="P151"/>
      <c r="Q151"/>
      <c r="R151"/>
      <c r="S151"/>
      <c r="T151"/>
      <c r="U151"/>
      <c r="V151"/>
      <c r="W151"/>
    </row>
    <row r="152" spans="3:23" x14ac:dyDescent="0.2">
      <c r="C152"/>
      <c r="D152"/>
      <c r="E152"/>
      <c r="F152"/>
      <c r="G152"/>
      <c r="H152"/>
      <c r="I152"/>
      <c r="J152"/>
      <c r="K152"/>
      <c r="L152"/>
      <c r="M152"/>
      <c r="N152"/>
      <c r="O152"/>
      <c r="P152"/>
      <c r="Q152"/>
      <c r="R152"/>
      <c r="S152"/>
      <c r="T152"/>
      <c r="U152"/>
      <c r="V152"/>
      <c r="W152"/>
    </row>
    <row r="153" spans="3:23" x14ac:dyDescent="0.2">
      <c r="C153"/>
      <c r="D153"/>
      <c r="E153"/>
      <c r="F153"/>
      <c r="G153"/>
      <c r="H153"/>
      <c r="I153"/>
      <c r="J153"/>
      <c r="K153"/>
      <c r="L153"/>
      <c r="M153"/>
      <c r="N153"/>
      <c r="O153"/>
      <c r="P153"/>
      <c r="Q153"/>
      <c r="R153"/>
      <c r="S153"/>
      <c r="T153"/>
      <c r="U153"/>
      <c r="V153"/>
      <c r="W153"/>
    </row>
    <row r="154" spans="3:23" x14ac:dyDescent="0.2">
      <c r="C154"/>
      <c r="D154"/>
      <c r="E154"/>
      <c r="F154"/>
      <c r="G154"/>
      <c r="H154"/>
      <c r="I154"/>
      <c r="J154"/>
      <c r="K154"/>
      <c r="L154"/>
      <c r="M154"/>
      <c r="N154"/>
      <c r="O154"/>
      <c r="P154"/>
      <c r="Q154"/>
      <c r="R154"/>
      <c r="S154"/>
      <c r="T154"/>
      <c r="U154"/>
      <c r="V154"/>
      <c r="W154"/>
    </row>
    <row r="155" spans="3:23" x14ac:dyDescent="0.2">
      <c r="C155"/>
      <c r="D155"/>
      <c r="E155"/>
      <c r="F155"/>
      <c r="G155"/>
      <c r="H155"/>
      <c r="I155"/>
      <c r="J155"/>
      <c r="K155"/>
      <c r="L155"/>
      <c r="M155"/>
      <c r="N155"/>
      <c r="O155"/>
      <c r="P155"/>
      <c r="Q155"/>
      <c r="R155"/>
      <c r="S155"/>
      <c r="T155"/>
      <c r="U155"/>
      <c r="V155"/>
      <c r="W155"/>
    </row>
    <row r="156" spans="3:23" x14ac:dyDescent="0.2">
      <c r="C156"/>
      <c r="D156"/>
      <c r="E156"/>
      <c r="F156"/>
      <c r="G156"/>
      <c r="H156"/>
      <c r="I156"/>
      <c r="J156"/>
      <c r="K156"/>
      <c r="L156"/>
      <c r="M156"/>
      <c r="N156"/>
      <c r="O156"/>
      <c r="P156"/>
      <c r="Q156"/>
      <c r="R156"/>
      <c r="S156"/>
      <c r="T156"/>
      <c r="U156"/>
      <c r="V156"/>
      <c r="W156"/>
    </row>
    <row r="157" spans="3:23" x14ac:dyDescent="0.2">
      <c r="C157"/>
      <c r="D157"/>
      <c r="E157"/>
      <c r="F157"/>
      <c r="G157"/>
      <c r="H157"/>
      <c r="I157"/>
      <c r="J157"/>
      <c r="K157"/>
      <c r="L157"/>
      <c r="M157"/>
      <c r="N157"/>
      <c r="O157"/>
      <c r="P157"/>
      <c r="Q157"/>
      <c r="R157"/>
      <c r="S157"/>
      <c r="T157"/>
      <c r="U157"/>
      <c r="V157"/>
      <c r="W157"/>
    </row>
    <row r="158" spans="3:23" x14ac:dyDescent="0.2">
      <c r="C158"/>
      <c r="D158"/>
      <c r="E158"/>
      <c r="F158"/>
      <c r="G158"/>
      <c r="H158"/>
      <c r="I158"/>
      <c r="J158"/>
      <c r="K158"/>
      <c r="L158"/>
      <c r="M158"/>
      <c r="N158"/>
      <c r="O158"/>
      <c r="P158"/>
      <c r="Q158"/>
      <c r="R158"/>
      <c r="S158"/>
      <c r="T158"/>
      <c r="U158"/>
      <c r="V158"/>
      <c r="W158"/>
    </row>
    <row r="159" spans="3:23" x14ac:dyDescent="0.2">
      <c r="C159"/>
      <c r="D159"/>
      <c r="E159"/>
      <c r="F159"/>
      <c r="G159"/>
      <c r="H159"/>
      <c r="I159"/>
      <c r="J159"/>
      <c r="K159"/>
      <c r="L159"/>
      <c r="M159"/>
      <c r="N159"/>
      <c r="O159"/>
      <c r="P159"/>
      <c r="Q159"/>
      <c r="R159"/>
      <c r="S159"/>
      <c r="T159"/>
      <c r="U159"/>
      <c r="V159"/>
      <c r="W159"/>
    </row>
    <row r="160" spans="3:23" x14ac:dyDescent="0.2">
      <c r="C160"/>
      <c r="D160"/>
      <c r="E160"/>
      <c r="F160"/>
      <c r="G160"/>
      <c r="H160"/>
      <c r="I160"/>
      <c r="J160"/>
      <c r="K160"/>
      <c r="L160"/>
      <c r="M160"/>
      <c r="N160"/>
      <c r="O160"/>
      <c r="P160"/>
      <c r="Q160"/>
      <c r="R160"/>
      <c r="S160"/>
      <c r="T160"/>
      <c r="U160"/>
      <c r="V160"/>
      <c r="W160"/>
    </row>
  </sheetData>
  <mergeCells count="7">
    <mergeCell ref="B4:B6"/>
    <mergeCell ref="C4:J4"/>
    <mergeCell ref="K4:R4"/>
    <mergeCell ref="C5:C6"/>
    <mergeCell ref="D5:J5"/>
    <mergeCell ref="K5:K6"/>
    <mergeCell ref="L5:R5"/>
  </mergeCells>
  <phoneticPr fontId="13" type="noConversion"/>
  <pageMargins left="0.77" right="0.59" top="0.8" bottom="0.85" header="0.4921259845" footer="0.34"/>
  <pageSetup paperSize="9" scale="75" orientation="landscape" r:id="rId1"/>
  <headerFooter alignWithMargins="0">
    <oddFooter>&amp;L&amp;9Statistik Aargau
www.ag.ch/statistik
062 835 13 00, statistik@ag.ch&amp;R&amp;9Bevölkerungsstatistik 2012
Reihe stat.kurzinfo Nr. 4 | Juli 2013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autoPageBreaks="0"/>
  </sheetPr>
  <dimension ref="A1:AK291"/>
  <sheetViews>
    <sheetView showGridLines="0" zoomScaleNormal="100" zoomScaleSheetLayoutView="70" workbookViewId="0">
      <selection activeCell="I43" sqref="I43"/>
    </sheetView>
  </sheetViews>
  <sheetFormatPr baseColWidth="10" defaultRowHeight="12.75" x14ac:dyDescent="0.2"/>
  <cols>
    <col min="1" max="1" width="3.7109375" customWidth="1"/>
    <col min="2" max="2" width="5.85546875" customWidth="1"/>
    <col min="3" max="3" width="11.140625" style="16" customWidth="1"/>
    <col min="4" max="12" width="11.140625" style="4" customWidth="1"/>
    <col min="13" max="13" width="12.28515625" style="4" customWidth="1"/>
    <col min="14" max="15" width="6.28515625" style="4" customWidth="1"/>
    <col min="16" max="16" width="6.42578125" style="78" customWidth="1"/>
    <col min="17" max="18" width="6.28515625" style="78" customWidth="1"/>
    <col min="19" max="20" width="6.28515625" style="82" customWidth="1"/>
    <col min="21" max="23" width="6.28515625" style="78" customWidth="1"/>
    <col min="24" max="25" width="6.28515625" style="77" customWidth="1"/>
    <col min="26" max="27" width="11.42578125" style="77"/>
    <col min="28" max="28" width="10.28515625" style="81" bestFit="1" customWidth="1"/>
    <col min="29" max="29" width="11.42578125" style="81"/>
    <col min="30" max="30" width="9.85546875" style="77" bestFit="1" customWidth="1"/>
    <col min="31" max="31" width="11.42578125" style="77"/>
  </cols>
  <sheetData>
    <row r="1" spans="1:31" ht="15.75" x14ac:dyDescent="0.25">
      <c r="A1" s="8" t="str">
        <f>Inhaltsverzeichnis!B44&amp; " " &amp;Inhaltsverzeichnis!D44</f>
        <v>Tabelle 14: Gesamtbevölkerung nach Fünfjahresklassen, 1972 – 2014</v>
      </c>
      <c r="P1" s="76"/>
      <c r="Q1" s="76"/>
      <c r="R1" s="76"/>
      <c r="S1" s="79"/>
      <c r="T1" s="79"/>
      <c r="U1" s="76"/>
      <c r="V1" s="76"/>
      <c r="W1" s="76"/>
      <c r="X1" s="2"/>
      <c r="Y1" s="2"/>
      <c r="Z1" s="2"/>
      <c r="AA1" s="2"/>
      <c r="AD1" s="2"/>
      <c r="AE1" s="2"/>
    </row>
    <row r="2" spans="1:31" x14ac:dyDescent="0.2">
      <c r="C2"/>
      <c r="D2"/>
      <c r="E2"/>
      <c r="F2"/>
      <c r="G2"/>
      <c r="H2"/>
      <c r="I2"/>
      <c r="J2"/>
      <c r="K2"/>
      <c r="L2"/>
      <c r="M2"/>
      <c r="N2"/>
      <c r="O2"/>
      <c r="P2" s="2"/>
      <c r="Q2" s="2"/>
      <c r="R2" s="2"/>
      <c r="S2" s="80"/>
      <c r="T2" s="80"/>
      <c r="U2" s="2"/>
      <c r="V2" s="2"/>
      <c r="W2" s="2"/>
      <c r="X2" s="2"/>
      <c r="Y2" s="2"/>
      <c r="Z2" s="2"/>
      <c r="AA2" s="2"/>
      <c r="AD2" s="2"/>
      <c r="AE2" s="2"/>
    </row>
    <row r="3" spans="1:31" x14ac:dyDescent="0.2">
      <c r="C3"/>
      <c r="D3"/>
      <c r="E3"/>
      <c r="F3"/>
      <c r="G3"/>
      <c r="H3"/>
      <c r="I3"/>
      <c r="J3"/>
      <c r="K3"/>
      <c r="L3"/>
      <c r="M3"/>
      <c r="N3"/>
      <c r="O3"/>
      <c r="P3" s="2"/>
      <c r="Q3" s="2"/>
      <c r="R3" s="2"/>
      <c r="S3" s="80"/>
      <c r="T3" s="80"/>
      <c r="U3" s="2"/>
      <c r="V3" s="2"/>
      <c r="W3" s="2"/>
      <c r="X3" s="2"/>
      <c r="Y3" s="2"/>
      <c r="Z3" s="2"/>
      <c r="AA3" s="2"/>
      <c r="AD3" s="2"/>
      <c r="AE3" s="2"/>
    </row>
    <row r="4" spans="1:31" s="24" customFormat="1" ht="12" customHeight="1" x14ac:dyDescent="0.2">
      <c r="A4"/>
      <c r="B4" s="120" t="s">
        <v>111</v>
      </c>
      <c r="C4" s="122" t="s">
        <v>315</v>
      </c>
      <c r="D4" s="123"/>
      <c r="E4" s="123"/>
      <c r="F4" s="123"/>
      <c r="G4" s="123"/>
      <c r="H4" s="123"/>
      <c r="I4" s="123"/>
      <c r="J4" s="123"/>
      <c r="K4" s="123"/>
      <c r="L4" s="124"/>
      <c r="M4"/>
      <c r="N4"/>
      <c r="O4"/>
      <c r="P4" s="2"/>
      <c r="Q4" s="2"/>
      <c r="R4" s="2"/>
      <c r="S4" s="80"/>
      <c r="T4" s="80"/>
      <c r="U4" s="2"/>
      <c r="V4" s="2"/>
      <c r="W4" s="2"/>
      <c r="X4" s="2"/>
      <c r="Y4" s="2"/>
      <c r="Z4" s="2"/>
      <c r="AA4" s="2"/>
      <c r="AB4" s="81"/>
      <c r="AC4" s="81"/>
      <c r="AD4" s="11"/>
      <c r="AE4" s="11"/>
    </row>
    <row r="5" spans="1:31" s="24" customFormat="1" x14ac:dyDescent="0.2">
      <c r="A5"/>
      <c r="B5" s="121"/>
      <c r="C5" s="38" t="s">
        <v>69</v>
      </c>
      <c r="D5" s="38" t="s">
        <v>316</v>
      </c>
      <c r="E5" s="38" t="s">
        <v>317</v>
      </c>
      <c r="F5" s="38" t="s">
        <v>318</v>
      </c>
      <c r="G5" s="38" t="s">
        <v>319</v>
      </c>
      <c r="H5" s="38" t="s">
        <v>320</v>
      </c>
      <c r="I5" s="38" t="s">
        <v>321</v>
      </c>
      <c r="J5" s="38" t="s">
        <v>322</v>
      </c>
      <c r="K5" s="38" t="s">
        <v>323</v>
      </c>
      <c r="L5" s="38" t="s">
        <v>324</v>
      </c>
      <c r="M5"/>
      <c r="N5"/>
      <c r="O5"/>
      <c r="P5" s="77"/>
      <c r="Q5" s="77"/>
      <c r="R5" s="77"/>
      <c r="S5" s="81"/>
      <c r="T5" s="81"/>
      <c r="U5" s="77"/>
      <c r="V5" s="77"/>
      <c r="W5" s="77"/>
      <c r="X5" s="77"/>
      <c r="Y5" s="77"/>
      <c r="Z5" s="77"/>
      <c r="AA5" s="77"/>
      <c r="AB5" s="81"/>
      <c r="AC5" s="81"/>
      <c r="AD5" s="11"/>
      <c r="AE5" s="11"/>
    </row>
    <row r="6" spans="1:31" s="11" customFormat="1" x14ac:dyDescent="0.2">
      <c r="A6"/>
      <c r="B6" s="28">
        <v>1972</v>
      </c>
      <c r="C6" s="27">
        <v>439503</v>
      </c>
      <c r="D6" s="27">
        <v>36078</v>
      </c>
      <c r="E6" s="27">
        <v>40291</v>
      </c>
      <c r="F6" s="27">
        <v>37122</v>
      </c>
      <c r="G6" s="27">
        <v>34642</v>
      </c>
      <c r="H6" s="27">
        <v>34026</v>
      </c>
      <c r="I6" s="27">
        <v>36945</v>
      </c>
      <c r="J6" s="27">
        <v>33180</v>
      </c>
      <c r="K6" s="27">
        <v>29972</v>
      </c>
      <c r="L6" s="27">
        <v>27556</v>
      </c>
      <c r="M6"/>
      <c r="N6"/>
      <c r="O6"/>
      <c r="P6" s="77"/>
      <c r="Q6" s="77"/>
      <c r="R6" s="77"/>
      <c r="S6" s="81"/>
      <c r="T6" s="81"/>
      <c r="U6" s="77"/>
      <c r="V6" s="77"/>
      <c r="W6" s="77"/>
      <c r="X6" s="77"/>
      <c r="Y6" s="77"/>
      <c r="Z6" s="77"/>
      <c r="AA6" s="77"/>
      <c r="AB6" s="81"/>
      <c r="AC6" s="81"/>
    </row>
    <row r="7" spans="1:31" s="11" customFormat="1" x14ac:dyDescent="0.2">
      <c r="A7"/>
      <c r="B7" s="28">
        <v>1973</v>
      </c>
      <c r="C7" s="27">
        <v>445189</v>
      </c>
      <c r="D7" s="27">
        <v>34622</v>
      </c>
      <c r="E7" s="27">
        <v>40318</v>
      </c>
      <c r="F7" s="27">
        <v>38104</v>
      </c>
      <c r="G7" s="27">
        <v>35396</v>
      </c>
      <c r="H7" s="27">
        <v>34076</v>
      </c>
      <c r="I7" s="27">
        <v>37539</v>
      </c>
      <c r="J7" s="27">
        <v>34678</v>
      </c>
      <c r="K7" s="27">
        <v>30433</v>
      </c>
      <c r="L7" s="27">
        <v>28044</v>
      </c>
      <c r="M7"/>
      <c r="N7"/>
      <c r="O7"/>
      <c r="P7" s="77"/>
      <c r="Q7" s="77"/>
      <c r="R7" s="77"/>
      <c r="S7" s="81"/>
      <c r="T7" s="81"/>
      <c r="U7" s="77"/>
      <c r="V7" s="77"/>
      <c r="W7" s="77"/>
      <c r="X7" s="77"/>
      <c r="Y7" s="77"/>
      <c r="Z7" s="77"/>
      <c r="AA7" s="77"/>
      <c r="AB7" s="81"/>
      <c r="AC7" s="81"/>
    </row>
    <row r="8" spans="1:31" s="11" customFormat="1" x14ac:dyDescent="0.2">
      <c r="A8"/>
      <c r="B8" s="28">
        <v>1974</v>
      </c>
      <c r="C8" s="27">
        <v>449776</v>
      </c>
      <c r="D8" s="27">
        <v>33371</v>
      </c>
      <c r="E8" s="27">
        <v>39485</v>
      </c>
      <c r="F8" s="27">
        <v>39319</v>
      </c>
      <c r="G8" s="27">
        <v>36019</v>
      </c>
      <c r="H8" s="27">
        <v>34393</v>
      </c>
      <c r="I8" s="27">
        <v>37723</v>
      </c>
      <c r="J8" s="27">
        <v>35972</v>
      </c>
      <c r="K8" s="27">
        <v>30700</v>
      </c>
      <c r="L8" s="27">
        <v>28552</v>
      </c>
      <c r="M8"/>
      <c r="N8"/>
      <c r="O8"/>
      <c r="P8" s="77"/>
      <c r="Q8" s="77"/>
      <c r="R8" s="77"/>
      <c r="S8" s="81"/>
      <c r="T8" s="81"/>
      <c r="U8" s="77"/>
      <c r="V8" s="77"/>
      <c r="W8" s="77"/>
      <c r="X8" s="77"/>
      <c r="Y8" s="77"/>
      <c r="Z8" s="77"/>
      <c r="AA8" s="77"/>
      <c r="AB8" s="81"/>
      <c r="AC8" s="81"/>
    </row>
    <row r="9" spans="1:31" s="11" customFormat="1" x14ac:dyDescent="0.2">
      <c r="A9"/>
      <c r="B9" s="28">
        <v>1975</v>
      </c>
      <c r="C9" s="27">
        <v>444882</v>
      </c>
      <c r="D9" s="27">
        <v>30857</v>
      </c>
      <c r="E9" s="27">
        <v>37767</v>
      </c>
      <c r="F9" s="27">
        <v>39552</v>
      </c>
      <c r="G9" s="27">
        <v>36000</v>
      </c>
      <c r="H9" s="27">
        <v>33755</v>
      </c>
      <c r="I9" s="27">
        <v>36491</v>
      </c>
      <c r="J9" s="27">
        <v>35813</v>
      </c>
      <c r="K9" s="27">
        <v>30470</v>
      </c>
      <c r="L9" s="27">
        <v>28403</v>
      </c>
      <c r="M9"/>
      <c r="N9"/>
      <c r="O9"/>
      <c r="P9" s="77"/>
      <c r="Q9" s="77"/>
      <c r="R9" s="77"/>
      <c r="S9" s="81"/>
      <c r="T9" s="81"/>
      <c r="U9" s="77"/>
      <c r="V9" s="77"/>
      <c r="W9" s="77"/>
      <c r="X9" s="77"/>
      <c r="Y9" s="77"/>
      <c r="Z9" s="77"/>
      <c r="AA9" s="77"/>
      <c r="AB9" s="81"/>
      <c r="AC9" s="81"/>
    </row>
    <row r="10" spans="1:31" s="11" customFormat="1" x14ac:dyDescent="0.2">
      <c r="A10"/>
      <c r="B10" s="28">
        <v>1976</v>
      </c>
      <c r="C10" s="27">
        <v>442529</v>
      </c>
      <c r="D10" s="27">
        <v>29223</v>
      </c>
      <c r="E10" s="27">
        <v>35985</v>
      </c>
      <c r="F10" s="27">
        <v>39379</v>
      </c>
      <c r="G10" s="27">
        <v>36350</v>
      </c>
      <c r="H10" s="27">
        <v>33906</v>
      </c>
      <c r="I10" s="27">
        <v>35115</v>
      </c>
      <c r="J10" s="27">
        <v>36374</v>
      </c>
      <c r="K10" s="27">
        <v>30568</v>
      </c>
      <c r="L10" s="27">
        <v>28396</v>
      </c>
      <c r="M10"/>
      <c r="N10"/>
      <c r="O10"/>
      <c r="P10" s="77"/>
      <c r="Q10" s="77"/>
      <c r="R10" s="77"/>
      <c r="S10" s="81"/>
      <c r="T10" s="81"/>
      <c r="U10" s="77"/>
      <c r="V10" s="77"/>
      <c r="W10" s="77"/>
      <c r="X10" s="77"/>
      <c r="Y10" s="77"/>
      <c r="Z10" s="77"/>
      <c r="AA10" s="77"/>
      <c r="AB10" s="81"/>
      <c r="AC10" s="81"/>
    </row>
    <row r="11" spans="1:31" s="11" customFormat="1" x14ac:dyDescent="0.2">
      <c r="A11"/>
      <c r="B11" s="28">
        <v>1977</v>
      </c>
      <c r="C11" s="27">
        <v>442875</v>
      </c>
      <c r="D11" s="27">
        <v>28300</v>
      </c>
      <c r="E11" s="27">
        <v>34035</v>
      </c>
      <c r="F11" s="27">
        <v>39249</v>
      </c>
      <c r="G11" s="27">
        <v>36657</v>
      </c>
      <c r="H11" s="27">
        <v>34406</v>
      </c>
      <c r="I11" s="27">
        <v>34708</v>
      </c>
      <c r="J11" s="27">
        <v>36324</v>
      </c>
      <c r="K11" s="27">
        <v>31498</v>
      </c>
      <c r="L11" s="27">
        <v>28456</v>
      </c>
      <c r="M11"/>
      <c r="N11"/>
      <c r="O11"/>
      <c r="P11" s="77"/>
      <c r="Q11" s="77"/>
      <c r="R11" s="77"/>
      <c r="S11" s="81"/>
      <c r="T11" s="81"/>
      <c r="U11" s="77"/>
      <c r="V11" s="77"/>
      <c r="W11" s="77"/>
      <c r="X11" s="77"/>
      <c r="Y11" s="77"/>
      <c r="Z11" s="77"/>
      <c r="AA11" s="77"/>
      <c r="AB11" s="81"/>
      <c r="AC11" s="81"/>
    </row>
    <row r="12" spans="1:31" s="11" customFormat="1" x14ac:dyDescent="0.2">
      <c r="A12"/>
      <c r="B12" s="28">
        <v>1978</v>
      </c>
      <c r="C12" s="27">
        <v>446305</v>
      </c>
      <c r="D12" s="27">
        <v>27930</v>
      </c>
      <c r="E12" s="27">
        <v>32424</v>
      </c>
      <c r="F12" s="27">
        <v>38911</v>
      </c>
      <c r="G12" s="27">
        <v>37532</v>
      </c>
      <c r="H12" s="27">
        <v>34927</v>
      </c>
      <c r="I12" s="27">
        <v>34744</v>
      </c>
      <c r="J12" s="27">
        <v>36736</v>
      </c>
      <c r="K12" s="27">
        <v>32829</v>
      </c>
      <c r="L12" s="27">
        <v>28723</v>
      </c>
      <c r="M12"/>
      <c r="N12"/>
      <c r="O12"/>
      <c r="P12" s="77"/>
      <c r="Q12" s="77"/>
      <c r="R12" s="77"/>
      <c r="S12" s="81"/>
      <c r="T12" s="81"/>
      <c r="U12" s="77"/>
      <c r="V12" s="77"/>
      <c r="W12" s="77"/>
      <c r="X12" s="77"/>
      <c r="Y12" s="77"/>
      <c r="Z12" s="77"/>
      <c r="AA12" s="77"/>
      <c r="AB12" s="81"/>
      <c r="AC12" s="81"/>
    </row>
    <row r="13" spans="1:31" s="11" customFormat="1" x14ac:dyDescent="0.2">
      <c r="A13"/>
      <c r="B13" s="28">
        <v>1979</v>
      </c>
      <c r="C13" s="27">
        <v>450233</v>
      </c>
      <c r="D13" s="27">
        <v>27702</v>
      </c>
      <c r="E13" s="27">
        <v>31168</v>
      </c>
      <c r="F13" s="27">
        <v>38030</v>
      </c>
      <c r="G13" s="27">
        <v>38744</v>
      </c>
      <c r="H13" s="27">
        <v>35538</v>
      </c>
      <c r="I13" s="27">
        <v>35038</v>
      </c>
      <c r="J13" s="27">
        <v>36760</v>
      </c>
      <c r="K13" s="27">
        <v>34406</v>
      </c>
      <c r="L13" s="27">
        <v>28939</v>
      </c>
      <c r="M13"/>
      <c r="N13"/>
      <c r="O13"/>
      <c r="P13" s="77"/>
      <c r="Q13" s="77"/>
      <c r="R13" s="77"/>
      <c r="S13" s="81"/>
      <c r="T13" s="81"/>
      <c r="U13" s="77"/>
      <c r="V13" s="77"/>
      <c r="W13" s="77"/>
      <c r="X13" s="77"/>
      <c r="Y13" s="77"/>
      <c r="Z13" s="77"/>
      <c r="AA13" s="77"/>
      <c r="AB13" s="81"/>
      <c r="AC13" s="81"/>
    </row>
    <row r="14" spans="1:31" s="21" customFormat="1" x14ac:dyDescent="0.2">
      <c r="A14"/>
      <c r="B14" s="28">
        <v>1980</v>
      </c>
      <c r="C14" s="27">
        <v>452786</v>
      </c>
      <c r="D14" s="27">
        <v>27855</v>
      </c>
      <c r="E14" s="27">
        <v>30209</v>
      </c>
      <c r="F14" s="27">
        <v>37099</v>
      </c>
      <c r="G14" s="27">
        <v>39546</v>
      </c>
      <c r="H14" s="27">
        <v>35504</v>
      </c>
      <c r="I14" s="27">
        <v>35086</v>
      </c>
      <c r="J14" s="27">
        <v>36971</v>
      </c>
      <c r="K14" s="27">
        <v>35520</v>
      </c>
      <c r="L14" s="27">
        <v>29394</v>
      </c>
      <c r="M14"/>
      <c r="N14"/>
      <c r="O14"/>
      <c r="P14" s="77"/>
      <c r="Q14" s="77"/>
      <c r="R14" s="77"/>
      <c r="S14" s="81"/>
      <c r="T14" s="81"/>
      <c r="U14" s="77"/>
      <c r="V14" s="77"/>
      <c r="W14" s="77"/>
      <c r="X14" s="77"/>
      <c r="Y14" s="77"/>
      <c r="Z14" s="77"/>
      <c r="AA14" s="77"/>
      <c r="AB14" s="81"/>
      <c r="AC14" s="81"/>
    </row>
    <row r="15" spans="1:31" s="21" customFormat="1" x14ac:dyDescent="0.2">
      <c r="A15"/>
      <c r="B15" s="28">
        <v>1981</v>
      </c>
      <c r="C15" s="27">
        <v>457997</v>
      </c>
      <c r="D15" s="27">
        <v>28495</v>
      </c>
      <c r="E15" s="27">
        <v>29458</v>
      </c>
      <c r="F15" s="27">
        <v>36047</v>
      </c>
      <c r="G15" s="27">
        <v>39788</v>
      </c>
      <c r="H15" s="27">
        <v>36830</v>
      </c>
      <c r="I15" s="27">
        <v>35852</v>
      </c>
      <c r="J15" s="27">
        <v>36680</v>
      </c>
      <c r="K15" s="27">
        <v>36846</v>
      </c>
      <c r="L15" s="27">
        <v>30170</v>
      </c>
      <c r="M15"/>
      <c r="N15"/>
      <c r="O15"/>
      <c r="P15" s="77"/>
      <c r="Q15" s="77"/>
      <c r="R15" s="77"/>
      <c r="S15" s="81"/>
      <c r="T15" s="81"/>
      <c r="U15" s="77"/>
      <c r="V15" s="77"/>
      <c r="W15" s="77"/>
      <c r="X15" s="77"/>
      <c r="Y15" s="77"/>
      <c r="Z15" s="77"/>
      <c r="AA15" s="77"/>
      <c r="AB15" s="81"/>
      <c r="AC15" s="81"/>
    </row>
    <row r="16" spans="1:31" s="21" customFormat="1" x14ac:dyDescent="0.2">
      <c r="A16"/>
      <c r="B16" s="28">
        <v>1982</v>
      </c>
      <c r="C16" s="27">
        <v>461178</v>
      </c>
      <c r="D16" s="27">
        <v>28916</v>
      </c>
      <c r="E16" s="27">
        <v>28798</v>
      </c>
      <c r="F16" s="27">
        <v>34512</v>
      </c>
      <c r="G16" s="27">
        <v>39889</v>
      </c>
      <c r="H16" s="27">
        <v>37405</v>
      </c>
      <c r="I16" s="27">
        <v>36405</v>
      </c>
      <c r="J16" s="27">
        <v>36774</v>
      </c>
      <c r="K16" s="27">
        <v>37264</v>
      </c>
      <c r="L16" s="27">
        <v>31430</v>
      </c>
      <c r="M16"/>
      <c r="N16"/>
      <c r="O16"/>
      <c r="P16" s="77"/>
      <c r="Q16" s="77"/>
      <c r="R16" s="77"/>
      <c r="S16" s="81"/>
      <c r="T16" s="81"/>
      <c r="U16" s="77"/>
      <c r="V16" s="77"/>
      <c r="W16" s="77"/>
      <c r="X16" s="77"/>
      <c r="Y16" s="77"/>
      <c r="Z16" s="77"/>
      <c r="AA16" s="77"/>
      <c r="AB16" s="81"/>
      <c r="AC16" s="81"/>
    </row>
    <row r="17" spans="1:29" s="21" customFormat="1" x14ac:dyDescent="0.2">
      <c r="A17"/>
      <c r="B17" s="28">
        <v>1983</v>
      </c>
      <c r="C17" s="27">
        <v>463912</v>
      </c>
      <c r="D17" s="27">
        <v>29268</v>
      </c>
      <c r="E17" s="27">
        <v>28310</v>
      </c>
      <c r="F17" s="27">
        <v>32702</v>
      </c>
      <c r="G17" s="27">
        <v>39510</v>
      </c>
      <c r="H17" s="27">
        <v>38183</v>
      </c>
      <c r="I17" s="27">
        <v>37162</v>
      </c>
      <c r="J17" s="27">
        <v>36513</v>
      </c>
      <c r="K17" s="27">
        <v>37686</v>
      </c>
      <c r="L17" s="27">
        <v>32851</v>
      </c>
      <c r="M17"/>
      <c r="N17"/>
      <c r="O17"/>
      <c r="P17" s="77"/>
      <c r="Q17" s="77"/>
      <c r="R17" s="77"/>
      <c r="S17" s="81"/>
      <c r="T17" s="81"/>
      <c r="U17" s="77"/>
      <c r="V17" s="77"/>
      <c r="W17" s="77"/>
      <c r="X17" s="77"/>
      <c r="Y17" s="77"/>
      <c r="Z17" s="77"/>
      <c r="AA17" s="77"/>
      <c r="AB17" s="81"/>
      <c r="AC17" s="81"/>
    </row>
    <row r="18" spans="1:29" s="21" customFormat="1" x14ac:dyDescent="0.2">
      <c r="A18"/>
      <c r="B18" s="28">
        <v>1984</v>
      </c>
      <c r="C18" s="27">
        <v>466603</v>
      </c>
      <c r="D18" s="27">
        <v>29672</v>
      </c>
      <c r="E18" s="27">
        <v>28048</v>
      </c>
      <c r="F18" s="27">
        <v>31447</v>
      </c>
      <c r="G18" s="27">
        <v>38268</v>
      </c>
      <c r="H18" s="27">
        <v>39031</v>
      </c>
      <c r="I18" s="27">
        <v>37567</v>
      </c>
      <c r="J18" s="27">
        <v>36681</v>
      </c>
      <c r="K18" s="27">
        <v>37627</v>
      </c>
      <c r="L18" s="27">
        <v>34356</v>
      </c>
      <c r="M18"/>
      <c r="N18"/>
      <c r="O18"/>
      <c r="P18" s="77"/>
      <c r="Q18" s="77"/>
      <c r="R18" s="77"/>
      <c r="S18" s="81"/>
      <c r="T18" s="81"/>
      <c r="U18" s="77"/>
      <c r="V18" s="77"/>
      <c r="W18" s="77"/>
      <c r="X18" s="77"/>
      <c r="Y18" s="77"/>
      <c r="Z18" s="77"/>
      <c r="AA18" s="77"/>
      <c r="AB18" s="81"/>
      <c r="AC18" s="81"/>
    </row>
    <row r="19" spans="1:29" s="21" customFormat="1" x14ac:dyDescent="0.2">
      <c r="A19"/>
      <c r="B19" s="28">
        <v>1985</v>
      </c>
      <c r="C19" s="27">
        <v>470955</v>
      </c>
      <c r="D19" s="27">
        <v>29837</v>
      </c>
      <c r="E19" s="27">
        <v>28273</v>
      </c>
      <c r="F19" s="27">
        <v>30200</v>
      </c>
      <c r="G19" s="27">
        <v>37363</v>
      </c>
      <c r="H19" s="27">
        <v>39854</v>
      </c>
      <c r="I19" s="27">
        <v>38194</v>
      </c>
      <c r="J19" s="27">
        <v>37330</v>
      </c>
      <c r="K19" s="27">
        <v>37880</v>
      </c>
      <c r="L19" s="27">
        <v>35594</v>
      </c>
      <c r="M19"/>
      <c r="N19"/>
      <c r="O19"/>
      <c r="P19" s="77"/>
      <c r="Q19" s="77"/>
      <c r="R19" s="77"/>
      <c r="S19" s="81"/>
      <c r="T19" s="81"/>
      <c r="U19" s="77"/>
      <c r="V19" s="77"/>
      <c r="W19" s="77"/>
      <c r="X19" s="77"/>
      <c r="Y19" s="77"/>
      <c r="Z19" s="77"/>
      <c r="AA19" s="77"/>
      <c r="AB19" s="81"/>
      <c r="AC19" s="81"/>
    </row>
    <row r="20" spans="1:29" s="21" customFormat="1" x14ac:dyDescent="0.2">
      <c r="A20"/>
      <c r="B20" s="28">
        <v>1986</v>
      </c>
      <c r="C20" s="27">
        <v>475523</v>
      </c>
      <c r="D20" s="27">
        <v>29904</v>
      </c>
      <c r="E20" s="27">
        <v>28790</v>
      </c>
      <c r="F20" s="27">
        <v>29344</v>
      </c>
      <c r="G20" s="27">
        <v>36358</v>
      </c>
      <c r="H20" s="27">
        <v>39996</v>
      </c>
      <c r="I20" s="27">
        <v>39191</v>
      </c>
      <c r="J20" s="27">
        <v>38330</v>
      </c>
      <c r="K20" s="27">
        <v>37587</v>
      </c>
      <c r="L20" s="27">
        <v>36834</v>
      </c>
      <c r="M20"/>
      <c r="N20"/>
      <c r="O20"/>
      <c r="P20" s="77"/>
      <c r="Q20" s="77"/>
      <c r="R20" s="77"/>
      <c r="S20" s="81"/>
      <c r="T20" s="81"/>
      <c r="U20" s="77"/>
      <c r="V20" s="77"/>
      <c r="W20" s="77"/>
      <c r="X20" s="77"/>
      <c r="Y20" s="77"/>
      <c r="Z20" s="77"/>
      <c r="AA20" s="77"/>
      <c r="AB20" s="81"/>
      <c r="AC20" s="81"/>
    </row>
    <row r="21" spans="1:29" s="21" customFormat="1" x14ac:dyDescent="0.2">
      <c r="A21"/>
      <c r="B21" s="28">
        <v>1987</v>
      </c>
      <c r="C21" s="27">
        <v>481916</v>
      </c>
      <c r="D21" s="27">
        <v>30020</v>
      </c>
      <c r="E21" s="27">
        <v>29644</v>
      </c>
      <c r="F21" s="27">
        <v>28798</v>
      </c>
      <c r="G21" s="27">
        <v>34974</v>
      </c>
      <c r="H21" s="27">
        <v>40451</v>
      </c>
      <c r="I21" s="27">
        <v>40400</v>
      </c>
      <c r="J21" s="27">
        <v>39486</v>
      </c>
      <c r="K21" s="27">
        <v>38167</v>
      </c>
      <c r="L21" s="27">
        <v>37435</v>
      </c>
      <c r="M21"/>
      <c r="N21"/>
      <c r="O21"/>
      <c r="P21" s="77"/>
      <c r="Q21" s="77"/>
      <c r="R21" s="77"/>
      <c r="S21" s="81"/>
      <c r="T21" s="81"/>
      <c r="U21" s="77"/>
      <c r="V21" s="77"/>
      <c r="W21" s="77"/>
      <c r="X21" s="77"/>
      <c r="Y21" s="77"/>
      <c r="Z21" s="77"/>
      <c r="AA21" s="77"/>
      <c r="AB21" s="81"/>
      <c r="AC21" s="81"/>
    </row>
    <row r="22" spans="1:29" s="21" customFormat="1" x14ac:dyDescent="0.2">
      <c r="A22"/>
      <c r="B22" s="28">
        <v>1988</v>
      </c>
      <c r="C22" s="27">
        <v>488764</v>
      </c>
      <c r="D22" s="27">
        <v>30657</v>
      </c>
      <c r="E22" s="27">
        <v>30494</v>
      </c>
      <c r="F22" s="27">
        <v>28714</v>
      </c>
      <c r="G22" s="27">
        <v>33468</v>
      </c>
      <c r="H22" s="27">
        <v>40444</v>
      </c>
      <c r="I22" s="27">
        <v>41654</v>
      </c>
      <c r="J22" s="27">
        <v>40732</v>
      </c>
      <c r="K22" s="27">
        <v>38463</v>
      </c>
      <c r="L22" s="27">
        <v>38087</v>
      </c>
      <c r="M22"/>
      <c r="N22"/>
      <c r="O22"/>
      <c r="P22" s="77"/>
      <c r="Q22" s="77"/>
      <c r="R22" s="77"/>
      <c r="S22" s="81"/>
      <c r="T22" s="81"/>
      <c r="U22" s="77"/>
      <c r="V22" s="77"/>
      <c r="W22" s="77"/>
      <c r="X22" s="77"/>
      <c r="Y22" s="77"/>
      <c r="Z22" s="77"/>
      <c r="AA22" s="77"/>
      <c r="AB22" s="81"/>
      <c r="AC22" s="81"/>
    </row>
    <row r="23" spans="1:29" s="21" customFormat="1" x14ac:dyDescent="0.2">
      <c r="A23"/>
      <c r="B23" s="28">
        <v>1989</v>
      </c>
      <c r="C23" s="27">
        <v>496291</v>
      </c>
      <c r="D23" s="27">
        <v>31127</v>
      </c>
      <c r="E23" s="27">
        <v>31383</v>
      </c>
      <c r="F23" s="27">
        <v>28842</v>
      </c>
      <c r="G23" s="27">
        <v>32647</v>
      </c>
      <c r="H23" s="27">
        <v>39926</v>
      </c>
      <c r="I23" s="27">
        <v>43064</v>
      </c>
      <c r="J23" s="27">
        <v>41939</v>
      </c>
      <c r="K23" s="27">
        <v>39208</v>
      </c>
      <c r="L23" s="27">
        <v>38362</v>
      </c>
      <c r="M23"/>
      <c r="N23"/>
      <c r="O23"/>
      <c r="P23" s="77"/>
      <c r="Q23" s="77"/>
      <c r="R23" s="77"/>
      <c r="S23" s="81"/>
      <c r="T23" s="81"/>
      <c r="U23" s="77"/>
      <c r="V23" s="77"/>
      <c r="W23" s="77"/>
      <c r="X23" s="77"/>
      <c r="Y23" s="77"/>
      <c r="Z23" s="77"/>
      <c r="AA23" s="77"/>
      <c r="AB23" s="81"/>
      <c r="AC23" s="81"/>
    </row>
    <row r="24" spans="1:29" s="21" customFormat="1" x14ac:dyDescent="0.2">
      <c r="A24"/>
      <c r="B24" s="28">
        <v>1990</v>
      </c>
      <c r="C24" s="27">
        <v>504597</v>
      </c>
      <c r="D24" s="27">
        <v>32005</v>
      </c>
      <c r="E24" s="27">
        <v>31996</v>
      </c>
      <c r="F24" s="27">
        <v>29665</v>
      </c>
      <c r="G24" s="27">
        <v>31751</v>
      </c>
      <c r="H24" s="27">
        <v>39698</v>
      </c>
      <c r="I24" s="27">
        <v>44335</v>
      </c>
      <c r="J24" s="27">
        <v>43191</v>
      </c>
      <c r="K24" s="27">
        <v>40347</v>
      </c>
      <c r="L24" s="27">
        <v>39021</v>
      </c>
      <c r="M24"/>
      <c r="N24"/>
      <c r="O24"/>
      <c r="P24" s="77"/>
      <c r="Q24" s="77"/>
      <c r="R24" s="77"/>
      <c r="S24" s="81"/>
      <c r="T24" s="81"/>
      <c r="U24" s="77"/>
      <c r="V24" s="77"/>
      <c r="W24" s="77"/>
      <c r="X24" s="77"/>
      <c r="Y24" s="77"/>
      <c r="Z24" s="77"/>
      <c r="AA24" s="77"/>
      <c r="AB24" s="81"/>
      <c r="AC24" s="81"/>
    </row>
    <row r="25" spans="1:29" s="21" customFormat="1" x14ac:dyDescent="0.2">
      <c r="A25"/>
      <c r="B25" s="28">
        <v>1991</v>
      </c>
      <c r="C25" s="27">
        <v>511984</v>
      </c>
      <c r="D25" s="27">
        <v>32514</v>
      </c>
      <c r="E25" s="27">
        <v>32329</v>
      </c>
      <c r="F25" s="27">
        <v>30725</v>
      </c>
      <c r="G25" s="27">
        <v>31336</v>
      </c>
      <c r="H25" s="27">
        <v>38756</v>
      </c>
      <c r="I25" s="27">
        <v>45035</v>
      </c>
      <c r="J25" s="27">
        <v>44316</v>
      </c>
      <c r="K25" s="27">
        <v>41568</v>
      </c>
      <c r="L25" s="27">
        <v>38938</v>
      </c>
      <c r="M25"/>
      <c r="N25"/>
      <c r="O25"/>
      <c r="P25" s="77"/>
      <c r="Q25" s="77"/>
      <c r="R25" s="77"/>
      <c r="S25" s="81"/>
      <c r="T25" s="81"/>
      <c r="U25" s="77"/>
      <c r="V25" s="77"/>
      <c r="W25" s="77"/>
      <c r="X25" s="77"/>
      <c r="Y25" s="77"/>
      <c r="Z25" s="77"/>
      <c r="AA25" s="77"/>
      <c r="AB25" s="81"/>
      <c r="AC25" s="81"/>
    </row>
    <row r="26" spans="1:29" s="21" customFormat="1" x14ac:dyDescent="0.2">
      <c r="A26"/>
      <c r="B26" s="28">
        <v>1992</v>
      </c>
      <c r="C26" s="27">
        <v>516143</v>
      </c>
      <c r="D26" s="27">
        <v>33092</v>
      </c>
      <c r="E26" s="27">
        <v>32593</v>
      </c>
      <c r="F26" s="27">
        <v>31724</v>
      </c>
      <c r="G26" s="27">
        <v>30902</v>
      </c>
      <c r="H26" s="27">
        <v>37186</v>
      </c>
      <c r="I26" s="27">
        <v>44837</v>
      </c>
      <c r="J26" s="27">
        <v>44719</v>
      </c>
      <c r="K26" s="27">
        <v>42245</v>
      </c>
      <c r="L26" s="27">
        <v>39273</v>
      </c>
      <c r="M26"/>
      <c r="N26"/>
      <c r="O26"/>
      <c r="P26" s="77"/>
      <c r="Q26" s="77"/>
      <c r="R26" s="77"/>
      <c r="S26" s="81"/>
      <c r="T26" s="81"/>
      <c r="U26" s="77"/>
      <c r="V26" s="77"/>
      <c r="W26" s="77"/>
      <c r="X26" s="77"/>
      <c r="Y26" s="77"/>
      <c r="Z26" s="77"/>
      <c r="AA26" s="77"/>
      <c r="AB26" s="81"/>
      <c r="AC26" s="81"/>
    </row>
    <row r="27" spans="1:29" s="21" customFormat="1" x14ac:dyDescent="0.2">
      <c r="A27"/>
      <c r="B27" s="28">
        <v>1993</v>
      </c>
      <c r="C27" s="27">
        <v>521264</v>
      </c>
      <c r="D27" s="27">
        <v>33003</v>
      </c>
      <c r="E27" s="27">
        <v>33010</v>
      </c>
      <c r="F27" s="27">
        <v>32492</v>
      </c>
      <c r="G27" s="27">
        <v>30911</v>
      </c>
      <c r="H27" s="27">
        <v>35616</v>
      </c>
      <c r="I27" s="27">
        <v>44378</v>
      </c>
      <c r="J27" s="27">
        <v>45817</v>
      </c>
      <c r="K27" s="27">
        <v>43286</v>
      </c>
      <c r="L27" s="27">
        <v>39346</v>
      </c>
      <c r="M27"/>
      <c r="N27"/>
      <c r="O27"/>
      <c r="P27" s="77"/>
      <c r="Q27" s="77"/>
      <c r="R27" s="77"/>
      <c r="S27" s="81"/>
      <c r="T27" s="81"/>
      <c r="U27" s="77"/>
      <c r="V27" s="77"/>
      <c r="W27" s="77"/>
      <c r="X27" s="77"/>
      <c r="Y27" s="77"/>
      <c r="Z27" s="77"/>
      <c r="AA27" s="77"/>
      <c r="AB27" s="81"/>
      <c r="AC27" s="81"/>
    </row>
    <row r="28" spans="1:29" s="21" customFormat="1" x14ac:dyDescent="0.2">
      <c r="A28"/>
      <c r="B28" s="28">
        <v>1994</v>
      </c>
      <c r="C28" s="27">
        <v>525708</v>
      </c>
      <c r="D28" s="27">
        <v>32891</v>
      </c>
      <c r="E28" s="27">
        <v>33364</v>
      </c>
      <c r="F28" s="27">
        <v>33187</v>
      </c>
      <c r="G28" s="27">
        <v>30894</v>
      </c>
      <c r="H28" s="27">
        <v>34310</v>
      </c>
      <c r="I28" s="27">
        <v>43171</v>
      </c>
      <c r="J28" s="27">
        <v>46950</v>
      </c>
      <c r="K28" s="27">
        <v>44022</v>
      </c>
      <c r="L28" s="27">
        <v>39924</v>
      </c>
      <c r="M28"/>
      <c r="N28"/>
      <c r="O28"/>
      <c r="P28" s="77"/>
      <c r="Q28" s="77"/>
      <c r="R28" s="77"/>
      <c r="S28" s="81"/>
      <c r="T28" s="81"/>
      <c r="U28" s="77"/>
      <c r="V28" s="77"/>
      <c r="W28" s="77"/>
      <c r="X28" s="77"/>
      <c r="Y28" s="77"/>
      <c r="Z28" s="77"/>
      <c r="AA28" s="77"/>
      <c r="AB28" s="81"/>
      <c r="AC28" s="81"/>
    </row>
    <row r="29" spans="1:29" s="21" customFormat="1" x14ac:dyDescent="0.2">
      <c r="A29"/>
      <c r="B29" s="28">
        <v>1995</v>
      </c>
      <c r="C29" s="27">
        <v>531577</v>
      </c>
      <c r="D29" s="27">
        <v>32830</v>
      </c>
      <c r="E29" s="27">
        <v>34111</v>
      </c>
      <c r="F29" s="27">
        <v>33698</v>
      </c>
      <c r="G29" s="27">
        <v>31492</v>
      </c>
      <c r="H29" s="27">
        <v>33102</v>
      </c>
      <c r="I29" s="27">
        <v>42507</v>
      </c>
      <c r="J29" s="27">
        <v>47604</v>
      </c>
      <c r="K29" s="27">
        <v>44870</v>
      </c>
      <c r="L29" s="27">
        <v>40822</v>
      </c>
      <c r="M29"/>
      <c r="N29"/>
      <c r="O29"/>
      <c r="P29" s="77"/>
      <c r="Q29" s="77"/>
      <c r="R29" s="77"/>
      <c r="S29" s="81"/>
      <c r="T29" s="81"/>
      <c r="U29" s="77"/>
      <c r="V29" s="77"/>
      <c r="W29" s="77"/>
      <c r="X29" s="77"/>
      <c r="Y29" s="77"/>
      <c r="Z29" s="77"/>
      <c r="AA29" s="77"/>
      <c r="AB29" s="81"/>
      <c r="AC29" s="81"/>
    </row>
    <row r="30" spans="1:29" s="21" customFormat="1" x14ac:dyDescent="0.2">
      <c r="A30"/>
      <c r="B30" s="28">
        <v>1996</v>
      </c>
      <c r="C30" s="27">
        <v>534364</v>
      </c>
      <c r="D30" s="27">
        <v>32263</v>
      </c>
      <c r="E30" s="27">
        <v>34497</v>
      </c>
      <c r="F30" s="27">
        <v>33739</v>
      </c>
      <c r="G30" s="27">
        <v>32192</v>
      </c>
      <c r="H30" s="27">
        <v>32259</v>
      </c>
      <c r="I30" s="27">
        <v>40914</v>
      </c>
      <c r="J30" s="27">
        <v>47669</v>
      </c>
      <c r="K30" s="27">
        <v>45669</v>
      </c>
      <c r="L30" s="27">
        <v>41762</v>
      </c>
      <c r="M30"/>
      <c r="N30"/>
      <c r="O30"/>
      <c r="P30" s="77"/>
      <c r="Q30" s="77"/>
      <c r="R30" s="77"/>
      <c r="S30" s="81"/>
      <c r="T30" s="81"/>
      <c r="U30" s="77"/>
      <c r="V30" s="77"/>
      <c r="W30" s="77"/>
      <c r="X30" s="77"/>
      <c r="Y30" s="77"/>
      <c r="Z30" s="77"/>
      <c r="AA30" s="77"/>
      <c r="AB30" s="81"/>
      <c r="AC30" s="81"/>
    </row>
    <row r="31" spans="1:29" s="21" customFormat="1" x14ac:dyDescent="0.2">
      <c r="A31"/>
      <c r="B31" s="28">
        <v>1997</v>
      </c>
      <c r="C31" s="27">
        <v>537322</v>
      </c>
      <c r="D31" s="27">
        <v>31446</v>
      </c>
      <c r="E31" s="27">
        <v>34819</v>
      </c>
      <c r="F31" s="27">
        <v>33794</v>
      </c>
      <c r="G31" s="27">
        <v>32797</v>
      </c>
      <c r="H31" s="27">
        <v>31637</v>
      </c>
      <c r="I31" s="27">
        <v>39268</v>
      </c>
      <c r="J31" s="27">
        <v>47480</v>
      </c>
      <c r="K31" s="27">
        <v>46240</v>
      </c>
      <c r="L31" s="27">
        <v>42573</v>
      </c>
      <c r="M31"/>
      <c r="N31"/>
      <c r="O31"/>
      <c r="P31" s="77"/>
      <c r="Q31" s="77"/>
      <c r="R31" s="77"/>
      <c r="S31" s="81"/>
      <c r="T31" s="81"/>
      <c r="U31" s="77"/>
      <c r="V31" s="77"/>
      <c r="W31" s="77"/>
      <c r="X31" s="77"/>
      <c r="Y31" s="77"/>
      <c r="Z31" s="77"/>
      <c r="AA31" s="77"/>
      <c r="AB31" s="81"/>
      <c r="AC31" s="81"/>
    </row>
    <row r="32" spans="1:29" s="21" customFormat="1" x14ac:dyDescent="0.2">
      <c r="A32"/>
      <c r="B32" s="28">
        <v>1998</v>
      </c>
      <c r="C32" s="27">
        <v>540209</v>
      </c>
      <c r="D32" s="27">
        <v>30885</v>
      </c>
      <c r="E32" s="27">
        <v>34632</v>
      </c>
      <c r="F32" s="27">
        <v>34197</v>
      </c>
      <c r="G32" s="27">
        <v>33440</v>
      </c>
      <c r="H32" s="27">
        <v>31732</v>
      </c>
      <c r="I32" s="27">
        <v>37306</v>
      </c>
      <c r="J32" s="27">
        <v>46771</v>
      </c>
      <c r="K32" s="27">
        <v>46948</v>
      </c>
      <c r="L32" s="27">
        <v>43435</v>
      </c>
      <c r="M32"/>
      <c r="N32"/>
      <c r="O32"/>
      <c r="P32" s="77"/>
      <c r="Q32" s="77"/>
      <c r="R32" s="77"/>
      <c r="S32" s="81"/>
      <c r="T32" s="81"/>
      <c r="U32" s="77"/>
      <c r="V32" s="77"/>
      <c r="W32" s="77"/>
      <c r="X32" s="77"/>
      <c r="Y32" s="77"/>
      <c r="Z32" s="77"/>
      <c r="AA32" s="77"/>
      <c r="AB32" s="81"/>
      <c r="AC32" s="81"/>
    </row>
    <row r="33" spans="1:29" s="21" customFormat="1" x14ac:dyDescent="0.2">
      <c r="A33"/>
      <c r="B33" s="28">
        <v>1999</v>
      </c>
      <c r="C33" s="27">
        <v>545254</v>
      </c>
      <c r="D33" s="27">
        <v>30482</v>
      </c>
      <c r="E33" s="27">
        <v>34458</v>
      </c>
      <c r="F33" s="27">
        <v>34597</v>
      </c>
      <c r="G33" s="27">
        <v>34223</v>
      </c>
      <c r="H33" s="27">
        <v>31899</v>
      </c>
      <c r="I33" s="27">
        <v>36206</v>
      </c>
      <c r="J33" s="27">
        <v>45756</v>
      </c>
      <c r="K33" s="27">
        <v>48299</v>
      </c>
      <c r="L33" s="27">
        <v>44231</v>
      </c>
      <c r="M33"/>
      <c r="N33"/>
      <c r="O33"/>
      <c r="P33" s="77"/>
      <c r="Q33" s="77"/>
      <c r="R33" s="77"/>
      <c r="S33" s="81"/>
      <c r="T33" s="81"/>
      <c r="U33" s="77"/>
      <c r="V33" s="77"/>
      <c r="W33" s="77"/>
      <c r="X33" s="77"/>
      <c r="Y33" s="77"/>
      <c r="Z33" s="77"/>
      <c r="AA33" s="77"/>
      <c r="AB33" s="81"/>
      <c r="AC33" s="81"/>
    </row>
    <row r="34" spans="1:29" s="21" customFormat="1" x14ac:dyDescent="0.2">
      <c r="A34"/>
      <c r="B34" s="28">
        <v>2000</v>
      </c>
      <c r="C34" s="27">
        <v>547462</v>
      </c>
      <c r="D34" s="27">
        <v>29759</v>
      </c>
      <c r="E34" s="27">
        <v>33751</v>
      </c>
      <c r="F34" s="27">
        <v>35040</v>
      </c>
      <c r="G34" s="27">
        <v>34475</v>
      </c>
      <c r="H34" s="27">
        <v>32047</v>
      </c>
      <c r="I34" s="27">
        <v>34781</v>
      </c>
      <c r="J34" s="27">
        <v>44258</v>
      </c>
      <c r="K34" s="27">
        <v>48924</v>
      </c>
      <c r="L34" s="27">
        <v>44953</v>
      </c>
      <c r="M34"/>
      <c r="N34"/>
      <c r="O34"/>
      <c r="P34" s="77"/>
      <c r="Q34" s="77"/>
      <c r="R34" s="77"/>
      <c r="S34" s="81"/>
      <c r="T34" s="81"/>
      <c r="U34" s="77"/>
      <c r="V34" s="77"/>
      <c r="W34" s="77"/>
      <c r="X34" s="77"/>
      <c r="Y34" s="77"/>
      <c r="Z34" s="77"/>
      <c r="AA34" s="77"/>
      <c r="AB34" s="81"/>
      <c r="AC34" s="81"/>
    </row>
    <row r="35" spans="1:29" s="21" customFormat="1" x14ac:dyDescent="0.2">
      <c r="A35"/>
      <c r="B35" s="28">
        <v>2001</v>
      </c>
      <c r="C35" s="27">
        <v>553247</v>
      </c>
      <c r="D35" s="27">
        <v>28975</v>
      </c>
      <c r="E35" s="27">
        <v>33398</v>
      </c>
      <c r="F35" s="27">
        <v>35455</v>
      </c>
      <c r="G35" s="27">
        <v>34658</v>
      </c>
      <c r="H35" s="27">
        <v>33158</v>
      </c>
      <c r="I35" s="27">
        <v>34401</v>
      </c>
      <c r="J35" s="27">
        <v>43249</v>
      </c>
      <c r="K35" s="27">
        <v>49465</v>
      </c>
      <c r="L35" s="27">
        <v>46022</v>
      </c>
      <c r="M35"/>
      <c r="N35"/>
      <c r="O35"/>
      <c r="P35" s="77"/>
      <c r="Q35" s="77"/>
      <c r="R35" s="77"/>
      <c r="S35" s="81"/>
      <c r="T35" s="81"/>
      <c r="U35" s="77"/>
      <c r="V35" s="77"/>
      <c r="W35" s="77"/>
      <c r="X35" s="77"/>
      <c r="Y35" s="77"/>
      <c r="Z35" s="77"/>
      <c r="AA35" s="77"/>
      <c r="AB35" s="81"/>
      <c r="AC35" s="81"/>
    </row>
    <row r="36" spans="1:29" s="21" customFormat="1" x14ac:dyDescent="0.2">
      <c r="A36"/>
      <c r="B36" s="28">
        <v>2002</v>
      </c>
      <c r="C36" s="27">
        <v>559799</v>
      </c>
      <c r="D36" s="27">
        <v>28573</v>
      </c>
      <c r="E36" s="27">
        <v>32850</v>
      </c>
      <c r="F36" s="27">
        <v>36073</v>
      </c>
      <c r="G36" s="27">
        <v>34772</v>
      </c>
      <c r="H36" s="27">
        <v>34356</v>
      </c>
      <c r="I36" s="27">
        <v>34469</v>
      </c>
      <c r="J36" s="27">
        <v>42092</v>
      </c>
      <c r="K36" s="27">
        <v>49761</v>
      </c>
      <c r="L36" s="27">
        <v>47086</v>
      </c>
      <c r="M36"/>
      <c r="N36"/>
      <c r="O36"/>
      <c r="P36" s="77"/>
      <c r="Q36" s="77"/>
      <c r="R36" s="77"/>
      <c r="S36" s="81"/>
      <c r="T36" s="81"/>
      <c r="U36" s="77"/>
      <c r="V36" s="77"/>
      <c r="W36" s="77"/>
      <c r="X36" s="77"/>
      <c r="Y36" s="77"/>
      <c r="Z36" s="77"/>
      <c r="AA36" s="77"/>
      <c r="AB36" s="81"/>
      <c r="AC36" s="81"/>
    </row>
    <row r="37" spans="1:29" s="21" customFormat="1" x14ac:dyDescent="0.2">
      <c r="A37"/>
      <c r="B37" s="28">
        <v>2003</v>
      </c>
      <c r="C37" s="27">
        <v>564810</v>
      </c>
      <c r="D37" s="27">
        <v>28148</v>
      </c>
      <c r="E37" s="27">
        <v>32460</v>
      </c>
      <c r="F37" s="27">
        <v>35831</v>
      </c>
      <c r="G37" s="27">
        <v>35291</v>
      </c>
      <c r="H37" s="27">
        <v>35279</v>
      </c>
      <c r="I37" s="27">
        <v>34637</v>
      </c>
      <c r="J37" s="27">
        <v>40533</v>
      </c>
      <c r="K37" s="27">
        <v>49511</v>
      </c>
      <c r="L37" s="27">
        <v>48263</v>
      </c>
      <c r="M37"/>
      <c r="N37"/>
      <c r="O37"/>
      <c r="P37" s="77"/>
      <c r="Q37" s="77"/>
      <c r="R37" s="77"/>
      <c r="S37" s="81"/>
      <c r="T37" s="81"/>
      <c r="U37" s="77"/>
      <c r="V37" s="77"/>
      <c r="W37" s="77"/>
      <c r="X37" s="77"/>
      <c r="Y37" s="77"/>
      <c r="Z37" s="77"/>
      <c r="AA37" s="77"/>
      <c r="AB37" s="81"/>
      <c r="AC37" s="81"/>
    </row>
    <row r="38" spans="1:29" s="21" customFormat="1" x14ac:dyDescent="0.2">
      <c r="A38"/>
      <c r="B38" s="28">
        <v>2004</v>
      </c>
      <c r="C38" s="27">
        <v>569069</v>
      </c>
      <c r="D38" s="27">
        <v>28146</v>
      </c>
      <c r="E38" s="27">
        <v>31894</v>
      </c>
      <c r="F38" s="27">
        <v>35434</v>
      </c>
      <c r="G38" s="27">
        <v>35482</v>
      </c>
      <c r="H38" s="27">
        <v>36047</v>
      </c>
      <c r="I38" s="27">
        <v>34667</v>
      </c>
      <c r="J38" s="27">
        <v>39121</v>
      </c>
      <c r="K38" s="27">
        <v>48332</v>
      </c>
      <c r="L38" s="27">
        <v>49759</v>
      </c>
      <c r="M38"/>
      <c r="N38"/>
      <c r="O38"/>
      <c r="P38" s="77"/>
      <c r="Q38" s="77"/>
      <c r="R38" s="77"/>
      <c r="S38" s="81"/>
      <c r="T38" s="81"/>
      <c r="U38" s="77"/>
      <c r="V38" s="77"/>
      <c r="W38" s="77"/>
      <c r="X38" s="77"/>
      <c r="Y38" s="77"/>
      <c r="Z38" s="77"/>
      <c r="AA38" s="77"/>
      <c r="AB38" s="81"/>
      <c r="AC38" s="81"/>
    </row>
    <row r="39" spans="1:29" s="21" customFormat="1" x14ac:dyDescent="0.2">
      <c r="A39"/>
      <c r="B39" s="28">
        <v>2005</v>
      </c>
      <c r="C39" s="27">
        <v>573654</v>
      </c>
      <c r="D39" s="27">
        <v>28025</v>
      </c>
      <c r="E39" s="27">
        <v>31414</v>
      </c>
      <c r="F39" s="27">
        <v>34819</v>
      </c>
      <c r="G39" s="27">
        <v>35968</v>
      </c>
      <c r="H39" s="27">
        <v>36408</v>
      </c>
      <c r="I39" s="27">
        <v>35405</v>
      </c>
      <c r="J39" s="27">
        <v>37884</v>
      </c>
      <c r="K39" s="27">
        <v>47209</v>
      </c>
      <c r="L39" s="27">
        <v>50696</v>
      </c>
      <c r="M39"/>
      <c r="N39"/>
      <c r="O39"/>
      <c r="P39" s="77"/>
      <c r="Q39" s="77"/>
      <c r="R39" s="77"/>
      <c r="S39" s="81"/>
      <c r="T39" s="81"/>
      <c r="U39" s="77"/>
      <c r="V39" s="77"/>
      <c r="W39" s="77"/>
      <c r="X39" s="77"/>
      <c r="Y39" s="77"/>
      <c r="Z39" s="77"/>
      <c r="AA39" s="77"/>
      <c r="AB39" s="81"/>
      <c r="AC39" s="81"/>
    </row>
    <row r="40" spans="1:29" s="21" customFormat="1" x14ac:dyDescent="0.2">
      <c r="A40"/>
      <c r="B40" s="28">
        <v>2006</v>
      </c>
      <c r="C40" s="27">
        <v>579489</v>
      </c>
      <c r="D40" s="27">
        <v>28338</v>
      </c>
      <c r="E40" s="27">
        <v>30566</v>
      </c>
      <c r="F40" s="27">
        <v>34302</v>
      </c>
      <c r="G40" s="27">
        <v>36339</v>
      </c>
      <c r="H40" s="27">
        <v>36803</v>
      </c>
      <c r="I40" s="27">
        <v>36503</v>
      </c>
      <c r="J40" s="27">
        <v>37214</v>
      </c>
      <c r="K40" s="27">
        <v>46233</v>
      </c>
      <c r="L40" s="27">
        <v>51394</v>
      </c>
      <c r="M40"/>
      <c r="N40"/>
      <c r="O40"/>
      <c r="P40" s="77"/>
      <c r="Q40" s="77"/>
      <c r="R40" s="77"/>
      <c r="S40" s="81"/>
      <c r="T40" s="81"/>
      <c r="U40" s="77"/>
      <c r="V40" s="77"/>
      <c r="W40" s="77"/>
      <c r="X40" s="77"/>
      <c r="Y40" s="77"/>
      <c r="Z40" s="77"/>
      <c r="AA40" s="77"/>
      <c r="AB40" s="81"/>
      <c r="AC40" s="81"/>
    </row>
    <row r="41" spans="1:29" s="21" customFormat="1" x14ac:dyDescent="0.2">
      <c r="A41"/>
      <c r="B41" s="28">
        <v>2007</v>
      </c>
      <c r="C41" s="27">
        <v>586792</v>
      </c>
      <c r="D41" s="27">
        <v>28742</v>
      </c>
      <c r="E41" s="27">
        <v>30023</v>
      </c>
      <c r="F41" s="27">
        <v>33753</v>
      </c>
      <c r="G41" s="27">
        <v>36712</v>
      </c>
      <c r="H41" s="27">
        <v>37008</v>
      </c>
      <c r="I41" s="27">
        <v>37999</v>
      </c>
      <c r="J41" s="27">
        <v>37249</v>
      </c>
      <c r="K41" s="27">
        <v>45078</v>
      </c>
      <c r="L41" s="27">
        <v>51859</v>
      </c>
      <c r="M41"/>
      <c r="N41"/>
      <c r="O41"/>
      <c r="P41" s="77"/>
      <c r="Q41" s="77"/>
      <c r="R41" s="77"/>
      <c r="S41" s="81"/>
      <c r="T41" s="81"/>
      <c r="U41" s="77"/>
      <c r="V41" s="77"/>
      <c r="W41" s="77"/>
      <c r="X41" s="77"/>
      <c r="Y41" s="77"/>
      <c r="Z41" s="77"/>
      <c r="AA41" s="77"/>
      <c r="AB41" s="81"/>
      <c r="AC41" s="81"/>
    </row>
    <row r="42" spans="1:29" s="21" customFormat="1" x14ac:dyDescent="0.2">
      <c r="A42"/>
      <c r="B42" s="28">
        <v>2008</v>
      </c>
      <c r="C42" s="27">
        <v>596396</v>
      </c>
      <c r="D42" s="27">
        <v>29326</v>
      </c>
      <c r="E42" s="27">
        <v>29949</v>
      </c>
      <c r="F42" s="27">
        <v>33434</v>
      </c>
      <c r="G42" s="27">
        <v>36617</v>
      </c>
      <c r="H42" s="27">
        <v>37654</v>
      </c>
      <c r="I42" s="27">
        <v>39390</v>
      </c>
      <c r="J42" s="27">
        <v>38095</v>
      </c>
      <c r="K42" s="27">
        <v>43788</v>
      </c>
      <c r="L42" s="27">
        <v>52278</v>
      </c>
      <c r="M42"/>
      <c r="N42"/>
      <c r="O42"/>
      <c r="P42" s="77"/>
      <c r="Q42" s="77"/>
      <c r="R42" s="77"/>
      <c r="S42" s="81"/>
      <c r="T42" s="81"/>
      <c r="U42" s="77"/>
      <c r="V42" s="77"/>
      <c r="W42" s="77"/>
      <c r="X42" s="77"/>
      <c r="Y42" s="77"/>
      <c r="Z42" s="77"/>
      <c r="AA42" s="77"/>
      <c r="AB42" s="81"/>
      <c r="AC42" s="81"/>
    </row>
    <row r="43" spans="1:29" s="21" customFormat="1" x14ac:dyDescent="0.2">
      <c r="A43"/>
      <c r="B43" s="28">
        <v>2009</v>
      </c>
      <c r="C43" s="27">
        <v>604263</v>
      </c>
      <c r="D43" s="27">
        <v>29697</v>
      </c>
      <c r="E43" s="27">
        <v>30100</v>
      </c>
      <c r="F43" s="27">
        <v>33066</v>
      </c>
      <c r="G43" s="27">
        <v>36346</v>
      </c>
      <c r="H43" s="27">
        <v>37796</v>
      </c>
      <c r="I43" s="27">
        <v>40577</v>
      </c>
      <c r="J43" s="27">
        <v>38964</v>
      </c>
      <c r="K43" s="27">
        <v>42907</v>
      </c>
      <c r="L43" s="27">
        <v>51501</v>
      </c>
      <c r="M43"/>
      <c r="N43"/>
      <c r="O43"/>
      <c r="P43" s="77"/>
      <c r="Q43" s="77"/>
      <c r="R43" s="77"/>
      <c r="S43" s="81"/>
      <c r="T43" s="81"/>
      <c r="U43" s="77"/>
      <c r="V43" s="77"/>
      <c r="W43" s="77"/>
      <c r="X43" s="77"/>
      <c r="Y43" s="77"/>
      <c r="Z43" s="77"/>
      <c r="AA43" s="77"/>
      <c r="AB43" s="81"/>
      <c r="AC43" s="81"/>
    </row>
    <row r="44" spans="1:29" s="21" customFormat="1" x14ac:dyDescent="0.2">
      <c r="A44"/>
      <c r="B44" s="28">
        <v>2010</v>
      </c>
      <c r="C44" s="27" t="s">
        <v>231</v>
      </c>
      <c r="D44" s="27">
        <v>30515</v>
      </c>
      <c r="E44" s="27">
        <v>30232</v>
      </c>
      <c r="F44" s="27">
        <v>32829</v>
      </c>
      <c r="G44" s="27">
        <v>35731</v>
      </c>
      <c r="H44" s="27">
        <v>38382</v>
      </c>
      <c r="I44" s="27">
        <v>41239</v>
      </c>
      <c r="J44" s="27">
        <v>40124</v>
      </c>
      <c r="K44" s="27">
        <v>42132</v>
      </c>
      <c r="L44" s="27">
        <v>50723</v>
      </c>
      <c r="M44"/>
      <c r="N44"/>
      <c r="O44"/>
      <c r="P44" s="77"/>
      <c r="Q44" s="77"/>
      <c r="R44" s="77"/>
      <c r="S44" s="81"/>
      <c r="T44" s="81"/>
      <c r="U44" s="77"/>
      <c r="V44" s="77"/>
      <c r="W44" s="77"/>
      <c r="X44" s="77"/>
      <c r="Y44" s="77"/>
      <c r="Z44" s="77"/>
      <c r="AA44" s="77"/>
      <c r="AB44" s="81"/>
      <c r="AC44" s="81"/>
    </row>
    <row r="45" spans="1:29" s="21" customFormat="1" x14ac:dyDescent="0.2">
      <c r="A45"/>
      <c r="B45" s="28">
        <v>2011</v>
      </c>
      <c r="C45" s="27">
        <v>621398</v>
      </c>
      <c r="D45" s="27">
        <v>31000</v>
      </c>
      <c r="E45" s="27">
        <v>30691</v>
      </c>
      <c r="F45" s="27">
        <v>32169</v>
      </c>
      <c r="G45" s="27">
        <v>35439</v>
      </c>
      <c r="H45" s="27">
        <v>38760</v>
      </c>
      <c r="I45" s="27">
        <v>41891</v>
      </c>
      <c r="J45" s="27">
        <v>41665</v>
      </c>
      <c r="K45" s="27">
        <v>41851</v>
      </c>
      <c r="L45" s="27">
        <v>49876</v>
      </c>
      <c r="M45"/>
      <c r="N45"/>
      <c r="O45"/>
      <c r="P45" s="77"/>
      <c r="Q45" s="77"/>
      <c r="R45" s="77"/>
      <c r="S45" s="81"/>
      <c r="T45" s="81"/>
      <c r="U45" s="77"/>
      <c r="V45" s="77"/>
      <c r="W45" s="77"/>
      <c r="X45" s="77"/>
      <c r="Y45" s="77"/>
      <c r="Z45" s="77"/>
      <c r="AA45" s="77"/>
      <c r="AB45" s="81"/>
      <c r="AC45" s="81"/>
    </row>
    <row r="46" spans="1:29" s="21" customFormat="1" x14ac:dyDescent="0.2">
      <c r="A46"/>
      <c r="B46" s="28">
        <v>2012</v>
      </c>
      <c r="C46" s="27">
        <v>627893</v>
      </c>
      <c r="D46" s="27">
        <v>32101</v>
      </c>
      <c r="E46" s="27">
        <v>31023</v>
      </c>
      <c r="F46" s="27">
        <v>31793</v>
      </c>
      <c r="G46" s="27">
        <v>34918</v>
      </c>
      <c r="H46" s="27">
        <v>39077</v>
      </c>
      <c r="I46" s="27">
        <v>41833</v>
      </c>
      <c r="J46" s="27">
        <v>42998</v>
      </c>
      <c r="K46" s="27">
        <v>41785</v>
      </c>
      <c r="L46" s="27">
        <v>48439</v>
      </c>
      <c r="M46"/>
      <c r="N46"/>
      <c r="O46"/>
      <c r="P46" s="77"/>
      <c r="Q46" s="77"/>
      <c r="R46" s="77"/>
      <c r="S46" s="81"/>
      <c r="T46" s="81"/>
      <c r="U46" s="77"/>
      <c r="V46" s="77"/>
      <c r="W46" s="77"/>
      <c r="X46" s="77"/>
      <c r="Y46" s="77"/>
      <c r="Z46" s="77"/>
      <c r="AA46" s="77"/>
      <c r="AB46" s="81"/>
      <c r="AC46" s="81"/>
    </row>
    <row r="47" spans="1:29" s="21" customFormat="1" x14ac:dyDescent="0.2">
      <c r="A47"/>
      <c r="B47" s="28">
        <v>2013</v>
      </c>
      <c r="C47" s="27">
        <v>635797</v>
      </c>
      <c r="D47" s="27">
        <v>32540</v>
      </c>
      <c r="E47" s="27">
        <v>31746</v>
      </c>
      <c r="F47" s="27">
        <v>31635</v>
      </c>
      <c r="G47" s="27">
        <v>34608</v>
      </c>
      <c r="H47" s="27">
        <v>38914</v>
      </c>
      <c r="I47" s="27">
        <v>42189</v>
      </c>
      <c r="J47" s="27">
        <v>44370</v>
      </c>
      <c r="K47" s="27">
        <v>42425</v>
      </c>
      <c r="L47" s="27">
        <v>46980</v>
      </c>
      <c r="M47"/>
      <c r="N47"/>
      <c r="O47"/>
      <c r="P47" s="77"/>
      <c r="Q47" s="77"/>
      <c r="R47" s="77"/>
      <c r="S47" s="81"/>
      <c r="T47" s="81"/>
      <c r="U47" s="77"/>
      <c r="V47" s="77"/>
      <c r="W47" s="77"/>
      <c r="X47" s="77"/>
      <c r="Y47" s="77"/>
      <c r="Z47" s="77"/>
      <c r="AA47" s="77"/>
      <c r="AB47" s="81"/>
      <c r="AC47" s="81"/>
    </row>
    <row r="48" spans="1:29" s="21" customFormat="1" x14ac:dyDescent="0.2">
      <c r="A48"/>
      <c r="B48" s="28">
        <v>2014</v>
      </c>
      <c r="C48" s="27">
        <v>644830</v>
      </c>
      <c r="D48" s="27">
        <v>33370</v>
      </c>
      <c r="E48" s="27">
        <v>32183</v>
      </c>
      <c r="F48" s="27">
        <v>31828</v>
      </c>
      <c r="G48" s="27">
        <v>34430</v>
      </c>
      <c r="H48" s="27">
        <v>38708</v>
      </c>
      <c r="I48" s="27">
        <v>42463</v>
      </c>
      <c r="J48" s="27">
        <v>45516</v>
      </c>
      <c r="K48" s="27">
        <v>43425</v>
      </c>
      <c r="L48" s="27">
        <v>46237</v>
      </c>
      <c r="M48"/>
      <c r="N48"/>
      <c r="O48"/>
      <c r="P48" s="77"/>
      <c r="Q48" s="77"/>
      <c r="R48" s="77"/>
      <c r="S48" s="81"/>
      <c r="T48" s="81"/>
      <c r="U48" s="77"/>
      <c r="V48" s="77"/>
      <c r="W48" s="77"/>
      <c r="X48" s="77"/>
      <c r="Y48" s="77"/>
      <c r="Z48" s="77"/>
      <c r="AA48" s="77"/>
      <c r="AB48" s="81"/>
      <c r="AC48" s="81"/>
    </row>
    <row r="49" spans="1:29" s="11" customFormat="1" ht="12.75" customHeight="1" x14ac:dyDescent="0.2">
      <c r="A49"/>
      <c r="B49" s="120" t="s">
        <v>111</v>
      </c>
      <c r="C49" s="122" t="s">
        <v>315</v>
      </c>
      <c r="D49" s="123"/>
      <c r="E49" s="123"/>
      <c r="F49" s="123"/>
      <c r="G49" s="123"/>
      <c r="H49" s="123"/>
      <c r="I49" s="123"/>
      <c r="J49" s="123"/>
      <c r="K49" s="123"/>
      <c r="L49" s="124"/>
      <c r="M49"/>
      <c r="N49"/>
      <c r="O49"/>
      <c r="P49" s="77"/>
      <c r="Q49" s="77"/>
      <c r="R49" s="77"/>
      <c r="S49" s="81"/>
      <c r="T49" s="81"/>
      <c r="U49" s="77"/>
      <c r="V49" s="77"/>
      <c r="W49" s="77"/>
      <c r="X49" s="77"/>
      <c r="Y49" s="77"/>
      <c r="Z49" s="77"/>
      <c r="AA49" s="77"/>
      <c r="AB49" s="81"/>
      <c r="AC49" s="81"/>
    </row>
    <row r="50" spans="1:29" s="11" customFormat="1" x14ac:dyDescent="0.2">
      <c r="A50"/>
      <c r="B50" s="121"/>
      <c r="C50" s="38" t="s">
        <v>325</v>
      </c>
      <c r="D50" s="38" t="s">
        <v>326</v>
      </c>
      <c r="E50" s="38" t="s">
        <v>327</v>
      </c>
      <c r="F50" s="38" t="s">
        <v>328</v>
      </c>
      <c r="G50" s="38" t="s">
        <v>329</v>
      </c>
      <c r="H50" s="38" t="s">
        <v>330</v>
      </c>
      <c r="I50" s="38" t="s">
        <v>331</v>
      </c>
      <c r="J50" s="38" t="s">
        <v>332</v>
      </c>
      <c r="K50" s="38" t="s">
        <v>333</v>
      </c>
      <c r="L50" s="38" t="s">
        <v>334</v>
      </c>
      <c r="M50"/>
      <c r="N50"/>
      <c r="O50"/>
      <c r="P50" s="77"/>
      <c r="Q50" s="77"/>
      <c r="R50" s="77"/>
      <c r="S50" s="81"/>
      <c r="T50" s="81"/>
      <c r="U50" s="77"/>
      <c r="V50" s="77"/>
      <c r="W50" s="77"/>
      <c r="X50" s="77"/>
      <c r="Y50" s="77"/>
      <c r="Z50" s="77"/>
      <c r="AA50" s="77"/>
      <c r="AB50" s="81"/>
      <c r="AC50" s="81"/>
    </row>
    <row r="51" spans="1:29" s="11" customFormat="1" x14ac:dyDescent="0.2">
      <c r="A51"/>
      <c r="B51" s="28">
        <v>1972</v>
      </c>
      <c r="C51" s="27">
        <v>25239</v>
      </c>
      <c r="D51" s="27">
        <v>22218</v>
      </c>
      <c r="E51" s="27">
        <v>19243</v>
      </c>
      <c r="F51" s="27">
        <v>19297</v>
      </c>
      <c r="G51" s="27">
        <v>16417</v>
      </c>
      <c r="H51" s="27">
        <v>12727</v>
      </c>
      <c r="I51" s="27">
        <v>8174</v>
      </c>
      <c r="J51" s="27">
        <v>4190</v>
      </c>
      <c r="K51" s="27">
        <v>1688</v>
      </c>
      <c r="L51" s="27">
        <v>498</v>
      </c>
      <c r="M51"/>
      <c r="N51"/>
      <c r="O51"/>
      <c r="P51" s="77"/>
      <c r="Q51" s="77"/>
      <c r="R51" s="77"/>
      <c r="S51" s="81"/>
      <c r="T51" s="81"/>
      <c r="U51" s="77"/>
      <c r="V51" s="77"/>
      <c r="W51" s="77"/>
      <c r="X51" s="77"/>
      <c r="Y51" s="77"/>
      <c r="Z51" s="77"/>
      <c r="AA51" s="77"/>
      <c r="AB51" s="81"/>
      <c r="AC51" s="81"/>
    </row>
    <row r="52" spans="1:29" s="11" customFormat="1" x14ac:dyDescent="0.2">
      <c r="A52"/>
      <c r="B52" s="28">
        <v>1973</v>
      </c>
      <c r="C52" s="27">
        <v>25529</v>
      </c>
      <c r="D52" s="27">
        <v>23260</v>
      </c>
      <c r="E52" s="27">
        <v>18853</v>
      </c>
      <c r="F52" s="27">
        <v>19314</v>
      </c>
      <c r="G52" s="27">
        <v>16677</v>
      </c>
      <c r="H52" s="27">
        <v>13191</v>
      </c>
      <c r="I52" s="27">
        <v>8401</v>
      </c>
      <c r="J52" s="27">
        <v>4473</v>
      </c>
      <c r="K52" s="27">
        <v>1736</v>
      </c>
      <c r="L52" s="27">
        <v>545</v>
      </c>
      <c r="M52"/>
      <c r="N52"/>
      <c r="O52"/>
      <c r="P52" s="77"/>
      <c r="Q52" s="77"/>
      <c r="R52" s="77"/>
      <c r="S52" s="81"/>
      <c r="T52" s="81"/>
      <c r="U52" s="77"/>
      <c r="V52" s="77"/>
      <c r="W52" s="77"/>
      <c r="X52" s="77"/>
      <c r="Y52" s="77"/>
      <c r="Z52" s="77"/>
      <c r="AA52" s="77"/>
      <c r="AB52" s="81"/>
      <c r="AC52" s="81"/>
    </row>
    <row r="53" spans="1:29" s="11" customFormat="1" x14ac:dyDescent="0.2">
      <c r="A53"/>
      <c r="B53" s="28">
        <v>1974</v>
      </c>
      <c r="C53" s="27">
        <v>25825</v>
      </c>
      <c r="D53" s="27">
        <v>24047</v>
      </c>
      <c r="E53" s="27">
        <v>18578</v>
      </c>
      <c r="F53" s="27">
        <v>19422</v>
      </c>
      <c r="G53" s="27">
        <v>16962</v>
      </c>
      <c r="H53" s="27">
        <v>13522</v>
      </c>
      <c r="I53" s="27">
        <v>8850</v>
      </c>
      <c r="J53" s="27">
        <v>4665</v>
      </c>
      <c r="K53" s="27">
        <v>1783</v>
      </c>
      <c r="L53" s="27">
        <v>588</v>
      </c>
      <c r="M53"/>
      <c r="N53"/>
      <c r="O53"/>
      <c r="P53" s="77"/>
      <c r="Q53" s="77"/>
      <c r="R53" s="77"/>
      <c r="S53" s="81"/>
      <c r="T53" s="81"/>
      <c r="U53" s="77"/>
      <c r="V53" s="77"/>
      <c r="W53" s="77"/>
      <c r="X53" s="77"/>
      <c r="Y53" s="77"/>
      <c r="Z53" s="77"/>
      <c r="AA53" s="77"/>
      <c r="AB53" s="81"/>
      <c r="AC53" s="81"/>
    </row>
    <row r="54" spans="1:29" s="11" customFormat="1" x14ac:dyDescent="0.2">
      <c r="A54"/>
      <c r="B54" s="28">
        <v>1975</v>
      </c>
      <c r="C54" s="27">
        <v>25962</v>
      </c>
      <c r="D54" s="27">
        <v>24031</v>
      </c>
      <c r="E54" s="27">
        <v>19233</v>
      </c>
      <c r="F54" s="27">
        <v>19052</v>
      </c>
      <c r="G54" s="27">
        <v>17047</v>
      </c>
      <c r="H54" s="27">
        <v>13765</v>
      </c>
      <c r="I54" s="27">
        <v>9287</v>
      </c>
      <c r="J54" s="27">
        <v>4927</v>
      </c>
      <c r="K54" s="27">
        <v>1866</v>
      </c>
      <c r="L54" s="27">
        <v>604</v>
      </c>
      <c r="M54"/>
      <c r="N54"/>
      <c r="O54"/>
      <c r="P54" s="77"/>
      <c r="Q54" s="77"/>
      <c r="R54" s="77"/>
      <c r="S54" s="81"/>
      <c r="T54" s="81"/>
      <c r="U54" s="77"/>
      <c r="V54" s="77"/>
      <c r="W54" s="77"/>
      <c r="X54" s="77"/>
      <c r="Y54" s="77"/>
      <c r="Z54" s="77"/>
      <c r="AA54" s="77"/>
      <c r="AB54" s="81"/>
      <c r="AC54" s="81"/>
    </row>
    <row r="55" spans="1:29" s="11" customFormat="1" x14ac:dyDescent="0.2">
      <c r="A55"/>
      <c r="B55" s="28">
        <v>1976</v>
      </c>
      <c r="C55" s="27">
        <v>26155</v>
      </c>
      <c r="D55" s="27">
        <v>23887</v>
      </c>
      <c r="E55" s="27">
        <v>20155</v>
      </c>
      <c r="F55" s="27">
        <v>18597</v>
      </c>
      <c r="G55" s="27">
        <v>17109</v>
      </c>
      <c r="H55" s="27">
        <v>13932</v>
      </c>
      <c r="I55" s="27">
        <v>9681</v>
      </c>
      <c r="J55" s="27">
        <v>5126</v>
      </c>
      <c r="K55" s="27">
        <v>2001</v>
      </c>
      <c r="L55" s="27">
        <v>590</v>
      </c>
      <c r="M55"/>
      <c r="N55"/>
      <c r="O55"/>
      <c r="P55" s="77"/>
      <c r="Q55" s="77"/>
      <c r="R55" s="77"/>
      <c r="S55" s="81"/>
      <c r="T55" s="81"/>
      <c r="U55" s="77"/>
      <c r="V55" s="77"/>
      <c r="W55" s="77"/>
      <c r="X55" s="77"/>
      <c r="Y55" s="77"/>
      <c r="Z55" s="77"/>
      <c r="AA55" s="77"/>
      <c r="AB55" s="81"/>
      <c r="AC55" s="81"/>
    </row>
    <row r="56" spans="1:29" s="11" customFormat="1" x14ac:dyDescent="0.2">
      <c r="A56"/>
      <c r="B56" s="28">
        <v>1977</v>
      </c>
      <c r="C56" s="27">
        <v>26483</v>
      </c>
      <c r="D56" s="27">
        <v>24096</v>
      </c>
      <c r="E56" s="27">
        <v>21069</v>
      </c>
      <c r="F56" s="27">
        <v>17945</v>
      </c>
      <c r="G56" s="27">
        <v>17380</v>
      </c>
      <c r="H56" s="27">
        <v>14057</v>
      </c>
      <c r="I56" s="27">
        <v>9956</v>
      </c>
      <c r="J56" s="27">
        <v>5434</v>
      </c>
      <c r="K56" s="27">
        <v>2186</v>
      </c>
      <c r="L56" s="27">
        <v>636</v>
      </c>
      <c r="M56"/>
      <c r="N56"/>
      <c r="O56"/>
      <c r="P56" s="77"/>
      <c r="Q56" s="77"/>
      <c r="R56" s="77"/>
      <c r="S56" s="81"/>
      <c r="T56" s="81"/>
      <c r="U56" s="77"/>
      <c r="V56" s="77"/>
      <c r="W56" s="77"/>
      <c r="X56" s="77"/>
      <c r="Y56" s="77"/>
      <c r="Z56" s="77"/>
      <c r="AA56" s="77"/>
      <c r="AB56" s="81"/>
      <c r="AC56" s="81"/>
    </row>
    <row r="57" spans="1:29" s="11" customFormat="1" x14ac:dyDescent="0.2">
      <c r="A57"/>
      <c r="B57" s="28">
        <v>1978</v>
      </c>
      <c r="C57" s="27">
        <v>26926</v>
      </c>
      <c r="D57" s="27">
        <v>24254</v>
      </c>
      <c r="E57" s="27">
        <v>21921</v>
      </c>
      <c r="F57" s="27">
        <v>17568</v>
      </c>
      <c r="G57" s="27">
        <v>17402</v>
      </c>
      <c r="H57" s="27">
        <v>14372</v>
      </c>
      <c r="I57" s="27">
        <v>10398</v>
      </c>
      <c r="J57" s="27">
        <v>5679</v>
      </c>
      <c r="K57" s="27">
        <v>2322</v>
      </c>
      <c r="L57" s="27">
        <v>707</v>
      </c>
      <c r="M57"/>
      <c r="N57"/>
      <c r="O57"/>
      <c r="P57" s="77"/>
      <c r="Q57" s="77"/>
      <c r="R57" s="77"/>
      <c r="S57" s="81"/>
      <c r="T57" s="81"/>
      <c r="U57" s="77"/>
      <c r="V57" s="77"/>
      <c r="W57" s="77"/>
      <c r="X57" s="77"/>
      <c r="Y57" s="77"/>
      <c r="Z57" s="77"/>
      <c r="AA57" s="77"/>
      <c r="AB57" s="81"/>
      <c r="AC57" s="81"/>
    </row>
    <row r="58" spans="1:29" s="11" customFormat="1" x14ac:dyDescent="0.2">
      <c r="A58"/>
      <c r="B58" s="28">
        <v>1979</v>
      </c>
      <c r="C58" s="27">
        <v>27373</v>
      </c>
      <c r="D58" s="27">
        <v>24611</v>
      </c>
      <c r="E58" s="27">
        <v>22590</v>
      </c>
      <c r="F58" s="27">
        <v>17286</v>
      </c>
      <c r="G58" s="27">
        <v>17505</v>
      </c>
      <c r="H58" s="27">
        <v>14640</v>
      </c>
      <c r="I58" s="27">
        <v>10691</v>
      </c>
      <c r="J58" s="27">
        <v>6037</v>
      </c>
      <c r="K58" s="27">
        <v>2408</v>
      </c>
      <c r="L58" s="27">
        <v>767</v>
      </c>
      <c r="M58"/>
      <c r="N58"/>
      <c r="O58"/>
      <c r="P58" s="77"/>
      <c r="Q58" s="77"/>
      <c r="R58" s="77"/>
      <c r="S58" s="81"/>
      <c r="T58" s="81"/>
      <c r="U58" s="77"/>
      <c r="V58" s="77"/>
      <c r="W58" s="77"/>
      <c r="X58" s="77"/>
      <c r="Y58" s="77"/>
      <c r="Z58" s="77"/>
      <c r="AA58" s="77"/>
      <c r="AB58" s="81"/>
      <c r="AC58" s="81"/>
    </row>
    <row r="59" spans="1:29" s="11" customFormat="1" x14ac:dyDescent="0.2">
      <c r="A59"/>
      <c r="B59" s="28">
        <v>1980</v>
      </c>
      <c r="C59" s="27">
        <v>27695</v>
      </c>
      <c r="D59" s="27">
        <v>25010</v>
      </c>
      <c r="E59" s="27">
        <v>22707</v>
      </c>
      <c r="F59" s="27">
        <v>17898</v>
      </c>
      <c r="G59" s="27">
        <v>17169</v>
      </c>
      <c r="H59" s="27">
        <v>14698</v>
      </c>
      <c r="I59" s="27">
        <v>10869</v>
      </c>
      <c r="J59" s="27">
        <v>6321</v>
      </c>
      <c r="K59" s="27">
        <v>2478</v>
      </c>
      <c r="L59" s="27">
        <v>757</v>
      </c>
      <c r="M59"/>
      <c r="N59"/>
      <c r="O59"/>
      <c r="P59" s="77"/>
      <c r="Q59" s="77"/>
      <c r="R59" s="77"/>
      <c r="S59" s="81"/>
      <c r="T59" s="81"/>
      <c r="U59" s="77"/>
      <c r="V59" s="77"/>
      <c r="W59" s="77"/>
      <c r="X59" s="77"/>
      <c r="Y59" s="77"/>
      <c r="Z59" s="77"/>
      <c r="AA59" s="77"/>
      <c r="AB59" s="81"/>
      <c r="AC59" s="81"/>
    </row>
    <row r="60" spans="1:29" s="11" customFormat="1" x14ac:dyDescent="0.2">
      <c r="A60"/>
      <c r="B60" s="28">
        <v>1981</v>
      </c>
      <c r="C60" s="27">
        <v>28050</v>
      </c>
      <c r="D60" s="27">
        <v>25470</v>
      </c>
      <c r="E60" s="27">
        <v>22745</v>
      </c>
      <c r="F60" s="27">
        <v>18877</v>
      </c>
      <c r="G60" s="27">
        <v>16824</v>
      </c>
      <c r="H60" s="27">
        <v>14801</v>
      </c>
      <c r="I60" s="27">
        <v>11049</v>
      </c>
      <c r="J60" s="27">
        <v>6583</v>
      </c>
      <c r="K60" s="27">
        <v>2591</v>
      </c>
      <c r="L60" s="27">
        <v>841</v>
      </c>
      <c r="M60"/>
      <c r="N60"/>
      <c r="O60"/>
      <c r="P60" s="77"/>
      <c r="Q60" s="77"/>
      <c r="R60" s="77"/>
      <c r="S60" s="81"/>
      <c r="T60" s="81"/>
      <c r="U60" s="77"/>
      <c r="V60" s="77"/>
      <c r="W60" s="77"/>
      <c r="X60" s="77"/>
      <c r="Y60" s="77"/>
      <c r="Z60" s="77"/>
      <c r="AA60" s="77"/>
      <c r="AB60" s="81"/>
      <c r="AC60" s="81"/>
    </row>
    <row r="61" spans="1:29" s="11" customFormat="1" x14ac:dyDescent="0.2">
      <c r="A61"/>
      <c r="B61" s="28">
        <v>1982</v>
      </c>
      <c r="C61" s="27">
        <v>28218</v>
      </c>
      <c r="D61" s="27">
        <v>25875</v>
      </c>
      <c r="E61" s="27">
        <v>22980</v>
      </c>
      <c r="F61" s="27">
        <v>19723</v>
      </c>
      <c r="G61" s="27">
        <v>16276</v>
      </c>
      <c r="H61" s="27">
        <v>15079</v>
      </c>
      <c r="I61" s="27">
        <v>11184</v>
      </c>
      <c r="J61" s="27">
        <v>6844</v>
      </c>
      <c r="K61" s="27">
        <v>2754</v>
      </c>
      <c r="L61" s="27">
        <v>852</v>
      </c>
      <c r="M61"/>
      <c r="N61"/>
      <c r="O61"/>
      <c r="P61" s="77"/>
      <c r="Q61" s="77"/>
      <c r="R61" s="77"/>
      <c r="S61" s="81"/>
      <c r="T61" s="81"/>
      <c r="U61" s="77"/>
      <c r="V61" s="77"/>
      <c r="W61" s="77"/>
      <c r="X61" s="77"/>
      <c r="Y61" s="77"/>
      <c r="Z61" s="77"/>
      <c r="AA61" s="77"/>
      <c r="AB61" s="81"/>
      <c r="AC61" s="81"/>
    </row>
    <row r="62" spans="1:29" s="11" customFormat="1" x14ac:dyDescent="0.2">
      <c r="A62"/>
      <c r="B62" s="28">
        <v>1983</v>
      </c>
      <c r="C62" s="27">
        <v>28453</v>
      </c>
      <c r="D62" s="27">
        <v>26218</v>
      </c>
      <c r="E62" s="27">
        <v>23138</v>
      </c>
      <c r="F62" s="27">
        <v>20486</v>
      </c>
      <c r="G62" s="27">
        <v>15898</v>
      </c>
      <c r="H62" s="27">
        <v>15127</v>
      </c>
      <c r="I62" s="27">
        <v>11463</v>
      </c>
      <c r="J62" s="27">
        <v>7109</v>
      </c>
      <c r="K62" s="27">
        <v>2933</v>
      </c>
      <c r="L62" s="27">
        <v>902</v>
      </c>
      <c r="M62"/>
      <c r="N62"/>
      <c r="O62"/>
      <c r="P62" s="77"/>
      <c r="Q62" s="77"/>
      <c r="R62" s="77"/>
      <c r="S62" s="81"/>
      <c r="T62" s="81"/>
      <c r="U62" s="77"/>
      <c r="V62" s="77"/>
      <c r="W62" s="77"/>
      <c r="X62" s="77"/>
      <c r="Y62" s="77"/>
      <c r="Z62" s="77"/>
      <c r="AA62" s="77"/>
      <c r="AB62" s="81"/>
      <c r="AC62" s="81"/>
    </row>
    <row r="63" spans="1:29" s="11" customFormat="1" x14ac:dyDescent="0.2">
      <c r="A63"/>
      <c r="B63" s="28">
        <v>1984</v>
      </c>
      <c r="C63" s="27">
        <v>28617</v>
      </c>
      <c r="D63" s="27">
        <v>26661</v>
      </c>
      <c r="E63" s="27">
        <v>23442</v>
      </c>
      <c r="F63" s="27">
        <v>21002</v>
      </c>
      <c r="G63" s="27">
        <v>15715</v>
      </c>
      <c r="H63" s="27">
        <v>15246</v>
      </c>
      <c r="I63" s="27">
        <v>11683</v>
      </c>
      <c r="J63" s="27">
        <v>7368</v>
      </c>
      <c r="K63" s="27">
        <v>3212</v>
      </c>
      <c r="L63" s="27">
        <v>960</v>
      </c>
      <c r="M63"/>
      <c r="N63"/>
      <c r="O63"/>
      <c r="P63" s="77"/>
      <c r="Q63" s="77"/>
      <c r="R63" s="77"/>
      <c r="S63" s="81"/>
      <c r="T63" s="81"/>
      <c r="U63" s="77"/>
      <c r="V63" s="77"/>
      <c r="W63" s="77"/>
      <c r="X63" s="77"/>
      <c r="Y63" s="77"/>
      <c r="Z63" s="77"/>
      <c r="AA63" s="77"/>
      <c r="AB63" s="81"/>
      <c r="AC63" s="81"/>
    </row>
    <row r="64" spans="1:29" s="11" customFormat="1" x14ac:dyDescent="0.2">
      <c r="A64"/>
      <c r="B64" s="28">
        <v>1985</v>
      </c>
      <c r="C64" s="27">
        <v>29056</v>
      </c>
      <c r="D64" s="27">
        <v>27082</v>
      </c>
      <c r="E64" s="27">
        <v>23881</v>
      </c>
      <c r="F64" s="27">
        <v>21152</v>
      </c>
      <c r="G64" s="27">
        <v>16306</v>
      </c>
      <c r="H64" s="27">
        <v>15102</v>
      </c>
      <c r="I64" s="27">
        <v>11811</v>
      </c>
      <c r="J64" s="27">
        <v>7638</v>
      </c>
      <c r="K64" s="27">
        <v>3395</v>
      </c>
      <c r="L64" s="27">
        <v>1007</v>
      </c>
      <c r="M64"/>
      <c r="N64"/>
      <c r="O64"/>
      <c r="P64" s="77"/>
      <c r="Q64" s="77"/>
      <c r="R64" s="77"/>
      <c r="S64" s="81"/>
      <c r="T64" s="81"/>
      <c r="U64" s="77"/>
      <c r="V64" s="77"/>
      <c r="W64" s="77"/>
      <c r="X64" s="77"/>
      <c r="Y64" s="77"/>
      <c r="Z64" s="77"/>
      <c r="AA64" s="77"/>
      <c r="AB64" s="81"/>
      <c r="AC64" s="81"/>
    </row>
    <row r="65" spans="1:32" s="11" customFormat="1" x14ac:dyDescent="0.2">
      <c r="A65"/>
      <c r="B65" s="28">
        <v>1990</v>
      </c>
      <c r="C65" s="27">
        <v>35508</v>
      </c>
      <c r="D65" s="27">
        <v>28643</v>
      </c>
      <c r="E65" s="27">
        <v>25976</v>
      </c>
      <c r="F65" s="27">
        <v>22250</v>
      </c>
      <c r="G65" s="27">
        <v>19235</v>
      </c>
      <c r="H65" s="27">
        <v>14476</v>
      </c>
      <c r="I65" s="27">
        <v>12332</v>
      </c>
      <c r="J65" s="27">
        <v>8414</v>
      </c>
      <c r="K65" s="27">
        <v>4248</v>
      </c>
      <c r="L65" s="27">
        <v>1506</v>
      </c>
      <c r="M65"/>
      <c r="N65"/>
      <c r="O65"/>
      <c r="P65" s="77"/>
      <c r="Q65" s="77"/>
      <c r="R65" s="77"/>
      <c r="S65" s="81"/>
      <c r="T65" s="81"/>
      <c r="U65" s="77"/>
      <c r="V65" s="77"/>
      <c r="W65" s="77"/>
      <c r="X65" s="77"/>
      <c r="Y65" s="77"/>
      <c r="Z65" s="77"/>
      <c r="AA65" s="77"/>
      <c r="AB65" s="81"/>
      <c r="AC65" s="81"/>
    </row>
    <row r="66" spans="1:32" s="11" customFormat="1" x14ac:dyDescent="0.2">
      <c r="A66"/>
      <c r="B66" s="28">
        <v>1995</v>
      </c>
      <c r="C66" s="27">
        <v>38632</v>
      </c>
      <c r="D66" s="27">
        <v>34606</v>
      </c>
      <c r="E66" s="27">
        <v>27160</v>
      </c>
      <c r="F66" s="27">
        <v>24155</v>
      </c>
      <c r="G66" s="27">
        <v>20450</v>
      </c>
      <c r="H66" s="27">
        <v>17270</v>
      </c>
      <c r="I66" s="27">
        <v>12076</v>
      </c>
      <c r="J66" s="27">
        <v>9138</v>
      </c>
      <c r="K66" s="27">
        <v>5017</v>
      </c>
      <c r="L66" s="27">
        <v>2037</v>
      </c>
      <c r="M66"/>
      <c r="N66"/>
      <c r="O66"/>
      <c r="P66" s="77"/>
      <c r="Q66" s="77"/>
      <c r="R66" s="77"/>
      <c r="S66" s="81"/>
      <c r="T66" s="81"/>
      <c r="U66" s="77"/>
      <c r="V66" s="77"/>
      <c r="W66" s="77"/>
      <c r="X66" s="77"/>
      <c r="Y66" s="77"/>
      <c r="Z66" s="77"/>
      <c r="AA66" s="77"/>
      <c r="AB66" s="81"/>
      <c r="AC66" s="81"/>
    </row>
    <row r="67" spans="1:32" s="11" customFormat="1" x14ac:dyDescent="0.2">
      <c r="A67"/>
      <c r="B67" s="28">
        <v>1996</v>
      </c>
      <c r="C67" s="27">
        <v>38360</v>
      </c>
      <c r="D67" s="27">
        <v>35778</v>
      </c>
      <c r="E67" s="27">
        <v>27836</v>
      </c>
      <c r="F67" s="27">
        <v>24280</v>
      </c>
      <c r="G67" s="27">
        <v>20800</v>
      </c>
      <c r="H67" s="27">
        <v>17290</v>
      </c>
      <c r="I67" s="27">
        <v>12816</v>
      </c>
      <c r="J67" s="27">
        <v>8992</v>
      </c>
      <c r="K67" s="27">
        <v>5152</v>
      </c>
      <c r="L67" s="27">
        <v>2096</v>
      </c>
      <c r="M67"/>
      <c r="N67"/>
      <c r="O67"/>
      <c r="P67" s="77"/>
      <c r="Q67" s="77"/>
      <c r="R67" s="77"/>
      <c r="S67" s="81"/>
      <c r="T67" s="81"/>
      <c r="U67" s="77"/>
      <c r="V67" s="77"/>
      <c r="W67" s="77"/>
      <c r="X67" s="77"/>
      <c r="Y67" s="77"/>
      <c r="Z67" s="77"/>
      <c r="AA67" s="77"/>
      <c r="AB67" s="81"/>
      <c r="AC67" s="81"/>
    </row>
    <row r="68" spans="1:32" s="11" customFormat="1" x14ac:dyDescent="0.2">
      <c r="A68"/>
      <c r="B68" s="28">
        <v>1997</v>
      </c>
      <c r="C68" s="27">
        <v>38875</v>
      </c>
      <c r="D68" s="27">
        <v>36323</v>
      </c>
      <c r="E68" s="27">
        <v>29045</v>
      </c>
      <c r="F68" s="27">
        <v>24362</v>
      </c>
      <c r="G68" s="27">
        <v>21221</v>
      </c>
      <c r="H68" s="27">
        <v>17642</v>
      </c>
      <c r="I68" s="27">
        <v>13410</v>
      </c>
      <c r="J68" s="27">
        <v>8864</v>
      </c>
      <c r="K68" s="27">
        <v>5321</v>
      </c>
      <c r="L68" s="27">
        <v>2205</v>
      </c>
      <c r="M68"/>
      <c r="N68"/>
      <c r="O68"/>
      <c r="P68" s="77"/>
      <c r="Q68" s="77"/>
      <c r="R68" s="77"/>
      <c r="S68" s="81"/>
      <c r="T68" s="81"/>
      <c r="U68" s="77"/>
      <c r="V68" s="77"/>
      <c r="W68" s="77"/>
      <c r="X68" s="77"/>
      <c r="Y68" s="77"/>
      <c r="Z68" s="77"/>
      <c r="AA68" s="77"/>
      <c r="AB68" s="81"/>
      <c r="AC68" s="81"/>
    </row>
    <row r="69" spans="1:32" s="11" customFormat="1" x14ac:dyDescent="0.2">
      <c r="A69"/>
      <c r="B69" s="28">
        <v>1998</v>
      </c>
      <c r="C69" s="27">
        <v>38910</v>
      </c>
      <c r="D69" s="27">
        <v>36984</v>
      </c>
      <c r="E69" s="27">
        <v>30363</v>
      </c>
      <c r="F69" s="27">
        <v>24682</v>
      </c>
      <c r="G69" s="27">
        <v>21455</v>
      </c>
      <c r="H69" s="27">
        <v>17922</v>
      </c>
      <c r="I69" s="27">
        <v>13933</v>
      </c>
      <c r="J69" s="27">
        <v>8826</v>
      </c>
      <c r="K69" s="27">
        <v>5463</v>
      </c>
      <c r="L69" s="27">
        <v>2325</v>
      </c>
      <c r="M69"/>
      <c r="N69"/>
      <c r="O69"/>
      <c r="P69" s="77"/>
      <c r="Q69" s="77"/>
      <c r="R69" s="77"/>
      <c r="S69" s="81"/>
      <c r="T69" s="81"/>
      <c r="U69" s="77"/>
      <c r="V69" s="77"/>
      <c r="W69" s="77"/>
      <c r="X69" s="77"/>
      <c r="Y69" s="77"/>
      <c r="Z69" s="77"/>
      <c r="AA69" s="77"/>
      <c r="AB69" s="81"/>
      <c r="AC69" s="81"/>
    </row>
    <row r="70" spans="1:32" s="11" customFormat="1" x14ac:dyDescent="0.2">
      <c r="A70"/>
      <c r="B70" s="28">
        <v>1999</v>
      </c>
      <c r="C70" s="27">
        <v>39529</v>
      </c>
      <c r="D70" s="27">
        <v>37258</v>
      </c>
      <c r="E70" s="27">
        <v>31942</v>
      </c>
      <c r="F70" s="27">
        <v>24953</v>
      </c>
      <c r="G70" s="27">
        <v>21837</v>
      </c>
      <c r="H70" s="27">
        <v>18233</v>
      </c>
      <c r="I70" s="27">
        <v>14474</v>
      </c>
      <c r="J70" s="27">
        <v>8803</v>
      </c>
      <c r="K70" s="27">
        <v>5662</v>
      </c>
      <c r="L70" s="27">
        <v>2412</v>
      </c>
      <c r="M70"/>
      <c r="N70"/>
      <c r="O70"/>
      <c r="P70" s="77"/>
      <c r="Q70" s="77"/>
      <c r="R70" s="77"/>
      <c r="S70" s="81"/>
      <c r="T70" s="81"/>
      <c r="U70" s="77"/>
      <c r="V70" s="77"/>
      <c r="W70" s="77"/>
      <c r="X70" s="77"/>
      <c r="Y70" s="77"/>
      <c r="Z70" s="77"/>
      <c r="AA70" s="77"/>
      <c r="AB70" s="81"/>
      <c r="AC70" s="81"/>
    </row>
    <row r="71" spans="1:32" s="11" customFormat="1" x14ac:dyDescent="0.2">
      <c r="A71"/>
      <c r="B71" s="28">
        <v>2000</v>
      </c>
      <c r="C71" s="27">
        <v>40402</v>
      </c>
      <c r="D71" s="27">
        <v>37779</v>
      </c>
      <c r="E71" s="27">
        <v>33166</v>
      </c>
      <c r="F71" s="27">
        <v>25338</v>
      </c>
      <c r="G71" s="27">
        <v>22109</v>
      </c>
      <c r="H71" s="27">
        <v>18563</v>
      </c>
      <c r="I71" s="27">
        <v>14752</v>
      </c>
      <c r="J71" s="27">
        <v>9166</v>
      </c>
      <c r="K71" s="27">
        <v>5625</v>
      </c>
      <c r="L71" s="27">
        <v>2574</v>
      </c>
      <c r="M71"/>
      <c r="N71"/>
      <c r="O71"/>
      <c r="P71" s="77"/>
      <c r="Q71" s="77"/>
      <c r="R71" s="77"/>
      <c r="S71" s="81"/>
      <c r="T71" s="81"/>
      <c r="U71" s="77"/>
      <c r="V71" s="77"/>
      <c r="W71" s="77"/>
      <c r="X71" s="77"/>
      <c r="Y71" s="77"/>
      <c r="Z71" s="77"/>
      <c r="AA71" s="77"/>
      <c r="AB71" s="81"/>
      <c r="AC71" s="81"/>
    </row>
    <row r="72" spans="1:32" s="11" customFormat="1" x14ac:dyDescent="0.2">
      <c r="A72"/>
      <c r="B72" s="28">
        <v>2001</v>
      </c>
      <c r="C72" s="27">
        <v>41660</v>
      </c>
      <c r="D72" s="27">
        <v>37717</v>
      </c>
      <c r="E72" s="27">
        <v>34508</v>
      </c>
      <c r="F72" s="27">
        <v>26204</v>
      </c>
      <c r="G72" s="27">
        <v>22446</v>
      </c>
      <c r="H72" s="27">
        <v>19016</v>
      </c>
      <c r="I72" s="27">
        <v>14895</v>
      </c>
      <c r="J72" s="27">
        <v>9801</v>
      </c>
      <c r="K72" s="27">
        <v>5519</v>
      </c>
      <c r="L72" s="27">
        <v>2700</v>
      </c>
      <c r="M72"/>
      <c r="N72"/>
      <c r="O72"/>
      <c r="P72" s="77"/>
      <c r="Q72" s="77"/>
      <c r="R72" s="77"/>
      <c r="S72" s="81"/>
      <c r="T72" s="81"/>
      <c r="U72" s="77"/>
      <c r="V72" s="77"/>
      <c r="W72" s="77"/>
      <c r="X72" s="77"/>
      <c r="Y72" s="77"/>
      <c r="Z72" s="77"/>
      <c r="AA72" s="77"/>
      <c r="AB72" s="81"/>
      <c r="AC72" s="81"/>
    </row>
    <row r="73" spans="1:32" s="11" customFormat="1" x14ac:dyDescent="0.2">
      <c r="A73"/>
      <c r="B73" s="28">
        <v>2002</v>
      </c>
      <c r="C73" s="27">
        <v>42729</v>
      </c>
      <c r="D73" s="27">
        <v>38290</v>
      </c>
      <c r="E73" s="27">
        <v>35355</v>
      </c>
      <c r="F73" s="27">
        <v>27443</v>
      </c>
      <c r="G73" s="27">
        <v>22585</v>
      </c>
      <c r="H73" s="27">
        <v>19416</v>
      </c>
      <c r="I73" s="27">
        <v>15258</v>
      </c>
      <c r="J73" s="27">
        <v>10377</v>
      </c>
      <c r="K73" s="27">
        <v>5449</v>
      </c>
      <c r="L73" s="27">
        <v>2865</v>
      </c>
      <c r="M73"/>
      <c r="N73"/>
      <c r="O73"/>
      <c r="P73" s="77"/>
      <c r="Q73" s="77"/>
      <c r="R73" s="77"/>
      <c r="S73" s="81"/>
      <c r="T73" s="81"/>
      <c r="U73" s="77"/>
      <c r="V73" s="77"/>
      <c r="W73" s="77"/>
      <c r="X73" s="77"/>
      <c r="Y73" s="77"/>
      <c r="Z73" s="77"/>
      <c r="AA73" s="77"/>
      <c r="AB73" s="81"/>
      <c r="AC73" s="81"/>
    </row>
    <row r="74" spans="1:32" s="11" customFormat="1" x14ac:dyDescent="0.2">
      <c r="A74"/>
      <c r="B74" s="28">
        <v>2003</v>
      </c>
      <c r="C74" s="27">
        <v>43875</v>
      </c>
      <c r="D74" s="27">
        <v>38578</v>
      </c>
      <c r="E74" s="27">
        <v>36023</v>
      </c>
      <c r="F74" s="27">
        <v>28972</v>
      </c>
      <c r="G74" s="27">
        <v>22897</v>
      </c>
      <c r="H74" s="27">
        <v>19648</v>
      </c>
      <c r="I74" s="27">
        <v>15577</v>
      </c>
      <c r="J74" s="27">
        <v>10877</v>
      </c>
      <c r="K74" s="27">
        <v>5472</v>
      </c>
      <c r="L74" s="27">
        <v>2938</v>
      </c>
      <c r="M74"/>
      <c r="N74"/>
      <c r="O74"/>
      <c r="P74" s="77"/>
      <c r="Q74" s="77"/>
      <c r="R74" s="77"/>
      <c r="S74" s="81"/>
      <c r="T74" s="81"/>
      <c r="U74" s="77"/>
      <c r="V74" s="77"/>
      <c r="W74" s="77"/>
      <c r="X74" s="77"/>
      <c r="Y74" s="77"/>
      <c r="Z74" s="77"/>
      <c r="AA74" s="77"/>
      <c r="AB74" s="81"/>
      <c r="AC74" s="81"/>
      <c r="AF74" s="75"/>
    </row>
    <row r="75" spans="1:32" s="11" customFormat="1" x14ac:dyDescent="0.2">
      <c r="A75"/>
      <c r="B75" s="28">
        <v>2004</v>
      </c>
      <c r="C75" s="27">
        <v>44757</v>
      </c>
      <c r="D75" s="27">
        <v>39375</v>
      </c>
      <c r="E75" s="27">
        <v>36325</v>
      </c>
      <c r="F75" s="27">
        <v>30504</v>
      </c>
      <c r="G75" s="27">
        <v>23255</v>
      </c>
      <c r="H75" s="27">
        <v>20055</v>
      </c>
      <c r="I75" s="27">
        <v>15903</v>
      </c>
      <c r="J75" s="27">
        <v>11346</v>
      </c>
      <c r="K75" s="27">
        <v>5579</v>
      </c>
      <c r="L75" s="27">
        <v>3088</v>
      </c>
      <c r="M75"/>
      <c r="N75"/>
      <c r="O75"/>
      <c r="P75" s="77"/>
      <c r="Q75" s="77"/>
      <c r="R75" s="77"/>
      <c r="S75" s="81"/>
      <c r="T75" s="81"/>
      <c r="U75" s="77"/>
      <c r="V75" s="77"/>
      <c r="W75" s="77"/>
      <c r="X75" s="77"/>
      <c r="Y75" s="77"/>
      <c r="Z75" s="77"/>
      <c r="AA75" s="77"/>
      <c r="AB75" s="81"/>
      <c r="AC75" s="81"/>
      <c r="AF75" s="75"/>
    </row>
    <row r="76" spans="1:32" s="11" customFormat="1" x14ac:dyDescent="0.2">
      <c r="A76"/>
      <c r="B76" s="28">
        <v>2005</v>
      </c>
      <c r="C76" s="27">
        <v>45783</v>
      </c>
      <c r="D76" s="27">
        <v>40333</v>
      </c>
      <c r="E76" s="27">
        <v>36915</v>
      </c>
      <c r="F76" s="27">
        <v>31763</v>
      </c>
      <c r="G76" s="27">
        <v>23675</v>
      </c>
      <c r="H76" s="27">
        <v>20401</v>
      </c>
      <c r="I76" s="27">
        <v>16293</v>
      </c>
      <c r="J76" s="27">
        <v>11698</v>
      </c>
      <c r="K76" s="27">
        <v>5879</v>
      </c>
      <c r="L76" s="27">
        <v>3086</v>
      </c>
      <c r="M76"/>
      <c r="N76"/>
      <c r="O76"/>
      <c r="P76" s="77"/>
      <c r="Q76" s="77"/>
      <c r="R76" s="77"/>
      <c r="S76" s="81"/>
      <c r="T76" s="81"/>
      <c r="U76" s="77"/>
      <c r="V76" s="77"/>
      <c r="W76" s="77"/>
      <c r="X76" s="77"/>
      <c r="Y76" s="77"/>
      <c r="Z76" s="77"/>
      <c r="AA76" s="77"/>
      <c r="AB76" s="81"/>
      <c r="AC76" s="81"/>
      <c r="AF76" s="75"/>
    </row>
    <row r="77" spans="1:32" s="11" customFormat="1" x14ac:dyDescent="0.2">
      <c r="A77"/>
      <c r="B77" s="28">
        <v>2006</v>
      </c>
      <c r="C77" s="27">
        <v>46919</v>
      </c>
      <c r="D77" s="27">
        <v>41655</v>
      </c>
      <c r="E77" s="27">
        <v>36878</v>
      </c>
      <c r="F77" s="27">
        <v>33107</v>
      </c>
      <c r="G77" s="27">
        <v>24496</v>
      </c>
      <c r="H77" s="27">
        <v>20709</v>
      </c>
      <c r="I77" s="27">
        <v>16719</v>
      </c>
      <c r="J77" s="27">
        <v>11859</v>
      </c>
      <c r="K77" s="27">
        <v>6382</v>
      </c>
      <c r="L77" s="27">
        <v>3073</v>
      </c>
      <c r="M77"/>
      <c r="N77"/>
      <c r="O77"/>
      <c r="P77" s="77"/>
      <c r="Q77" s="77"/>
      <c r="R77" s="77"/>
      <c r="S77" s="81"/>
      <c r="T77" s="81"/>
      <c r="U77" s="77"/>
      <c r="V77" s="77"/>
      <c r="W77" s="77"/>
      <c r="X77" s="77"/>
      <c r="Y77" s="77"/>
      <c r="Z77" s="77"/>
      <c r="AA77" s="77"/>
      <c r="AB77" s="81"/>
      <c r="AC77" s="81"/>
      <c r="AF77" s="75"/>
    </row>
    <row r="78" spans="1:32" s="11" customFormat="1" x14ac:dyDescent="0.2">
      <c r="A78"/>
      <c r="B78" s="28">
        <v>2007</v>
      </c>
      <c r="C78" s="27">
        <v>48070</v>
      </c>
      <c r="D78" s="27">
        <v>42876</v>
      </c>
      <c r="E78" s="27">
        <v>37507</v>
      </c>
      <c r="F78" s="27">
        <v>33990</v>
      </c>
      <c r="G78" s="27">
        <v>25743</v>
      </c>
      <c r="H78" s="27">
        <v>20870</v>
      </c>
      <c r="I78" s="27">
        <v>17221</v>
      </c>
      <c r="J78" s="27">
        <v>12175</v>
      </c>
      <c r="K78" s="27">
        <v>6772</v>
      </c>
      <c r="L78" s="27">
        <v>3145</v>
      </c>
      <c r="M78"/>
      <c r="N78"/>
      <c r="O78"/>
      <c r="P78" s="77"/>
      <c r="Q78" s="77"/>
      <c r="R78" s="77"/>
      <c r="S78" s="81"/>
      <c r="T78" s="81"/>
      <c r="U78" s="77"/>
      <c r="V78" s="77"/>
      <c r="W78" s="77"/>
      <c r="X78" s="77"/>
      <c r="Y78" s="77"/>
      <c r="Z78" s="77"/>
      <c r="AA78" s="77"/>
      <c r="AB78" s="81"/>
      <c r="AC78" s="81"/>
      <c r="AF78" s="75"/>
    </row>
    <row r="79" spans="1:32" s="11" customFormat="1" x14ac:dyDescent="0.2">
      <c r="A79"/>
      <c r="B79" s="28">
        <v>2008</v>
      </c>
      <c r="C79" s="27">
        <v>49789</v>
      </c>
      <c r="D79" s="27">
        <v>44168</v>
      </c>
      <c r="E79" s="27">
        <v>38051</v>
      </c>
      <c r="F79" s="27">
        <v>34683</v>
      </c>
      <c r="G79" s="27">
        <v>27323</v>
      </c>
      <c r="H79" s="27">
        <v>21302</v>
      </c>
      <c r="I79" s="27">
        <v>17542</v>
      </c>
      <c r="J79" s="27">
        <v>12587</v>
      </c>
      <c r="K79" s="27">
        <v>7163</v>
      </c>
      <c r="L79" s="27">
        <v>3257</v>
      </c>
      <c r="M79"/>
      <c r="N79"/>
      <c r="O79"/>
      <c r="P79" s="77"/>
      <c r="Q79" s="77"/>
      <c r="R79" s="77"/>
      <c r="S79" s="81"/>
      <c r="T79" s="81"/>
      <c r="U79" s="77"/>
      <c r="V79" s="77"/>
      <c r="W79" s="77"/>
      <c r="X79" s="77"/>
      <c r="Y79" s="77"/>
      <c r="Z79" s="77"/>
      <c r="AA79" s="77"/>
      <c r="AB79" s="81"/>
      <c r="AC79" s="81"/>
      <c r="AF79" s="75"/>
    </row>
    <row r="80" spans="1:32" s="11" customFormat="1" x14ac:dyDescent="0.2">
      <c r="A80"/>
      <c r="B80" s="28">
        <v>2009</v>
      </c>
      <c r="C80" s="27">
        <v>51710</v>
      </c>
      <c r="D80" s="27">
        <v>45342</v>
      </c>
      <c r="E80" s="27">
        <v>38971</v>
      </c>
      <c r="F80" s="27">
        <v>35111</v>
      </c>
      <c r="G80" s="27">
        <v>28841</v>
      </c>
      <c r="H80" s="27">
        <v>21631</v>
      </c>
      <c r="I80" s="27">
        <v>17930</v>
      </c>
      <c r="J80" s="27">
        <v>12902</v>
      </c>
      <c r="K80" s="27">
        <v>7477</v>
      </c>
      <c r="L80" s="27">
        <v>3394</v>
      </c>
      <c r="M80"/>
      <c r="N80"/>
      <c r="O80"/>
      <c r="P80" s="77"/>
      <c r="Q80" s="77"/>
      <c r="R80" s="77"/>
      <c r="S80" s="81"/>
      <c r="T80" s="81"/>
      <c r="U80" s="77"/>
      <c r="V80" s="77"/>
      <c r="W80" s="77"/>
      <c r="X80" s="77"/>
      <c r="Y80" s="77"/>
      <c r="Z80" s="77"/>
      <c r="AA80" s="77"/>
      <c r="AB80" s="81"/>
      <c r="AC80" s="81"/>
      <c r="AF80" s="75"/>
    </row>
    <row r="81" spans="1:32" s="11" customFormat="1" x14ac:dyDescent="0.2">
      <c r="A81"/>
      <c r="B81" s="28">
        <v>2010</v>
      </c>
      <c r="C81" s="27">
        <v>52935</v>
      </c>
      <c r="D81" s="27">
        <v>46655</v>
      </c>
      <c r="E81" s="27">
        <v>40113</v>
      </c>
      <c r="F81" s="27">
        <v>35728</v>
      </c>
      <c r="G81" s="27">
        <v>30228</v>
      </c>
      <c r="H81" s="27">
        <v>22157</v>
      </c>
      <c r="I81" s="27">
        <v>18271</v>
      </c>
      <c r="J81" s="27">
        <v>13298</v>
      </c>
      <c r="K81" s="27">
        <v>7758</v>
      </c>
      <c r="L81" s="27">
        <v>3561</v>
      </c>
      <c r="M81"/>
      <c r="N81"/>
      <c r="O81"/>
      <c r="P81" s="77"/>
      <c r="Q81" s="77"/>
      <c r="R81" s="77"/>
      <c r="S81" s="81"/>
      <c r="T81" s="81"/>
      <c r="U81" s="77"/>
      <c r="V81" s="77"/>
      <c r="W81" s="77"/>
      <c r="X81" s="77"/>
      <c r="Y81" s="77"/>
      <c r="Z81" s="77"/>
      <c r="AA81" s="77"/>
      <c r="AB81" s="81"/>
      <c r="AC81" s="81"/>
      <c r="AF81" s="75"/>
    </row>
    <row r="82" spans="1:32" s="11" customFormat="1" x14ac:dyDescent="0.2">
      <c r="A82"/>
      <c r="B82" s="28">
        <v>2011</v>
      </c>
      <c r="C82" s="27">
        <v>53992</v>
      </c>
      <c r="D82" s="27">
        <v>48110</v>
      </c>
      <c r="E82" s="27">
        <v>41483</v>
      </c>
      <c r="F82" s="27">
        <v>35889</v>
      </c>
      <c r="G82" s="27">
        <v>31527</v>
      </c>
      <c r="H82" s="27">
        <v>23039</v>
      </c>
      <c r="I82" s="27">
        <v>18583</v>
      </c>
      <c r="J82" s="27">
        <v>13706</v>
      </c>
      <c r="K82" s="27">
        <v>7938</v>
      </c>
      <c r="L82" s="27">
        <v>3789</v>
      </c>
      <c r="M82"/>
      <c r="N82"/>
      <c r="O82"/>
      <c r="P82" s="77"/>
      <c r="Q82" s="77"/>
      <c r="R82" s="77"/>
      <c r="S82" s="81"/>
      <c r="T82" s="81"/>
      <c r="U82" s="77"/>
      <c r="V82" s="77"/>
      <c r="W82" s="77"/>
      <c r="X82" s="77"/>
      <c r="Y82" s="77"/>
      <c r="Z82" s="77"/>
      <c r="AA82" s="77"/>
      <c r="AB82" s="81"/>
      <c r="AC82" s="81"/>
      <c r="AF82" s="75"/>
    </row>
    <row r="83" spans="1:32" s="11" customFormat="1" x14ac:dyDescent="0.2">
      <c r="A83"/>
      <c r="B83" s="28">
        <v>2012</v>
      </c>
      <c r="C83" s="27">
        <v>54190</v>
      </c>
      <c r="D83" s="27">
        <v>49246</v>
      </c>
      <c r="E83" s="27">
        <v>42641</v>
      </c>
      <c r="F83" s="27">
        <v>36512</v>
      </c>
      <c r="G83" s="27">
        <v>32330</v>
      </c>
      <c r="H83" s="27">
        <v>24277</v>
      </c>
      <c r="I83" s="27">
        <v>18724</v>
      </c>
      <c r="J83" s="27">
        <v>14091</v>
      </c>
      <c r="K83" s="27">
        <v>8110</v>
      </c>
      <c r="L83" s="27">
        <v>3805</v>
      </c>
      <c r="M83"/>
      <c r="N83"/>
      <c r="O83"/>
      <c r="P83" s="77"/>
      <c r="Q83" s="77"/>
      <c r="R83" s="77"/>
      <c r="S83" s="81"/>
      <c r="T83" s="81"/>
      <c r="U83" s="77"/>
      <c r="V83" s="77"/>
      <c r="W83" s="77"/>
      <c r="X83" s="77"/>
      <c r="Y83" s="77"/>
      <c r="Z83" s="77"/>
      <c r="AA83" s="77"/>
      <c r="AB83" s="81"/>
      <c r="AC83" s="81"/>
      <c r="AF83" s="75"/>
    </row>
    <row r="84" spans="1:32" s="11" customFormat="1" x14ac:dyDescent="0.2">
      <c r="A84"/>
      <c r="B84" s="28">
        <v>2013</v>
      </c>
      <c r="C84" s="27">
        <v>54358</v>
      </c>
      <c r="D84" s="27">
        <v>50753</v>
      </c>
      <c r="E84" s="27">
        <v>43926</v>
      </c>
      <c r="F84" s="27">
        <v>36932</v>
      </c>
      <c r="G84" s="27">
        <v>32902</v>
      </c>
      <c r="H84" s="27">
        <v>25625</v>
      </c>
      <c r="I84" s="27">
        <v>19207</v>
      </c>
      <c r="J84" s="27">
        <v>14354</v>
      </c>
      <c r="K84" s="27">
        <v>8363</v>
      </c>
      <c r="L84" s="27">
        <v>3970</v>
      </c>
      <c r="M84"/>
      <c r="N84"/>
      <c r="O84"/>
      <c r="P84" s="77"/>
      <c r="Q84" s="77"/>
      <c r="R84" s="77"/>
      <c r="S84" s="81"/>
      <c r="T84" s="81"/>
      <c r="U84" s="77"/>
      <c r="V84" s="77"/>
      <c r="W84" s="77"/>
      <c r="X84" s="77"/>
      <c r="Y84" s="77"/>
      <c r="Z84" s="77"/>
      <c r="AA84" s="77"/>
      <c r="AB84" s="81"/>
      <c r="AC84" s="81"/>
      <c r="AF84" s="75"/>
    </row>
    <row r="85" spans="1:32" s="11" customFormat="1" x14ac:dyDescent="0.2">
      <c r="A85"/>
      <c r="B85" s="28">
        <v>2014</v>
      </c>
      <c r="C85" s="27">
        <v>53603</v>
      </c>
      <c r="D85" s="27">
        <v>52712</v>
      </c>
      <c r="E85" s="27">
        <v>45125</v>
      </c>
      <c r="F85" s="27">
        <v>37807</v>
      </c>
      <c r="G85" s="27">
        <v>33261</v>
      </c>
      <c r="H85" s="27">
        <v>27035</v>
      </c>
      <c r="I85" s="27">
        <v>19544</v>
      </c>
      <c r="J85" s="27">
        <v>14731</v>
      </c>
      <c r="K85" s="27">
        <v>8688</v>
      </c>
      <c r="L85" s="27">
        <v>4164</v>
      </c>
      <c r="M85"/>
      <c r="N85"/>
      <c r="O85"/>
      <c r="P85" s="77"/>
      <c r="Q85" s="77"/>
      <c r="R85" s="77"/>
      <c r="S85" s="81"/>
      <c r="T85" s="81"/>
      <c r="U85" s="77"/>
      <c r="V85" s="77"/>
      <c r="W85" s="77"/>
      <c r="X85" s="77"/>
      <c r="Y85" s="77"/>
      <c r="Z85" s="77"/>
      <c r="AA85" s="77"/>
      <c r="AB85" s="81"/>
      <c r="AC85" s="81"/>
      <c r="AF85" s="75"/>
    </row>
    <row r="86" spans="1:32" s="11" customFormat="1" x14ac:dyDescent="0.2">
      <c r="A86"/>
      <c r="B86"/>
      <c r="C86"/>
      <c r="D86"/>
      <c r="E86"/>
      <c r="F86"/>
      <c r="G86"/>
      <c r="H86"/>
      <c r="I86"/>
      <c r="J86"/>
      <c r="K86"/>
      <c r="L86"/>
      <c r="M86"/>
      <c r="N86"/>
      <c r="O86"/>
      <c r="P86" s="77"/>
      <c r="Q86" s="77"/>
      <c r="R86" s="77"/>
      <c r="S86" s="81"/>
      <c r="T86" s="81"/>
      <c r="U86" s="77"/>
      <c r="V86" s="77"/>
      <c r="W86" s="77"/>
      <c r="X86" s="77"/>
      <c r="Y86" s="77"/>
      <c r="Z86" s="77"/>
      <c r="AA86" s="77"/>
      <c r="AB86" s="81"/>
      <c r="AC86" s="81"/>
      <c r="AF86" s="75"/>
    </row>
    <row r="87" spans="1:32" s="11" customFormat="1" x14ac:dyDescent="0.2">
      <c r="A87"/>
      <c r="B87"/>
      <c r="C87"/>
      <c r="D87"/>
      <c r="E87"/>
      <c r="F87"/>
      <c r="G87"/>
      <c r="H87"/>
      <c r="I87"/>
      <c r="J87"/>
      <c r="K87"/>
      <c r="L87"/>
      <c r="M87"/>
      <c r="N87"/>
      <c r="O87"/>
      <c r="P87" s="77"/>
      <c r="Q87" s="77"/>
      <c r="R87" s="77"/>
      <c r="S87" s="81"/>
      <c r="T87" s="81"/>
      <c r="U87" s="77"/>
      <c r="V87" s="77"/>
      <c r="W87" s="77"/>
      <c r="X87" s="77"/>
      <c r="Y87" s="77"/>
      <c r="Z87" s="77"/>
      <c r="AA87" s="77"/>
      <c r="AB87" s="81"/>
      <c r="AC87" s="81"/>
      <c r="AF87" s="75"/>
    </row>
    <row r="88" spans="1:32" s="11" customFormat="1" x14ac:dyDescent="0.2">
      <c r="A88"/>
      <c r="B88"/>
      <c r="C88"/>
      <c r="D88"/>
      <c r="E88"/>
      <c r="F88"/>
      <c r="G88"/>
      <c r="H88"/>
      <c r="I88"/>
      <c r="J88"/>
      <c r="K88"/>
      <c r="L88"/>
      <c r="M88"/>
      <c r="N88"/>
      <c r="O88"/>
      <c r="P88" s="77"/>
      <c r="Q88" s="77"/>
      <c r="R88" s="77">
        <v>1972</v>
      </c>
      <c r="S88" s="81"/>
      <c r="T88" s="81"/>
      <c r="U88" s="77"/>
      <c r="V88" s="77"/>
      <c r="W88" s="77"/>
      <c r="X88" s="77"/>
      <c r="Y88" s="77"/>
      <c r="Z88" s="77"/>
      <c r="AA88" s="11">
        <v>2014</v>
      </c>
      <c r="AB88" s="81"/>
      <c r="AC88" s="81"/>
      <c r="AF88" s="75"/>
    </row>
    <row r="89" spans="1:32" s="11" customFormat="1" x14ac:dyDescent="0.2">
      <c r="A89"/>
      <c r="B89"/>
      <c r="C89"/>
      <c r="D89"/>
      <c r="E89"/>
      <c r="F89"/>
      <c r="G89"/>
      <c r="H89"/>
      <c r="I89"/>
      <c r="J89"/>
      <c r="K89"/>
      <c r="L89"/>
      <c r="M89"/>
      <c r="N89"/>
      <c r="O89"/>
      <c r="P89" s="77"/>
      <c r="Q89" s="77"/>
      <c r="R89" s="77"/>
      <c r="S89" s="81"/>
      <c r="T89" s="81"/>
      <c r="U89" s="77"/>
      <c r="V89" s="77"/>
      <c r="W89" s="77"/>
      <c r="X89" s="77"/>
      <c r="Y89" s="77"/>
      <c r="Z89" s="77"/>
      <c r="AA89" s="77"/>
      <c r="AB89" s="81"/>
      <c r="AC89" s="81"/>
      <c r="AF89" s="75"/>
    </row>
    <row r="90" spans="1:32" s="11" customFormat="1" x14ac:dyDescent="0.2">
      <c r="A90"/>
      <c r="B90"/>
      <c r="C90"/>
      <c r="D90"/>
      <c r="E90"/>
      <c r="F90"/>
      <c r="G90"/>
      <c r="H90"/>
      <c r="I90"/>
      <c r="J90"/>
      <c r="K90"/>
      <c r="L90"/>
      <c r="M90"/>
      <c r="N90"/>
      <c r="O90"/>
      <c r="P90" s="77"/>
      <c r="Q90" s="77"/>
      <c r="R90" s="77"/>
      <c r="S90" s="81"/>
      <c r="T90" s="81"/>
      <c r="U90" s="77"/>
      <c r="V90" s="77"/>
      <c r="W90" s="77"/>
      <c r="X90" s="77"/>
      <c r="Y90" s="77"/>
      <c r="Z90" s="77"/>
      <c r="AA90" s="77"/>
      <c r="AB90" s="81"/>
      <c r="AC90" s="81"/>
      <c r="AF90" s="75"/>
    </row>
    <row r="91" spans="1:32" s="11" customFormat="1" x14ac:dyDescent="0.2">
      <c r="A91"/>
      <c r="B91"/>
      <c r="C91"/>
      <c r="D91"/>
      <c r="E91"/>
      <c r="F91" s="71"/>
      <c r="H91"/>
      <c r="I91" s="71"/>
      <c r="J91"/>
      <c r="K91"/>
      <c r="L91"/>
      <c r="M91"/>
      <c r="N91"/>
      <c r="O91"/>
      <c r="P91" s="77"/>
      <c r="Q91" s="77"/>
      <c r="R91" s="77"/>
      <c r="S91" s="81" t="s">
        <v>366</v>
      </c>
      <c r="T91" s="81" t="s">
        <v>367</v>
      </c>
      <c r="U91" s="77" t="s">
        <v>368</v>
      </c>
      <c r="V91" s="77" t="s">
        <v>369</v>
      </c>
      <c r="W91" s="77"/>
      <c r="X91" s="77"/>
      <c r="Y91" s="77"/>
      <c r="Z91" s="77"/>
      <c r="AA91" s="77"/>
      <c r="AB91" s="81" t="s">
        <v>366</v>
      </c>
      <c r="AC91" s="81" t="s">
        <v>367</v>
      </c>
      <c r="AD91" s="77" t="s">
        <v>368</v>
      </c>
      <c r="AE91" s="77" t="s">
        <v>369</v>
      </c>
      <c r="AF91" s="75"/>
    </row>
    <row r="92" spans="1:32" s="11" customFormat="1" x14ac:dyDescent="0.2">
      <c r="A92"/>
      <c r="E92"/>
      <c r="F92"/>
      <c r="H92"/>
      <c r="I92"/>
      <c r="J92"/>
      <c r="K92"/>
      <c r="L92"/>
      <c r="M92"/>
      <c r="N92"/>
      <c r="O92"/>
      <c r="P92" s="77"/>
      <c r="Q92" s="77"/>
      <c r="R92" s="77">
        <v>0</v>
      </c>
      <c r="S92" s="81">
        <v>-2217</v>
      </c>
      <c r="T92" s="81">
        <v>-1096</v>
      </c>
      <c r="U92" s="77">
        <v>2049</v>
      </c>
      <c r="V92" s="77">
        <v>1074</v>
      </c>
      <c r="W92" s="77"/>
      <c r="X92" s="77"/>
      <c r="Y92" s="77"/>
      <c r="Z92" s="77"/>
      <c r="AA92" s="2">
        <v>0</v>
      </c>
      <c r="AB92" s="80">
        <v>-2477</v>
      </c>
      <c r="AC92" s="80">
        <v>-947</v>
      </c>
      <c r="AD92" s="80">
        <v>2215</v>
      </c>
      <c r="AE92" s="80">
        <v>907</v>
      </c>
      <c r="AF92" s="75"/>
    </row>
    <row r="93" spans="1:32" s="11" customFormat="1" x14ac:dyDescent="0.2">
      <c r="A93"/>
      <c r="E93"/>
      <c r="F93"/>
      <c r="H93"/>
      <c r="I93"/>
      <c r="J93"/>
      <c r="K93"/>
      <c r="L93"/>
      <c r="M93"/>
      <c r="N93"/>
      <c r="O93"/>
      <c r="P93" s="77"/>
      <c r="Q93" s="77"/>
      <c r="R93" s="77">
        <v>1</v>
      </c>
      <c r="S93" s="81">
        <v>-2398</v>
      </c>
      <c r="T93" s="81">
        <v>-1117</v>
      </c>
      <c r="U93" s="77">
        <v>2338</v>
      </c>
      <c r="V93" s="77">
        <v>994</v>
      </c>
      <c r="W93" s="77"/>
      <c r="X93" s="77"/>
      <c r="Y93" s="77"/>
      <c r="Z93" s="77"/>
      <c r="AA93" s="2">
        <v>1</v>
      </c>
      <c r="AB93" s="80">
        <v>-2462</v>
      </c>
      <c r="AC93" s="80">
        <v>-962</v>
      </c>
      <c r="AD93" s="80">
        <v>2295</v>
      </c>
      <c r="AE93" s="80">
        <v>897</v>
      </c>
      <c r="AF93" s="75"/>
    </row>
    <row r="94" spans="1:32" s="11" customFormat="1" x14ac:dyDescent="0.2">
      <c r="A94"/>
      <c r="E94"/>
      <c r="F94"/>
      <c r="H94"/>
      <c r="I94"/>
      <c r="J94"/>
      <c r="K94"/>
      <c r="L94"/>
      <c r="M94"/>
      <c r="N94"/>
      <c r="O94"/>
      <c r="P94" s="77"/>
      <c r="Q94" s="77"/>
      <c r="R94" s="77">
        <v>2</v>
      </c>
      <c r="S94" s="81">
        <v>-2641</v>
      </c>
      <c r="T94" s="81">
        <v>-1121</v>
      </c>
      <c r="U94" s="77">
        <v>2418</v>
      </c>
      <c r="V94" s="77">
        <v>1128</v>
      </c>
      <c r="W94" s="77"/>
      <c r="X94" s="77"/>
      <c r="Y94" s="77"/>
      <c r="Z94" s="77"/>
      <c r="AA94" s="2">
        <v>2</v>
      </c>
      <c r="AB94" s="80">
        <v>-2449</v>
      </c>
      <c r="AC94" s="80">
        <v>-1034</v>
      </c>
      <c r="AD94" s="80">
        <v>2354</v>
      </c>
      <c r="AE94" s="80">
        <v>941</v>
      </c>
      <c r="AF94" s="75"/>
    </row>
    <row r="95" spans="1:32" s="11" customFormat="1" x14ac:dyDescent="0.2">
      <c r="A95"/>
      <c r="E95"/>
      <c r="F95"/>
      <c r="H95"/>
      <c r="I95"/>
      <c r="J95"/>
      <c r="K95"/>
      <c r="L95"/>
      <c r="M95"/>
      <c r="N95"/>
      <c r="O95"/>
      <c r="P95" s="77"/>
      <c r="Q95" s="77"/>
      <c r="R95" s="77">
        <v>3</v>
      </c>
      <c r="S95" s="81">
        <v>-2711</v>
      </c>
      <c r="T95" s="81">
        <v>-1098</v>
      </c>
      <c r="U95" s="77">
        <v>2678</v>
      </c>
      <c r="V95" s="77">
        <v>1050</v>
      </c>
      <c r="W95" s="77"/>
      <c r="X95" s="77"/>
      <c r="Y95" s="77"/>
      <c r="Z95" s="77"/>
      <c r="AA95" s="2">
        <v>3</v>
      </c>
      <c r="AB95" s="80">
        <v>-2477</v>
      </c>
      <c r="AC95" s="80">
        <v>-1017</v>
      </c>
      <c r="AD95" s="80">
        <v>2229</v>
      </c>
      <c r="AE95" s="80">
        <v>871</v>
      </c>
      <c r="AF95" s="75"/>
    </row>
    <row r="96" spans="1:32" s="11" customFormat="1" x14ac:dyDescent="0.2">
      <c r="A96"/>
      <c r="E96"/>
      <c r="F96"/>
      <c r="H96"/>
      <c r="I96"/>
      <c r="J96"/>
      <c r="K96"/>
      <c r="L96"/>
      <c r="M96"/>
      <c r="N96"/>
      <c r="O96"/>
      <c r="P96" s="77"/>
      <c r="Q96" s="77"/>
      <c r="R96" s="77">
        <v>4</v>
      </c>
      <c r="S96" s="81">
        <v>-3055</v>
      </c>
      <c r="T96" s="81">
        <v>-1066</v>
      </c>
      <c r="U96" s="77">
        <v>2843</v>
      </c>
      <c r="V96" s="77">
        <v>986</v>
      </c>
      <c r="W96" s="77"/>
      <c r="X96" s="77"/>
      <c r="Y96" s="77"/>
      <c r="Z96" s="77"/>
      <c r="AA96" s="2">
        <v>4</v>
      </c>
      <c r="AB96" s="80">
        <v>-2513</v>
      </c>
      <c r="AC96" s="80">
        <v>-973</v>
      </c>
      <c r="AD96" s="80">
        <v>2404</v>
      </c>
      <c r="AE96" s="80">
        <v>946</v>
      </c>
      <c r="AF96" s="75"/>
    </row>
    <row r="97" spans="1:32" s="11" customFormat="1" x14ac:dyDescent="0.2">
      <c r="A97"/>
      <c r="E97"/>
      <c r="F97"/>
      <c r="H97"/>
      <c r="I97"/>
      <c r="J97"/>
      <c r="K97"/>
      <c r="L97"/>
      <c r="M97"/>
      <c r="N97"/>
      <c r="O97"/>
      <c r="P97" s="77"/>
      <c r="Q97" s="77"/>
      <c r="R97" s="77">
        <v>5</v>
      </c>
      <c r="S97" s="81">
        <v>-3142</v>
      </c>
      <c r="T97" s="81">
        <v>-1024</v>
      </c>
      <c r="U97" s="77">
        <v>2925</v>
      </c>
      <c r="V97" s="77">
        <v>968</v>
      </c>
      <c r="W97" s="77"/>
      <c r="X97" s="77"/>
      <c r="Y97" s="77"/>
      <c r="Z97" s="77"/>
      <c r="AA97" s="2">
        <v>5</v>
      </c>
      <c r="AB97" s="80">
        <v>-2408</v>
      </c>
      <c r="AC97" s="80">
        <v>-896</v>
      </c>
      <c r="AD97" s="80">
        <v>2294</v>
      </c>
      <c r="AE97" s="80">
        <v>883</v>
      </c>
      <c r="AF97" s="75"/>
    </row>
    <row r="98" spans="1:32" x14ac:dyDescent="0.2">
      <c r="E98"/>
      <c r="F98"/>
      <c r="H98"/>
      <c r="I98"/>
      <c r="J98"/>
      <c r="K98"/>
      <c r="L98"/>
      <c r="M98"/>
      <c r="N98"/>
      <c r="O98"/>
      <c r="P98" s="77"/>
      <c r="Q98" s="77"/>
      <c r="R98" s="77">
        <v>6</v>
      </c>
      <c r="S98" s="81">
        <v>-3097</v>
      </c>
      <c r="T98" s="81">
        <v>-933</v>
      </c>
      <c r="U98" s="77">
        <v>3000</v>
      </c>
      <c r="V98" s="77">
        <v>934</v>
      </c>
      <c r="W98" s="77"/>
      <c r="AA98" s="2">
        <v>6</v>
      </c>
      <c r="AB98" s="80">
        <v>-2446</v>
      </c>
      <c r="AC98" s="80">
        <v>-974</v>
      </c>
      <c r="AD98" s="80">
        <v>2346</v>
      </c>
      <c r="AE98" s="80">
        <v>890</v>
      </c>
      <c r="AF98" s="75"/>
    </row>
    <row r="99" spans="1:32" x14ac:dyDescent="0.2">
      <c r="E99"/>
      <c r="F99"/>
      <c r="H99"/>
      <c r="I99"/>
      <c r="J99"/>
      <c r="K99"/>
      <c r="L99"/>
      <c r="M99"/>
      <c r="N99"/>
      <c r="O99"/>
      <c r="P99" s="77"/>
      <c r="Q99" s="77"/>
      <c r="R99" s="77">
        <v>7</v>
      </c>
      <c r="S99" s="81">
        <v>-3212</v>
      </c>
      <c r="T99" s="81">
        <v>-835</v>
      </c>
      <c r="U99" s="77">
        <v>3170</v>
      </c>
      <c r="V99" s="77">
        <v>860</v>
      </c>
      <c r="W99" s="77"/>
      <c r="AA99" s="2">
        <v>7</v>
      </c>
      <c r="AB99" s="80">
        <v>-2285</v>
      </c>
      <c r="AC99" s="80">
        <v>-938</v>
      </c>
      <c r="AD99" s="80">
        <v>2206</v>
      </c>
      <c r="AE99" s="80">
        <v>824</v>
      </c>
      <c r="AF99" s="75"/>
    </row>
    <row r="100" spans="1:32" x14ac:dyDescent="0.2">
      <c r="E100"/>
      <c r="F100"/>
      <c r="H100"/>
      <c r="I100"/>
      <c r="J100"/>
      <c r="K100"/>
      <c r="L100"/>
      <c r="M100"/>
      <c r="N100"/>
      <c r="O100"/>
      <c r="P100" s="77"/>
      <c r="Q100" s="77"/>
      <c r="R100" s="77">
        <v>8</v>
      </c>
      <c r="S100" s="81">
        <v>-3391</v>
      </c>
      <c r="T100" s="81">
        <v>-814</v>
      </c>
      <c r="U100" s="77">
        <v>3225</v>
      </c>
      <c r="V100" s="77">
        <v>788</v>
      </c>
      <c r="W100" s="77"/>
      <c r="AA100" s="2">
        <v>8</v>
      </c>
      <c r="AB100" s="80">
        <v>-2388</v>
      </c>
      <c r="AC100" s="80">
        <v>-902</v>
      </c>
      <c r="AD100" s="80">
        <v>2271</v>
      </c>
      <c r="AE100" s="80">
        <v>840</v>
      </c>
      <c r="AF100" s="75"/>
    </row>
    <row r="101" spans="1:32" x14ac:dyDescent="0.2">
      <c r="E101"/>
      <c r="F101"/>
      <c r="I101"/>
      <c r="J101"/>
      <c r="K101"/>
      <c r="L101"/>
      <c r="M101"/>
      <c r="N101"/>
      <c r="O101"/>
      <c r="P101" s="77"/>
      <c r="Q101" s="77"/>
      <c r="R101" s="77">
        <v>9</v>
      </c>
      <c r="S101" s="81">
        <v>-3365</v>
      </c>
      <c r="T101" s="81">
        <v>-697</v>
      </c>
      <c r="U101" s="77">
        <v>3205</v>
      </c>
      <c r="V101" s="77">
        <v>706</v>
      </c>
      <c r="W101" s="77"/>
      <c r="AA101" s="2">
        <v>9</v>
      </c>
      <c r="AB101" s="80">
        <v>-2380</v>
      </c>
      <c r="AC101" s="80">
        <v>-956</v>
      </c>
      <c r="AD101" s="80">
        <v>2165</v>
      </c>
      <c r="AE101" s="80">
        <v>891</v>
      </c>
      <c r="AF101" s="75"/>
    </row>
    <row r="102" spans="1:32" x14ac:dyDescent="0.2">
      <c r="F102"/>
      <c r="G102"/>
      <c r="H102"/>
      <c r="I102"/>
      <c r="J102"/>
      <c r="K102"/>
      <c r="L102"/>
      <c r="M102"/>
      <c r="N102"/>
      <c r="O102"/>
      <c r="P102" s="77"/>
      <c r="Q102" s="77"/>
      <c r="R102" s="77">
        <v>10</v>
      </c>
      <c r="S102" s="81">
        <v>-3361</v>
      </c>
      <c r="T102" s="81">
        <v>-636</v>
      </c>
      <c r="U102" s="77">
        <v>3131</v>
      </c>
      <c r="V102" s="77">
        <v>655</v>
      </c>
      <c r="W102" s="77"/>
      <c r="AA102" s="2">
        <v>10</v>
      </c>
      <c r="AB102" s="80">
        <v>-2391</v>
      </c>
      <c r="AC102" s="80">
        <v>-919</v>
      </c>
      <c r="AD102" s="80">
        <v>2239</v>
      </c>
      <c r="AE102" s="80">
        <v>892</v>
      </c>
      <c r="AF102" s="75"/>
    </row>
    <row r="103" spans="1:32" x14ac:dyDescent="0.2">
      <c r="F103"/>
      <c r="G103"/>
      <c r="H103"/>
      <c r="I103"/>
      <c r="J103"/>
      <c r="K103"/>
      <c r="L103"/>
      <c r="M103"/>
      <c r="N103"/>
      <c r="O103"/>
      <c r="P103" s="77"/>
      <c r="Q103" s="77"/>
      <c r="R103" s="77">
        <v>11</v>
      </c>
      <c r="S103" s="81">
        <v>-3433</v>
      </c>
      <c r="T103" s="81">
        <v>-518</v>
      </c>
      <c r="U103" s="77">
        <v>3225</v>
      </c>
      <c r="V103" s="77">
        <v>479</v>
      </c>
      <c r="W103" s="77"/>
      <c r="AA103" s="2">
        <v>11</v>
      </c>
      <c r="AB103" s="80">
        <v>-2418</v>
      </c>
      <c r="AC103" s="80">
        <v>-859</v>
      </c>
      <c r="AD103" s="80">
        <v>2201</v>
      </c>
      <c r="AE103" s="80">
        <v>841</v>
      </c>
      <c r="AF103" s="75"/>
    </row>
    <row r="104" spans="1:32" x14ac:dyDescent="0.2">
      <c r="C104"/>
      <c r="D104"/>
      <c r="E104"/>
      <c r="F104"/>
      <c r="G104"/>
      <c r="H104"/>
      <c r="I104"/>
      <c r="J104"/>
      <c r="K104"/>
      <c r="L104"/>
      <c r="M104"/>
      <c r="N104"/>
      <c r="O104"/>
      <c r="P104" s="77"/>
      <c r="Q104" s="77"/>
      <c r="R104" s="77">
        <v>12</v>
      </c>
      <c r="S104" s="81">
        <v>-3306</v>
      </c>
      <c r="T104" s="81">
        <v>-481</v>
      </c>
      <c r="U104" s="77">
        <v>3227</v>
      </c>
      <c r="V104" s="77">
        <v>424</v>
      </c>
      <c r="W104" s="77"/>
      <c r="AA104" s="2">
        <v>12</v>
      </c>
      <c r="AB104" s="80">
        <v>-2403</v>
      </c>
      <c r="AC104" s="80">
        <v>-845</v>
      </c>
      <c r="AD104" s="80">
        <v>2241</v>
      </c>
      <c r="AE104" s="80">
        <v>790</v>
      </c>
      <c r="AF104" s="75"/>
    </row>
    <row r="105" spans="1:32" x14ac:dyDescent="0.2">
      <c r="C105"/>
      <c r="D105"/>
      <c r="E105"/>
      <c r="F105"/>
      <c r="G105"/>
      <c r="H105"/>
      <c r="I105"/>
      <c r="J105"/>
      <c r="K105"/>
      <c r="L105"/>
      <c r="M105"/>
      <c r="N105"/>
      <c r="O105"/>
      <c r="P105" s="77"/>
      <c r="Q105" s="77"/>
      <c r="R105" s="77">
        <v>13</v>
      </c>
      <c r="S105" s="81">
        <v>-3228</v>
      </c>
      <c r="T105" s="81">
        <v>-418</v>
      </c>
      <c r="U105" s="77">
        <v>3094</v>
      </c>
      <c r="V105" s="77">
        <v>380</v>
      </c>
      <c r="W105" s="77"/>
      <c r="AA105" s="2">
        <v>13</v>
      </c>
      <c r="AB105" s="80">
        <v>-2364</v>
      </c>
      <c r="AC105" s="80">
        <v>-796</v>
      </c>
      <c r="AD105" s="80">
        <v>2303</v>
      </c>
      <c r="AE105" s="80">
        <v>742</v>
      </c>
      <c r="AF105" s="75"/>
    </row>
    <row r="106" spans="1:32" x14ac:dyDescent="0.2">
      <c r="C106"/>
      <c r="D106"/>
      <c r="E106"/>
      <c r="F106"/>
      <c r="G106"/>
      <c r="H106"/>
      <c r="I106"/>
      <c r="J106"/>
      <c r="K106"/>
      <c r="L106"/>
      <c r="M106"/>
      <c r="N106"/>
      <c r="O106"/>
      <c r="P106" s="77"/>
      <c r="Q106" s="77"/>
      <c r="R106" s="77">
        <v>14</v>
      </c>
      <c r="S106" s="81">
        <v>-3252</v>
      </c>
      <c r="T106" s="81">
        <v>-343</v>
      </c>
      <c r="U106" s="77">
        <v>3140</v>
      </c>
      <c r="V106" s="77">
        <v>391</v>
      </c>
      <c r="W106" s="77"/>
      <c r="AA106" s="2">
        <v>14</v>
      </c>
      <c r="AB106" s="80">
        <v>-2631</v>
      </c>
      <c r="AC106" s="80">
        <v>-837</v>
      </c>
      <c r="AD106" s="80">
        <v>2339</v>
      </c>
      <c r="AE106" s="80">
        <v>777</v>
      </c>
      <c r="AF106" s="75"/>
    </row>
    <row r="107" spans="1:32" x14ac:dyDescent="0.2">
      <c r="C107"/>
      <c r="D107"/>
      <c r="E107"/>
      <c r="F107"/>
      <c r="G107"/>
      <c r="H107"/>
      <c r="I107"/>
      <c r="J107"/>
      <c r="K107"/>
      <c r="L107"/>
      <c r="M107"/>
      <c r="N107"/>
      <c r="O107"/>
      <c r="P107" s="77"/>
      <c r="Q107" s="77"/>
      <c r="R107" s="77">
        <v>15</v>
      </c>
      <c r="S107" s="81">
        <v>-3315</v>
      </c>
      <c r="T107" s="81">
        <v>-302</v>
      </c>
      <c r="U107" s="77">
        <v>3190</v>
      </c>
      <c r="V107" s="77">
        <v>379</v>
      </c>
      <c r="W107" s="77"/>
      <c r="AA107" s="2">
        <v>15</v>
      </c>
      <c r="AB107" s="80">
        <v>-2593</v>
      </c>
      <c r="AC107" s="80">
        <v>-799</v>
      </c>
      <c r="AD107" s="80">
        <v>2440</v>
      </c>
      <c r="AE107" s="80">
        <v>739</v>
      </c>
      <c r="AF107" s="75"/>
    </row>
    <row r="108" spans="1:32" x14ac:dyDescent="0.2">
      <c r="C108"/>
      <c r="D108"/>
      <c r="E108"/>
      <c r="F108"/>
      <c r="G108"/>
      <c r="H108"/>
      <c r="I108"/>
      <c r="J108"/>
      <c r="K108"/>
      <c r="L108"/>
      <c r="M108"/>
      <c r="N108"/>
      <c r="O108"/>
      <c r="P108" s="77"/>
      <c r="Q108" s="77"/>
      <c r="R108" s="77">
        <v>16</v>
      </c>
      <c r="S108" s="81">
        <v>-3256</v>
      </c>
      <c r="T108" s="81">
        <v>-323</v>
      </c>
      <c r="U108" s="77">
        <v>3017</v>
      </c>
      <c r="V108" s="77">
        <v>321</v>
      </c>
      <c r="W108" s="77"/>
      <c r="AA108" s="2">
        <v>16</v>
      </c>
      <c r="AB108" s="80">
        <v>-2704</v>
      </c>
      <c r="AC108" s="80">
        <v>-810</v>
      </c>
      <c r="AD108" s="80">
        <v>2511</v>
      </c>
      <c r="AE108" s="80">
        <v>746</v>
      </c>
      <c r="AF108" s="75"/>
    </row>
    <row r="109" spans="1:32" x14ac:dyDescent="0.2">
      <c r="C109"/>
      <c r="D109"/>
      <c r="E109"/>
      <c r="F109"/>
      <c r="G109"/>
      <c r="H109"/>
      <c r="I109"/>
      <c r="J109"/>
      <c r="K109"/>
      <c r="L109"/>
      <c r="M109"/>
      <c r="N109"/>
      <c r="O109"/>
      <c r="P109" s="77"/>
      <c r="Q109" s="77"/>
      <c r="R109" s="77">
        <v>17</v>
      </c>
      <c r="S109" s="81">
        <v>-3241</v>
      </c>
      <c r="T109" s="81">
        <v>-313</v>
      </c>
      <c r="U109" s="77">
        <v>2977</v>
      </c>
      <c r="V109" s="77">
        <v>355</v>
      </c>
      <c r="W109" s="77"/>
      <c r="AA109" s="2">
        <v>17</v>
      </c>
      <c r="AB109" s="80">
        <v>-2807</v>
      </c>
      <c r="AC109" s="80">
        <v>-745</v>
      </c>
      <c r="AD109" s="80">
        <v>2702</v>
      </c>
      <c r="AE109" s="80">
        <v>699</v>
      </c>
      <c r="AF109" s="75"/>
    </row>
    <row r="110" spans="1:32" x14ac:dyDescent="0.2">
      <c r="C110"/>
      <c r="D110"/>
      <c r="E110"/>
      <c r="F110"/>
      <c r="G110"/>
      <c r="H110"/>
      <c r="I110"/>
      <c r="J110"/>
      <c r="K110"/>
      <c r="L110"/>
      <c r="M110"/>
      <c r="N110"/>
      <c r="O110"/>
      <c r="P110" s="77"/>
      <c r="Q110" s="77"/>
      <c r="R110" s="77">
        <v>18</v>
      </c>
      <c r="S110" s="81">
        <v>-3108</v>
      </c>
      <c r="T110" s="81">
        <v>-352</v>
      </c>
      <c r="U110" s="77">
        <v>2968</v>
      </c>
      <c r="V110" s="77">
        <v>396</v>
      </c>
      <c r="W110" s="77"/>
      <c r="AA110" s="2">
        <v>18</v>
      </c>
      <c r="AB110" s="80">
        <v>-2968</v>
      </c>
      <c r="AC110" s="80">
        <v>-753</v>
      </c>
      <c r="AD110" s="80">
        <v>2704</v>
      </c>
      <c r="AE110" s="80">
        <v>719</v>
      </c>
      <c r="AF110" s="75"/>
    </row>
    <row r="111" spans="1:32" x14ac:dyDescent="0.2">
      <c r="C111"/>
      <c r="D111"/>
      <c r="E111"/>
      <c r="F111"/>
      <c r="G111"/>
      <c r="H111"/>
      <c r="I111"/>
      <c r="J111"/>
      <c r="K111"/>
      <c r="L111"/>
      <c r="M111"/>
      <c r="N111"/>
      <c r="O111"/>
      <c r="P111" s="77"/>
      <c r="Q111" s="77"/>
      <c r="R111" s="77">
        <v>19</v>
      </c>
      <c r="S111" s="81">
        <v>-3110</v>
      </c>
      <c r="T111" s="81">
        <v>-413</v>
      </c>
      <c r="U111" s="77">
        <v>2825</v>
      </c>
      <c r="V111" s="77">
        <v>481</v>
      </c>
      <c r="W111" s="77"/>
      <c r="AA111" s="2">
        <v>19</v>
      </c>
      <c r="AB111" s="80">
        <v>-2835</v>
      </c>
      <c r="AC111" s="80">
        <v>-708</v>
      </c>
      <c r="AD111" s="80">
        <v>2790</v>
      </c>
      <c r="AE111" s="80">
        <v>658</v>
      </c>
      <c r="AF111" s="75"/>
    </row>
    <row r="112" spans="1:32" x14ac:dyDescent="0.2">
      <c r="C112"/>
      <c r="D112"/>
      <c r="E112"/>
      <c r="F112"/>
      <c r="G112"/>
      <c r="H112"/>
      <c r="I112"/>
      <c r="J112"/>
      <c r="K112"/>
      <c r="L112"/>
      <c r="M112"/>
      <c r="N112"/>
      <c r="O112"/>
      <c r="P112" s="77"/>
      <c r="Q112" s="77"/>
      <c r="R112" s="77">
        <v>20</v>
      </c>
      <c r="S112" s="81">
        <v>-2866</v>
      </c>
      <c r="T112" s="81">
        <v>-383</v>
      </c>
      <c r="U112" s="77">
        <v>2693</v>
      </c>
      <c r="V112" s="77">
        <v>527</v>
      </c>
      <c r="W112" s="77"/>
      <c r="AA112" s="2">
        <v>20</v>
      </c>
      <c r="AB112" s="80">
        <v>-2887</v>
      </c>
      <c r="AC112" s="80">
        <v>-752</v>
      </c>
      <c r="AD112" s="80">
        <v>2832</v>
      </c>
      <c r="AE112" s="80">
        <v>658</v>
      </c>
      <c r="AF112" s="75"/>
    </row>
    <row r="113" spans="3:32" x14ac:dyDescent="0.2">
      <c r="C113"/>
      <c r="D113"/>
      <c r="E113"/>
      <c r="F113"/>
      <c r="G113"/>
      <c r="H113"/>
      <c r="I113"/>
      <c r="J113"/>
      <c r="K113"/>
      <c r="L113"/>
      <c r="M113"/>
      <c r="N113"/>
      <c r="O113"/>
      <c r="P113" s="77"/>
      <c r="Q113" s="77"/>
      <c r="R113" s="77">
        <v>21</v>
      </c>
      <c r="S113" s="81">
        <v>-2972</v>
      </c>
      <c r="T113" s="81">
        <v>-428</v>
      </c>
      <c r="U113" s="77">
        <v>2528</v>
      </c>
      <c r="V113" s="77">
        <v>596</v>
      </c>
      <c r="W113" s="77"/>
      <c r="AA113" s="2">
        <v>21</v>
      </c>
      <c r="AB113" s="80">
        <v>-3019</v>
      </c>
      <c r="AC113" s="80">
        <v>-826</v>
      </c>
      <c r="AD113" s="80">
        <v>2852</v>
      </c>
      <c r="AE113" s="80">
        <v>726</v>
      </c>
      <c r="AF113" s="75"/>
    </row>
    <row r="114" spans="3:32" x14ac:dyDescent="0.2">
      <c r="C114"/>
      <c r="D114"/>
      <c r="E114"/>
      <c r="F114"/>
      <c r="G114"/>
      <c r="H114"/>
      <c r="I114"/>
      <c r="J114"/>
      <c r="K114"/>
      <c r="L114"/>
      <c r="M114"/>
      <c r="N114"/>
      <c r="O114"/>
      <c r="P114" s="77"/>
      <c r="Q114" s="77"/>
      <c r="R114" s="77">
        <v>22</v>
      </c>
      <c r="S114" s="81">
        <v>-2865</v>
      </c>
      <c r="T114" s="81">
        <v>-584</v>
      </c>
      <c r="U114" s="77">
        <v>2584</v>
      </c>
      <c r="V114" s="77">
        <v>692</v>
      </c>
      <c r="W114" s="77"/>
      <c r="AA114" s="2">
        <v>22</v>
      </c>
      <c r="AB114" s="80">
        <v>-3120</v>
      </c>
      <c r="AC114" s="80">
        <v>-896</v>
      </c>
      <c r="AD114" s="80">
        <v>3062</v>
      </c>
      <c r="AE114" s="80">
        <v>844</v>
      </c>
      <c r="AF114" s="75"/>
    </row>
    <row r="115" spans="3:32" x14ac:dyDescent="0.2">
      <c r="C115"/>
      <c r="D115"/>
      <c r="E115"/>
      <c r="F115"/>
      <c r="G115"/>
      <c r="H115"/>
      <c r="I115"/>
      <c r="J115"/>
      <c r="K115"/>
      <c r="L115"/>
      <c r="M115"/>
      <c r="N115"/>
      <c r="O115"/>
      <c r="P115" s="77"/>
      <c r="Q115" s="77"/>
      <c r="R115" s="77">
        <v>23</v>
      </c>
      <c r="S115" s="81">
        <v>-2857</v>
      </c>
      <c r="T115" s="81">
        <v>-676</v>
      </c>
      <c r="U115" s="77">
        <v>2576</v>
      </c>
      <c r="V115" s="77">
        <v>827</v>
      </c>
      <c r="W115" s="77"/>
      <c r="AA115" s="2">
        <v>23</v>
      </c>
      <c r="AB115" s="80">
        <v>-3064</v>
      </c>
      <c r="AC115" s="80">
        <v>-942</v>
      </c>
      <c r="AD115" s="80">
        <v>3048</v>
      </c>
      <c r="AE115" s="80">
        <v>939</v>
      </c>
      <c r="AF115" s="75"/>
    </row>
    <row r="116" spans="3:32" x14ac:dyDescent="0.2">
      <c r="C116"/>
      <c r="D116"/>
      <c r="E116"/>
      <c r="F116"/>
      <c r="G116"/>
      <c r="H116"/>
      <c r="I116"/>
      <c r="J116"/>
      <c r="K116"/>
      <c r="L116"/>
      <c r="M116"/>
      <c r="N116"/>
      <c r="O116"/>
      <c r="P116" s="77"/>
      <c r="Q116" s="77"/>
      <c r="R116" s="77">
        <v>24</v>
      </c>
      <c r="S116" s="81">
        <v>-2867</v>
      </c>
      <c r="T116" s="81">
        <v>-854</v>
      </c>
      <c r="U116" s="77">
        <v>2710</v>
      </c>
      <c r="V116" s="77">
        <v>941</v>
      </c>
      <c r="W116" s="77"/>
      <c r="AA116" s="2">
        <v>24</v>
      </c>
      <c r="AB116" s="80">
        <v>-3077</v>
      </c>
      <c r="AC116" s="80">
        <v>-1082</v>
      </c>
      <c r="AD116" s="80">
        <v>3088</v>
      </c>
      <c r="AE116" s="80">
        <v>994</v>
      </c>
      <c r="AF116" s="75"/>
    </row>
    <row r="117" spans="3:32" x14ac:dyDescent="0.2">
      <c r="C117"/>
      <c r="D117"/>
      <c r="E117"/>
      <c r="F117"/>
      <c r="G117"/>
      <c r="H117"/>
      <c r="I117"/>
      <c r="J117"/>
      <c r="K117"/>
      <c r="L117"/>
      <c r="M117"/>
      <c r="N117"/>
      <c r="O117"/>
      <c r="P117" s="77"/>
      <c r="Q117" s="77"/>
      <c r="R117" s="77">
        <v>25</v>
      </c>
      <c r="S117" s="81">
        <v>-2802</v>
      </c>
      <c r="T117" s="81">
        <v>-947</v>
      </c>
      <c r="U117" s="77">
        <v>2616</v>
      </c>
      <c r="V117" s="77">
        <v>879</v>
      </c>
      <c r="W117" s="77"/>
      <c r="AA117" s="2">
        <v>25</v>
      </c>
      <c r="AB117" s="80">
        <v>-3099</v>
      </c>
      <c r="AC117" s="80">
        <v>-1162</v>
      </c>
      <c r="AD117" s="80">
        <v>2981</v>
      </c>
      <c r="AE117" s="80">
        <v>1069</v>
      </c>
      <c r="AF117" s="75"/>
    </row>
    <row r="118" spans="3:32" x14ac:dyDescent="0.2">
      <c r="C118"/>
      <c r="D118"/>
      <c r="E118"/>
      <c r="F118"/>
      <c r="G118"/>
      <c r="H118"/>
      <c r="I118"/>
      <c r="J118"/>
      <c r="K118"/>
      <c r="L118"/>
      <c r="M118"/>
      <c r="N118"/>
      <c r="O118"/>
      <c r="P118" s="77"/>
      <c r="Q118" s="77"/>
      <c r="R118" s="77">
        <v>26</v>
      </c>
      <c r="S118" s="81">
        <v>-2854</v>
      </c>
      <c r="T118" s="81">
        <v>-1135</v>
      </c>
      <c r="U118" s="77">
        <v>2618</v>
      </c>
      <c r="V118" s="77">
        <v>938</v>
      </c>
      <c r="W118" s="77"/>
      <c r="AA118" s="2">
        <v>26</v>
      </c>
      <c r="AB118" s="80">
        <v>-3019</v>
      </c>
      <c r="AC118" s="80">
        <v>-1267</v>
      </c>
      <c r="AD118" s="80">
        <v>2974</v>
      </c>
      <c r="AE118" s="80">
        <v>1177</v>
      </c>
      <c r="AF118" s="75"/>
    </row>
    <row r="119" spans="3:32" x14ac:dyDescent="0.2">
      <c r="C119"/>
      <c r="D119"/>
      <c r="E119"/>
      <c r="F119"/>
      <c r="G119"/>
      <c r="H119"/>
      <c r="I119"/>
      <c r="J119"/>
      <c r="K119"/>
      <c r="L119"/>
      <c r="M119"/>
      <c r="N119"/>
      <c r="O119"/>
      <c r="P119" s="77"/>
      <c r="Q119" s="77"/>
      <c r="R119" s="77">
        <v>27</v>
      </c>
      <c r="S119" s="81">
        <v>-2722</v>
      </c>
      <c r="T119" s="81">
        <v>-1050</v>
      </c>
      <c r="U119" s="77">
        <v>2640</v>
      </c>
      <c r="V119" s="77">
        <v>815</v>
      </c>
      <c r="W119" s="77"/>
      <c r="AA119" s="2">
        <v>27</v>
      </c>
      <c r="AB119" s="80">
        <v>-2923</v>
      </c>
      <c r="AC119" s="80">
        <v>-1341</v>
      </c>
      <c r="AD119" s="80">
        <v>2924</v>
      </c>
      <c r="AE119" s="80">
        <v>1258</v>
      </c>
      <c r="AF119" s="75"/>
    </row>
    <row r="120" spans="3:32" x14ac:dyDescent="0.2">
      <c r="C120"/>
      <c r="D120"/>
      <c r="E120"/>
      <c r="F120"/>
      <c r="G120"/>
      <c r="H120"/>
      <c r="I120"/>
      <c r="J120"/>
      <c r="K120"/>
      <c r="L120"/>
      <c r="M120"/>
      <c r="N120"/>
      <c r="O120"/>
      <c r="P120" s="77"/>
      <c r="Q120" s="77"/>
      <c r="R120" s="77">
        <v>28</v>
      </c>
      <c r="S120" s="81">
        <v>-2718</v>
      </c>
      <c r="T120" s="81">
        <v>-1190</v>
      </c>
      <c r="U120" s="77">
        <v>2710</v>
      </c>
      <c r="V120" s="77">
        <v>882</v>
      </c>
      <c r="W120" s="77"/>
      <c r="AA120" s="2">
        <v>28</v>
      </c>
      <c r="AB120" s="80">
        <v>-2894</v>
      </c>
      <c r="AC120" s="80">
        <v>-1453</v>
      </c>
      <c r="AD120" s="80">
        <v>2911</v>
      </c>
      <c r="AE120" s="80">
        <v>1343</v>
      </c>
      <c r="AF120" s="75"/>
    </row>
    <row r="121" spans="3:32" x14ac:dyDescent="0.2">
      <c r="C121"/>
      <c r="D121"/>
      <c r="E121"/>
      <c r="F121"/>
      <c r="G121"/>
      <c r="H121"/>
      <c r="I121"/>
      <c r="J121"/>
      <c r="K121"/>
      <c r="L121"/>
      <c r="M121"/>
      <c r="N121"/>
      <c r="O121"/>
      <c r="P121" s="77"/>
      <c r="Q121" s="77"/>
      <c r="R121" s="77">
        <v>29</v>
      </c>
      <c r="S121" s="81">
        <v>-2633</v>
      </c>
      <c r="T121" s="81">
        <v>-1282</v>
      </c>
      <c r="U121" s="77">
        <v>2647</v>
      </c>
      <c r="V121" s="77">
        <v>867</v>
      </c>
      <c r="W121" s="77"/>
      <c r="AA121" s="2">
        <v>29</v>
      </c>
      <c r="AB121" s="80">
        <v>-2813</v>
      </c>
      <c r="AC121" s="80">
        <v>-1606</v>
      </c>
      <c r="AD121" s="80">
        <v>2801</v>
      </c>
      <c r="AE121" s="80">
        <v>1448</v>
      </c>
      <c r="AF121" s="75"/>
    </row>
    <row r="122" spans="3:32" x14ac:dyDescent="0.2">
      <c r="C122"/>
      <c r="D122"/>
      <c r="E122"/>
      <c r="F122"/>
      <c r="G122"/>
      <c r="H122"/>
      <c r="I122"/>
      <c r="J122"/>
      <c r="K122"/>
      <c r="L122"/>
      <c r="M122"/>
      <c r="N122"/>
      <c r="O122"/>
      <c r="P122" s="77"/>
      <c r="Q122" s="77"/>
      <c r="R122" s="77">
        <v>30</v>
      </c>
      <c r="S122" s="81">
        <v>-2542</v>
      </c>
      <c r="T122" s="81">
        <v>-1328</v>
      </c>
      <c r="U122" s="77">
        <v>2484</v>
      </c>
      <c r="V122" s="77">
        <v>882</v>
      </c>
      <c r="W122" s="77"/>
      <c r="AA122" s="2">
        <v>30</v>
      </c>
      <c r="AB122" s="80">
        <v>-2967</v>
      </c>
      <c r="AC122" s="80">
        <v>-1702</v>
      </c>
      <c r="AD122" s="80">
        <v>2802</v>
      </c>
      <c r="AE122" s="80">
        <v>1518</v>
      </c>
      <c r="AF122" s="75"/>
    </row>
    <row r="123" spans="3:32" x14ac:dyDescent="0.2">
      <c r="C123"/>
      <c r="D123"/>
      <c r="E123"/>
      <c r="F123"/>
      <c r="G123"/>
      <c r="H123"/>
      <c r="I123"/>
      <c r="J123"/>
      <c r="K123"/>
      <c r="L123"/>
      <c r="M123"/>
      <c r="N123"/>
      <c r="O123"/>
      <c r="P123" s="77"/>
      <c r="Q123" s="77"/>
      <c r="R123" s="77">
        <v>31</v>
      </c>
      <c r="S123" s="81">
        <v>-2315</v>
      </c>
      <c r="T123" s="81">
        <v>-1293</v>
      </c>
      <c r="U123" s="77">
        <v>2290</v>
      </c>
      <c r="V123" s="77">
        <v>878</v>
      </c>
      <c r="W123" s="77"/>
      <c r="AA123" s="2">
        <v>31</v>
      </c>
      <c r="AB123" s="80">
        <v>-2865</v>
      </c>
      <c r="AC123" s="80">
        <v>-1742</v>
      </c>
      <c r="AD123" s="80">
        <v>2830</v>
      </c>
      <c r="AE123" s="80">
        <v>1560</v>
      </c>
      <c r="AF123" s="75"/>
    </row>
    <row r="124" spans="3:32" x14ac:dyDescent="0.2">
      <c r="C124"/>
      <c r="D124"/>
      <c r="E124"/>
      <c r="F124"/>
      <c r="G124"/>
      <c r="H124"/>
      <c r="I124"/>
      <c r="J124"/>
      <c r="K124"/>
      <c r="L124"/>
      <c r="M124"/>
      <c r="N124"/>
      <c r="O124"/>
      <c r="P124" s="77"/>
      <c r="Q124" s="77"/>
      <c r="R124" s="77">
        <v>32</v>
      </c>
      <c r="S124" s="81">
        <v>-2035</v>
      </c>
      <c r="T124" s="81">
        <v>-1495</v>
      </c>
      <c r="U124" s="77">
        <v>2167</v>
      </c>
      <c r="V124" s="77">
        <v>939</v>
      </c>
      <c r="W124" s="77"/>
      <c r="AA124" s="2">
        <v>32</v>
      </c>
      <c r="AB124" s="80">
        <v>-2824</v>
      </c>
      <c r="AC124" s="80">
        <v>-1837</v>
      </c>
      <c r="AD124" s="80">
        <v>2946</v>
      </c>
      <c r="AE124" s="80">
        <v>1631</v>
      </c>
      <c r="AF124" s="75"/>
    </row>
    <row r="125" spans="3:32" x14ac:dyDescent="0.2">
      <c r="C125"/>
      <c r="D125"/>
      <c r="E125"/>
      <c r="F125"/>
      <c r="G125"/>
      <c r="H125"/>
      <c r="I125"/>
      <c r="J125"/>
      <c r="K125"/>
      <c r="L125"/>
      <c r="M125"/>
      <c r="N125"/>
      <c r="O125"/>
      <c r="P125" s="77"/>
      <c r="Q125" s="77"/>
      <c r="R125" s="77">
        <v>33</v>
      </c>
      <c r="S125" s="81">
        <v>-1963</v>
      </c>
      <c r="T125" s="81">
        <v>-1357</v>
      </c>
      <c r="U125" s="77">
        <v>2127</v>
      </c>
      <c r="V125" s="77">
        <v>879</v>
      </c>
      <c r="W125" s="77"/>
      <c r="AA125" s="2">
        <v>33</v>
      </c>
      <c r="AB125" s="80">
        <v>-2833</v>
      </c>
      <c r="AC125" s="80">
        <v>-1851</v>
      </c>
      <c r="AD125" s="80">
        <v>2949</v>
      </c>
      <c r="AE125" s="80">
        <v>1610</v>
      </c>
      <c r="AF125" s="75"/>
    </row>
    <row r="126" spans="3:32" x14ac:dyDescent="0.2">
      <c r="C126"/>
      <c r="D126"/>
      <c r="E126"/>
      <c r="F126"/>
      <c r="G126"/>
      <c r="H126"/>
      <c r="I126"/>
      <c r="J126"/>
      <c r="K126"/>
      <c r="L126"/>
      <c r="M126"/>
      <c r="N126"/>
      <c r="O126"/>
      <c r="P126" s="77"/>
      <c r="Q126" s="77"/>
      <c r="R126" s="77">
        <v>34</v>
      </c>
      <c r="S126" s="81">
        <v>-2026</v>
      </c>
      <c r="T126" s="81">
        <v>-1280</v>
      </c>
      <c r="U126" s="77">
        <v>2111</v>
      </c>
      <c r="V126" s="77">
        <v>789</v>
      </c>
      <c r="W126" s="77"/>
      <c r="AA126" s="2">
        <v>34</v>
      </c>
      <c r="AB126" s="80">
        <v>-2849</v>
      </c>
      <c r="AC126" s="80">
        <v>-1820</v>
      </c>
      <c r="AD126" s="80">
        <v>2783</v>
      </c>
      <c r="AE126" s="80">
        <v>1597</v>
      </c>
      <c r="AF126" s="75"/>
    </row>
    <row r="127" spans="3:32" x14ac:dyDescent="0.2">
      <c r="C127"/>
      <c r="D127"/>
      <c r="E127"/>
      <c r="F127"/>
      <c r="G127"/>
      <c r="H127"/>
      <c r="I127"/>
      <c r="J127"/>
      <c r="K127"/>
      <c r="L127"/>
      <c r="M127"/>
      <c r="N127"/>
      <c r="O127"/>
      <c r="P127" s="77"/>
      <c r="Q127" s="77"/>
      <c r="R127" s="77">
        <v>35</v>
      </c>
      <c r="S127" s="81">
        <v>-1983</v>
      </c>
      <c r="T127" s="81">
        <v>-1186</v>
      </c>
      <c r="U127" s="77">
        <v>2182</v>
      </c>
      <c r="V127" s="77">
        <v>723</v>
      </c>
      <c r="W127" s="77"/>
      <c r="AA127" s="2">
        <v>35</v>
      </c>
      <c r="AB127" s="80">
        <v>-2782</v>
      </c>
      <c r="AC127" s="80">
        <v>-1703</v>
      </c>
      <c r="AD127" s="80">
        <v>2781</v>
      </c>
      <c r="AE127" s="80">
        <v>1552</v>
      </c>
      <c r="AF127" s="75"/>
    </row>
    <row r="128" spans="3:32" x14ac:dyDescent="0.2">
      <c r="C128"/>
      <c r="D128"/>
      <c r="E128"/>
      <c r="F128"/>
      <c r="G128"/>
      <c r="H128"/>
      <c r="I128"/>
      <c r="J128"/>
      <c r="K128"/>
      <c r="L128"/>
      <c r="M128"/>
      <c r="N128"/>
      <c r="O128"/>
      <c r="P128" s="77"/>
      <c r="Q128" s="77"/>
      <c r="R128" s="77">
        <v>36</v>
      </c>
      <c r="S128" s="81">
        <v>-2018</v>
      </c>
      <c r="T128" s="81">
        <v>-1158</v>
      </c>
      <c r="U128" s="77">
        <v>2258</v>
      </c>
      <c r="V128" s="77">
        <v>646</v>
      </c>
      <c r="W128" s="77"/>
      <c r="AA128" s="2">
        <v>36</v>
      </c>
      <c r="AB128" s="80">
        <v>-2636</v>
      </c>
      <c r="AC128" s="80">
        <v>-1711</v>
      </c>
      <c r="AD128" s="80">
        <v>2672</v>
      </c>
      <c r="AE128" s="80">
        <v>1571</v>
      </c>
      <c r="AF128" s="75"/>
    </row>
    <row r="129" spans="3:32" x14ac:dyDescent="0.2">
      <c r="C129"/>
      <c r="D129"/>
      <c r="E129"/>
      <c r="F129"/>
      <c r="G129"/>
      <c r="H129"/>
      <c r="I129"/>
      <c r="J129"/>
      <c r="K129"/>
      <c r="L129"/>
      <c r="M129"/>
      <c r="N129"/>
      <c r="O129"/>
      <c r="P129" s="77"/>
      <c r="Q129" s="77"/>
      <c r="R129" s="77">
        <v>37</v>
      </c>
      <c r="S129" s="81">
        <v>-2072</v>
      </c>
      <c r="T129" s="81">
        <v>-1051</v>
      </c>
      <c r="U129" s="77">
        <v>2246</v>
      </c>
      <c r="V129" s="77">
        <v>622</v>
      </c>
      <c r="W129" s="77"/>
      <c r="AA129" s="2">
        <v>37</v>
      </c>
      <c r="AB129" s="80">
        <v>-2724</v>
      </c>
      <c r="AC129" s="80">
        <v>-1764</v>
      </c>
      <c r="AD129" s="80">
        <v>2786</v>
      </c>
      <c r="AE129" s="80">
        <v>1472</v>
      </c>
      <c r="AF129" s="75"/>
    </row>
    <row r="130" spans="3:32" x14ac:dyDescent="0.2">
      <c r="C130"/>
      <c r="D130"/>
      <c r="E130"/>
      <c r="F130"/>
      <c r="G130"/>
      <c r="H130"/>
      <c r="I130"/>
      <c r="J130"/>
      <c r="K130"/>
      <c r="L130"/>
      <c r="M130"/>
      <c r="N130"/>
      <c r="O130"/>
      <c r="P130" s="77"/>
      <c r="Q130" s="77"/>
      <c r="R130" s="77">
        <v>38</v>
      </c>
      <c r="S130" s="81">
        <v>-2192</v>
      </c>
      <c r="T130" s="81">
        <v>-966</v>
      </c>
      <c r="U130" s="77">
        <v>2339</v>
      </c>
      <c r="V130" s="77">
        <v>591</v>
      </c>
      <c r="W130" s="77"/>
      <c r="AA130" s="2">
        <v>38</v>
      </c>
      <c r="AB130" s="80">
        <v>-2592</v>
      </c>
      <c r="AC130" s="80">
        <v>-1670</v>
      </c>
      <c r="AD130" s="80">
        <v>2903</v>
      </c>
      <c r="AE130" s="80">
        <v>1517</v>
      </c>
      <c r="AF130" s="75"/>
    </row>
    <row r="131" spans="3:32" x14ac:dyDescent="0.2">
      <c r="C131"/>
      <c r="D131"/>
      <c r="E131"/>
      <c r="F131"/>
      <c r="G131"/>
      <c r="H131"/>
      <c r="I131"/>
      <c r="J131"/>
      <c r="K131"/>
      <c r="L131"/>
      <c r="M131"/>
      <c r="N131"/>
      <c r="O131"/>
      <c r="P131" s="77"/>
      <c r="Q131" s="77"/>
      <c r="R131" s="77">
        <v>39</v>
      </c>
      <c r="S131" s="81">
        <v>-2118</v>
      </c>
      <c r="T131" s="81">
        <v>-854</v>
      </c>
      <c r="U131" s="77">
        <v>2238</v>
      </c>
      <c r="V131" s="77">
        <v>529</v>
      </c>
      <c r="W131" s="77"/>
      <c r="AA131" s="2">
        <v>39</v>
      </c>
      <c r="AB131" s="80">
        <v>-2694</v>
      </c>
      <c r="AC131" s="80">
        <v>-1626</v>
      </c>
      <c r="AD131" s="80">
        <v>2818</v>
      </c>
      <c r="AE131" s="80">
        <v>1451</v>
      </c>
      <c r="AF131" s="75"/>
    </row>
    <row r="132" spans="3:32" x14ac:dyDescent="0.2">
      <c r="C132"/>
      <c r="D132"/>
      <c r="E132"/>
      <c r="F132"/>
      <c r="G132"/>
      <c r="H132"/>
      <c r="I132"/>
      <c r="J132"/>
      <c r="K132"/>
      <c r="L132"/>
      <c r="M132"/>
      <c r="N132"/>
      <c r="O132"/>
      <c r="P132" s="77"/>
      <c r="Q132" s="77"/>
      <c r="R132" s="77">
        <v>40</v>
      </c>
      <c r="S132" s="81">
        <v>-2183</v>
      </c>
      <c r="T132" s="81">
        <v>-769</v>
      </c>
      <c r="U132" s="77">
        <v>2308</v>
      </c>
      <c r="V132" s="77">
        <v>443</v>
      </c>
      <c r="W132" s="77"/>
      <c r="AA132" s="2">
        <v>40</v>
      </c>
      <c r="AB132" s="80">
        <v>-2918</v>
      </c>
      <c r="AC132" s="80">
        <v>-1547</v>
      </c>
      <c r="AD132" s="80">
        <v>2938</v>
      </c>
      <c r="AE132" s="80">
        <v>1395</v>
      </c>
      <c r="AF132" s="75"/>
    </row>
    <row r="133" spans="3:32" x14ac:dyDescent="0.2">
      <c r="C133"/>
      <c r="D133"/>
      <c r="E133"/>
      <c r="F133"/>
      <c r="G133"/>
      <c r="H133"/>
      <c r="I133"/>
      <c r="J133"/>
      <c r="K133"/>
      <c r="L133"/>
      <c r="M133"/>
      <c r="N133"/>
      <c r="O133"/>
      <c r="P133" s="77"/>
      <c r="Q133" s="77"/>
      <c r="R133" s="77">
        <v>41</v>
      </c>
      <c r="S133" s="81">
        <v>-2138</v>
      </c>
      <c r="T133" s="81">
        <v>-757</v>
      </c>
      <c r="U133" s="77">
        <v>2265</v>
      </c>
      <c r="V133" s="77">
        <v>416</v>
      </c>
      <c r="W133" s="77"/>
      <c r="AA133" s="2">
        <v>41</v>
      </c>
      <c r="AB133" s="80">
        <v>-2874</v>
      </c>
      <c r="AC133" s="80">
        <v>-1487</v>
      </c>
      <c r="AD133" s="80">
        <v>2961</v>
      </c>
      <c r="AE133" s="80">
        <v>1347</v>
      </c>
      <c r="AF133" s="75"/>
    </row>
    <row r="134" spans="3:32" x14ac:dyDescent="0.2">
      <c r="C134"/>
      <c r="D134"/>
      <c r="E134"/>
      <c r="F134"/>
      <c r="G134"/>
      <c r="H134"/>
      <c r="I134"/>
      <c r="J134"/>
      <c r="K134"/>
      <c r="L134"/>
      <c r="M134"/>
      <c r="N134"/>
      <c r="O134"/>
      <c r="P134" s="77"/>
      <c r="Q134" s="77"/>
      <c r="R134" s="77">
        <v>42</v>
      </c>
      <c r="S134" s="81">
        <v>-2178</v>
      </c>
      <c r="T134" s="81">
        <v>-762</v>
      </c>
      <c r="U134" s="77">
        <v>2278</v>
      </c>
      <c r="V134" s="77">
        <v>402</v>
      </c>
      <c r="W134" s="77"/>
      <c r="AA134" s="2">
        <v>42</v>
      </c>
      <c r="AB134" s="80">
        <v>-3101</v>
      </c>
      <c r="AC134" s="80">
        <v>-1591</v>
      </c>
      <c r="AD134" s="80">
        <v>3138</v>
      </c>
      <c r="AE134" s="80">
        <v>1392</v>
      </c>
      <c r="AF134" s="75"/>
    </row>
    <row r="135" spans="3:32" x14ac:dyDescent="0.2">
      <c r="C135"/>
      <c r="D135"/>
      <c r="E135"/>
      <c r="F135"/>
      <c r="G135"/>
      <c r="H135"/>
      <c r="I135"/>
      <c r="J135"/>
      <c r="K135"/>
      <c r="L135"/>
      <c r="M135"/>
      <c r="N135"/>
      <c r="O135"/>
      <c r="P135" s="77"/>
      <c r="Q135" s="77"/>
      <c r="R135" s="77">
        <v>43</v>
      </c>
      <c r="S135" s="81">
        <v>-2129</v>
      </c>
      <c r="T135" s="81">
        <v>-604</v>
      </c>
      <c r="U135" s="77">
        <v>2295</v>
      </c>
      <c r="V135" s="77">
        <v>376</v>
      </c>
      <c r="W135" s="77"/>
      <c r="AA135" s="2">
        <v>43</v>
      </c>
      <c r="AB135" s="80">
        <v>-3310</v>
      </c>
      <c r="AC135" s="80">
        <v>-1559</v>
      </c>
      <c r="AD135" s="80">
        <v>3473</v>
      </c>
      <c r="AE135" s="80">
        <v>1351</v>
      </c>
      <c r="AF135" s="75"/>
    </row>
    <row r="136" spans="3:32" x14ac:dyDescent="0.2">
      <c r="C136"/>
      <c r="D136"/>
      <c r="E136"/>
      <c r="F136"/>
      <c r="G136"/>
      <c r="H136"/>
      <c r="I136"/>
      <c r="J136"/>
      <c r="K136"/>
      <c r="L136"/>
      <c r="M136"/>
      <c r="N136"/>
      <c r="O136"/>
      <c r="P136" s="77"/>
      <c r="Q136" s="77"/>
      <c r="R136" s="77">
        <v>44</v>
      </c>
      <c r="S136" s="81">
        <v>-2069</v>
      </c>
      <c r="T136" s="81">
        <v>-585</v>
      </c>
      <c r="U136" s="77">
        <v>2251</v>
      </c>
      <c r="V136" s="77">
        <v>348</v>
      </c>
      <c r="W136" s="77"/>
      <c r="AA136" s="2">
        <v>44</v>
      </c>
      <c r="AB136" s="80">
        <v>-3466</v>
      </c>
      <c r="AC136" s="80">
        <v>-1455</v>
      </c>
      <c r="AD136" s="80">
        <v>3674</v>
      </c>
      <c r="AE136" s="80">
        <v>1260</v>
      </c>
      <c r="AF136" s="75"/>
    </row>
    <row r="137" spans="3:32" x14ac:dyDescent="0.2">
      <c r="J137"/>
      <c r="K137"/>
      <c r="L137"/>
      <c r="M137"/>
      <c r="N137"/>
      <c r="O137"/>
      <c r="P137" s="77"/>
      <c r="Q137" s="77"/>
      <c r="R137" s="77">
        <v>45</v>
      </c>
      <c r="S137" s="81">
        <v>-2166</v>
      </c>
      <c r="T137" s="81">
        <v>-465</v>
      </c>
      <c r="U137" s="77">
        <v>2194</v>
      </c>
      <c r="V137" s="77">
        <v>301</v>
      </c>
      <c r="W137" s="77"/>
      <c r="AA137" s="2">
        <v>45</v>
      </c>
      <c r="AB137" s="80">
        <v>-3581</v>
      </c>
      <c r="AC137" s="80">
        <v>-1542</v>
      </c>
      <c r="AD137" s="80">
        <v>3751</v>
      </c>
      <c r="AE137" s="80">
        <v>1300</v>
      </c>
      <c r="AF137" s="75"/>
    </row>
    <row r="138" spans="3:32" x14ac:dyDescent="0.2">
      <c r="J138"/>
      <c r="K138"/>
      <c r="L138"/>
      <c r="M138"/>
      <c r="N138"/>
      <c r="O138"/>
      <c r="P138" s="77"/>
      <c r="Q138" s="77"/>
      <c r="R138" s="77">
        <v>46</v>
      </c>
      <c r="S138" s="81">
        <v>-2113</v>
      </c>
      <c r="T138" s="81">
        <v>-470</v>
      </c>
      <c r="U138" s="77">
        <v>2198</v>
      </c>
      <c r="V138" s="77">
        <v>293</v>
      </c>
      <c r="W138" s="77"/>
      <c r="AA138" s="2">
        <v>46</v>
      </c>
      <c r="AB138" s="80">
        <v>-3911</v>
      </c>
      <c r="AC138" s="80">
        <v>-1500</v>
      </c>
      <c r="AD138" s="80">
        <v>3987</v>
      </c>
      <c r="AE138" s="80">
        <v>1232</v>
      </c>
      <c r="AF138" s="75"/>
    </row>
    <row r="139" spans="3:32" x14ac:dyDescent="0.2">
      <c r="J139"/>
      <c r="K139"/>
      <c r="L139"/>
      <c r="M139"/>
      <c r="N139"/>
      <c r="O139"/>
      <c r="P139" s="77"/>
      <c r="Q139" s="77"/>
      <c r="R139" s="77">
        <v>47</v>
      </c>
      <c r="S139" s="81">
        <v>-2121</v>
      </c>
      <c r="T139" s="81">
        <v>-419</v>
      </c>
      <c r="U139" s="77">
        <v>2264</v>
      </c>
      <c r="V139" s="77">
        <v>285</v>
      </c>
      <c r="W139" s="77"/>
      <c r="AA139" s="2">
        <v>47</v>
      </c>
      <c r="AB139" s="80">
        <v>-3946</v>
      </c>
      <c r="AC139" s="80">
        <v>-1518</v>
      </c>
      <c r="AD139" s="80">
        <v>4045</v>
      </c>
      <c r="AE139" s="80">
        <v>1240</v>
      </c>
      <c r="AF139" s="75"/>
    </row>
    <row r="140" spans="3:32" x14ac:dyDescent="0.2">
      <c r="J140"/>
      <c r="K140"/>
      <c r="L140"/>
      <c r="M140"/>
      <c r="N140"/>
      <c r="O140"/>
      <c r="P140" s="77"/>
      <c r="Q140" s="77"/>
      <c r="R140" s="77">
        <v>48</v>
      </c>
      <c r="S140" s="81">
        <v>-2051</v>
      </c>
      <c r="T140" s="81">
        <v>-413</v>
      </c>
      <c r="U140" s="77">
        <v>2263</v>
      </c>
      <c r="V140" s="77">
        <v>272</v>
      </c>
      <c r="W140" s="77"/>
      <c r="AA140" s="2">
        <v>48</v>
      </c>
      <c r="AB140" s="80">
        <v>-4066</v>
      </c>
      <c r="AC140" s="80">
        <v>-1556</v>
      </c>
      <c r="AD140" s="80">
        <v>4223</v>
      </c>
      <c r="AE140" s="80">
        <v>1186</v>
      </c>
      <c r="AF140" s="75"/>
    </row>
    <row r="141" spans="3:32" x14ac:dyDescent="0.2">
      <c r="J141"/>
      <c r="K141"/>
      <c r="L141"/>
      <c r="M141"/>
      <c r="N141"/>
      <c r="O141"/>
      <c r="P141" s="77"/>
      <c r="Q141" s="77"/>
      <c r="R141" s="77">
        <v>49</v>
      </c>
      <c r="S141" s="81">
        <v>-2125</v>
      </c>
      <c r="T141" s="81">
        <v>-354</v>
      </c>
      <c r="U141" s="77">
        <v>2219</v>
      </c>
      <c r="V141" s="77">
        <v>253</v>
      </c>
      <c r="W141" s="77"/>
      <c r="AA141" s="2">
        <v>49</v>
      </c>
      <c r="AB141" s="80">
        <v>-4145</v>
      </c>
      <c r="AC141" s="80">
        <v>-1552</v>
      </c>
      <c r="AD141" s="80">
        <v>4184</v>
      </c>
      <c r="AE141" s="80">
        <v>1138</v>
      </c>
      <c r="AF141" s="75"/>
    </row>
    <row r="142" spans="3:32" x14ac:dyDescent="0.2">
      <c r="J142"/>
      <c r="K142"/>
      <c r="L142"/>
      <c r="M142"/>
      <c r="N142"/>
      <c r="O142"/>
      <c r="P142" s="77"/>
      <c r="Q142" s="77"/>
      <c r="R142" s="77">
        <v>50</v>
      </c>
      <c r="S142" s="81">
        <v>-2033</v>
      </c>
      <c r="T142" s="81">
        <v>-323</v>
      </c>
      <c r="U142" s="77">
        <v>2190</v>
      </c>
      <c r="V142" s="77">
        <v>187</v>
      </c>
      <c r="W142" s="77"/>
      <c r="AA142" s="2">
        <v>50</v>
      </c>
      <c r="AB142" s="80">
        <v>-4267</v>
      </c>
      <c r="AC142" s="80">
        <v>-1535</v>
      </c>
      <c r="AD142" s="80">
        <v>4326</v>
      </c>
      <c r="AE142" s="80">
        <v>1149</v>
      </c>
      <c r="AF142" s="75"/>
    </row>
    <row r="143" spans="3:32" x14ac:dyDescent="0.2">
      <c r="J143"/>
      <c r="K143"/>
      <c r="L143"/>
      <c r="M143"/>
      <c r="N143"/>
      <c r="O143"/>
      <c r="P143" s="77"/>
      <c r="Q143" s="77"/>
      <c r="R143" s="77">
        <v>51</v>
      </c>
      <c r="S143" s="81">
        <v>-2184</v>
      </c>
      <c r="T143" s="81">
        <v>-304</v>
      </c>
      <c r="U143" s="77">
        <v>2169</v>
      </c>
      <c r="V143" s="77">
        <v>216</v>
      </c>
      <c r="W143" s="77"/>
      <c r="AA143" s="2">
        <v>51</v>
      </c>
      <c r="AB143" s="80">
        <v>-4041</v>
      </c>
      <c r="AC143" s="80">
        <v>-1401</v>
      </c>
      <c r="AD143" s="80">
        <v>4294</v>
      </c>
      <c r="AE143" s="80">
        <v>1052</v>
      </c>
      <c r="AF143" s="75"/>
    </row>
    <row r="144" spans="3:32" x14ac:dyDescent="0.2">
      <c r="J144"/>
      <c r="K144"/>
      <c r="L144"/>
      <c r="M144"/>
      <c r="N144"/>
      <c r="O144"/>
      <c r="P144" s="77"/>
      <c r="Q144" s="77"/>
      <c r="R144" s="77">
        <v>52</v>
      </c>
      <c r="S144" s="81">
        <v>-2086</v>
      </c>
      <c r="T144" s="81">
        <v>-257</v>
      </c>
      <c r="U144" s="77">
        <v>2215</v>
      </c>
      <c r="V144" s="77">
        <v>152</v>
      </c>
      <c r="W144" s="77"/>
      <c r="AA144" s="2">
        <v>52</v>
      </c>
      <c r="AB144" s="80">
        <v>-4114</v>
      </c>
      <c r="AC144" s="80">
        <v>-1261</v>
      </c>
      <c r="AD144" s="80">
        <v>4121</v>
      </c>
      <c r="AE144" s="80">
        <v>961</v>
      </c>
      <c r="AF144" s="75"/>
    </row>
    <row r="145" spans="10:32" x14ac:dyDescent="0.2">
      <c r="J145"/>
      <c r="K145"/>
      <c r="L145"/>
      <c r="M145"/>
      <c r="N145"/>
      <c r="O145"/>
      <c r="P145" s="77"/>
      <c r="Q145" s="77"/>
      <c r="R145" s="77">
        <v>53</v>
      </c>
      <c r="S145" s="81">
        <v>-1817</v>
      </c>
      <c r="T145" s="81">
        <v>-194</v>
      </c>
      <c r="U145" s="77">
        <v>1960</v>
      </c>
      <c r="V145" s="77">
        <v>101</v>
      </c>
      <c r="W145" s="77"/>
      <c r="AA145" s="2">
        <v>53</v>
      </c>
      <c r="AB145" s="80">
        <v>-4013</v>
      </c>
      <c r="AC145" s="80">
        <v>-1241</v>
      </c>
      <c r="AD145" s="80">
        <v>4079</v>
      </c>
      <c r="AE145" s="80">
        <v>909</v>
      </c>
      <c r="AF145" s="75"/>
    </row>
    <row r="146" spans="10:32" x14ac:dyDescent="0.2">
      <c r="J146"/>
      <c r="K146"/>
      <c r="L146"/>
      <c r="M146"/>
      <c r="N146"/>
      <c r="O146"/>
      <c r="P146" s="77"/>
      <c r="Q146" s="77"/>
      <c r="R146" s="77">
        <v>54</v>
      </c>
      <c r="S146" s="81">
        <v>-1788</v>
      </c>
      <c r="T146" s="81">
        <v>-135</v>
      </c>
      <c r="U146" s="77">
        <v>1821</v>
      </c>
      <c r="V146" s="77">
        <v>86</v>
      </c>
      <c r="W146" s="77"/>
      <c r="AA146" s="2">
        <v>54</v>
      </c>
      <c r="AB146" s="80">
        <v>-3761</v>
      </c>
      <c r="AC146" s="80">
        <v>-1228</v>
      </c>
      <c r="AD146" s="80">
        <v>4045</v>
      </c>
      <c r="AE146" s="80">
        <v>914</v>
      </c>
      <c r="AF146" s="75"/>
    </row>
    <row r="147" spans="10:32" x14ac:dyDescent="0.2">
      <c r="J147"/>
      <c r="K147"/>
      <c r="L147"/>
      <c r="M147"/>
      <c r="N147"/>
      <c r="O147"/>
      <c r="P147" s="77"/>
      <c r="Q147" s="77"/>
      <c r="R147" s="77">
        <v>55</v>
      </c>
      <c r="S147" s="81">
        <v>-1694</v>
      </c>
      <c r="T147" s="81">
        <v>-102</v>
      </c>
      <c r="U147" s="77">
        <v>1710</v>
      </c>
      <c r="V147" s="77">
        <v>75</v>
      </c>
      <c r="W147" s="77"/>
      <c r="AA147" s="2">
        <v>55</v>
      </c>
      <c r="AB147" s="80">
        <v>-3724</v>
      </c>
      <c r="AC147" s="80">
        <v>-1040</v>
      </c>
      <c r="AD147" s="80">
        <v>3860</v>
      </c>
      <c r="AE147" s="80">
        <v>832</v>
      </c>
      <c r="AF147" s="75"/>
    </row>
    <row r="148" spans="10:32" x14ac:dyDescent="0.2">
      <c r="J148"/>
      <c r="K148"/>
      <c r="L148"/>
      <c r="M148"/>
      <c r="N148"/>
      <c r="O148"/>
      <c r="P148" s="77"/>
      <c r="Q148" s="77"/>
      <c r="R148" s="77">
        <v>56</v>
      </c>
      <c r="S148" s="81">
        <v>-1728</v>
      </c>
      <c r="T148" s="81">
        <v>-109</v>
      </c>
      <c r="U148" s="77">
        <v>1729</v>
      </c>
      <c r="V148" s="77">
        <v>84</v>
      </c>
      <c r="W148" s="77"/>
      <c r="AA148" s="2">
        <v>56</v>
      </c>
      <c r="AB148" s="80">
        <v>-3667</v>
      </c>
      <c r="AC148" s="80">
        <v>-970</v>
      </c>
      <c r="AD148" s="80">
        <v>3877</v>
      </c>
      <c r="AE148" s="80">
        <v>753</v>
      </c>
      <c r="AF148" s="75"/>
    </row>
    <row r="149" spans="10:32" x14ac:dyDescent="0.2">
      <c r="J149"/>
      <c r="K149"/>
      <c r="L149"/>
      <c r="M149"/>
      <c r="N149"/>
      <c r="O149"/>
      <c r="P149" s="77"/>
      <c r="Q149" s="77"/>
      <c r="R149" s="77">
        <v>57</v>
      </c>
      <c r="S149" s="81">
        <v>-1760</v>
      </c>
      <c r="T149" s="81">
        <v>-130</v>
      </c>
      <c r="U149" s="77">
        <v>1809</v>
      </c>
      <c r="V149" s="77">
        <v>70</v>
      </c>
      <c r="W149" s="77"/>
      <c r="AA149" s="2">
        <v>57</v>
      </c>
      <c r="AB149" s="80">
        <v>-3695</v>
      </c>
      <c r="AC149" s="80">
        <v>-902</v>
      </c>
      <c r="AD149" s="80">
        <v>3874</v>
      </c>
      <c r="AE149" s="80">
        <v>647</v>
      </c>
      <c r="AF149" s="75"/>
    </row>
    <row r="150" spans="10:32" x14ac:dyDescent="0.2">
      <c r="J150"/>
      <c r="K150"/>
      <c r="L150"/>
      <c r="M150"/>
      <c r="N150"/>
      <c r="O150"/>
      <c r="P150" s="77"/>
      <c r="Q150" s="77"/>
      <c r="R150" s="77">
        <v>58</v>
      </c>
      <c r="S150" s="81">
        <v>-1917</v>
      </c>
      <c r="T150" s="81">
        <v>-161</v>
      </c>
      <c r="U150" s="77">
        <v>2024</v>
      </c>
      <c r="V150" s="77">
        <v>106</v>
      </c>
      <c r="W150" s="77"/>
      <c r="AA150" s="2">
        <v>58</v>
      </c>
      <c r="AB150" s="80">
        <v>-3581</v>
      </c>
      <c r="AC150" s="80">
        <v>-862</v>
      </c>
      <c r="AD150" s="80">
        <v>3651</v>
      </c>
      <c r="AE150" s="80">
        <v>611</v>
      </c>
      <c r="AF150" s="75"/>
    </row>
    <row r="151" spans="10:32" x14ac:dyDescent="0.2">
      <c r="J151"/>
      <c r="K151"/>
      <c r="L151"/>
      <c r="M151"/>
      <c r="N151"/>
      <c r="O151"/>
      <c r="P151" s="77"/>
      <c r="Q151" s="77"/>
      <c r="R151" s="77">
        <v>59</v>
      </c>
      <c r="S151" s="81">
        <v>-1843</v>
      </c>
      <c r="T151" s="81">
        <v>-146</v>
      </c>
      <c r="U151" s="77">
        <v>1962</v>
      </c>
      <c r="V151" s="77">
        <v>84</v>
      </c>
      <c r="W151" s="77"/>
      <c r="AA151" s="2">
        <v>59</v>
      </c>
      <c r="AB151" s="80">
        <v>-3551</v>
      </c>
      <c r="AC151" s="80">
        <v>-818</v>
      </c>
      <c r="AD151" s="80">
        <v>3571</v>
      </c>
      <c r="AE151" s="80">
        <v>639</v>
      </c>
      <c r="AF151" s="75"/>
    </row>
    <row r="152" spans="10:32" x14ac:dyDescent="0.2">
      <c r="J152"/>
      <c r="K152"/>
      <c r="L152"/>
      <c r="M152"/>
      <c r="N152"/>
      <c r="O152"/>
      <c r="P152" s="77"/>
      <c r="Q152" s="77"/>
      <c r="R152" s="77">
        <v>60</v>
      </c>
      <c r="S152" s="81">
        <v>-1884</v>
      </c>
      <c r="T152" s="81">
        <v>-107</v>
      </c>
      <c r="U152" s="77">
        <v>1968</v>
      </c>
      <c r="V152" s="77">
        <v>79</v>
      </c>
      <c r="W152" s="77"/>
      <c r="AA152" s="2">
        <v>60</v>
      </c>
      <c r="AB152" s="80">
        <v>-3344</v>
      </c>
      <c r="AC152" s="80">
        <v>-722</v>
      </c>
      <c r="AD152" s="80">
        <v>3437</v>
      </c>
      <c r="AE152" s="80">
        <v>596</v>
      </c>
      <c r="AF152" s="75"/>
    </row>
    <row r="153" spans="10:32" x14ac:dyDescent="0.2">
      <c r="J153"/>
      <c r="K153"/>
      <c r="L153"/>
      <c r="M153"/>
      <c r="N153"/>
      <c r="O153"/>
      <c r="P153" s="77"/>
      <c r="Q153" s="77"/>
      <c r="R153" s="77">
        <v>61</v>
      </c>
      <c r="S153" s="81">
        <v>-1778</v>
      </c>
      <c r="T153" s="81">
        <v>-91</v>
      </c>
      <c r="U153" s="77">
        <v>1923</v>
      </c>
      <c r="V153" s="77">
        <v>71</v>
      </c>
      <c r="W153" s="77"/>
      <c r="AA153" s="2">
        <v>61</v>
      </c>
      <c r="AB153" s="80">
        <v>-3279</v>
      </c>
      <c r="AC153" s="80">
        <v>-634</v>
      </c>
      <c r="AD153" s="80">
        <v>3355</v>
      </c>
      <c r="AE153" s="80">
        <v>496</v>
      </c>
      <c r="AF153" s="75"/>
    </row>
    <row r="154" spans="10:32" x14ac:dyDescent="0.2">
      <c r="J154"/>
      <c r="K154"/>
      <c r="L154"/>
      <c r="M154"/>
      <c r="N154"/>
      <c r="O154"/>
      <c r="P154" s="77"/>
      <c r="Q154" s="77"/>
      <c r="R154" s="77">
        <v>62</v>
      </c>
      <c r="S154" s="81">
        <v>-1772</v>
      </c>
      <c r="T154" s="81">
        <v>-98</v>
      </c>
      <c r="U154" s="77">
        <v>1925</v>
      </c>
      <c r="V154" s="77">
        <v>52</v>
      </c>
      <c r="W154" s="77"/>
      <c r="AA154" s="2">
        <v>62</v>
      </c>
      <c r="AB154" s="80">
        <v>-3179</v>
      </c>
      <c r="AC154" s="80">
        <v>-627</v>
      </c>
      <c r="AD154" s="80">
        <v>3361</v>
      </c>
      <c r="AE154" s="80">
        <v>479</v>
      </c>
      <c r="AF154" s="75"/>
    </row>
    <row r="155" spans="10:32" x14ac:dyDescent="0.2">
      <c r="J155"/>
      <c r="K155"/>
      <c r="L155"/>
      <c r="M155"/>
      <c r="N155"/>
      <c r="O155"/>
      <c r="P155" s="77"/>
      <c r="Q155" s="77"/>
      <c r="R155" s="77">
        <v>63</v>
      </c>
      <c r="S155" s="81">
        <v>-1711</v>
      </c>
      <c r="T155" s="81">
        <v>-77</v>
      </c>
      <c r="U155" s="77">
        <v>1952</v>
      </c>
      <c r="V155" s="77">
        <v>76</v>
      </c>
      <c r="W155" s="77"/>
      <c r="AA155" s="2">
        <v>63</v>
      </c>
      <c r="AB155" s="80">
        <v>-2981</v>
      </c>
      <c r="AC155" s="80">
        <v>-546</v>
      </c>
      <c r="AD155" s="80">
        <v>3135</v>
      </c>
      <c r="AE155" s="80">
        <v>419</v>
      </c>
      <c r="AF155" s="75"/>
    </row>
    <row r="156" spans="10:32" x14ac:dyDescent="0.2">
      <c r="J156"/>
      <c r="K156"/>
      <c r="L156"/>
      <c r="M156"/>
      <c r="N156"/>
      <c r="O156"/>
      <c r="P156" s="77"/>
      <c r="Q156" s="77"/>
      <c r="R156" s="77">
        <v>64</v>
      </c>
      <c r="S156" s="81">
        <v>-1626</v>
      </c>
      <c r="T156" s="81">
        <v>-74</v>
      </c>
      <c r="U156" s="77">
        <v>1970</v>
      </c>
      <c r="V156" s="77">
        <v>63</v>
      </c>
      <c r="W156" s="77"/>
      <c r="AA156" s="2">
        <v>64</v>
      </c>
      <c r="AB156" s="80">
        <v>-3025</v>
      </c>
      <c r="AC156" s="80">
        <v>-598</v>
      </c>
      <c r="AD156" s="80">
        <v>3165</v>
      </c>
      <c r="AE156" s="80">
        <v>429</v>
      </c>
      <c r="AF156" s="75"/>
    </row>
    <row r="157" spans="10:32" x14ac:dyDescent="0.2">
      <c r="J157"/>
      <c r="K157"/>
      <c r="L157"/>
      <c r="M157"/>
      <c r="N157"/>
      <c r="O157"/>
      <c r="P157" s="77"/>
      <c r="Q157" s="77"/>
      <c r="R157" s="77">
        <v>65</v>
      </c>
      <c r="S157" s="81">
        <v>-1504</v>
      </c>
      <c r="T157" s="81">
        <v>-50</v>
      </c>
      <c r="U157" s="77">
        <v>1858</v>
      </c>
      <c r="V157" s="77">
        <v>39</v>
      </c>
      <c r="W157" s="77"/>
      <c r="AA157" s="2">
        <v>65</v>
      </c>
      <c r="AB157" s="80">
        <v>-2949</v>
      </c>
      <c r="AC157" s="80">
        <v>-478</v>
      </c>
      <c r="AD157" s="80">
        <v>3074</v>
      </c>
      <c r="AE157" s="80">
        <v>399</v>
      </c>
      <c r="AF157" s="75"/>
    </row>
    <row r="158" spans="10:32" x14ac:dyDescent="0.2">
      <c r="J158"/>
      <c r="K158"/>
      <c r="L158"/>
      <c r="M158"/>
      <c r="N158"/>
      <c r="O158"/>
      <c r="P158" s="77"/>
      <c r="Q158" s="77"/>
      <c r="R158" s="77">
        <v>66</v>
      </c>
      <c r="S158" s="81">
        <v>-1516</v>
      </c>
      <c r="T158" s="81">
        <v>-53</v>
      </c>
      <c r="U158" s="77">
        <v>1817</v>
      </c>
      <c r="V158" s="77">
        <v>37</v>
      </c>
      <c r="W158" s="77"/>
      <c r="AA158" s="2">
        <v>66</v>
      </c>
      <c r="AB158" s="80">
        <v>-2974</v>
      </c>
      <c r="AC158" s="80">
        <v>-463</v>
      </c>
      <c r="AD158" s="80">
        <v>3078</v>
      </c>
      <c r="AE158" s="80">
        <v>411</v>
      </c>
      <c r="AF158" s="75"/>
    </row>
    <row r="159" spans="10:32" x14ac:dyDescent="0.2">
      <c r="J159"/>
      <c r="K159"/>
      <c r="L159"/>
      <c r="M159"/>
      <c r="N159"/>
      <c r="O159"/>
      <c r="P159" s="77"/>
      <c r="Q159" s="77"/>
      <c r="R159" s="77">
        <v>67</v>
      </c>
      <c r="S159" s="81">
        <v>-1406</v>
      </c>
      <c r="T159" s="81">
        <v>-36</v>
      </c>
      <c r="U159" s="77">
        <v>1787</v>
      </c>
      <c r="V159" s="77">
        <v>37</v>
      </c>
      <c r="W159" s="77"/>
      <c r="AA159" s="2">
        <v>67</v>
      </c>
      <c r="AB159" s="80">
        <v>-2876</v>
      </c>
      <c r="AC159" s="80">
        <v>-430</v>
      </c>
      <c r="AD159" s="80">
        <v>2972</v>
      </c>
      <c r="AE159" s="80">
        <v>318</v>
      </c>
      <c r="AF159" s="75"/>
    </row>
    <row r="160" spans="10:32" x14ac:dyDescent="0.2">
      <c r="J160"/>
      <c r="K160"/>
      <c r="L160"/>
      <c r="M160"/>
      <c r="N160"/>
      <c r="O160"/>
      <c r="P160" s="77"/>
      <c r="Q160" s="77"/>
      <c r="R160" s="77">
        <v>68</v>
      </c>
      <c r="S160" s="81">
        <v>-1363</v>
      </c>
      <c r="T160" s="81">
        <v>-35</v>
      </c>
      <c r="U160" s="77">
        <v>1786</v>
      </c>
      <c r="V160" s="77">
        <v>40</v>
      </c>
      <c r="W160" s="77"/>
      <c r="AA160" s="2">
        <v>68</v>
      </c>
      <c r="AB160" s="80">
        <v>-2886</v>
      </c>
      <c r="AC160" s="80">
        <v>-414</v>
      </c>
      <c r="AD160" s="80">
        <v>2998</v>
      </c>
      <c r="AE160" s="80">
        <v>338</v>
      </c>
      <c r="AF160" s="75"/>
    </row>
    <row r="161" spans="10:32" x14ac:dyDescent="0.2">
      <c r="J161"/>
      <c r="K161"/>
      <c r="L161"/>
      <c r="M161"/>
      <c r="N161"/>
      <c r="O161"/>
      <c r="P161" s="77"/>
      <c r="Q161" s="77"/>
      <c r="R161" s="77">
        <v>69</v>
      </c>
      <c r="S161" s="81">
        <v>-1295</v>
      </c>
      <c r="T161" s="81">
        <v>-32</v>
      </c>
      <c r="U161" s="77">
        <v>1682</v>
      </c>
      <c r="V161" s="77">
        <v>44</v>
      </c>
      <c r="W161" s="77"/>
      <c r="AA161" s="2">
        <v>69</v>
      </c>
      <c r="AB161" s="80">
        <v>-2724</v>
      </c>
      <c r="AC161" s="80">
        <v>-336</v>
      </c>
      <c r="AD161" s="80">
        <v>2882</v>
      </c>
      <c r="AE161" s="80">
        <v>261</v>
      </c>
      <c r="AF161" s="75"/>
    </row>
    <row r="162" spans="10:32" x14ac:dyDescent="0.2">
      <c r="J162"/>
      <c r="K162"/>
      <c r="L162"/>
      <c r="M162"/>
      <c r="N162"/>
      <c r="O162"/>
      <c r="P162" s="77"/>
      <c r="Q162" s="77"/>
      <c r="R162" s="77">
        <v>70</v>
      </c>
      <c r="S162" s="81">
        <v>-1240</v>
      </c>
      <c r="T162" s="81">
        <v>-30</v>
      </c>
      <c r="U162" s="77">
        <v>1595</v>
      </c>
      <c r="V162" s="77">
        <v>30</v>
      </c>
      <c r="W162" s="77"/>
      <c r="AA162" s="2">
        <v>70</v>
      </c>
      <c r="AB162" s="80">
        <v>-2618</v>
      </c>
      <c r="AC162" s="80">
        <v>-367</v>
      </c>
      <c r="AD162" s="80">
        <v>2824</v>
      </c>
      <c r="AE162" s="80">
        <v>308</v>
      </c>
      <c r="AF162" s="75"/>
    </row>
    <row r="163" spans="10:32" x14ac:dyDescent="0.2">
      <c r="J163"/>
      <c r="K163"/>
      <c r="L163"/>
      <c r="M163"/>
      <c r="N163"/>
      <c r="O163"/>
      <c r="P163" s="77"/>
      <c r="Q163" s="77"/>
      <c r="R163" s="77">
        <v>71</v>
      </c>
      <c r="S163" s="81">
        <v>-1195</v>
      </c>
      <c r="T163" s="81">
        <v>-25</v>
      </c>
      <c r="U163" s="77">
        <v>1525</v>
      </c>
      <c r="V163" s="77">
        <v>25</v>
      </c>
      <c r="W163" s="77"/>
      <c r="AA163" s="2">
        <v>71</v>
      </c>
      <c r="AB163" s="80">
        <v>-2540</v>
      </c>
      <c r="AC163" s="80">
        <v>-368</v>
      </c>
      <c r="AD163" s="80">
        <v>2798</v>
      </c>
      <c r="AE163" s="80">
        <v>249</v>
      </c>
      <c r="AF163" s="75"/>
    </row>
    <row r="164" spans="10:32" x14ac:dyDescent="0.2">
      <c r="J164"/>
      <c r="K164"/>
      <c r="L164"/>
      <c r="M164"/>
      <c r="N164"/>
      <c r="O164"/>
      <c r="P164" s="77"/>
      <c r="Q164" s="77"/>
      <c r="R164" s="77">
        <v>72</v>
      </c>
      <c r="S164" s="81">
        <v>-1032</v>
      </c>
      <c r="T164" s="81">
        <v>-20</v>
      </c>
      <c r="U164" s="77">
        <v>1472</v>
      </c>
      <c r="V164" s="77">
        <v>41</v>
      </c>
      <c r="W164" s="77"/>
      <c r="AA164" s="2">
        <v>72</v>
      </c>
      <c r="AB164" s="80">
        <v>-2311</v>
      </c>
      <c r="AC164" s="80">
        <v>-376</v>
      </c>
      <c r="AD164" s="80">
        <v>2509</v>
      </c>
      <c r="AE164" s="80">
        <v>280</v>
      </c>
      <c r="AF164" s="75"/>
    </row>
    <row r="165" spans="10:32" x14ac:dyDescent="0.2">
      <c r="J165"/>
      <c r="K165"/>
      <c r="L165"/>
      <c r="M165"/>
      <c r="N165"/>
      <c r="O165"/>
      <c r="P165" s="77"/>
      <c r="Q165" s="77"/>
      <c r="R165" s="77">
        <v>73</v>
      </c>
      <c r="S165" s="81">
        <v>-940</v>
      </c>
      <c r="T165" s="81">
        <v>-14</v>
      </c>
      <c r="U165" s="77">
        <v>1410</v>
      </c>
      <c r="V165" s="77">
        <v>32</v>
      </c>
      <c r="W165" s="77"/>
      <c r="AA165" s="2">
        <v>73</v>
      </c>
      <c r="AB165" s="80">
        <v>-2085</v>
      </c>
      <c r="AC165" s="80">
        <v>-313</v>
      </c>
      <c r="AD165" s="80">
        <v>2305</v>
      </c>
      <c r="AE165" s="80">
        <v>268</v>
      </c>
      <c r="AF165" s="75"/>
    </row>
    <row r="166" spans="10:32" x14ac:dyDescent="0.2">
      <c r="J166"/>
      <c r="K166"/>
      <c r="L166"/>
      <c r="M166"/>
      <c r="N166"/>
      <c r="O166"/>
      <c r="P166" s="77"/>
      <c r="Q166" s="77"/>
      <c r="R166" s="77">
        <v>74</v>
      </c>
      <c r="S166" s="81">
        <v>-791</v>
      </c>
      <c r="T166" s="81">
        <v>-11</v>
      </c>
      <c r="U166" s="77">
        <v>1267</v>
      </c>
      <c r="V166" s="77">
        <v>32</v>
      </c>
      <c r="W166" s="77"/>
      <c r="AA166" s="2">
        <v>74</v>
      </c>
      <c r="AB166" s="80">
        <v>-1771</v>
      </c>
      <c r="AC166" s="80">
        <v>-377</v>
      </c>
      <c r="AD166" s="80">
        <v>2085</v>
      </c>
      <c r="AE166" s="80">
        <v>283</v>
      </c>
      <c r="AF166" s="75"/>
    </row>
    <row r="167" spans="10:32" x14ac:dyDescent="0.2">
      <c r="J167"/>
      <c r="K167"/>
      <c r="L167"/>
      <c r="M167"/>
      <c r="N167"/>
      <c r="O167"/>
      <c r="P167" s="77"/>
      <c r="Q167" s="77"/>
      <c r="R167" s="77">
        <v>75</v>
      </c>
      <c r="S167" s="81">
        <v>-817</v>
      </c>
      <c r="T167" s="81">
        <v>-14</v>
      </c>
      <c r="U167" s="77">
        <v>1182</v>
      </c>
      <c r="V167" s="77">
        <v>24</v>
      </c>
      <c r="W167" s="77"/>
      <c r="AA167" s="2">
        <v>75</v>
      </c>
      <c r="AB167" s="80">
        <v>-1648</v>
      </c>
      <c r="AC167" s="80">
        <v>-315</v>
      </c>
      <c r="AD167" s="80">
        <v>2037</v>
      </c>
      <c r="AE167" s="80">
        <v>271</v>
      </c>
      <c r="AF167" s="75"/>
    </row>
    <row r="168" spans="10:32" x14ac:dyDescent="0.2">
      <c r="J168"/>
      <c r="K168"/>
      <c r="L168"/>
      <c r="M168"/>
      <c r="N168"/>
      <c r="O168"/>
      <c r="P168" s="77"/>
      <c r="Q168" s="77"/>
      <c r="R168" s="77">
        <v>76</v>
      </c>
      <c r="S168" s="81">
        <v>-714</v>
      </c>
      <c r="T168" s="81">
        <v>-8</v>
      </c>
      <c r="U168" s="77">
        <v>1043</v>
      </c>
      <c r="V168" s="77">
        <v>17</v>
      </c>
      <c r="W168" s="77"/>
      <c r="AA168" s="2">
        <v>76</v>
      </c>
      <c r="AB168" s="80">
        <v>-1675</v>
      </c>
      <c r="AC168" s="80">
        <v>-286</v>
      </c>
      <c r="AD168" s="80">
        <v>1987</v>
      </c>
      <c r="AE168" s="80">
        <v>243</v>
      </c>
      <c r="AF168" s="75"/>
    </row>
    <row r="169" spans="10:32" x14ac:dyDescent="0.2">
      <c r="J169"/>
      <c r="K169"/>
      <c r="L169"/>
      <c r="M169"/>
      <c r="N169"/>
      <c r="O169"/>
      <c r="P169" s="77"/>
      <c r="Q169" s="77"/>
      <c r="R169" s="77">
        <v>77</v>
      </c>
      <c r="S169" s="81">
        <v>-622</v>
      </c>
      <c r="T169" s="81">
        <v>-13</v>
      </c>
      <c r="U169" s="77">
        <v>968</v>
      </c>
      <c r="V169" s="77">
        <v>12</v>
      </c>
      <c r="W169" s="77"/>
      <c r="AA169" s="2">
        <v>77</v>
      </c>
      <c r="AB169" s="80">
        <v>-1515</v>
      </c>
      <c r="AC169" s="80">
        <v>-239</v>
      </c>
      <c r="AD169" s="80">
        <v>1883</v>
      </c>
      <c r="AE169" s="80">
        <v>197</v>
      </c>
      <c r="AF169" s="75"/>
    </row>
    <row r="170" spans="10:32" x14ac:dyDescent="0.2">
      <c r="J170"/>
      <c r="K170"/>
      <c r="L170"/>
      <c r="M170"/>
      <c r="N170"/>
      <c r="O170"/>
      <c r="P170" s="77"/>
      <c r="Q170" s="77"/>
      <c r="R170" s="77">
        <v>78</v>
      </c>
      <c r="S170" s="81">
        <v>-556</v>
      </c>
      <c r="T170" s="81">
        <v>-6</v>
      </c>
      <c r="U170" s="77">
        <v>828</v>
      </c>
      <c r="V170" s="77">
        <v>21</v>
      </c>
      <c r="W170" s="77"/>
      <c r="AA170" s="2">
        <v>78</v>
      </c>
      <c r="AB170" s="80">
        <v>-1401</v>
      </c>
      <c r="AC170" s="80">
        <v>-221</v>
      </c>
      <c r="AD170" s="80">
        <v>1912</v>
      </c>
      <c r="AE170" s="80">
        <v>164</v>
      </c>
      <c r="AF170" s="75"/>
    </row>
    <row r="171" spans="10:32" x14ac:dyDescent="0.2">
      <c r="J171"/>
      <c r="K171"/>
      <c r="L171"/>
      <c r="M171"/>
      <c r="N171"/>
      <c r="O171"/>
      <c r="P171" s="77"/>
      <c r="Q171" s="77"/>
      <c r="R171" s="77">
        <v>79</v>
      </c>
      <c r="S171" s="81">
        <v>-521</v>
      </c>
      <c r="T171" s="81">
        <v>-7</v>
      </c>
      <c r="U171" s="77">
        <v>783</v>
      </c>
      <c r="V171" s="77">
        <v>18</v>
      </c>
      <c r="W171" s="77"/>
      <c r="AA171" s="2">
        <v>79</v>
      </c>
      <c r="AB171" s="80">
        <v>-1396</v>
      </c>
      <c r="AC171" s="80">
        <v>-189</v>
      </c>
      <c r="AD171" s="80">
        <v>1796</v>
      </c>
      <c r="AE171" s="80">
        <v>169</v>
      </c>
      <c r="AF171" s="75"/>
    </row>
    <row r="172" spans="10:32" x14ac:dyDescent="0.2">
      <c r="J172"/>
      <c r="K172"/>
      <c r="L172"/>
      <c r="M172"/>
      <c r="N172"/>
      <c r="O172"/>
      <c r="P172" s="77"/>
      <c r="Q172" s="77"/>
      <c r="R172" s="77">
        <v>80</v>
      </c>
      <c r="S172" s="81">
        <v>-426</v>
      </c>
      <c r="T172" s="81">
        <v>-5</v>
      </c>
      <c r="U172" s="77">
        <v>685</v>
      </c>
      <c r="V172" s="77">
        <v>22</v>
      </c>
      <c r="W172" s="77"/>
      <c r="AA172" s="2">
        <v>80</v>
      </c>
      <c r="AB172" s="80">
        <v>-1360</v>
      </c>
      <c r="AC172" s="80">
        <v>-158</v>
      </c>
      <c r="AD172" s="80">
        <v>1790</v>
      </c>
      <c r="AE172" s="80">
        <v>122</v>
      </c>
      <c r="AF172" s="75"/>
    </row>
    <row r="173" spans="10:32" x14ac:dyDescent="0.2">
      <c r="J173"/>
      <c r="K173"/>
      <c r="L173"/>
      <c r="M173"/>
      <c r="N173"/>
      <c r="O173"/>
      <c r="P173" s="77"/>
      <c r="Q173" s="77"/>
      <c r="R173" s="77">
        <v>81</v>
      </c>
      <c r="S173" s="81">
        <v>-334</v>
      </c>
      <c r="T173" s="81">
        <v>-4</v>
      </c>
      <c r="U173" s="77">
        <v>612</v>
      </c>
      <c r="V173" s="77">
        <v>22</v>
      </c>
      <c r="W173" s="77"/>
      <c r="AA173" s="2">
        <v>81</v>
      </c>
      <c r="AB173" s="80">
        <v>-1167</v>
      </c>
      <c r="AC173" s="80">
        <v>-113</v>
      </c>
      <c r="AD173" s="80">
        <v>1691</v>
      </c>
      <c r="AE173" s="80">
        <v>126</v>
      </c>
      <c r="AF173" s="75"/>
    </row>
    <row r="174" spans="10:32" x14ac:dyDescent="0.2">
      <c r="J174"/>
      <c r="K174"/>
      <c r="L174"/>
      <c r="M174"/>
      <c r="N174"/>
      <c r="O174"/>
      <c r="P174" s="77"/>
      <c r="Q174" s="77"/>
      <c r="R174" s="77">
        <v>82</v>
      </c>
      <c r="S174" s="81">
        <v>-299</v>
      </c>
      <c r="T174" s="81">
        <v>-7</v>
      </c>
      <c r="U174" s="77">
        <v>450</v>
      </c>
      <c r="V174" s="77">
        <v>17</v>
      </c>
      <c r="W174" s="77"/>
      <c r="AA174" s="2">
        <v>82</v>
      </c>
      <c r="AB174" s="80">
        <v>-1155</v>
      </c>
      <c r="AC174" s="80">
        <v>-84</v>
      </c>
      <c r="AD174" s="80">
        <v>1666</v>
      </c>
      <c r="AE174" s="80">
        <v>85</v>
      </c>
      <c r="AF174" s="75"/>
    </row>
    <row r="175" spans="10:32" x14ac:dyDescent="0.2">
      <c r="J175"/>
      <c r="K175"/>
      <c r="L175"/>
      <c r="M175"/>
      <c r="N175"/>
      <c r="O175"/>
      <c r="P175" s="77"/>
      <c r="Q175" s="77"/>
      <c r="R175" s="77">
        <v>83</v>
      </c>
      <c r="S175" s="81">
        <v>-244</v>
      </c>
      <c r="T175" s="81">
        <v>-5</v>
      </c>
      <c r="U175" s="77">
        <v>452</v>
      </c>
      <c r="V175" s="77">
        <v>5</v>
      </c>
      <c r="W175" s="77"/>
      <c r="AA175" s="2">
        <v>83</v>
      </c>
      <c r="AB175" s="80">
        <v>-1044</v>
      </c>
      <c r="AC175" s="80">
        <v>-77</v>
      </c>
      <c r="AD175" s="80">
        <v>1501</v>
      </c>
      <c r="AE175" s="80">
        <v>89</v>
      </c>
      <c r="AF175" s="75"/>
    </row>
    <row r="176" spans="10:32" x14ac:dyDescent="0.2">
      <c r="J176"/>
      <c r="K176"/>
      <c r="L176"/>
      <c r="M176"/>
      <c r="N176"/>
      <c r="O176"/>
      <c r="P176" s="77"/>
      <c r="Q176" s="77"/>
      <c r="R176" s="77">
        <v>84</v>
      </c>
      <c r="S176" s="81">
        <v>-229</v>
      </c>
      <c r="T176" s="81">
        <v>-3</v>
      </c>
      <c r="U176" s="77">
        <v>363</v>
      </c>
      <c r="V176" s="77">
        <v>6</v>
      </c>
      <c r="W176" s="77"/>
      <c r="AA176" s="2">
        <v>84</v>
      </c>
      <c r="AB176" s="80">
        <v>-920</v>
      </c>
      <c r="AC176" s="80">
        <v>-76</v>
      </c>
      <c r="AD176" s="80">
        <v>1433</v>
      </c>
      <c r="AE176" s="80">
        <v>74</v>
      </c>
      <c r="AF176" s="75"/>
    </row>
    <row r="177" spans="3:32" x14ac:dyDescent="0.2">
      <c r="J177"/>
      <c r="K177"/>
      <c r="L177"/>
      <c r="M177"/>
      <c r="N177"/>
      <c r="O177"/>
      <c r="P177" s="77"/>
      <c r="Q177" s="77"/>
      <c r="R177" s="77">
        <v>85</v>
      </c>
      <c r="S177" s="81">
        <v>-160</v>
      </c>
      <c r="T177" s="81">
        <v>-4</v>
      </c>
      <c r="U177" s="77">
        <v>311</v>
      </c>
      <c r="V177" s="77">
        <v>6</v>
      </c>
      <c r="W177" s="77"/>
      <c r="AA177" s="2">
        <v>85</v>
      </c>
      <c r="AB177" s="80">
        <v>-794</v>
      </c>
      <c r="AC177" s="80">
        <v>-64</v>
      </c>
      <c r="AD177" s="80">
        <v>1329</v>
      </c>
      <c r="AE177" s="80">
        <v>58</v>
      </c>
      <c r="AF177" s="75"/>
    </row>
    <row r="178" spans="3:32" x14ac:dyDescent="0.2">
      <c r="C178"/>
      <c r="D178"/>
      <c r="E178"/>
      <c r="F178"/>
      <c r="G178"/>
      <c r="H178"/>
      <c r="I178"/>
      <c r="J178"/>
      <c r="K178"/>
      <c r="L178"/>
      <c r="M178"/>
      <c r="N178"/>
      <c r="O178"/>
      <c r="P178" s="77"/>
      <c r="Q178" s="77"/>
      <c r="R178" s="77">
        <v>86</v>
      </c>
      <c r="S178" s="81">
        <v>-139</v>
      </c>
      <c r="T178" s="81">
        <v>-4</v>
      </c>
      <c r="U178" s="77">
        <v>245</v>
      </c>
      <c r="V178" s="77">
        <v>4</v>
      </c>
      <c r="W178" s="77"/>
      <c r="AA178" s="2">
        <v>86</v>
      </c>
      <c r="AB178" s="80">
        <v>-687</v>
      </c>
      <c r="AC178" s="80">
        <v>-43</v>
      </c>
      <c r="AD178" s="80">
        <v>1182</v>
      </c>
      <c r="AE178" s="80">
        <v>60</v>
      </c>
      <c r="AF178" s="75"/>
    </row>
    <row r="179" spans="3:32" x14ac:dyDescent="0.2">
      <c r="C179"/>
      <c r="D179"/>
      <c r="E179"/>
      <c r="F179"/>
      <c r="G179"/>
      <c r="H179"/>
      <c r="I179"/>
      <c r="J179"/>
      <c r="K179"/>
      <c r="L179"/>
      <c r="M179"/>
      <c r="N179"/>
      <c r="O179"/>
      <c r="P179" s="77"/>
      <c r="Q179" s="77"/>
      <c r="R179" s="77">
        <v>87</v>
      </c>
      <c r="S179" s="81">
        <v>-111</v>
      </c>
      <c r="T179" s="81">
        <v>-4</v>
      </c>
      <c r="U179" s="77">
        <v>198</v>
      </c>
      <c r="V179" s="77">
        <v>5</v>
      </c>
      <c r="W179" s="77"/>
      <c r="AA179" s="2">
        <v>87</v>
      </c>
      <c r="AB179" s="80">
        <v>-575</v>
      </c>
      <c r="AC179" s="80">
        <v>-43</v>
      </c>
      <c r="AD179" s="80">
        <v>1037</v>
      </c>
      <c r="AE179" s="80">
        <v>42</v>
      </c>
      <c r="AF179" s="75"/>
    </row>
    <row r="180" spans="3:32" x14ac:dyDescent="0.2">
      <c r="C180"/>
      <c r="D180"/>
      <c r="E180"/>
      <c r="F180"/>
      <c r="G180"/>
      <c r="H180"/>
      <c r="I180"/>
      <c r="J180"/>
      <c r="K180"/>
      <c r="L180"/>
      <c r="M180"/>
      <c r="N180"/>
      <c r="O180"/>
      <c r="P180" s="77"/>
      <c r="Q180" s="77"/>
      <c r="R180" s="77">
        <v>88</v>
      </c>
      <c r="S180" s="81">
        <v>-102</v>
      </c>
      <c r="T180" s="81">
        <v>-3</v>
      </c>
      <c r="U180" s="77">
        <v>173</v>
      </c>
      <c r="V180" s="77">
        <v>7</v>
      </c>
      <c r="W180" s="77"/>
      <c r="AA180" s="2">
        <v>88</v>
      </c>
      <c r="AB180" s="80">
        <v>-487</v>
      </c>
      <c r="AC180" s="80">
        <v>-16</v>
      </c>
      <c r="AD180" s="80">
        <v>967</v>
      </c>
      <c r="AE180" s="80">
        <v>29</v>
      </c>
      <c r="AF180" s="75"/>
    </row>
    <row r="181" spans="3:32" x14ac:dyDescent="0.2">
      <c r="C181"/>
      <c r="D181"/>
      <c r="E181"/>
      <c r="F181"/>
      <c r="G181"/>
      <c r="H181"/>
      <c r="I181"/>
      <c r="J181"/>
      <c r="K181"/>
      <c r="L181"/>
      <c r="M181"/>
      <c r="N181"/>
      <c r="O181"/>
      <c r="P181" s="77"/>
      <c r="Q181" s="77"/>
      <c r="R181" s="77">
        <v>89</v>
      </c>
      <c r="S181" s="81">
        <v>-82</v>
      </c>
      <c r="T181" s="81">
        <v>-2</v>
      </c>
      <c r="U181" s="77">
        <v>124</v>
      </c>
      <c r="V181" s="77">
        <v>4</v>
      </c>
      <c r="W181" s="77"/>
      <c r="AA181" s="2">
        <v>89</v>
      </c>
      <c r="AB181" s="80">
        <v>-394</v>
      </c>
      <c r="AC181" s="80">
        <v>-17</v>
      </c>
      <c r="AD181" s="80">
        <v>836</v>
      </c>
      <c r="AE181" s="80">
        <v>28</v>
      </c>
      <c r="AF181" s="75"/>
    </row>
    <row r="182" spans="3:32" x14ac:dyDescent="0.2">
      <c r="C182"/>
      <c r="D182"/>
      <c r="E182"/>
      <c r="F182"/>
      <c r="G182"/>
      <c r="H182"/>
      <c r="I182"/>
      <c r="J182"/>
      <c r="K182"/>
      <c r="L182"/>
      <c r="M182"/>
      <c r="N182"/>
      <c r="O182"/>
      <c r="P182" s="77"/>
      <c r="Q182" s="77"/>
      <c r="R182" s="77">
        <v>90</v>
      </c>
      <c r="S182" s="81">
        <v>-33</v>
      </c>
      <c r="T182" s="81">
        <v>-1</v>
      </c>
      <c r="U182" s="77">
        <v>106</v>
      </c>
      <c r="V182" s="77">
        <v>2</v>
      </c>
      <c r="W182" s="77"/>
      <c r="AA182" s="2">
        <v>90</v>
      </c>
      <c r="AB182" s="80">
        <v>-309</v>
      </c>
      <c r="AC182" s="80">
        <v>-12</v>
      </c>
      <c r="AD182" s="80">
        <v>693</v>
      </c>
      <c r="AE182" s="80">
        <v>28</v>
      </c>
      <c r="AF182" s="75"/>
    </row>
    <row r="183" spans="3:32" x14ac:dyDescent="0.2">
      <c r="C183"/>
      <c r="D183"/>
      <c r="E183"/>
      <c r="F183"/>
      <c r="G183"/>
      <c r="H183"/>
      <c r="I183"/>
      <c r="J183"/>
      <c r="K183"/>
      <c r="L183"/>
      <c r="M183"/>
      <c r="N183"/>
      <c r="O183"/>
      <c r="P183" s="77"/>
      <c r="Q183" s="77"/>
      <c r="R183" s="77">
        <v>91</v>
      </c>
      <c r="S183" s="81">
        <v>-46</v>
      </c>
      <c r="T183" s="81">
        <v>0</v>
      </c>
      <c r="U183" s="77">
        <v>63</v>
      </c>
      <c r="V183" s="77">
        <v>2</v>
      </c>
      <c r="W183" s="77"/>
      <c r="AA183" s="2">
        <v>91</v>
      </c>
      <c r="AB183" s="80">
        <v>-242</v>
      </c>
      <c r="AC183" s="80">
        <v>-12</v>
      </c>
      <c r="AD183" s="80">
        <v>587</v>
      </c>
      <c r="AE183" s="80">
        <v>28</v>
      </c>
      <c r="AF183" s="75"/>
    </row>
    <row r="184" spans="3:32" x14ac:dyDescent="0.2">
      <c r="C184"/>
      <c r="H184"/>
      <c r="I184"/>
      <c r="J184"/>
      <c r="K184"/>
      <c r="L184"/>
      <c r="M184"/>
      <c r="N184"/>
      <c r="O184"/>
      <c r="P184" s="77"/>
      <c r="Q184" s="77"/>
      <c r="R184" s="77">
        <v>92</v>
      </c>
      <c r="S184" s="81">
        <v>-28</v>
      </c>
      <c r="T184" s="81">
        <v>-1</v>
      </c>
      <c r="U184" s="77">
        <v>47</v>
      </c>
      <c r="V184" s="77">
        <v>1</v>
      </c>
      <c r="W184" s="77"/>
      <c r="AA184" s="2">
        <v>92</v>
      </c>
      <c r="AB184" s="80">
        <v>-191</v>
      </c>
      <c r="AC184" s="80">
        <v>-5</v>
      </c>
      <c r="AD184" s="80">
        <v>454</v>
      </c>
      <c r="AE184" s="80">
        <v>13</v>
      </c>
      <c r="AF184" s="75"/>
    </row>
    <row r="185" spans="3:32" x14ac:dyDescent="0.2">
      <c r="C185"/>
      <c r="H185"/>
      <c r="I185"/>
      <c r="J185"/>
      <c r="K185"/>
      <c r="L185"/>
      <c r="M185"/>
      <c r="N185"/>
      <c r="O185"/>
      <c r="P185" s="77"/>
      <c r="Q185" s="77"/>
      <c r="R185" s="77">
        <v>93</v>
      </c>
      <c r="S185" s="81">
        <v>-25</v>
      </c>
      <c r="T185" s="81">
        <v>-1</v>
      </c>
      <c r="U185" s="77">
        <v>42</v>
      </c>
      <c r="V185" s="77">
        <v>3</v>
      </c>
      <c r="W185" s="77"/>
      <c r="AA185" s="2">
        <v>93</v>
      </c>
      <c r="AB185" s="80">
        <v>-140</v>
      </c>
      <c r="AC185" s="80">
        <v>-3</v>
      </c>
      <c r="AD185" s="80">
        <v>376</v>
      </c>
      <c r="AE185" s="80">
        <v>13</v>
      </c>
      <c r="AF185" s="75"/>
    </row>
    <row r="186" spans="3:32" x14ac:dyDescent="0.2">
      <c r="C186"/>
      <c r="H186"/>
      <c r="I186"/>
      <c r="J186"/>
      <c r="K186"/>
      <c r="L186"/>
      <c r="M186"/>
      <c r="N186"/>
      <c r="O186"/>
      <c r="P186" s="77"/>
      <c r="Q186" s="77"/>
      <c r="R186" s="77">
        <v>94</v>
      </c>
      <c r="S186" s="81">
        <v>-11</v>
      </c>
      <c r="T186" s="81">
        <v>-1</v>
      </c>
      <c r="U186" s="77">
        <v>25</v>
      </c>
      <c r="V186" s="77">
        <v>1</v>
      </c>
      <c r="W186" s="77"/>
      <c r="AA186" s="2">
        <v>94</v>
      </c>
      <c r="AB186" s="80">
        <v>-85</v>
      </c>
      <c r="AC186" s="80">
        <v>-2</v>
      </c>
      <c r="AD186" s="80">
        <v>247</v>
      </c>
      <c r="AE186" s="80">
        <v>8</v>
      </c>
      <c r="AF186" s="75"/>
    </row>
    <row r="187" spans="3:32" x14ac:dyDescent="0.2">
      <c r="C187"/>
      <c r="H187"/>
      <c r="I187"/>
      <c r="J187"/>
      <c r="K187"/>
      <c r="L187"/>
      <c r="M187"/>
      <c r="N187"/>
      <c r="O187"/>
      <c r="P187" s="77"/>
      <c r="Q187" s="77"/>
      <c r="R187" s="77">
        <v>95</v>
      </c>
      <c r="S187" s="81">
        <v>-10</v>
      </c>
      <c r="T187" s="81">
        <v>0</v>
      </c>
      <c r="U187" s="77">
        <v>14</v>
      </c>
      <c r="V187" s="77">
        <v>0</v>
      </c>
      <c r="W187" s="77"/>
      <c r="AA187" s="2">
        <v>95</v>
      </c>
      <c r="AB187" s="80">
        <v>-60</v>
      </c>
      <c r="AC187" s="80">
        <v>-3</v>
      </c>
      <c r="AD187" s="80">
        <v>172</v>
      </c>
      <c r="AE187" s="80">
        <v>5</v>
      </c>
      <c r="AF187" s="75"/>
    </row>
    <row r="188" spans="3:32" x14ac:dyDescent="0.2">
      <c r="C188"/>
      <c r="H188"/>
      <c r="I188"/>
      <c r="J188"/>
      <c r="K188"/>
      <c r="L188"/>
      <c r="M188"/>
      <c r="N188"/>
      <c r="O188"/>
      <c r="P188" s="77"/>
      <c r="Q188" s="77"/>
      <c r="R188" s="77">
        <v>96</v>
      </c>
      <c r="S188" s="81">
        <v>-2</v>
      </c>
      <c r="T188" s="81">
        <v>-2</v>
      </c>
      <c r="U188" s="77">
        <v>16</v>
      </c>
      <c r="V188" s="77">
        <v>2</v>
      </c>
      <c r="W188" s="77"/>
      <c r="AA188" s="2">
        <v>96</v>
      </c>
      <c r="AB188" s="80">
        <v>-41</v>
      </c>
      <c r="AC188" s="80">
        <v>-2</v>
      </c>
      <c r="AD188" s="80">
        <v>105</v>
      </c>
      <c r="AE188" s="80">
        <v>3</v>
      </c>
      <c r="AF188" s="75"/>
    </row>
    <row r="189" spans="3:32" x14ac:dyDescent="0.2">
      <c r="C189"/>
      <c r="H189"/>
      <c r="I189"/>
      <c r="J189"/>
      <c r="K189"/>
      <c r="L189"/>
      <c r="M189"/>
      <c r="N189"/>
      <c r="O189"/>
      <c r="P189" s="77"/>
      <c r="Q189" s="77"/>
      <c r="R189" s="77">
        <v>97</v>
      </c>
      <c r="S189" s="81">
        <v>-4</v>
      </c>
      <c r="T189" s="81">
        <v>0</v>
      </c>
      <c r="U189" s="77">
        <v>2</v>
      </c>
      <c r="V189" s="77">
        <v>0</v>
      </c>
      <c r="W189" s="77"/>
      <c r="AA189" s="2">
        <v>97</v>
      </c>
      <c r="AB189" s="80">
        <v>-35</v>
      </c>
      <c r="AC189" s="80">
        <v>0</v>
      </c>
      <c r="AD189" s="80">
        <v>96</v>
      </c>
      <c r="AE189" s="80">
        <v>1</v>
      </c>
      <c r="AF189" s="75"/>
    </row>
    <row r="190" spans="3:32" x14ac:dyDescent="0.2">
      <c r="C190"/>
      <c r="H190"/>
      <c r="I190"/>
      <c r="J190"/>
      <c r="K190"/>
      <c r="L190"/>
      <c r="M190"/>
      <c r="N190"/>
      <c r="O190"/>
      <c r="P190" s="77"/>
      <c r="Q190" s="77"/>
      <c r="R190" s="77">
        <v>98</v>
      </c>
      <c r="S190" s="81">
        <v>-2</v>
      </c>
      <c r="T190" s="81">
        <v>0</v>
      </c>
      <c r="U190" s="77">
        <v>1</v>
      </c>
      <c r="V190" s="77">
        <v>0</v>
      </c>
      <c r="W190" s="77"/>
      <c r="AA190" s="2">
        <v>98</v>
      </c>
      <c r="AB190" s="80">
        <v>-11</v>
      </c>
      <c r="AC190" s="80">
        <v>-1</v>
      </c>
      <c r="AD190" s="80">
        <v>48</v>
      </c>
      <c r="AE190" s="80">
        <v>2</v>
      </c>
      <c r="AF190" s="75"/>
    </row>
    <row r="191" spans="3:32" x14ac:dyDescent="0.2">
      <c r="C191"/>
      <c r="H191"/>
      <c r="I191"/>
      <c r="J191"/>
      <c r="K191"/>
      <c r="L191"/>
      <c r="M191"/>
      <c r="N191"/>
      <c r="O191"/>
      <c r="P191" s="77"/>
      <c r="Q191" s="77"/>
      <c r="R191" s="77">
        <v>99</v>
      </c>
      <c r="S191" s="81">
        <v>0</v>
      </c>
      <c r="T191" s="81">
        <v>0</v>
      </c>
      <c r="U191" s="77">
        <v>1</v>
      </c>
      <c r="V191" s="77">
        <v>0</v>
      </c>
      <c r="W191" s="77"/>
      <c r="AA191" s="2">
        <v>99</v>
      </c>
      <c r="AB191" s="80">
        <v>-12</v>
      </c>
      <c r="AC191" s="80">
        <v>0</v>
      </c>
      <c r="AD191" s="80">
        <v>45</v>
      </c>
      <c r="AE191" s="80">
        <v>3</v>
      </c>
      <c r="AF191" s="75"/>
    </row>
    <row r="192" spans="3:32" x14ac:dyDescent="0.2">
      <c r="C192"/>
      <c r="H192"/>
      <c r="I192"/>
      <c r="J192"/>
      <c r="K192"/>
      <c r="L192"/>
      <c r="M192"/>
      <c r="N192"/>
      <c r="O192"/>
      <c r="P192" s="77"/>
      <c r="Q192" s="77"/>
      <c r="R192" s="77">
        <v>100</v>
      </c>
      <c r="S192" s="81">
        <v>-1</v>
      </c>
      <c r="T192" s="81">
        <v>0</v>
      </c>
      <c r="U192" s="77">
        <v>2</v>
      </c>
      <c r="V192" s="77">
        <v>0</v>
      </c>
      <c r="W192" s="77"/>
      <c r="AA192" s="2">
        <v>100</v>
      </c>
      <c r="AB192" s="80">
        <v>-13</v>
      </c>
      <c r="AC192" s="80">
        <v>-2</v>
      </c>
      <c r="AD192" s="80">
        <v>54</v>
      </c>
      <c r="AE192" s="80">
        <v>2</v>
      </c>
      <c r="AF192" s="75"/>
    </row>
    <row r="193" spans="28:37" x14ac:dyDescent="0.2">
      <c r="AD193" s="81"/>
      <c r="AE193" s="81"/>
      <c r="AG193" s="77"/>
      <c r="AH193" s="77"/>
      <c r="AI193" s="77"/>
      <c r="AJ193" s="77"/>
      <c r="AK193" s="77"/>
    </row>
    <row r="194" spans="28:37" x14ac:dyDescent="0.2">
      <c r="AD194" s="81"/>
      <c r="AE194" s="81"/>
      <c r="AG194" s="77"/>
      <c r="AH194" s="77"/>
      <c r="AI194" s="77"/>
      <c r="AJ194" s="77"/>
      <c r="AK194" s="77"/>
    </row>
    <row r="195" spans="28:37" x14ac:dyDescent="0.2">
      <c r="AB195" s="80"/>
      <c r="AG195" s="77"/>
      <c r="AH195" s="77"/>
      <c r="AI195" s="77"/>
      <c r="AJ195" s="77"/>
      <c r="AK195" s="77"/>
    </row>
    <row r="196" spans="28:37" x14ac:dyDescent="0.2">
      <c r="AG196" s="77"/>
      <c r="AH196" s="77"/>
      <c r="AI196" s="77"/>
      <c r="AJ196" s="77"/>
      <c r="AK196" s="77"/>
    </row>
    <row r="197" spans="28:37" x14ac:dyDescent="0.2">
      <c r="AG197" s="77"/>
      <c r="AH197" s="77"/>
      <c r="AI197" s="77"/>
      <c r="AJ197" s="77"/>
    </row>
    <row r="198" spans="28:37" x14ac:dyDescent="0.2">
      <c r="AG198" s="77"/>
      <c r="AH198" s="77"/>
      <c r="AI198" s="77"/>
      <c r="AJ198" s="77"/>
    </row>
    <row r="199" spans="28:37" x14ac:dyDescent="0.2">
      <c r="AG199" s="77"/>
      <c r="AH199" s="77"/>
      <c r="AI199" s="77"/>
      <c r="AJ199" s="77"/>
    </row>
    <row r="200" spans="28:37" x14ac:dyDescent="0.2">
      <c r="AG200" s="77"/>
      <c r="AH200" s="77"/>
      <c r="AI200" s="77"/>
      <c r="AJ200" s="77"/>
    </row>
    <row r="201" spans="28:37" x14ac:dyDescent="0.2">
      <c r="AG201" s="77"/>
      <c r="AH201" s="77"/>
      <c r="AI201" s="77"/>
      <c r="AJ201" s="77"/>
    </row>
    <row r="202" spans="28:37" x14ac:dyDescent="0.2">
      <c r="AG202" s="77"/>
      <c r="AH202" s="77"/>
      <c r="AI202" s="77"/>
      <c r="AJ202" s="77"/>
    </row>
    <row r="203" spans="28:37" x14ac:dyDescent="0.2">
      <c r="AG203" s="77"/>
      <c r="AH203" s="77"/>
      <c r="AI203" s="77"/>
      <c r="AJ203" s="77"/>
    </row>
    <row r="204" spans="28:37" x14ac:dyDescent="0.2">
      <c r="AG204" s="77"/>
      <c r="AH204" s="77"/>
      <c r="AI204" s="77"/>
      <c r="AJ204" s="77"/>
    </row>
    <row r="205" spans="28:37" x14ac:dyDescent="0.2">
      <c r="AG205" s="77"/>
      <c r="AH205" s="77"/>
      <c r="AI205" s="77"/>
      <c r="AJ205" s="77"/>
    </row>
    <row r="206" spans="28:37" x14ac:dyDescent="0.2">
      <c r="AG206" s="77"/>
      <c r="AH206" s="77"/>
      <c r="AI206" s="77"/>
      <c r="AJ206" s="77"/>
    </row>
    <row r="207" spans="28:37" x14ac:dyDescent="0.2">
      <c r="AG207" s="77"/>
      <c r="AH207" s="77"/>
      <c r="AI207" s="77"/>
      <c r="AJ207" s="77"/>
    </row>
    <row r="208" spans="28:37" x14ac:dyDescent="0.2">
      <c r="AG208" s="77"/>
      <c r="AH208" s="77"/>
      <c r="AI208" s="77"/>
      <c r="AJ208" s="77"/>
    </row>
    <row r="209" spans="33:36" x14ac:dyDescent="0.2">
      <c r="AG209" s="77"/>
      <c r="AH209" s="77"/>
      <c r="AI209" s="77"/>
      <c r="AJ209" s="77"/>
    </row>
    <row r="210" spans="33:36" x14ac:dyDescent="0.2">
      <c r="AG210" s="77"/>
      <c r="AH210" s="77"/>
      <c r="AI210" s="77"/>
      <c r="AJ210" s="77"/>
    </row>
    <row r="211" spans="33:36" x14ac:dyDescent="0.2">
      <c r="AG211" s="77"/>
      <c r="AH211" s="77"/>
      <c r="AI211" s="77"/>
      <c r="AJ211" s="77"/>
    </row>
    <row r="212" spans="33:36" x14ac:dyDescent="0.2">
      <c r="AG212" s="77"/>
      <c r="AH212" s="77"/>
      <c r="AI212" s="77"/>
      <c r="AJ212" s="77"/>
    </row>
    <row r="213" spans="33:36" x14ac:dyDescent="0.2">
      <c r="AG213" s="77"/>
      <c r="AH213" s="77"/>
      <c r="AI213" s="77"/>
      <c r="AJ213" s="77"/>
    </row>
    <row r="214" spans="33:36" x14ac:dyDescent="0.2">
      <c r="AG214" s="77"/>
      <c r="AH214" s="77"/>
      <c r="AI214" s="77"/>
      <c r="AJ214" s="77"/>
    </row>
    <row r="215" spans="33:36" x14ac:dyDescent="0.2">
      <c r="AG215" s="77"/>
      <c r="AH215" s="77"/>
      <c r="AI215" s="77"/>
      <c r="AJ215" s="77"/>
    </row>
    <row r="216" spans="33:36" x14ac:dyDescent="0.2">
      <c r="AG216" s="77"/>
      <c r="AH216" s="77"/>
      <c r="AI216" s="77"/>
      <c r="AJ216" s="77"/>
    </row>
    <row r="217" spans="33:36" x14ac:dyDescent="0.2">
      <c r="AG217" s="77"/>
      <c r="AH217" s="77"/>
      <c r="AI217" s="77"/>
      <c r="AJ217" s="77"/>
    </row>
    <row r="218" spans="33:36" x14ac:dyDescent="0.2">
      <c r="AG218" s="77"/>
      <c r="AH218" s="77"/>
      <c r="AI218" s="77"/>
      <c r="AJ218" s="77"/>
    </row>
    <row r="219" spans="33:36" x14ac:dyDescent="0.2">
      <c r="AG219" s="77"/>
      <c r="AH219" s="77"/>
      <c r="AI219" s="77"/>
      <c r="AJ219" s="77"/>
    </row>
    <row r="220" spans="33:36" x14ac:dyDescent="0.2">
      <c r="AG220" s="77"/>
      <c r="AH220" s="77"/>
      <c r="AI220" s="77"/>
      <c r="AJ220" s="77"/>
    </row>
    <row r="221" spans="33:36" x14ac:dyDescent="0.2">
      <c r="AG221" s="77"/>
      <c r="AH221" s="77"/>
      <c r="AI221" s="77"/>
      <c r="AJ221" s="77"/>
    </row>
    <row r="222" spans="33:36" x14ac:dyDescent="0.2">
      <c r="AG222" s="77"/>
      <c r="AH222" s="77"/>
      <c r="AI222" s="77"/>
      <c r="AJ222" s="77"/>
    </row>
    <row r="223" spans="33:36" x14ac:dyDescent="0.2">
      <c r="AG223" s="77"/>
      <c r="AH223" s="77"/>
      <c r="AI223" s="77"/>
      <c r="AJ223" s="77"/>
    </row>
    <row r="224" spans="33:36" x14ac:dyDescent="0.2">
      <c r="AG224" s="77"/>
      <c r="AH224" s="77"/>
      <c r="AI224" s="77"/>
      <c r="AJ224" s="77"/>
    </row>
    <row r="225" spans="33:36" x14ac:dyDescent="0.2">
      <c r="AG225" s="77"/>
      <c r="AH225" s="77"/>
      <c r="AI225" s="77"/>
      <c r="AJ225" s="77"/>
    </row>
    <row r="226" spans="33:36" x14ac:dyDescent="0.2">
      <c r="AG226" s="77"/>
      <c r="AH226" s="77"/>
      <c r="AI226" s="77"/>
      <c r="AJ226" s="77"/>
    </row>
    <row r="227" spans="33:36" x14ac:dyDescent="0.2">
      <c r="AG227" s="77"/>
      <c r="AH227" s="77"/>
      <c r="AI227" s="77"/>
      <c r="AJ227" s="77"/>
    </row>
    <row r="228" spans="33:36" x14ac:dyDescent="0.2">
      <c r="AG228" s="77"/>
      <c r="AH228" s="77"/>
      <c r="AI228" s="77"/>
      <c r="AJ228" s="77"/>
    </row>
    <row r="229" spans="33:36" x14ac:dyDescent="0.2">
      <c r="AG229" s="77"/>
      <c r="AH229" s="77"/>
      <c r="AI229" s="77"/>
      <c r="AJ229" s="77"/>
    </row>
    <row r="230" spans="33:36" x14ac:dyDescent="0.2">
      <c r="AG230" s="77"/>
      <c r="AH230" s="77"/>
      <c r="AI230" s="77"/>
      <c r="AJ230" s="77"/>
    </row>
    <row r="231" spans="33:36" x14ac:dyDescent="0.2">
      <c r="AG231" s="77"/>
      <c r="AH231" s="77"/>
      <c r="AI231" s="77"/>
      <c r="AJ231" s="77"/>
    </row>
    <row r="232" spans="33:36" x14ac:dyDescent="0.2">
      <c r="AG232" s="77"/>
      <c r="AH232" s="77"/>
      <c r="AI232" s="77"/>
      <c r="AJ232" s="77"/>
    </row>
    <row r="233" spans="33:36" x14ac:dyDescent="0.2">
      <c r="AG233" s="77"/>
      <c r="AH233" s="77"/>
      <c r="AI233" s="77"/>
      <c r="AJ233" s="77"/>
    </row>
    <row r="234" spans="33:36" x14ac:dyDescent="0.2">
      <c r="AG234" s="77"/>
      <c r="AH234" s="77"/>
      <c r="AI234" s="77"/>
      <c r="AJ234" s="77"/>
    </row>
    <row r="235" spans="33:36" x14ac:dyDescent="0.2">
      <c r="AG235" s="77"/>
      <c r="AH235" s="77"/>
      <c r="AI235" s="77"/>
      <c r="AJ235" s="77"/>
    </row>
    <row r="236" spans="33:36" x14ac:dyDescent="0.2">
      <c r="AG236" s="77"/>
      <c r="AH236" s="77"/>
      <c r="AI236" s="77"/>
      <c r="AJ236" s="77"/>
    </row>
    <row r="237" spans="33:36" x14ac:dyDescent="0.2">
      <c r="AG237" s="77"/>
      <c r="AH237" s="77"/>
      <c r="AI237" s="77"/>
      <c r="AJ237" s="77"/>
    </row>
    <row r="238" spans="33:36" x14ac:dyDescent="0.2">
      <c r="AG238" s="77"/>
      <c r="AH238" s="77"/>
      <c r="AI238" s="77"/>
      <c r="AJ238" s="77"/>
    </row>
    <row r="239" spans="33:36" x14ac:dyDescent="0.2">
      <c r="AG239" s="77"/>
      <c r="AH239" s="77"/>
      <c r="AI239" s="77"/>
      <c r="AJ239" s="77"/>
    </row>
    <row r="240" spans="33:36" x14ac:dyDescent="0.2">
      <c r="AG240" s="77"/>
      <c r="AH240" s="77"/>
      <c r="AI240" s="77"/>
      <c r="AJ240" s="77"/>
    </row>
    <row r="241" spans="33:36" x14ac:dyDescent="0.2">
      <c r="AG241" s="77"/>
      <c r="AH241" s="77"/>
      <c r="AI241" s="77"/>
      <c r="AJ241" s="77"/>
    </row>
    <row r="242" spans="33:36" x14ac:dyDescent="0.2">
      <c r="AG242" s="77"/>
      <c r="AH242" s="77"/>
      <c r="AI242" s="77"/>
      <c r="AJ242" s="77"/>
    </row>
    <row r="243" spans="33:36" x14ac:dyDescent="0.2">
      <c r="AG243" s="77"/>
      <c r="AH243" s="77"/>
      <c r="AI243" s="77"/>
      <c r="AJ243" s="77"/>
    </row>
    <row r="244" spans="33:36" x14ac:dyDescent="0.2">
      <c r="AG244" s="77"/>
      <c r="AH244" s="77"/>
      <c r="AI244" s="77"/>
      <c r="AJ244" s="77"/>
    </row>
    <row r="245" spans="33:36" x14ac:dyDescent="0.2">
      <c r="AG245" s="77"/>
      <c r="AH245" s="77"/>
      <c r="AI245" s="77"/>
      <c r="AJ245" s="77"/>
    </row>
    <row r="246" spans="33:36" x14ac:dyDescent="0.2">
      <c r="AG246" s="77"/>
      <c r="AH246" s="77"/>
      <c r="AI246" s="77"/>
      <c r="AJ246" s="77"/>
    </row>
    <row r="247" spans="33:36" x14ac:dyDescent="0.2">
      <c r="AG247" s="77"/>
      <c r="AH247" s="77"/>
      <c r="AI247" s="77"/>
      <c r="AJ247" s="77"/>
    </row>
    <row r="248" spans="33:36" x14ac:dyDescent="0.2">
      <c r="AG248" s="77"/>
      <c r="AH248" s="77"/>
      <c r="AI248" s="77"/>
      <c r="AJ248" s="77"/>
    </row>
    <row r="249" spans="33:36" x14ac:dyDescent="0.2">
      <c r="AG249" s="77"/>
      <c r="AH249" s="77"/>
      <c r="AI249" s="77"/>
      <c r="AJ249" s="77"/>
    </row>
    <row r="250" spans="33:36" x14ac:dyDescent="0.2">
      <c r="AG250" s="77"/>
      <c r="AH250" s="77"/>
      <c r="AI250" s="77"/>
      <c r="AJ250" s="77"/>
    </row>
    <row r="251" spans="33:36" x14ac:dyDescent="0.2">
      <c r="AG251" s="77"/>
      <c r="AH251" s="77"/>
      <c r="AI251" s="77"/>
      <c r="AJ251" s="77"/>
    </row>
    <row r="252" spans="33:36" x14ac:dyDescent="0.2">
      <c r="AG252" s="77"/>
      <c r="AH252" s="77"/>
      <c r="AI252" s="77"/>
      <c r="AJ252" s="77"/>
    </row>
    <row r="253" spans="33:36" x14ac:dyDescent="0.2">
      <c r="AG253" s="77"/>
      <c r="AH253" s="77"/>
      <c r="AI253" s="77"/>
      <c r="AJ253" s="77"/>
    </row>
    <row r="254" spans="33:36" x14ac:dyDescent="0.2">
      <c r="AG254" s="77"/>
      <c r="AH254" s="77"/>
      <c r="AI254" s="77"/>
      <c r="AJ254" s="77"/>
    </row>
    <row r="255" spans="33:36" x14ac:dyDescent="0.2">
      <c r="AG255" s="77"/>
      <c r="AH255" s="77"/>
      <c r="AI255" s="77"/>
      <c r="AJ255" s="77"/>
    </row>
    <row r="256" spans="33:36" x14ac:dyDescent="0.2">
      <c r="AG256" s="77"/>
      <c r="AH256" s="77"/>
      <c r="AI256" s="77"/>
      <c r="AJ256" s="77"/>
    </row>
    <row r="257" spans="33:36" x14ac:dyDescent="0.2">
      <c r="AG257" s="77"/>
      <c r="AH257" s="77"/>
      <c r="AI257" s="77"/>
      <c r="AJ257" s="77"/>
    </row>
    <row r="258" spans="33:36" x14ac:dyDescent="0.2">
      <c r="AG258" s="77"/>
      <c r="AH258" s="77"/>
      <c r="AI258" s="77"/>
      <c r="AJ258" s="77"/>
    </row>
    <row r="259" spans="33:36" x14ac:dyDescent="0.2">
      <c r="AG259" s="77"/>
      <c r="AH259" s="77"/>
      <c r="AI259" s="77"/>
      <c r="AJ259" s="77"/>
    </row>
    <row r="260" spans="33:36" x14ac:dyDescent="0.2">
      <c r="AG260" s="77"/>
      <c r="AH260" s="77"/>
      <c r="AI260" s="77"/>
      <c r="AJ260" s="77"/>
    </row>
    <row r="261" spans="33:36" x14ac:dyDescent="0.2">
      <c r="AG261" s="77"/>
      <c r="AH261" s="77"/>
      <c r="AI261" s="77"/>
      <c r="AJ261" s="77"/>
    </row>
    <row r="262" spans="33:36" x14ac:dyDescent="0.2">
      <c r="AG262" s="77"/>
      <c r="AH262" s="77"/>
      <c r="AI262" s="77"/>
      <c r="AJ262" s="77"/>
    </row>
    <row r="263" spans="33:36" x14ac:dyDescent="0.2">
      <c r="AG263" s="77"/>
      <c r="AH263" s="77"/>
      <c r="AI263" s="77"/>
      <c r="AJ263" s="77"/>
    </row>
    <row r="264" spans="33:36" x14ac:dyDescent="0.2">
      <c r="AG264" s="77"/>
      <c r="AH264" s="77"/>
      <c r="AI264" s="77"/>
      <c r="AJ264" s="77"/>
    </row>
    <row r="265" spans="33:36" x14ac:dyDescent="0.2">
      <c r="AG265" s="77"/>
      <c r="AH265" s="77"/>
      <c r="AI265" s="77"/>
      <c r="AJ265" s="77"/>
    </row>
    <row r="266" spans="33:36" x14ac:dyDescent="0.2">
      <c r="AG266" s="77"/>
      <c r="AH266" s="77"/>
      <c r="AI266" s="77"/>
      <c r="AJ266" s="77"/>
    </row>
    <row r="267" spans="33:36" x14ac:dyDescent="0.2">
      <c r="AG267" s="77"/>
      <c r="AH267" s="77"/>
      <c r="AI267" s="77"/>
      <c r="AJ267" s="77"/>
    </row>
    <row r="268" spans="33:36" x14ac:dyDescent="0.2">
      <c r="AG268" s="77"/>
      <c r="AH268" s="77"/>
      <c r="AI268" s="77"/>
      <c r="AJ268" s="77"/>
    </row>
    <row r="269" spans="33:36" x14ac:dyDescent="0.2">
      <c r="AG269" s="77"/>
      <c r="AH269" s="77"/>
      <c r="AI269" s="77"/>
      <c r="AJ269" s="77"/>
    </row>
    <row r="270" spans="33:36" x14ac:dyDescent="0.2">
      <c r="AG270" s="77"/>
      <c r="AH270" s="77"/>
      <c r="AI270" s="77"/>
      <c r="AJ270" s="77"/>
    </row>
    <row r="271" spans="33:36" x14ac:dyDescent="0.2">
      <c r="AG271" s="77"/>
      <c r="AH271" s="77"/>
      <c r="AI271" s="77"/>
      <c r="AJ271" s="77"/>
    </row>
    <row r="272" spans="33:36" x14ac:dyDescent="0.2">
      <c r="AG272" s="77"/>
      <c r="AH272" s="77"/>
      <c r="AI272" s="77"/>
      <c r="AJ272" s="77"/>
    </row>
    <row r="273" spans="33:36" x14ac:dyDescent="0.2">
      <c r="AG273" s="77"/>
      <c r="AH273" s="77"/>
      <c r="AI273" s="77"/>
      <c r="AJ273" s="77"/>
    </row>
    <row r="274" spans="33:36" x14ac:dyDescent="0.2">
      <c r="AG274" s="77"/>
      <c r="AH274" s="77"/>
      <c r="AI274" s="77"/>
      <c r="AJ274" s="77"/>
    </row>
    <row r="275" spans="33:36" x14ac:dyDescent="0.2">
      <c r="AG275" s="77"/>
      <c r="AH275" s="77"/>
      <c r="AI275" s="77"/>
      <c r="AJ275" s="77"/>
    </row>
    <row r="276" spans="33:36" x14ac:dyDescent="0.2">
      <c r="AG276" s="77"/>
      <c r="AH276" s="77"/>
      <c r="AI276" s="77"/>
      <c r="AJ276" s="77"/>
    </row>
    <row r="277" spans="33:36" x14ac:dyDescent="0.2">
      <c r="AG277" s="77"/>
      <c r="AH277" s="77"/>
      <c r="AI277" s="77"/>
      <c r="AJ277" s="77"/>
    </row>
    <row r="278" spans="33:36" x14ac:dyDescent="0.2">
      <c r="AG278" s="77"/>
      <c r="AH278" s="77"/>
      <c r="AI278" s="77"/>
      <c r="AJ278" s="77"/>
    </row>
    <row r="279" spans="33:36" x14ac:dyDescent="0.2">
      <c r="AG279" s="77"/>
      <c r="AH279" s="77"/>
      <c r="AI279" s="77"/>
      <c r="AJ279" s="77"/>
    </row>
    <row r="280" spans="33:36" x14ac:dyDescent="0.2">
      <c r="AG280" s="77"/>
      <c r="AH280" s="77"/>
      <c r="AI280" s="77"/>
      <c r="AJ280" s="77"/>
    </row>
    <row r="281" spans="33:36" x14ac:dyDescent="0.2">
      <c r="AG281" s="77"/>
      <c r="AH281" s="77"/>
      <c r="AI281" s="77"/>
      <c r="AJ281" s="77"/>
    </row>
    <row r="282" spans="33:36" x14ac:dyDescent="0.2">
      <c r="AG282" s="77"/>
      <c r="AH282" s="77"/>
      <c r="AI282" s="77"/>
      <c r="AJ282" s="77"/>
    </row>
    <row r="283" spans="33:36" x14ac:dyDescent="0.2">
      <c r="AG283" s="77"/>
      <c r="AH283" s="77"/>
      <c r="AI283" s="77"/>
      <c r="AJ283" s="77"/>
    </row>
    <row r="284" spans="33:36" x14ac:dyDescent="0.2">
      <c r="AG284" s="77"/>
      <c r="AH284" s="77"/>
      <c r="AI284" s="77"/>
      <c r="AJ284" s="77"/>
    </row>
    <row r="285" spans="33:36" x14ac:dyDescent="0.2">
      <c r="AG285" s="77"/>
      <c r="AH285" s="77"/>
      <c r="AI285" s="77"/>
      <c r="AJ285" s="77"/>
    </row>
    <row r="286" spans="33:36" x14ac:dyDescent="0.2">
      <c r="AG286" s="77"/>
      <c r="AH286" s="77"/>
      <c r="AI286" s="77"/>
      <c r="AJ286" s="77"/>
    </row>
    <row r="287" spans="33:36" x14ac:dyDescent="0.2">
      <c r="AG287" s="77"/>
      <c r="AH287" s="77"/>
      <c r="AI287" s="77"/>
      <c r="AJ287" s="77"/>
    </row>
    <row r="288" spans="33:36" x14ac:dyDescent="0.2">
      <c r="AG288" s="77"/>
      <c r="AH288" s="77"/>
      <c r="AI288" s="77"/>
      <c r="AJ288" s="77"/>
    </row>
    <row r="289" spans="33:36" x14ac:dyDescent="0.2">
      <c r="AG289" s="77"/>
      <c r="AH289" s="77"/>
      <c r="AI289" s="77"/>
      <c r="AJ289" s="77"/>
    </row>
    <row r="290" spans="33:36" x14ac:dyDescent="0.2">
      <c r="AG290" s="77"/>
      <c r="AH290" s="77"/>
      <c r="AI290" s="77"/>
      <c r="AJ290" s="77"/>
    </row>
    <row r="291" spans="33:36" x14ac:dyDescent="0.2">
      <c r="AG291" s="77"/>
      <c r="AH291" s="77"/>
      <c r="AI291" s="77"/>
      <c r="AJ291" s="77"/>
    </row>
  </sheetData>
  <mergeCells count="4">
    <mergeCell ref="B49:B50"/>
    <mergeCell ref="C49:L49"/>
    <mergeCell ref="B4:B5"/>
    <mergeCell ref="C4:L4"/>
  </mergeCells>
  <phoneticPr fontId="13" type="noConversion"/>
  <pageMargins left="0.77" right="0.59" top="0.8" bottom="0.85" header="0.4921259845" footer="0.34"/>
  <pageSetup paperSize="9" scale="60" orientation="portrait" horizontalDpi="300" verticalDpi="300" r:id="rId1"/>
  <headerFooter alignWithMargins="0">
    <oddFooter>&amp;L&amp;9Statistik Aargau
www.ag.ch/statistik
062 835 13 00, statistik@ag.ch&amp;R&amp;9Bevölkerungsstatistik 2012
Reihe stat.kurzinfo Nr. 4 | Juli 2013</oddFooter>
  </headerFooter>
  <rowBreaks count="1" manualBreakCount="1">
    <brk id="87" max="11"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H50"/>
  <sheetViews>
    <sheetView showGridLines="0" zoomScaleSheetLayoutView="70" workbookViewId="0">
      <selection activeCell="N67" sqref="N67"/>
    </sheetView>
  </sheetViews>
  <sheetFormatPr baseColWidth="10" defaultRowHeight="12.75" x14ac:dyDescent="0.2"/>
  <cols>
    <col min="1" max="1" width="3.7109375" customWidth="1"/>
    <col min="2" max="2" width="5.85546875" customWidth="1"/>
    <col min="3" max="7" width="11.140625" customWidth="1"/>
    <col min="8" max="9" width="15.5703125" customWidth="1"/>
    <col min="10" max="11" width="8.140625" customWidth="1"/>
    <col min="12" max="12" width="8.140625" style="69" customWidth="1"/>
    <col min="13" max="15" width="8.140625" customWidth="1"/>
    <col min="16" max="18" width="8.28515625" customWidth="1"/>
    <col min="19" max="34" width="6.7109375" customWidth="1"/>
  </cols>
  <sheetData>
    <row r="1" spans="1:34" ht="15.75" x14ac:dyDescent="0.25">
      <c r="A1" s="8" t="str">
        <f>Inhaltsverzeichnis!B45&amp;" "&amp;Inhaltsverzeichnis!D45</f>
        <v>Tabelle 15: Jugend- und Altersquotient, 1972 – 2014</v>
      </c>
    </row>
    <row r="3" spans="1:34" x14ac:dyDescent="0.2">
      <c r="A3" s="2"/>
      <c r="B3" s="2"/>
      <c r="C3" s="2"/>
      <c r="D3" s="2"/>
      <c r="E3" s="2"/>
      <c r="F3" s="2"/>
      <c r="G3" s="2"/>
      <c r="H3" s="2"/>
      <c r="I3" s="2"/>
      <c r="J3" s="2"/>
      <c r="K3" s="2"/>
      <c r="M3" s="2"/>
      <c r="N3" s="2"/>
      <c r="O3" s="2"/>
      <c r="P3" s="2"/>
      <c r="Q3" s="2"/>
      <c r="R3" s="2"/>
      <c r="S3" s="2"/>
      <c r="T3" s="2"/>
      <c r="U3" s="2"/>
      <c r="V3" s="2"/>
      <c r="W3" s="2"/>
      <c r="X3" s="2"/>
      <c r="Y3" s="2"/>
      <c r="Z3" s="2"/>
      <c r="AA3" s="2"/>
      <c r="AB3" s="2"/>
      <c r="AC3" s="2"/>
      <c r="AD3" s="2"/>
      <c r="AE3" s="2"/>
      <c r="AF3" s="2"/>
      <c r="AG3" s="2"/>
      <c r="AH3" s="2"/>
    </row>
    <row r="4" spans="1:34" ht="14.25" x14ac:dyDescent="0.2">
      <c r="B4" s="46" t="s">
        <v>111</v>
      </c>
      <c r="C4" s="47" t="s">
        <v>335</v>
      </c>
      <c r="D4" s="47" t="s">
        <v>336</v>
      </c>
      <c r="E4" s="47" t="s">
        <v>351</v>
      </c>
      <c r="F4" s="47" t="s">
        <v>352</v>
      </c>
      <c r="G4" s="47" t="s">
        <v>337</v>
      </c>
      <c r="H4" s="47" t="s">
        <v>353</v>
      </c>
      <c r="I4" s="47" t="s">
        <v>354</v>
      </c>
    </row>
    <row r="5" spans="1:34" x14ac:dyDescent="0.2">
      <c r="B5" s="28">
        <v>1972</v>
      </c>
      <c r="C5" s="32">
        <v>439503</v>
      </c>
      <c r="D5" s="32">
        <v>148133</v>
      </c>
      <c r="E5" s="32">
        <v>134123</v>
      </c>
      <c r="F5" s="32">
        <v>113553</v>
      </c>
      <c r="G5" s="32">
        <v>43694</v>
      </c>
      <c r="H5" s="57">
        <f>D5/(SUM(E5:F5))*100</f>
        <v>59.809186194867493</v>
      </c>
      <c r="I5" s="57">
        <f>G5/(SUM(E5:F5))*100</f>
        <v>17.641596279009676</v>
      </c>
    </row>
    <row r="6" spans="1:34" x14ac:dyDescent="0.2">
      <c r="B6" s="28">
        <v>1973</v>
      </c>
      <c r="C6" s="32">
        <v>445189</v>
      </c>
      <c r="D6" s="32">
        <v>148440</v>
      </c>
      <c r="E6" s="32">
        <v>136726</v>
      </c>
      <c r="F6" s="32">
        <v>115000</v>
      </c>
      <c r="G6" s="32">
        <v>45023</v>
      </c>
      <c r="H6" s="57">
        <f t="shared" ref="H6:H44" si="0">D6/(SUM(E6:F6))*100</f>
        <v>58.968878860348163</v>
      </c>
      <c r="I6" s="57">
        <f t="shared" ref="I6:I44" si="1">G6/(SUM(E6:F6))*100</f>
        <v>17.885717009764583</v>
      </c>
    </row>
    <row r="7" spans="1:34" x14ac:dyDescent="0.2">
      <c r="B7" s="28">
        <v>1974</v>
      </c>
      <c r="C7" s="32">
        <v>449776</v>
      </c>
      <c r="D7" s="32">
        <v>148194</v>
      </c>
      <c r="E7" s="32">
        <v>138788</v>
      </c>
      <c r="F7" s="32">
        <v>116424</v>
      </c>
      <c r="G7" s="32">
        <v>46370</v>
      </c>
      <c r="H7" s="57">
        <f t="shared" si="0"/>
        <v>58.067018792219805</v>
      </c>
      <c r="I7" s="57">
        <f t="shared" si="1"/>
        <v>18.169208344435216</v>
      </c>
    </row>
    <row r="8" spans="1:34" x14ac:dyDescent="0.2">
      <c r="B8" s="28">
        <v>1975</v>
      </c>
      <c r="C8" s="32">
        <v>444882</v>
      </c>
      <c r="D8" s="32">
        <v>144176</v>
      </c>
      <c r="E8" s="32">
        <v>136529</v>
      </c>
      <c r="F8" s="32">
        <v>116681</v>
      </c>
      <c r="G8" s="32">
        <v>47496</v>
      </c>
      <c r="H8" s="57">
        <f t="shared" si="0"/>
        <v>56.939299395758461</v>
      </c>
      <c r="I8" s="57">
        <f t="shared" si="1"/>
        <v>18.757553019233047</v>
      </c>
    </row>
    <row r="9" spans="1:34" x14ac:dyDescent="0.2">
      <c r="B9" s="28">
        <v>1976</v>
      </c>
      <c r="C9" s="32">
        <v>442529</v>
      </c>
      <c r="D9" s="32">
        <v>140937</v>
      </c>
      <c r="E9" s="32">
        <v>135963</v>
      </c>
      <c r="F9" s="32">
        <v>117190</v>
      </c>
      <c r="G9" s="32">
        <v>48439</v>
      </c>
      <c r="H9" s="57">
        <f t="shared" si="0"/>
        <v>55.672656456767257</v>
      </c>
      <c r="I9" s="57">
        <f t="shared" si="1"/>
        <v>19.134278479812604</v>
      </c>
    </row>
    <row r="10" spans="1:34" x14ac:dyDescent="0.2">
      <c r="B10" s="28">
        <v>1977</v>
      </c>
      <c r="C10" s="32">
        <v>442875</v>
      </c>
      <c r="D10" s="32">
        <v>138241</v>
      </c>
      <c r="E10" s="32">
        <v>136936</v>
      </c>
      <c r="F10" s="32">
        <v>118049</v>
      </c>
      <c r="G10" s="32">
        <v>49649</v>
      </c>
      <c r="H10" s="57">
        <f t="shared" si="0"/>
        <v>54.215346000745143</v>
      </c>
      <c r="I10" s="57">
        <f t="shared" si="1"/>
        <v>19.471341451457931</v>
      </c>
    </row>
    <row r="11" spans="1:34" x14ac:dyDescent="0.2">
      <c r="B11" s="28">
        <v>1978</v>
      </c>
      <c r="C11" s="32">
        <v>446305</v>
      </c>
      <c r="D11" s="32">
        <v>136797</v>
      </c>
      <c r="E11" s="32">
        <v>139236</v>
      </c>
      <c r="F11" s="32">
        <v>119392</v>
      </c>
      <c r="G11" s="32">
        <v>50880</v>
      </c>
      <c r="H11" s="57">
        <f t="shared" si="0"/>
        <v>52.893344881451355</v>
      </c>
      <c r="I11" s="57">
        <f t="shared" si="1"/>
        <v>19.673043908625516</v>
      </c>
    </row>
    <row r="12" spans="1:34" x14ac:dyDescent="0.2">
      <c r="B12" s="28">
        <v>1979</v>
      </c>
      <c r="C12" s="32">
        <v>450233</v>
      </c>
      <c r="D12" s="32">
        <v>135644</v>
      </c>
      <c r="E12" s="32">
        <v>141742</v>
      </c>
      <c r="F12" s="32">
        <v>120799</v>
      </c>
      <c r="G12" s="32">
        <v>52048</v>
      </c>
      <c r="H12" s="57">
        <f t="shared" si="0"/>
        <v>51.665835050525445</v>
      </c>
      <c r="I12" s="57">
        <f t="shared" si="1"/>
        <v>19.824713092431278</v>
      </c>
    </row>
    <row r="13" spans="1:34" x14ac:dyDescent="0.2">
      <c r="B13" s="28">
        <v>1980</v>
      </c>
      <c r="C13" s="32">
        <v>452786</v>
      </c>
      <c r="D13" s="32">
        <v>134709</v>
      </c>
      <c r="E13" s="32">
        <v>143081</v>
      </c>
      <c r="F13" s="32">
        <v>122704</v>
      </c>
      <c r="G13" s="32">
        <v>52292</v>
      </c>
      <c r="H13" s="57">
        <f t="shared" si="0"/>
        <v>50.683447147130202</v>
      </c>
      <c r="I13" s="57">
        <f t="shared" si="1"/>
        <v>19.674548977557048</v>
      </c>
    </row>
    <row r="14" spans="1:34" x14ac:dyDescent="0.2">
      <c r="B14" s="28">
        <v>1981</v>
      </c>
      <c r="C14" s="32">
        <v>457997</v>
      </c>
      <c r="D14" s="32">
        <v>133788</v>
      </c>
      <c r="E14" s="32">
        <v>146208</v>
      </c>
      <c r="F14" s="32">
        <v>125312</v>
      </c>
      <c r="G14" s="32">
        <v>52689</v>
      </c>
      <c r="H14" s="57">
        <f t="shared" si="0"/>
        <v>49.273718326458457</v>
      </c>
      <c r="I14" s="57">
        <f t="shared" si="1"/>
        <v>19.405200353565114</v>
      </c>
    </row>
    <row r="15" spans="1:34" x14ac:dyDescent="0.2">
      <c r="B15" s="28">
        <v>1982</v>
      </c>
      <c r="C15" s="32">
        <v>461178</v>
      </c>
      <c r="D15" s="32">
        <v>132115</v>
      </c>
      <c r="E15" s="32">
        <v>147848</v>
      </c>
      <c r="F15" s="32">
        <v>128226</v>
      </c>
      <c r="G15" s="32">
        <v>52989</v>
      </c>
      <c r="H15" s="57">
        <f t="shared" si="0"/>
        <v>47.854922955439484</v>
      </c>
      <c r="I15" s="57">
        <f t="shared" si="1"/>
        <v>19.193766888587842</v>
      </c>
    </row>
    <row r="16" spans="1:34" x14ac:dyDescent="0.2">
      <c r="B16" s="28">
        <v>1983</v>
      </c>
      <c r="C16" s="32">
        <v>463912</v>
      </c>
      <c r="D16" s="32">
        <v>129790</v>
      </c>
      <c r="E16" s="32">
        <v>149544</v>
      </c>
      <c r="F16" s="32">
        <v>131146</v>
      </c>
      <c r="G16" s="32">
        <v>53432</v>
      </c>
      <c r="H16" s="57">
        <f t="shared" si="0"/>
        <v>46.239623784245964</v>
      </c>
      <c r="I16" s="57">
        <f t="shared" si="1"/>
        <v>19.035947130286079</v>
      </c>
    </row>
    <row r="17" spans="2:9" x14ac:dyDescent="0.2">
      <c r="B17" s="28">
        <v>1984</v>
      </c>
      <c r="C17" s="32">
        <v>466603</v>
      </c>
      <c r="D17" s="32">
        <v>127435</v>
      </c>
      <c r="E17" s="32">
        <v>150906</v>
      </c>
      <c r="F17" s="32">
        <v>134078</v>
      </c>
      <c r="G17" s="32">
        <v>54184</v>
      </c>
      <c r="H17" s="57">
        <f t="shared" si="0"/>
        <v>44.716545490273141</v>
      </c>
      <c r="I17" s="57">
        <f t="shared" si="1"/>
        <v>19.012997220896612</v>
      </c>
    </row>
    <row r="18" spans="2:9" x14ac:dyDescent="0.2">
      <c r="B18" s="28">
        <v>1985</v>
      </c>
      <c r="C18" s="32">
        <v>470955</v>
      </c>
      <c r="D18" s="32">
        <v>125673</v>
      </c>
      <c r="E18" s="32">
        <v>153258</v>
      </c>
      <c r="F18" s="32">
        <v>136765</v>
      </c>
      <c r="G18" s="32">
        <v>55259</v>
      </c>
      <c r="H18" s="57">
        <f t="shared" si="0"/>
        <v>43.332080559128066</v>
      </c>
      <c r="I18" s="57">
        <f t="shared" si="1"/>
        <v>19.053316461108256</v>
      </c>
    </row>
    <row r="19" spans="2:9" x14ac:dyDescent="0.2">
      <c r="B19" s="28">
        <v>1986</v>
      </c>
      <c r="C19" s="32">
        <v>475523</v>
      </c>
      <c r="D19" s="32">
        <v>124396</v>
      </c>
      <c r="E19" s="32">
        <v>155104</v>
      </c>
      <c r="F19" s="32">
        <v>139613</v>
      </c>
      <c r="G19" s="32">
        <v>56410</v>
      </c>
      <c r="H19" s="57">
        <f t="shared" si="0"/>
        <v>42.208627259370857</v>
      </c>
      <c r="I19" s="57">
        <f t="shared" si="1"/>
        <v>19.1403957016392</v>
      </c>
    </row>
    <row r="20" spans="2:9" x14ac:dyDescent="0.2">
      <c r="B20" s="28">
        <v>1987</v>
      </c>
      <c r="C20" s="32">
        <v>481916</v>
      </c>
      <c r="D20" s="32">
        <v>123436</v>
      </c>
      <c r="E20" s="32">
        <v>158504</v>
      </c>
      <c r="F20" s="32">
        <v>142601</v>
      </c>
      <c r="G20" s="32">
        <v>57375</v>
      </c>
      <c r="H20" s="57">
        <f t="shared" si="0"/>
        <v>40.994337523455272</v>
      </c>
      <c r="I20" s="57">
        <f t="shared" si="1"/>
        <v>19.054814765613322</v>
      </c>
    </row>
    <row r="21" spans="2:9" x14ac:dyDescent="0.2">
      <c r="B21" s="28">
        <v>1988</v>
      </c>
      <c r="C21" s="32">
        <v>488764</v>
      </c>
      <c r="D21" s="32">
        <v>123333</v>
      </c>
      <c r="E21" s="32">
        <v>161293</v>
      </c>
      <c r="F21" s="32">
        <v>145656</v>
      </c>
      <c r="G21" s="32">
        <v>58482</v>
      </c>
      <c r="H21" s="57">
        <f t="shared" si="0"/>
        <v>40.180290536864433</v>
      </c>
      <c r="I21" s="57">
        <f t="shared" si="1"/>
        <v>19.052676503262759</v>
      </c>
    </row>
    <row r="22" spans="2:9" x14ac:dyDescent="0.2">
      <c r="B22" s="28">
        <v>1989</v>
      </c>
      <c r="C22" s="32">
        <v>496291</v>
      </c>
      <c r="D22" s="32">
        <v>123999</v>
      </c>
      <c r="E22" s="32">
        <v>164137</v>
      </c>
      <c r="F22" s="32">
        <v>148610</v>
      </c>
      <c r="G22" s="32">
        <v>59545</v>
      </c>
      <c r="H22" s="57">
        <f t="shared" si="0"/>
        <v>39.648341950522308</v>
      </c>
      <c r="I22" s="57">
        <f t="shared" si="1"/>
        <v>19.03935129673506</v>
      </c>
    </row>
    <row r="23" spans="2:9" x14ac:dyDescent="0.2">
      <c r="B23" s="28">
        <v>1990</v>
      </c>
      <c r="C23" s="32">
        <v>504597</v>
      </c>
      <c r="D23" s="32">
        <v>125417</v>
      </c>
      <c r="E23" s="32">
        <v>167571</v>
      </c>
      <c r="F23" s="32">
        <v>151398</v>
      </c>
      <c r="G23" s="32">
        <v>60211</v>
      </c>
      <c r="H23" s="57">
        <f t="shared" si="0"/>
        <v>39.319494997946506</v>
      </c>
      <c r="I23" s="57">
        <f t="shared" si="1"/>
        <v>18.876756048393418</v>
      </c>
    </row>
    <row r="24" spans="2:9" x14ac:dyDescent="0.2">
      <c r="B24" s="28">
        <v>1991</v>
      </c>
      <c r="C24" s="32">
        <v>511984</v>
      </c>
      <c r="D24" s="32">
        <v>126904</v>
      </c>
      <c r="E24" s="32">
        <v>169675</v>
      </c>
      <c r="F24" s="32">
        <v>154169</v>
      </c>
      <c r="G24" s="32">
        <v>61236</v>
      </c>
      <c r="H24" s="57">
        <f t="shared" si="0"/>
        <v>39.186768938130704</v>
      </c>
      <c r="I24" s="57">
        <f t="shared" si="1"/>
        <v>18.909104383592098</v>
      </c>
    </row>
    <row r="25" spans="2:9" x14ac:dyDescent="0.2">
      <c r="B25" s="28">
        <v>1992</v>
      </c>
      <c r="C25" s="32">
        <v>516143</v>
      </c>
      <c r="D25" s="32">
        <v>128311</v>
      </c>
      <c r="E25" s="32">
        <v>168987</v>
      </c>
      <c r="F25" s="32">
        <v>156579</v>
      </c>
      <c r="G25" s="32">
        <v>62266</v>
      </c>
      <c r="H25" s="57">
        <f t="shared" si="0"/>
        <v>39.411670751859837</v>
      </c>
      <c r="I25" s="57">
        <f t="shared" si="1"/>
        <v>19.125461503965401</v>
      </c>
    </row>
    <row r="26" spans="2:9" x14ac:dyDescent="0.2">
      <c r="B26" s="28">
        <v>1993</v>
      </c>
      <c r="C26" s="32">
        <v>521264</v>
      </c>
      <c r="D26" s="32">
        <v>129416</v>
      </c>
      <c r="E26" s="32">
        <v>169097</v>
      </c>
      <c r="F26" s="32">
        <v>159370</v>
      </c>
      <c r="G26" s="32">
        <v>63381</v>
      </c>
      <c r="H26" s="57">
        <f t="shared" si="0"/>
        <v>39.400000608889172</v>
      </c>
      <c r="I26" s="57">
        <f t="shared" si="1"/>
        <v>19.296002338134425</v>
      </c>
    </row>
    <row r="27" spans="2:9" x14ac:dyDescent="0.2">
      <c r="B27" s="28">
        <v>1994</v>
      </c>
      <c r="C27" s="32">
        <v>525708</v>
      </c>
      <c r="D27" s="32">
        <v>130336</v>
      </c>
      <c r="E27" s="32">
        <v>168453</v>
      </c>
      <c r="F27" s="32">
        <v>162164</v>
      </c>
      <c r="G27" s="32">
        <v>64755</v>
      </c>
      <c r="H27" s="57">
        <f t="shared" si="0"/>
        <v>39.422050287795244</v>
      </c>
      <c r="I27" s="57">
        <f t="shared" si="1"/>
        <v>19.586107187470699</v>
      </c>
    </row>
    <row r="28" spans="2:9" x14ac:dyDescent="0.2">
      <c r="B28" s="28">
        <v>1995</v>
      </c>
      <c r="C28" s="32">
        <v>531577</v>
      </c>
      <c r="D28" s="32">
        <v>132131</v>
      </c>
      <c r="E28" s="32">
        <v>168083</v>
      </c>
      <c r="F28" s="32">
        <v>165375</v>
      </c>
      <c r="G28" s="32">
        <v>65988</v>
      </c>
      <c r="H28" s="57">
        <f t="shared" si="0"/>
        <v>39.624480444313825</v>
      </c>
      <c r="I28" s="57">
        <f t="shared" si="1"/>
        <v>19.788998914406012</v>
      </c>
    </row>
    <row r="29" spans="2:9" x14ac:dyDescent="0.2">
      <c r="B29" s="28">
        <v>1996</v>
      </c>
      <c r="C29" s="32">
        <v>534364</v>
      </c>
      <c r="D29" s="32">
        <v>132691</v>
      </c>
      <c r="E29" s="32">
        <v>166511</v>
      </c>
      <c r="F29" s="32">
        <v>168016</v>
      </c>
      <c r="G29" s="32">
        <v>67146</v>
      </c>
      <c r="H29" s="57">
        <f t="shared" si="0"/>
        <v>39.665258708564636</v>
      </c>
      <c r="I29" s="57">
        <f t="shared" si="1"/>
        <v>20.071922445721871</v>
      </c>
    </row>
    <row r="30" spans="2:9" x14ac:dyDescent="0.2">
      <c r="B30" s="28">
        <v>1997</v>
      </c>
      <c r="C30" s="32">
        <v>537322</v>
      </c>
      <c r="D30" s="32">
        <v>132856</v>
      </c>
      <c r="E30" s="32">
        <v>164625</v>
      </c>
      <c r="F30" s="32">
        <v>171178</v>
      </c>
      <c r="G30" s="32">
        <v>68663</v>
      </c>
      <c r="H30" s="57">
        <f t="shared" si="0"/>
        <v>39.563672748605583</v>
      </c>
      <c r="I30" s="57">
        <f t="shared" si="1"/>
        <v>20.447405175057995</v>
      </c>
    </row>
    <row r="31" spans="2:9" x14ac:dyDescent="0.2">
      <c r="B31" s="28">
        <v>1998</v>
      </c>
      <c r="C31" s="32">
        <v>540209</v>
      </c>
      <c r="D31" s="32">
        <v>133154</v>
      </c>
      <c r="E31" s="32">
        <v>162757</v>
      </c>
      <c r="F31" s="32">
        <v>174374</v>
      </c>
      <c r="G31" s="32">
        <v>69924</v>
      </c>
      <c r="H31" s="57">
        <f t="shared" si="0"/>
        <v>39.496219570434043</v>
      </c>
      <c r="I31" s="57">
        <f t="shared" si="1"/>
        <v>20.740898938394867</v>
      </c>
    </row>
    <row r="32" spans="2:9" x14ac:dyDescent="0.2">
      <c r="B32" s="28">
        <v>1999</v>
      </c>
      <c r="C32" s="32">
        <v>545254</v>
      </c>
      <c r="D32" s="32">
        <v>133760</v>
      </c>
      <c r="E32" s="32">
        <v>162160</v>
      </c>
      <c r="F32" s="32">
        <v>177913</v>
      </c>
      <c r="G32" s="32">
        <v>71421</v>
      </c>
      <c r="H32" s="57">
        <f t="shared" si="0"/>
        <v>39.332731501765799</v>
      </c>
      <c r="I32" s="57">
        <f t="shared" si="1"/>
        <v>21.00166728908205</v>
      </c>
    </row>
    <row r="33" spans="2:12" x14ac:dyDescent="0.2">
      <c r="B33" s="28">
        <v>2000</v>
      </c>
      <c r="C33" s="32">
        <v>547462</v>
      </c>
      <c r="D33" s="32">
        <v>133025</v>
      </c>
      <c r="E33" s="32">
        <v>160010</v>
      </c>
      <c r="F33" s="32">
        <v>181638</v>
      </c>
      <c r="G33" s="32">
        <v>72789</v>
      </c>
      <c r="H33" s="57">
        <f t="shared" si="0"/>
        <v>38.936273591532803</v>
      </c>
      <c r="I33" s="57">
        <f t="shared" si="1"/>
        <v>21.30526155575329</v>
      </c>
    </row>
    <row r="34" spans="2:12" x14ac:dyDescent="0.2">
      <c r="B34" s="28">
        <v>2001</v>
      </c>
      <c r="C34" s="32">
        <v>553247</v>
      </c>
      <c r="D34" s="32">
        <v>132486</v>
      </c>
      <c r="E34" s="32">
        <v>160273</v>
      </c>
      <c r="F34" s="32">
        <v>186111</v>
      </c>
      <c r="G34" s="32">
        <v>74377</v>
      </c>
      <c r="H34" s="57">
        <f t="shared" si="0"/>
        <v>38.24830246200748</v>
      </c>
      <c r="I34" s="57">
        <f t="shared" si="1"/>
        <v>21.472412120652223</v>
      </c>
    </row>
    <row r="35" spans="2:12" x14ac:dyDescent="0.2">
      <c r="B35" s="28">
        <v>2002</v>
      </c>
      <c r="C35" s="32">
        <v>559799</v>
      </c>
      <c r="D35" s="32">
        <v>132268</v>
      </c>
      <c r="E35" s="32">
        <v>160678</v>
      </c>
      <c r="F35" s="32">
        <v>190903</v>
      </c>
      <c r="G35" s="32">
        <v>75950</v>
      </c>
      <c r="H35" s="57">
        <f t="shared" si="0"/>
        <v>37.620918081466293</v>
      </c>
      <c r="I35" s="57">
        <f t="shared" si="1"/>
        <v>21.602418788273543</v>
      </c>
    </row>
    <row r="36" spans="2:12" x14ac:dyDescent="0.2">
      <c r="B36" s="28">
        <v>2003</v>
      </c>
      <c r="C36" s="32">
        <v>564810</v>
      </c>
      <c r="D36" s="32">
        <v>131730</v>
      </c>
      <c r="E36" s="32">
        <v>159960</v>
      </c>
      <c r="F36" s="32">
        <v>195711</v>
      </c>
      <c r="G36" s="32">
        <v>77409</v>
      </c>
      <c r="H36" s="57">
        <f t="shared" si="0"/>
        <v>37.037037037037038</v>
      </c>
      <c r="I36" s="57">
        <f t="shared" si="1"/>
        <v>21.764214681545585</v>
      </c>
    </row>
    <row r="37" spans="2:12" x14ac:dyDescent="0.2">
      <c r="B37" s="28">
        <v>2004</v>
      </c>
      <c r="C37" s="32">
        <v>569069</v>
      </c>
      <c r="D37" s="32">
        <v>130956</v>
      </c>
      <c r="E37" s="32">
        <v>158167</v>
      </c>
      <c r="F37" s="32">
        <v>200720</v>
      </c>
      <c r="G37" s="32">
        <v>79226</v>
      </c>
      <c r="H37" s="57">
        <f t="shared" si="0"/>
        <v>36.489479975591202</v>
      </c>
      <c r="I37" s="57">
        <f t="shared" si="1"/>
        <v>22.075472223847616</v>
      </c>
    </row>
    <row r="38" spans="2:12" x14ac:dyDescent="0.2">
      <c r="B38" s="28">
        <v>2005</v>
      </c>
      <c r="C38" s="32">
        <v>573654</v>
      </c>
      <c r="D38" s="32">
        <v>130226</v>
      </c>
      <c r="E38" s="32">
        <v>156906</v>
      </c>
      <c r="F38" s="32">
        <v>205490</v>
      </c>
      <c r="G38" s="32">
        <v>81032</v>
      </c>
      <c r="H38" s="57">
        <f t="shared" si="0"/>
        <v>35.93472334131723</v>
      </c>
      <c r="I38" s="57">
        <f t="shared" si="1"/>
        <v>22.360070199450323</v>
      </c>
    </row>
    <row r="39" spans="2:12" x14ac:dyDescent="0.2">
      <c r="B39" s="28">
        <v>2006</v>
      </c>
      <c r="C39" s="32">
        <v>579489</v>
      </c>
      <c r="D39" s="32">
        <v>129545</v>
      </c>
      <c r="E39" s="32">
        <v>156753</v>
      </c>
      <c r="F39" s="32">
        <v>209953</v>
      </c>
      <c r="G39" s="32">
        <v>83238</v>
      </c>
      <c r="H39" s="57">
        <f t="shared" si="0"/>
        <v>35.326664957759071</v>
      </c>
      <c r="I39" s="57">
        <f t="shared" si="1"/>
        <v>22.698837761040181</v>
      </c>
    </row>
    <row r="40" spans="2:12" x14ac:dyDescent="0.2">
      <c r="B40" s="28">
        <v>2007</v>
      </c>
      <c r="C40" s="32">
        <v>586792</v>
      </c>
      <c r="D40" s="32">
        <v>129230</v>
      </c>
      <c r="E40" s="32">
        <v>157334</v>
      </c>
      <c r="F40" s="32">
        <v>214302</v>
      </c>
      <c r="G40" s="32">
        <v>85926</v>
      </c>
      <c r="H40" s="57">
        <f t="shared" si="0"/>
        <v>34.773272772282553</v>
      </c>
      <c r="I40" s="57">
        <f t="shared" si="1"/>
        <v>23.121010881615344</v>
      </c>
    </row>
    <row r="41" spans="2:12" x14ac:dyDescent="0.2">
      <c r="B41" s="28">
        <v>2008</v>
      </c>
      <c r="C41" s="32">
        <v>596396</v>
      </c>
      <c r="D41" s="32">
        <v>129326</v>
      </c>
      <c r="E41" s="32">
        <v>158927</v>
      </c>
      <c r="F41" s="32">
        <v>218969</v>
      </c>
      <c r="G41" s="32">
        <v>89174</v>
      </c>
      <c r="H41" s="57">
        <f t="shared" si="0"/>
        <v>34.222643266930589</v>
      </c>
      <c r="I41" s="57">
        <f t="shared" si="1"/>
        <v>23.597497724241588</v>
      </c>
    </row>
    <row r="42" spans="2:12" x14ac:dyDescent="0.2">
      <c r="B42" s="28">
        <v>2009</v>
      </c>
      <c r="C42" s="32">
        <v>604263</v>
      </c>
      <c r="D42" s="32">
        <v>129209</v>
      </c>
      <c r="E42" s="32">
        <v>160244</v>
      </c>
      <c r="F42" s="32">
        <v>222635</v>
      </c>
      <c r="G42" s="32">
        <v>92175</v>
      </c>
      <c r="H42" s="57">
        <f t="shared" si="0"/>
        <v>33.746692819402476</v>
      </c>
      <c r="I42" s="57">
        <f t="shared" si="1"/>
        <v>24.074185317032274</v>
      </c>
    </row>
    <row r="43" spans="2:12" x14ac:dyDescent="0.2">
      <c r="B43" s="28">
        <v>2010</v>
      </c>
      <c r="C43" s="32">
        <v>612611</v>
      </c>
      <c r="D43" s="32">
        <v>129307</v>
      </c>
      <c r="E43" s="32">
        <v>161877</v>
      </c>
      <c r="F43" s="32">
        <v>226154</v>
      </c>
      <c r="G43" s="32">
        <v>95273</v>
      </c>
      <c r="H43" s="57">
        <f t="shared" si="0"/>
        <v>33.323883916491212</v>
      </c>
      <c r="I43" s="57">
        <f t="shared" si="1"/>
        <v>24.552935203630639</v>
      </c>
    </row>
    <row r="44" spans="2:12" x14ac:dyDescent="0.2">
      <c r="B44" s="28">
        <v>2011</v>
      </c>
      <c r="C44" s="32">
        <v>621398</v>
      </c>
      <c r="D44" s="32">
        <v>129299</v>
      </c>
      <c r="E44" s="32">
        <v>164167</v>
      </c>
      <c r="F44" s="32">
        <v>229350</v>
      </c>
      <c r="G44" s="32">
        <v>98582</v>
      </c>
      <c r="H44" s="57">
        <f t="shared" si="0"/>
        <v>32.857284437521123</v>
      </c>
      <c r="I44" s="57">
        <f t="shared" si="1"/>
        <v>25.051522551757611</v>
      </c>
    </row>
    <row r="45" spans="2:12" x14ac:dyDescent="0.2">
      <c r="B45" s="28">
        <v>2012</v>
      </c>
      <c r="C45" s="32">
        <v>627893</v>
      </c>
      <c r="D45" s="32">
        <v>129835</v>
      </c>
      <c r="E45" s="32">
        <v>165693</v>
      </c>
      <c r="F45" s="32">
        <v>231028</v>
      </c>
      <c r="G45" s="32">
        <v>101337</v>
      </c>
      <c r="H45" s="57">
        <f t="shared" ref="H45" si="2">D45/(SUM(E45:F45))*100</f>
        <v>32.727029827006888</v>
      </c>
      <c r="I45" s="57">
        <f t="shared" ref="I45" si="3">G45/(SUM(E45:F45))*100</f>
        <v>25.543644021869273</v>
      </c>
    </row>
    <row r="46" spans="2:12" x14ac:dyDescent="0.2">
      <c r="B46" s="28">
        <v>2013</v>
      </c>
      <c r="C46" s="27">
        <v>635797</v>
      </c>
      <c r="D46" s="32">
        <v>130529</v>
      </c>
      <c r="E46" s="32">
        <v>167898</v>
      </c>
      <c r="F46" s="32">
        <v>232949</v>
      </c>
      <c r="G46" s="32">
        <v>104421</v>
      </c>
      <c r="H46" s="57">
        <f t="shared" ref="H46:H47" si="4">D46/(SUM(E46:F46))*100</f>
        <v>32.563297218140583</v>
      </c>
      <c r="I46" s="57">
        <f t="shared" ref="I46:I47" si="5">G46/(SUM(E46:F46))*100</f>
        <v>26.050088936676584</v>
      </c>
      <c r="L46" s="70"/>
    </row>
    <row r="47" spans="2:12" x14ac:dyDescent="0.2">
      <c r="B47" s="28">
        <v>2014</v>
      </c>
      <c r="C47" s="27">
        <v>644830</v>
      </c>
      <c r="D47" s="32">
        <v>131811</v>
      </c>
      <c r="E47" s="32">
        <v>170112</v>
      </c>
      <c r="F47" s="49">
        <v>235484</v>
      </c>
      <c r="G47" s="32">
        <v>107423</v>
      </c>
      <c r="H47" s="57">
        <f t="shared" si="4"/>
        <v>32.498101559186978</v>
      </c>
      <c r="I47" s="57">
        <f t="shared" si="5"/>
        <v>26.485221747748994</v>
      </c>
      <c r="L47" s="70">
        <f t="shared" ref="L47" si="6">SUM(E47:F47)</f>
        <v>405596</v>
      </c>
    </row>
    <row r="49" spans="2:2" x14ac:dyDescent="0.2">
      <c r="B49" s="9" t="s">
        <v>355</v>
      </c>
    </row>
    <row r="50" spans="2:2" x14ac:dyDescent="0.2">
      <c r="B50" s="9" t="s">
        <v>356</v>
      </c>
    </row>
  </sheetData>
  <phoneticPr fontId="13" type="noConversion"/>
  <pageMargins left="0.77" right="0.59" top="0.8" bottom="0.85" header="0.4921259845" footer="0.34"/>
  <pageSetup paperSize="9" scale="66" orientation="portrait" r:id="rId1"/>
  <headerFooter alignWithMargins="0">
    <oddFooter>&amp;L&amp;9Statistik Aargau
www.ag.ch/statistik
062 835 13 00, statistik@ag.ch&amp;R&amp;9Bevölkerungsstatistik 2012
Reihe stat.kurzinfo Nr. 4 | Juli 2013</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I64"/>
  <sheetViews>
    <sheetView showGridLines="0" zoomScaleSheetLayoutView="100" workbookViewId="0">
      <selection activeCell="M51" sqref="M51"/>
    </sheetView>
  </sheetViews>
  <sheetFormatPr baseColWidth="10" defaultRowHeight="12.75" x14ac:dyDescent="0.2"/>
  <cols>
    <col min="1" max="1" width="3.7109375" customWidth="1"/>
    <col min="2" max="2" width="15.7109375" customWidth="1"/>
    <col min="3" max="12" width="11" customWidth="1"/>
    <col min="13" max="13" width="10.5703125" customWidth="1"/>
    <col min="14" max="18" width="8.28515625" customWidth="1"/>
    <col min="19" max="34" width="6.7109375" customWidth="1"/>
  </cols>
  <sheetData>
    <row r="1" spans="1:35" ht="15.75" x14ac:dyDescent="0.25">
      <c r="A1" s="8" t="str">
        <f>Inhaltsverzeichnis!B46&amp;""&amp;Inhaltsverzeichnis!D46</f>
        <v>Tabelle 16:Bevölkerung nach Fünfjahresklassen, Nationalität und Geschlecht, 2014 (absolut und in Prozent)</v>
      </c>
    </row>
    <row r="3" spans="1:35"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row>
    <row r="4" spans="1:35" s="5" customFormat="1" x14ac:dyDescent="0.2">
      <c r="A4"/>
      <c r="B4" s="128" t="s">
        <v>338</v>
      </c>
      <c r="C4" s="122" t="s">
        <v>339</v>
      </c>
      <c r="D4" s="123"/>
      <c r="E4" s="123"/>
      <c r="F4" s="123"/>
      <c r="G4" s="123"/>
      <c r="H4" s="123"/>
      <c r="I4" s="123"/>
      <c r="J4" s="123"/>
      <c r="K4" s="123"/>
      <c r="L4" s="124"/>
      <c r="M4"/>
      <c r="N4"/>
      <c r="O4"/>
      <c r="P4"/>
      <c r="Q4"/>
      <c r="R4"/>
    </row>
    <row r="5" spans="1:35" s="5" customFormat="1" x14ac:dyDescent="0.2">
      <c r="A5"/>
      <c r="B5" s="129"/>
      <c r="C5" s="38" t="s">
        <v>69</v>
      </c>
      <c r="D5" s="38" t="s">
        <v>316</v>
      </c>
      <c r="E5" s="38" t="s">
        <v>317</v>
      </c>
      <c r="F5" s="38" t="s">
        <v>318</v>
      </c>
      <c r="G5" s="38" t="s">
        <v>319</v>
      </c>
      <c r="H5" s="38" t="s">
        <v>320</v>
      </c>
      <c r="I5" s="38" t="s">
        <v>321</v>
      </c>
      <c r="J5" s="38" t="s">
        <v>322</v>
      </c>
      <c r="K5" s="38" t="s">
        <v>323</v>
      </c>
      <c r="L5" s="38" t="s">
        <v>324</v>
      </c>
      <c r="M5"/>
      <c r="N5"/>
      <c r="O5"/>
      <c r="P5"/>
      <c r="Q5"/>
      <c r="R5"/>
    </row>
    <row r="6" spans="1:35" s="5" customFormat="1" x14ac:dyDescent="0.2">
      <c r="A6"/>
      <c r="B6" s="134" t="s">
        <v>226</v>
      </c>
      <c r="C6" s="135"/>
      <c r="D6" s="135"/>
      <c r="E6" s="135"/>
      <c r="F6" s="135"/>
      <c r="G6" s="135"/>
      <c r="H6" s="135"/>
      <c r="I6" s="135"/>
      <c r="J6" s="135"/>
      <c r="K6" s="135"/>
      <c r="L6" s="136"/>
      <c r="M6"/>
      <c r="N6"/>
      <c r="O6"/>
      <c r="P6"/>
      <c r="Q6"/>
      <c r="R6"/>
    </row>
    <row r="7" spans="1:35" ht="12.75" customHeight="1" x14ac:dyDescent="0.2">
      <c r="B7" s="31" t="s">
        <v>69</v>
      </c>
      <c r="C7" s="27">
        <v>644830</v>
      </c>
      <c r="D7" s="27">
        <v>33370</v>
      </c>
      <c r="E7" s="27">
        <v>32183</v>
      </c>
      <c r="F7" s="27">
        <v>31828</v>
      </c>
      <c r="G7" s="27">
        <v>34430</v>
      </c>
      <c r="H7" s="27">
        <v>38708</v>
      </c>
      <c r="I7" s="27">
        <v>42463</v>
      </c>
      <c r="J7" s="27">
        <v>45516</v>
      </c>
      <c r="K7" s="27">
        <v>43425</v>
      </c>
      <c r="L7" s="27">
        <v>46237</v>
      </c>
      <c r="M7" s="26"/>
      <c r="N7" s="26"/>
      <c r="O7" s="19"/>
      <c r="P7" s="19"/>
      <c r="Q7" s="19"/>
      <c r="R7" s="19"/>
      <c r="S7" s="19"/>
      <c r="T7" s="19"/>
      <c r="U7" s="19"/>
      <c r="V7" s="19"/>
      <c r="W7" s="19"/>
      <c r="X7" s="19"/>
      <c r="Y7" s="19"/>
      <c r="Z7" s="19"/>
      <c r="AA7" s="19"/>
      <c r="AB7" s="19"/>
      <c r="AC7" s="19"/>
      <c r="AD7" s="19"/>
      <c r="AE7" s="19"/>
      <c r="AF7" s="19"/>
      <c r="AG7" s="19"/>
      <c r="AH7" s="19"/>
    </row>
    <row r="8" spans="1:35" x14ac:dyDescent="0.2">
      <c r="B8" s="31" t="s">
        <v>229</v>
      </c>
      <c r="C8" s="27">
        <v>322731</v>
      </c>
      <c r="D8" s="27">
        <v>17311</v>
      </c>
      <c r="E8" s="27">
        <v>16573</v>
      </c>
      <c r="F8" s="27">
        <v>16463</v>
      </c>
      <c r="G8" s="27">
        <v>17722</v>
      </c>
      <c r="H8" s="27">
        <v>19665</v>
      </c>
      <c r="I8" s="27">
        <v>21577</v>
      </c>
      <c r="J8" s="27">
        <v>23290</v>
      </c>
      <c r="K8" s="27">
        <v>21902</v>
      </c>
      <c r="L8" s="27">
        <v>23308</v>
      </c>
      <c r="M8" s="87"/>
      <c r="N8" s="87"/>
      <c r="O8" s="58"/>
      <c r="P8" s="19"/>
      <c r="Q8" s="19"/>
      <c r="R8" s="19"/>
      <c r="S8" s="19"/>
      <c r="T8" s="19"/>
      <c r="U8" s="19"/>
      <c r="V8" s="19"/>
      <c r="W8" s="19"/>
      <c r="X8" s="19"/>
      <c r="Y8" s="19"/>
      <c r="Z8" s="19"/>
      <c r="AA8" s="19"/>
      <c r="AB8" s="19"/>
      <c r="AC8" s="19"/>
      <c r="AD8" s="19"/>
      <c r="AE8" s="19"/>
      <c r="AF8" s="19"/>
      <c r="AG8" s="19"/>
      <c r="AH8" s="19"/>
      <c r="AI8" s="19"/>
    </row>
    <row r="9" spans="1:35" x14ac:dyDescent="0.2">
      <c r="B9" s="31" t="s">
        <v>230</v>
      </c>
      <c r="C9" s="27">
        <v>322099</v>
      </c>
      <c r="D9" s="27">
        <v>16059</v>
      </c>
      <c r="E9" s="27">
        <v>15610</v>
      </c>
      <c r="F9" s="27">
        <v>15365</v>
      </c>
      <c r="G9" s="27">
        <v>16708</v>
      </c>
      <c r="H9" s="27">
        <v>19043</v>
      </c>
      <c r="I9" s="27">
        <v>20886</v>
      </c>
      <c r="J9" s="27">
        <v>22226</v>
      </c>
      <c r="K9" s="27">
        <v>21523</v>
      </c>
      <c r="L9" s="27">
        <v>22929</v>
      </c>
      <c r="M9" s="87"/>
      <c r="N9" s="87"/>
      <c r="O9" s="58"/>
      <c r="P9" s="19"/>
      <c r="Q9" s="19"/>
      <c r="R9" s="19"/>
      <c r="S9" s="19"/>
      <c r="T9" s="19"/>
      <c r="U9" s="19"/>
      <c r="V9" s="19"/>
      <c r="W9" s="19"/>
      <c r="X9" s="19"/>
      <c r="Y9" s="19"/>
      <c r="Z9" s="19"/>
      <c r="AA9" s="19"/>
      <c r="AB9" s="19"/>
      <c r="AC9" s="19"/>
      <c r="AD9" s="19"/>
      <c r="AE9" s="19"/>
      <c r="AF9" s="19"/>
      <c r="AG9" s="19"/>
      <c r="AH9" s="19"/>
      <c r="AI9" s="19"/>
    </row>
    <row r="10" spans="1:35" x14ac:dyDescent="0.2">
      <c r="B10" s="134" t="s">
        <v>340</v>
      </c>
      <c r="C10" s="135"/>
      <c r="D10" s="135"/>
      <c r="E10" s="135"/>
      <c r="F10" s="135"/>
      <c r="G10" s="135"/>
      <c r="H10" s="135"/>
      <c r="I10" s="135"/>
      <c r="J10" s="135"/>
      <c r="K10" s="135"/>
      <c r="L10" s="136"/>
      <c r="M10" s="19"/>
      <c r="N10" s="87"/>
      <c r="O10" s="58"/>
      <c r="P10" s="19"/>
      <c r="Q10" s="19"/>
      <c r="R10" s="19"/>
      <c r="S10" s="19"/>
      <c r="T10" s="19"/>
      <c r="U10" s="19"/>
      <c r="V10" s="19"/>
      <c r="W10" s="19"/>
      <c r="X10" s="19"/>
      <c r="Y10" s="19"/>
      <c r="Z10" s="19"/>
      <c r="AA10" s="19"/>
      <c r="AB10" s="19"/>
      <c r="AC10" s="19"/>
      <c r="AD10" s="19"/>
      <c r="AE10" s="19"/>
      <c r="AF10" s="19"/>
      <c r="AG10" s="19"/>
      <c r="AH10" s="19"/>
      <c r="AI10" s="19"/>
    </row>
    <row r="11" spans="1:35" x14ac:dyDescent="0.2">
      <c r="B11" s="31" t="s">
        <v>69</v>
      </c>
      <c r="C11" s="27">
        <v>491677</v>
      </c>
      <c r="D11" s="27">
        <v>23875</v>
      </c>
      <c r="E11" s="27">
        <v>23189</v>
      </c>
      <c r="F11" s="27">
        <v>23530</v>
      </c>
      <c r="G11" s="27">
        <v>27054</v>
      </c>
      <c r="H11" s="27">
        <v>30049</v>
      </c>
      <c r="I11" s="27">
        <v>29339</v>
      </c>
      <c r="J11" s="27">
        <v>28648</v>
      </c>
      <c r="K11" s="27">
        <v>27388</v>
      </c>
      <c r="L11" s="27">
        <v>31853</v>
      </c>
      <c r="M11" s="26"/>
    </row>
    <row r="12" spans="1:35" x14ac:dyDescent="0.2">
      <c r="B12" s="31" t="s">
        <v>229</v>
      </c>
      <c r="C12" s="27">
        <v>240711</v>
      </c>
      <c r="D12" s="27">
        <v>12378</v>
      </c>
      <c r="E12" s="27">
        <v>11907</v>
      </c>
      <c r="F12" s="27">
        <v>12207</v>
      </c>
      <c r="G12" s="27">
        <v>13907</v>
      </c>
      <c r="H12" s="27">
        <v>15167</v>
      </c>
      <c r="I12" s="27">
        <v>14748</v>
      </c>
      <c r="J12" s="27">
        <v>14338</v>
      </c>
      <c r="K12" s="27">
        <v>13428</v>
      </c>
      <c r="L12" s="27">
        <v>15669</v>
      </c>
      <c r="M12" s="87"/>
      <c r="N12" s="19"/>
      <c r="O12" s="58"/>
      <c r="P12" s="19"/>
      <c r="Q12" s="19"/>
      <c r="R12" s="19"/>
      <c r="S12" s="19"/>
      <c r="T12" s="19"/>
      <c r="U12" s="19"/>
      <c r="V12" s="19"/>
      <c r="W12" s="19"/>
      <c r="X12" s="19"/>
      <c r="Y12" s="19"/>
      <c r="Z12" s="19"/>
      <c r="AA12" s="19"/>
      <c r="AB12" s="19"/>
      <c r="AC12" s="19"/>
      <c r="AD12" s="19"/>
      <c r="AE12" s="19"/>
      <c r="AF12" s="19"/>
      <c r="AG12" s="19"/>
      <c r="AH12" s="19"/>
      <c r="AI12" s="19"/>
    </row>
    <row r="13" spans="1:35" x14ac:dyDescent="0.2">
      <c r="B13" s="31" t="s">
        <v>230</v>
      </c>
      <c r="C13" s="27">
        <v>250966</v>
      </c>
      <c r="D13" s="27">
        <v>11497</v>
      </c>
      <c r="E13" s="27">
        <v>11282</v>
      </c>
      <c r="F13" s="27">
        <v>11323</v>
      </c>
      <c r="G13" s="27">
        <v>13147</v>
      </c>
      <c r="H13" s="27">
        <v>14882</v>
      </c>
      <c r="I13" s="27">
        <v>14591</v>
      </c>
      <c r="J13" s="27">
        <v>14310</v>
      </c>
      <c r="K13" s="27">
        <v>13960</v>
      </c>
      <c r="L13" s="27">
        <v>16184</v>
      </c>
      <c r="M13" s="87"/>
      <c r="N13" s="19"/>
      <c r="O13" s="58"/>
      <c r="P13" s="19"/>
      <c r="Q13" s="19"/>
      <c r="R13" s="19"/>
      <c r="S13" s="19"/>
      <c r="T13" s="19"/>
      <c r="U13" s="19"/>
      <c r="V13" s="19"/>
      <c r="W13" s="19"/>
      <c r="X13" s="19"/>
      <c r="Y13" s="19"/>
      <c r="Z13" s="19"/>
      <c r="AA13" s="19"/>
      <c r="AB13" s="19"/>
      <c r="AC13" s="19"/>
      <c r="AD13" s="19"/>
      <c r="AE13" s="19"/>
      <c r="AF13" s="19"/>
      <c r="AG13" s="19"/>
      <c r="AH13" s="19"/>
      <c r="AI13" s="19"/>
    </row>
    <row r="14" spans="1:35" x14ac:dyDescent="0.2">
      <c r="B14" s="134" t="s">
        <v>341</v>
      </c>
      <c r="C14" s="135"/>
      <c r="D14" s="135"/>
      <c r="E14" s="135"/>
      <c r="F14" s="135"/>
      <c r="G14" s="135"/>
      <c r="H14" s="135"/>
      <c r="I14" s="135"/>
      <c r="J14" s="135"/>
      <c r="K14" s="135"/>
      <c r="L14" s="136"/>
    </row>
    <row r="15" spans="1:35" x14ac:dyDescent="0.2">
      <c r="B15" s="31" t="s">
        <v>69</v>
      </c>
      <c r="C15" s="27">
        <v>153153</v>
      </c>
      <c r="D15" s="27">
        <v>9495</v>
      </c>
      <c r="E15" s="27">
        <v>8994</v>
      </c>
      <c r="F15" s="27">
        <v>8298</v>
      </c>
      <c r="G15" s="27">
        <v>7376</v>
      </c>
      <c r="H15" s="27">
        <v>8659</v>
      </c>
      <c r="I15" s="27">
        <v>13124</v>
      </c>
      <c r="J15" s="27">
        <v>16868</v>
      </c>
      <c r="K15" s="27">
        <v>16037</v>
      </c>
      <c r="L15" s="27">
        <v>14384</v>
      </c>
      <c r="M15" s="26"/>
    </row>
    <row r="16" spans="1:35" x14ac:dyDescent="0.2">
      <c r="B16" s="31" t="s">
        <v>229</v>
      </c>
      <c r="C16" s="27">
        <v>82020</v>
      </c>
      <c r="D16" s="27">
        <v>4933</v>
      </c>
      <c r="E16" s="27">
        <v>4666</v>
      </c>
      <c r="F16" s="27">
        <v>4256</v>
      </c>
      <c r="G16" s="27">
        <v>3815</v>
      </c>
      <c r="H16" s="27">
        <v>4498</v>
      </c>
      <c r="I16" s="27">
        <v>6829</v>
      </c>
      <c r="J16" s="27">
        <v>8952</v>
      </c>
      <c r="K16" s="27">
        <v>8474</v>
      </c>
      <c r="L16" s="27">
        <v>7639</v>
      </c>
      <c r="M16" s="26"/>
    </row>
    <row r="17" spans="2:14" x14ac:dyDescent="0.2">
      <c r="B17" s="31" t="s">
        <v>230</v>
      </c>
      <c r="C17" s="27">
        <v>71133</v>
      </c>
      <c r="D17" s="27">
        <v>4562</v>
      </c>
      <c r="E17" s="27">
        <v>4328</v>
      </c>
      <c r="F17" s="27">
        <v>4042</v>
      </c>
      <c r="G17" s="27">
        <v>3561</v>
      </c>
      <c r="H17" s="27">
        <v>4161</v>
      </c>
      <c r="I17" s="27">
        <v>6295</v>
      </c>
      <c r="J17" s="27">
        <v>7916</v>
      </c>
      <c r="K17" s="27">
        <v>7563</v>
      </c>
      <c r="L17" s="27">
        <v>6745</v>
      </c>
      <c r="M17" s="26"/>
    </row>
    <row r="18" spans="2:14" ht="12.75" customHeight="1" x14ac:dyDescent="0.2">
      <c r="B18" s="128" t="s">
        <v>338</v>
      </c>
      <c r="C18" s="122" t="s">
        <v>339</v>
      </c>
      <c r="D18" s="123"/>
      <c r="E18" s="123"/>
      <c r="F18" s="123"/>
      <c r="G18" s="123"/>
      <c r="H18" s="123"/>
      <c r="I18" s="123"/>
      <c r="J18" s="123"/>
      <c r="K18" s="123"/>
      <c r="L18" s="124"/>
    </row>
    <row r="19" spans="2:14" x14ac:dyDescent="0.2">
      <c r="B19" s="129"/>
      <c r="C19" s="38" t="s">
        <v>325</v>
      </c>
      <c r="D19" s="38" t="s">
        <v>326</v>
      </c>
      <c r="E19" s="38" t="s">
        <v>327</v>
      </c>
      <c r="F19" s="38" t="s">
        <v>328</v>
      </c>
      <c r="G19" s="38" t="s">
        <v>329</v>
      </c>
      <c r="H19" s="38" t="s">
        <v>330</v>
      </c>
      <c r="I19" s="38" t="s">
        <v>331</v>
      </c>
      <c r="J19" s="38" t="s">
        <v>332</v>
      </c>
      <c r="K19" s="38" t="s">
        <v>466</v>
      </c>
      <c r="L19" s="38" t="s">
        <v>465</v>
      </c>
    </row>
    <row r="20" spans="2:14" x14ac:dyDescent="0.2">
      <c r="B20" s="134" t="s">
        <v>226</v>
      </c>
      <c r="C20" s="135"/>
      <c r="D20" s="135"/>
      <c r="E20" s="135"/>
      <c r="F20" s="135"/>
      <c r="G20" s="135"/>
      <c r="H20" s="135"/>
      <c r="I20" s="135"/>
      <c r="J20" s="135"/>
      <c r="K20" s="135"/>
      <c r="L20" s="136"/>
    </row>
    <row r="21" spans="2:14" x14ac:dyDescent="0.2">
      <c r="B21" s="31" t="s">
        <v>69</v>
      </c>
      <c r="C21" s="27">
        <v>53603</v>
      </c>
      <c r="D21" s="27">
        <v>52712</v>
      </c>
      <c r="E21" s="27">
        <v>45125</v>
      </c>
      <c r="F21" s="27">
        <v>37807</v>
      </c>
      <c r="G21" s="27">
        <v>33261</v>
      </c>
      <c r="H21" s="27">
        <v>27035</v>
      </c>
      <c r="I21" s="27">
        <v>19544</v>
      </c>
      <c r="J21" s="27">
        <v>14731</v>
      </c>
      <c r="K21" s="27">
        <v>8688</v>
      </c>
      <c r="L21" s="27">
        <v>4164</v>
      </c>
      <c r="M21" s="26"/>
      <c r="N21" s="26"/>
    </row>
    <row r="22" spans="2:14" ht="13.5" customHeight="1" x14ac:dyDescent="0.2">
      <c r="B22" s="31" t="s">
        <v>229</v>
      </c>
      <c r="C22" s="27">
        <v>27317</v>
      </c>
      <c r="D22" s="27">
        <v>26862</v>
      </c>
      <c r="E22" s="27">
        <v>22810</v>
      </c>
      <c r="F22" s="27">
        <v>18935</v>
      </c>
      <c r="G22" s="27">
        <v>16530</v>
      </c>
      <c r="H22" s="27">
        <v>13126</v>
      </c>
      <c r="I22" s="27">
        <v>8885</v>
      </c>
      <c r="J22" s="27">
        <v>6154</v>
      </c>
      <c r="K22" s="27">
        <v>3120</v>
      </c>
      <c r="L22" s="27">
        <v>1181</v>
      </c>
      <c r="M22" s="26"/>
      <c r="N22" s="26"/>
    </row>
    <row r="23" spans="2:14" x14ac:dyDescent="0.2">
      <c r="B23" s="31" t="s">
        <v>230</v>
      </c>
      <c r="C23" s="27">
        <v>26286</v>
      </c>
      <c r="D23" s="27">
        <v>25850</v>
      </c>
      <c r="E23" s="27">
        <v>22315</v>
      </c>
      <c r="F23" s="27">
        <v>18872</v>
      </c>
      <c r="G23" s="27">
        <v>16731</v>
      </c>
      <c r="H23" s="27">
        <v>13909</v>
      </c>
      <c r="I23" s="27">
        <v>10659</v>
      </c>
      <c r="J23" s="27">
        <v>8577</v>
      </c>
      <c r="K23" s="27">
        <v>5568</v>
      </c>
      <c r="L23" s="27">
        <v>2983</v>
      </c>
      <c r="M23" s="26"/>
      <c r="N23" s="26"/>
    </row>
    <row r="24" spans="2:14" x14ac:dyDescent="0.2">
      <c r="B24" s="134" t="s">
        <v>340</v>
      </c>
      <c r="C24" s="135"/>
      <c r="D24" s="135"/>
      <c r="E24" s="135"/>
      <c r="F24" s="135"/>
      <c r="G24" s="135"/>
      <c r="H24" s="135"/>
      <c r="I24" s="135"/>
      <c r="J24" s="135"/>
      <c r="K24" s="135"/>
      <c r="L24" s="136"/>
    </row>
    <row r="25" spans="2:14" x14ac:dyDescent="0.2">
      <c r="B25" s="31" t="s">
        <v>69</v>
      </c>
      <c r="C25" s="27">
        <v>39839</v>
      </c>
      <c r="D25" s="27">
        <v>41061</v>
      </c>
      <c r="E25" s="27">
        <v>37051</v>
      </c>
      <c r="F25" s="27">
        <v>32261</v>
      </c>
      <c r="G25" s="27">
        <v>29413</v>
      </c>
      <c r="H25" s="27">
        <v>23846</v>
      </c>
      <c r="I25" s="27">
        <v>17250</v>
      </c>
      <c r="J25" s="27">
        <v>13727</v>
      </c>
      <c r="K25" s="27">
        <v>8288</v>
      </c>
      <c r="L25" s="27">
        <v>4016</v>
      </c>
      <c r="M25" s="26"/>
      <c r="N25" s="26"/>
    </row>
    <row r="26" spans="2:14" x14ac:dyDescent="0.2">
      <c r="B26" s="31" t="s">
        <v>229</v>
      </c>
      <c r="C26" s="27">
        <v>19649</v>
      </c>
      <c r="D26" s="27">
        <v>20196</v>
      </c>
      <c r="E26" s="27">
        <v>18218</v>
      </c>
      <c r="F26" s="27">
        <v>15808</v>
      </c>
      <c r="G26" s="27">
        <v>14409</v>
      </c>
      <c r="H26" s="27">
        <v>11325</v>
      </c>
      <c r="I26" s="27">
        <v>7635</v>
      </c>
      <c r="J26" s="27">
        <v>5646</v>
      </c>
      <c r="K26" s="27">
        <v>2937</v>
      </c>
      <c r="L26" s="27">
        <v>1139</v>
      </c>
      <c r="M26" s="26"/>
      <c r="N26" s="26"/>
    </row>
    <row r="27" spans="2:14" x14ac:dyDescent="0.2">
      <c r="B27" s="31" t="s">
        <v>230</v>
      </c>
      <c r="C27" s="27">
        <v>20190</v>
      </c>
      <c r="D27" s="27">
        <v>20865</v>
      </c>
      <c r="E27" s="27">
        <v>18833</v>
      </c>
      <c r="F27" s="27">
        <v>16453</v>
      </c>
      <c r="G27" s="27">
        <v>15004</v>
      </c>
      <c r="H27" s="27">
        <v>12521</v>
      </c>
      <c r="I27" s="27">
        <v>9615</v>
      </c>
      <c r="J27" s="27">
        <v>8081</v>
      </c>
      <c r="K27" s="27">
        <v>5351</v>
      </c>
      <c r="L27" s="27">
        <v>2877</v>
      </c>
      <c r="M27" s="26"/>
      <c r="N27" s="26"/>
    </row>
    <row r="28" spans="2:14" x14ac:dyDescent="0.2">
      <c r="B28" s="134" t="s">
        <v>341</v>
      </c>
      <c r="C28" s="135"/>
      <c r="D28" s="135"/>
      <c r="E28" s="135"/>
      <c r="F28" s="135"/>
      <c r="G28" s="135"/>
      <c r="H28" s="135"/>
      <c r="I28" s="135"/>
      <c r="J28" s="135"/>
      <c r="K28" s="135"/>
      <c r="L28" s="136"/>
    </row>
    <row r="29" spans="2:14" x14ac:dyDescent="0.2">
      <c r="B29" s="31" t="s">
        <v>69</v>
      </c>
      <c r="C29" s="27">
        <v>13764</v>
      </c>
      <c r="D29" s="27">
        <v>11651</v>
      </c>
      <c r="E29" s="27">
        <v>8074</v>
      </c>
      <c r="F29" s="27">
        <v>5546</v>
      </c>
      <c r="G29" s="27">
        <v>3848</v>
      </c>
      <c r="H29" s="27">
        <v>3189</v>
      </c>
      <c r="I29" s="27">
        <v>2294</v>
      </c>
      <c r="J29" s="27">
        <v>1004</v>
      </c>
      <c r="K29" s="27">
        <v>400</v>
      </c>
      <c r="L29" s="27">
        <v>148</v>
      </c>
      <c r="M29" s="26"/>
      <c r="N29" s="26"/>
    </row>
    <row r="30" spans="2:14" x14ac:dyDescent="0.2">
      <c r="B30" s="31" t="s">
        <v>229</v>
      </c>
      <c r="C30" s="27">
        <v>7668</v>
      </c>
      <c r="D30" s="27">
        <v>6666</v>
      </c>
      <c r="E30" s="27">
        <v>4592</v>
      </c>
      <c r="F30" s="27">
        <v>3127</v>
      </c>
      <c r="G30" s="27">
        <v>2121</v>
      </c>
      <c r="H30" s="27">
        <v>1801</v>
      </c>
      <c r="I30" s="27">
        <v>1250</v>
      </c>
      <c r="J30" s="27">
        <v>508</v>
      </c>
      <c r="K30" s="27">
        <v>183</v>
      </c>
      <c r="L30" s="27">
        <v>42</v>
      </c>
      <c r="M30" s="26"/>
      <c r="N30" s="26"/>
    </row>
    <row r="31" spans="2:14" x14ac:dyDescent="0.2">
      <c r="B31" s="31" t="s">
        <v>230</v>
      </c>
      <c r="C31" s="27">
        <v>6096</v>
      </c>
      <c r="D31" s="27">
        <v>4985</v>
      </c>
      <c r="E31" s="27">
        <v>3482</v>
      </c>
      <c r="F31" s="27">
        <v>2419</v>
      </c>
      <c r="G31" s="27">
        <v>1727</v>
      </c>
      <c r="H31" s="27">
        <v>1388</v>
      </c>
      <c r="I31" s="27">
        <v>1044</v>
      </c>
      <c r="J31" s="27">
        <v>496</v>
      </c>
      <c r="K31" s="27">
        <v>217</v>
      </c>
      <c r="L31" s="27">
        <v>106</v>
      </c>
      <c r="M31" s="26"/>
      <c r="N31" s="26"/>
    </row>
    <row r="37" spans="2:12" ht="12.75" customHeight="1" x14ac:dyDescent="0.2">
      <c r="B37" s="128" t="s">
        <v>338</v>
      </c>
      <c r="C37" s="122" t="s">
        <v>339</v>
      </c>
      <c r="D37" s="123"/>
      <c r="E37" s="123"/>
      <c r="F37" s="123"/>
      <c r="G37" s="123"/>
      <c r="H37" s="123"/>
      <c r="I37" s="123"/>
      <c r="J37" s="123"/>
      <c r="K37" s="123"/>
      <c r="L37" s="124"/>
    </row>
    <row r="38" spans="2:12" x14ac:dyDescent="0.2">
      <c r="B38" s="129"/>
      <c r="C38" s="38" t="s">
        <v>69</v>
      </c>
      <c r="D38" s="38" t="s">
        <v>316</v>
      </c>
      <c r="E38" s="38" t="s">
        <v>317</v>
      </c>
      <c r="F38" s="38" t="s">
        <v>318</v>
      </c>
      <c r="G38" s="38" t="s">
        <v>319</v>
      </c>
      <c r="H38" s="38" t="s">
        <v>320</v>
      </c>
      <c r="I38" s="38" t="s">
        <v>321</v>
      </c>
      <c r="J38" s="38" t="s">
        <v>322</v>
      </c>
      <c r="K38" s="38" t="s">
        <v>323</v>
      </c>
      <c r="L38" s="38" t="s">
        <v>324</v>
      </c>
    </row>
    <row r="39" spans="2:12" x14ac:dyDescent="0.2">
      <c r="B39" s="134" t="s">
        <v>226</v>
      </c>
      <c r="C39" s="135"/>
      <c r="D39" s="135"/>
      <c r="E39" s="135"/>
      <c r="F39" s="135"/>
      <c r="G39" s="135"/>
      <c r="H39" s="135"/>
      <c r="I39" s="135"/>
      <c r="J39" s="135"/>
      <c r="K39" s="135"/>
      <c r="L39" s="136"/>
    </row>
    <row r="40" spans="2:12" x14ac:dyDescent="0.2">
      <c r="B40" s="31" t="s">
        <v>69</v>
      </c>
      <c r="C40" s="59">
        <v>100</v>
      </c>
      <c r="D40" s="59">
        <f t="shared" ref="D40:L40" si="0">D7/$C$7*100</f>
        <v>5.1750073662825864</v>
      </c>
      <c r="E40" s="59">
        <f t="shared" si="0"/>
        <v>4.9909278414465827</v>
      </c>
      <c r="F40" s="59">
        <f t="shared" si="0"/>
        <v>4.935874571592513</v>
      </c>
      <c r="G40" s="59">
        <f t="shared" si="0"/>
        <v>5.3393917776778377</v>
      </c>
      <c r="H40" s="59">
        <f t="shared" si="0"/>
        <v>6.0028224493277298</v>
      </c>
      <c r="I40" s="59">
        <f t="shared" si="0"/>
        <v>6.5851464727137392</v>
      </c>
      <c r="J40" s="59">
        <f t="shared" si="0"/>
        <v>7.0586045934587407</v>
      </c>
      <c r="K40" s="59">
        <f t="shared" si="0"/>
        <v>6.734333080036599</v>
      </c>
      <c r="L40" s="59">
        <f t="shared" si="0"/>
        <v>7.1704170091341908</v>
      </c>
    </row>
    <row r="41" spans="2:12" x14ac:dyDescent="0.2">
      <c r="B41" s="31" t="s">
        <v>229</v>
      </c>
      <c r="C41" s="59">
        <v>100</v>
      </c>
      <c r="D41" s="59">
        <f t="shared" ref="D41:L41" si="1">D8/$C$8*100</f>
        <v>5.3639098816041839</v>
      </c>
      <c r="E41" s="59">
        <f t="shared" si="1"/>
        <v>5.1352364662830654</v>
      </c>
      <c r="F41" s="59">
        <f t="shared" si="1"/>
        <v>5.1011523528883194</v>
      </c>
      <c r="G41" s="59">
        <f t="shared" si="1"/>
        <v>5.49126052347001</v>
      </c>
      <c r="H41" s="59">
        <f t="shared" si="1"/>
        <v>6.0933099082517632</v>
      </c>
      <c r="I41" s="59">
        <f t="shared" si="1"/>
        <v>6.6857537701677252</v>
      </c>
      <c r="J41" s="59">
        <f t="shared" si="1"/>
        <v>7.2165363723968259</v>
      </c>
      <c r="K41" s="59">
        <f t="shared" si="1"/>
        <v>6.7864568324703862</v>
      </c>
      <c r="L41" s="59">
        <f t="shared" si="1"/>
        <v>7.2221137727705127</v>
      </c>
    </row>
    <row r="42" spans="2:12" x14ac:dyDescent="0.2">
      <c r="B42" s="31" t="s">
        <v>230</v>
      </c>
      <c r="C42" s="59">
        <v>100</v>
      </c>
      <c r="D42" s="59">
        <f t="shared" ref="D42:L42" si="2">D9/$C$9*100</f>
        <v>4.9857341997336224</v>
      </c>
      <c r="E42" s="59">
        <f t="shared" si="2"/>
        <v>4.8463360643777227</v>
      </c>
      <c r="F42" s="59">
        <f t="shared" si="2"/>
        <v>4.7702724938605829</v>
      </c>
      <c r="G42" s="59">
        <f t="shared" si="2"/>
        <v>5.187225045715758</v>
      </c>
      <c r="H42" s="59">
        <f t="shared" si="2"/>
        <v>5.9121574422770644</v>
      </c>
      <c r="I42" s="59">
        <f t="shared" si="2"/>
        <v>6.4843417706978297</v>
      </c>
      <c r="J42" s="59">
        <f t="shared" si="2"/>
        <v>6.9003629318936097</v>
      </c>
      <c r="K42" s="59">
        <f t="shared" si="2"/>
        <v>6.6821070540423912</v>
      </c>
      <c r="L42" s="59">
        <f t="shared" si="2"/>
        <v>7.11861880974483</v>
      </c>
    </row>
    <row r="43" spans="2:12" x14ac:dyDescent="0.2">
      <c r="B43" s="134" t="s">
        <v>340</v>
      </c>
      <c r="C43" s="135"/>
      <c r="D43" s="135"/>
      <c r="E43" s="135"/>
      <c r="F43" s="135"/>
      <c r="G43" s="135"/>
      <c r="H43" s="135"/>
      <c r="I43" s="135"/>
      <c r="J43" s="135"/>
      <c r="K43" s="135"/>
      <c r="L43" s="136"/>
    </row>
    <row r="44" spans="2:12" x14ac:dyDescent="0.2">
      <c r="B44" s="31" t="s">
        <v>69</v>
      </c>
      <c r="C44" s="59">
        <v>100</v>
      </c>
      <c r="D44" s="59">
        <f>D11/$C$11*100</f>
        <v>4.855830148654503</v>
      </c>
      <c r="E44" s="59">
        <f t="shared" ref="E44:L44" si="3">E11/$C$11*100</f>
        <v>4.7163076572627967</v>
      </c>
      <c r="F44" s="59">
        <f t="shared" si="3"/>
        <v>4.7856621318467205</v>
      </c>
      <c r="G44" s="59">
        <f t="shared" si="3"/>
        <v>5.5023928310659231</v>
      </c>
      <c r="H44" s="59">
        <f t="shared" si="3"/>
        <v>6.1115325711798594</v>
      </c>
      <c r="I44" s="59">
        <f t="shared" si="3"/>
        <v>5.9671288264450038</v>
      </c>
      <c r="J44" s="59">
        <f t="shared" si="3"/>
        <v>5.8265894072734739</v>
      </c>
      <c r="K44" s="59">
        <f t="shared" si="3"/>
        <v>5.5703236067580955</v>
      </c>
      <c r="L44" s="59">
        <f t="shared" si="3"/>
        <v>6.4784401141399748</v>
      </c>
    </row>
    <row r="45" spans="2:12" x14ac:dyDescent="0.2">
      <c r="B45" s="31" t="s">
        <v>229</v>
      </c>
      <c r="C45" s="59">
        <v>100</v>
      </c>
      <c r="D45" s="59">
        <f>D12/$C$12*100</f>
        <v>5.1422660368657853</v>
      </c>
      <c r="E45" s="59">
        <f t="shared" ref="E45:L45" si="4">E12/$C$12*100</f>
        <v>4.9465957102085074</v>
      </c>
      <c r="F45" s="59">
        <f t="shared" si="4"/>
        <v>5.0712264915188747</v>
      </c>
      <c r="G45" s="59">
        <f t="shared" si="4"/>
        <v>5.7774675856109612</v>
      </c>
      <c r="H45" s="59">
        <f t="shared" si="4"/>
        <v>6.3009168671145064</v>
      </c>
      <c r="I45" s="59">
        <f t="shared" si="4"/>
        <v>6.1268492092176929</v>
      </c>
      <c r="J45" s="59">
        <f t="shared" si="4"/>
        <v>5.9565204747601896</v>
      </c>
      <c r="K45" s="59">
        <f t="shared" si="4"/>
        <v>5.5784737714520736</v>
      </c>
      <c r="L45" s="59">
        <f t="shared" si="4"/>
        <v>6.5094657078405227</v>
      </c>
    </row>
    <row r="46" spans="2:12" x14ac:dyDescent="0.2">
      <c r="B46" s="31" t="s">
        <v>230</v>
      </c>
      <c r="C46" s="59">
        <v>100</v>
      </c>
      <c r="D46" s="59">
        <f>D13/$C$13*100</f>
        <v>4.5810986348748441</v>
      </c>
      <c r="E46" s="59">
        <f t="shared" ref="E46:L46" si="5">E13/$C$13*100</f>
        <v>4.4954296597945538</v>
      </c>
      <c r="F46" s="59">
        <f t="shared" si="5"/>
        <v>4.5117665341121906</v>
      </c>
      <c r="G46" s="59">
        <f t="shared" si="5"/>
        <v>5.2385582110724158</v>
      </c>
      <c r="H46" s="59">
        <f t="shared" si="5"/>
        <v>5.9298869169528947</v>
      </c>
      <c r="I46" s="59">
        <f t="shared" si="5"/>
        <v>5.813934955332595</v>
      </c>
      <c r="J46" s="59">
        <f t="shared" si="5"/>
        <v>5.7019675972044022</v>
      </c>
      <c r="K46" s="59">
        <f t="shared" si="5"/>
        <v>5.5625064749806743</v>
      </c>
      <c r="L46" s="59">
        <f t="shared" si="5"/>
        <v>6.4486822916251603</v>
      </c>
    </row>
    <row r="47" spans="2:12" x14ac:dyDescent="0.2">
      <c r="B47" s="134" t="s">
        <v>341</v>
      </c>
      <c r="C47" s="135"/>
      <c r="D47" s="135"/>
      <c r="E47" s="135"/>
      <c r="F47" s="135"/>
      <c r="G47" s="135"/>
      <c r="H47" s="135"/>
      <c r="I47" s="135"/>
      <c r="J47" s="135"/>
      <c r="K47" s="135"/>
      <c r="L47" s="136"/>
    </row>
    <row r="48" spans="2:12" x14ac:dyDescent="0.2">
      <c r="B48" s="31" t="s">
        <v>69</v>
      </c>
      <c r="C48" s="59">
        <v>100</v>
      </c>
      <c r="D48" s="59">
        <f>D15/$C$15*100</f>
        <v>6.1996826702709056</v>
      </c>
      <c r="E48" s="59">
        <f t="shared" ref="E48:L48" si="6">E15/$C$15*100</f>
        <v>5.8725588137352851</v>
      </c>
      <c r="F48" s="59">
        <f t="shared" si="6"/>
        <v>5.4181113004642416</v>
      </c>
      <c r="G48" s="59">
        <f t="shared" si="6"/>
        <v>4.8160989337459919</v>
      </c>
      <c r="H48" s="59">
        <f t="shared" si="6"/>
        <v>5.6538233008821246</v>
      </c>
      <c r="I48" s="59">
        <f t="shared" si="6"/>
        <v>8.5692085692085698</v>
      </c>
      <c r="J48" s="59">
        <f t="shared" si="6"/>
        <v>11.013822778528661</v>
      </c>
      <c r="K48" s="59">
        <f t="shared" si="6"/>
        <v>10.471228118286941</v>
      </c>
      <c r="L48" s="59">
        <f t="shared" si="6"/>
        <v>9.3919152742682162</v>
      </c>
    </row>
    <row r="49" spans="2:12" x14ac:dyDescent="0.2">
      <c r="B49" s="31" t="s">
        <v>229</v>
      </c>
      <c r="C49" s="59">
        <v>100</v>
      </c>
      <c r="D49" s="59">
        <f>D16/$C$16*100</f>
        <v>6.0143867349426969</v>
      </c>
      <c r="E49" s="59">
        <f t="shared" ref="E49:L49" si="7">E16/$C$16*100</f>
        <v>5.688856376493538</v>
      </c>
      <c r="F49" s="59">
        <f t="shared" si="7"/>
        <v>5.188978297976103</v>
      </c>
      <c r="G49" s="59">
        <f t="shared" si="7"/>
        <v>4.6513045598634477</v>
      </c>
      <c r="H49" s="59">
        <f t="shared" si="7"/>
        <v>5.4840282857839551</v>
      </c>
      <c r="I49" s="59">
        <f t="shared" si="7"/>
        <v>8.3260180443794205</v>
      </c>
      <c r="J49" s="59">
        <f t="shared" si="7"/>
        <v>10.91441111923921</v>
      </c>
      <c r="K49" s="59">
        <f t="shared" si="7"/>
        <v>10.331626432577421</v>
      </c>
      <c r="L49" s="59">
        <f t="shared" si="7"/>
        <v>9.3135820531577664</v>
      </c>
    </row>
    <row r="50" spans="2:12" x14ac:dyDescent="0.2">
      <c r="B50" s="31" t="s">
        <v>230</v>
      </c>
      <c r="C50" s="59">
        <v>100</v>
      </c>
      <c r="D50" s="59">
        <f>D17/$C$17*100</f>
        <v>6.4133383942755122</v>
      </c>
      <c r="E50" s="59">
        <f t="shared" ref="E50:L50" si="8">E17/$C$17*100</f>
        <v>6.0843771526576971</v>
      </c>
      <c r="F50" s="59">
        <f t="shared" si="8"/>
        <v>5.682313412902591</v>
      </c>
      <c r="G50" s="59">
        <f t="shared" si="8"/>
        <v>5.0061153051326395</v>
      </c>
      <c r="H50" s="59">
        <f t="shared" si="8"/>
        <v>5.84960566825524</v>
      </c>
      <c r="I50" s="59">
        <f t="shared" si="8"/>
        <v>8.8496197264279584</v>
      </c>
      <c r="J50" s="59">
        <f t="shared" si="8"/>
        <v>11.128449524130854</v>
      </c>
      <c r="K50" s="59">
        <f t="shared" si="8"/>
        <v>10.63219602716039</v>
      </c>
      <c r="L50" s="59">
        <f t="shared" si="8"/>
        <v>9.4822374987699103</v>
      </c>
    </row>
    <row r="51" spans="2:12" ht="12.75" customHeight="1" x14ac:dyDescent="0.2">
      <c r="B51" s="128" t="s">
        <v>338</v>
      </c>
      <c r="C51" s="122" t="s">
        <v>339</v>
      </c>
      <c r="D51" s="123"/>
      <c r="E51" s="123"/>
      <c r="F51" s="123"/>
      <c r="G51" s="123"/>
      <c r="H51" s="123"/>
      <c r="I51" s="123"/>
      <c r="J51" s="123"/>
      <c r="K51" s="123"/>
      <c r="L51" s="124"/>
    </row>
    <row r="52" spans="2:12" x14ac:dyDescent="0.2">
      <c r="B52" s="129"/>
      <c r="C52" s="38" t="s">
        <v>325</v>
      </c>
      <c r="D52" s="38" t="s">
        <v>326</v>
      </c>
      <c r="E52" s="38" t="s">
        <v>327</v>
      </c>
      <c r="F52" s="38" t="s">
        <v>328</v>
      </c>
      <c r="G52" s="38" t="s">
        <v>329</v>
      </c>
      <c r="H52" s="38" t="s">
        <v>330</v>
      </c>
      <c r="I52" s="38" t="s">
        <v>331</v>
      </c>
      <c r="J52" s="38" t="s">
        <v>332</v>
      </c>
      <c r="K52" s="38" t="s">
        <v>466</v>
      </c>
      <c r="L52" s="38" t="s">
        <v>465</v>
      </c>
    </row>
    <row r="53" spans="2:12" x14ac:dyDescent="0.2">
      <c r="B53" s="134" t="s">
        <v>226</v>
      </c>
      <c r="C53" s="135"/>
      <c r="D53" s="135"/>
      <c r="E53" s="135"/>
      <c r="F53" s="135"/>
      <c r="G53" s="135"/>
      <c r="H53" s="135"/>
      <c r="I53" s="135"/>
      <c r="J53" s="135"/>
      <c r="K53" s="135"/>
      <c r="L53" s="136"/>
    </row>
    <row r="54" spans="2:12" x14ac:dyDescent="0.2">
      <c r="B54" s="31" t="s">
        <v>69</v>
      </c>
      <c r="C54" s="59">
        <f t="shared" ref="C54:L54" si="9">C21/$C$7*100</f>
        <v>8.312733588697796</v>
      </c>
      <c r="D54" s="59">
        <f t="shared" si="9"/>
        <v>8.1745576353457494</v>
      </c>
      <c r="E54" s="59">
        <f t="shared" si="9"/>
        <v>6.9979684568025684</v>
      </c>
      <c r="F54" s="59">
        <f t="shared" si="9"/>
        <v>5.8630956996417662</v>
      </c>
      <c r="G54" s="59">
        <f t="shared" si="9"/>
        <v>5.1581036862428853</v>
      </c>
      <c r="H54" s="59">
        <f t="shared" si="9"/>
        <v>4.1925778887458707</v>
      </c>
      <c r="I54" s="59">
        <f t="shared" si="9"/>
        <v>3.0308763550082967</v>
      </c>
      <c r="J54" s="59">
        <f t="shared" si="9"/>
        <v>2.28447807949382</v>
      </c>
      <c r="K54" s="59">
        <f t="shared" si="9"/>
        <v>1.3473318549074951</v>
      </c>
      <c r="L54" s="59">
        <f t="shared" si="9"/>
        <v>0.64575159344323307</v>
      </c>
    </row>
    <row r="55" spans="2:12" x14ac:dyDescent="0.2">
      <c r="B55" s="31" t="s">
        <v>229</v>
      </c>
      <c r="C55" s="59">
        <f t="shared" ref="C55:L55" si="10">C22/$C$8*100</f>
        <v>8.4643247782208721</v>
      </c>
      <c r="D55" s="59">
        <f t="shared" si="10"/>
        <v>8.3233404909971451</v>
      </c>
      <c r="E55" s="59">
        <f t="shared" si="10"/>
        <v>7.0678056957652045</v>
      </c>
      <c r="F55" s="59">
        <f t="shared" si="10"/>
        <v>5.867115337541172</v>
      </c>
      <c r="G55" s="59">
        <f t="shared" si="10"/>
        <v>5.1219126765014824</v>
      </c>
      <c r="H55" s="59">
        <f t="shared" si="10"/>
        <v>4.0671642947222297</v>
      </c>
      <c r="I55" s="59">
        <f t="shared" si="10"/>
        <v>2.7530667955665864</v>
      </c>
      <c r="J55" s="59">
        <f t="shared" si="10"/>
        <v>1.9068512166479206</v>
      </c>
      <c r="K55" s="59">
        <f t="shared" si="10"/>
        <v>0.96674939810554306</v>
      </c>
      <c r="L55" s="59">
        <f t="shared" si="10"/>
        <v>0.36593943562905329</v>
      </c>
    </row>
    <row r="56" spans="2:12" x14ac:dyDescent="0.2">
      <c r="B56" s="31" t="s">
        <v>230</v>
      </c>
      <c r="C56" s="59">
        <f t="shared" ref="C56:L56" si="11">C23/$C$9*100</f>
        <v>8.1608449576062014</v>
      </c>
      <c r="D56" s="59">
        <f t="shared" si="11"/>
        <v>8.0254828484410066</v>
      </c>
      <c r="E56" s="59">
        <f t="shared" si="11"/>
        <v>6.9279941881222857</v>
      </c>
      <c r="F56" s="59">
        <f t="shared" si="11"/>
        <v>5.8590681746916315</v>
      </c>
      <c r="G56" s="59">
        <f t="shared" si="11"/>
        <v>5.1943657074377754</v>
      </c>
      <c r="H56" s="59">
        <f t="shared" si="11"/>
        <v>4.3182375605015855</v>
      </c>
      <c r="I56" s="59">
        <f t="shared" si="11"/>
        <v>3.3092310128252493</v>
      </c>
      <c r="J56" s="59">
        <f t="shared" si="11"/>
        <v>2.6628458952061322</v>
      </c>
      <c r="K56" s="59">
        <f t="shared" si="11"/>
        <v>1.7286610638344111</v>
      </c>
      <c r="L56" s="59">
        <f t="shared" si="11"/>
        <v>0.92611277899031041</v>
      </c>
    </row>
    <row r="57" spans="2:12" x14ac:dyDescent="0.2">
      <c r="B57" s="134" t="s">
        <v>340</v>
      </c>
      <c r="C57" s="135"/>
      <c r="D57" s="135"/>
      <c r="E57" s="135"/>
      <c r="F57" s="135"/>
      <c r="G57" s="135"/>
      <c r="H57" s="135"/>
      <c r="I57" s="135"/>
      <c r="J57" s="135"/>
      <c r="K57" s="135"/>
      <c r="L57" s="136"/>
    </row>
    <row r="58" spans="2:12" x14ac:dyDescent="0.2">
      <c r="B58" s="31" t="s">
        <v>69</v>
      </c>
      <c r="C58" s="59">
        <f>C25/$C$11*100</f>
        <v>8.1026771640731621</v>
      </c>
      <c r="D58" s="59">
        <f t="shared" ref="D58:L58" si="12">D25/$C$11*100</f>
        <v>8.3512143134618864</v>
      </c>
      <c r="E58" s="59">
        <f t="shared" si="12"/>
        <v>7.5356382340438941</v>
      </c>
      <c r="F58" s="59">
        <f t="shared" si="12"/>
        <v>6.5614214209735247</v>
      </c>
      <c r="G58" s="59">
        <f t="shared" si="12"/>
        <v>5.9821793575863831</v>
      </c>
      <c r="H58" s="59">
        <f t="shared" si="12"/>
        <v>4.8499319675315293</v>
      </c>
      <c r="I58" s="59">
        <f t="shared" si="12"/>
        <v>3.5084008403891169</v>
      </c>
      <c r="J58" s="59">
        <f t="shared" si="12"/>
        <v>2.7918735267258787</v>
      </c>
      <c r="K58" s="59">
        <f t="shared" si="12"/>
        <v>1.685659487834493</v>
      </c>
      <c r="L58" s="59">
        <f t="shared" si="12"/>
        <v>0.81679639275377935</v>
      </c>
    </row>
    <row r="59" spans="2:12" x14ac:dyDescent="0.2">
      <c r="B59" s="31" t="s">
        <v>229</v>
      </c>
      <c r="C59" s="59">
        <f>C26/$C$12*100</f>
        <v>8.1629007398914037</v>
      </c>
      <c r="D59" s="59">
        <f t="shared" ref="D59:L59" si="13">D26/$C$12*100</f>
        <v>8.3901441978139761</v>
      </c>
      <c r="E59" s="59">
        <f t="shared" si="13"/>
        <v>7.5684119130409497</v>
      </c>
      <c r="F59" s="59">
        <f t="shared" si="13"/>
        <v>6.5672113031809936</v>
      </c>
      <c r="G59" s="59">
        <f t="shared" si="13"/>
        <v>5.9860164263369766</v>
      </c>
      <c r="H59" s="59">
        <f t="shared" si="13"/>
        <v>4.7048119944663931</v>
      </c>
      <c r="I59" s="59">
        <f t="shared" si="13"/>
        <v>3.171853384348867</v>
      </c>
      <c r="J59" s="59">
        <f t="shared" si="13"/>
        <v>2.3455513042611265</v>
      </c>
      <c r="K59" s="59">
        <f t="shared" si="13"/>
        <v>1.2201353490285032</v>
      </c>
      <c r="L59" s="59">
        <f t="shared" si="13"/>
        <v>0.4731815330416973</v>
      </c>
    </row>
    <row r="60" spans="2:12" x14ac:dyDescent="0.2">
      <c r="B60" s="31" t="s">
        <v>230</v>
      </c>
      <c r="C60" s="59">
        <f>C27/$C$13*100</f>
        <v>8.0449144505630255</v>
      </c>
      <c r="D60" s="59">
        <f t="shared" ref="D60:L60" si="14">D27/$C$13*100</f>
        <v>8.3138751862802138</v>
      </c>
      <c r="E60" s="59">
        <f t="shared" si="14"/>
        <v>7.5042037566841717</v>
      </c>
      <c r="F60" s="59">
        <f t="shared" si="14"/>
        <v>6.5558681255628244</v>
      </c>
      <c r="G60" s="59">
        <f t="shared" si="14"/>
        <v>5.9784990795565935</v>
      </c>
      <c r="H60" s="59">
        <f t="shared" si="14"/>
        <v>4.9891220324665495</v>
      </c>
      <c r="I60" s="59">
        <f t="shared" si="14"/>
        <v>3.8311962576604</v>
      </c>
      <c r="J60" s="59">
        <f t="shared" si="14"/>
        <v>3.2199580819712628</v>
      </c>
      <c r="K60" s="59">
        <f t="shared" si="14"/>
        <v>2.1321613286261885</v>
      </c>
      <c r="L60" s="59">
        <f t="shared" si="14"/>
        <v>1.1463704246790403</v>
      </c>
    </row>
    <row r="61" spans="2:12" x14ac:dyDescent="0.2">
      <c r="B61" s="134" t="s">
        <v>341</v>
      </c>
      <c r="C61" s="135"/>
      <c r="D61" s="135"/>
      <c r="E61" s="135"/>
      <c r="F61" s="135"/>
      <c r="G61" s="135"/>
      <c r="H61" s="135"/>
      <c r="I61" s="135"/>
      <c r="J61" s="135"/>
      <c r="K61" s="135"/>
      <c r="L61" s="136"/>
    </row>
    <row r="62" spans="2:12" x14ac:dyDescent="0.2">
      <c r="B62" s="31" t="s">
        <v>69</v>
      </c>
      <c r="C62" s="59">
        <f>C29/$C$15*100</f>
        <v>8.9870913400325154</v>
      </c>
      <c r="D62" s="59">
        <f t="shared" ref="D62:L62" si="15">D29/$C$15*100</f>
        <v>7.6074252544840775</v>
      </c>
      <c r="E62" s="59">
        <f t="shared" si="15"/>
        <v>5.27185233067586</v>
      </c>
      <c r="F62" s="59">
        <f t="shared" si="15"/>
        <v>3.6212153859212686</v>
      </c>
      <c r="G62" s="59">
        <f t="shared" si="15"/>
        <v>2.5125201595789832</v>
      </c>
      <c r="H62" s="59">
        <f t="shared" si="15"/>
        <v>2.0822314939961997</v>
      </c>
      <c r="I62" s="59">
        <f t="shared" si="15"/>
        <v>1.4978485566720861</v>
      </c>
      <c r="J62" s="59">
        <f t="shared" si="15"/>
        <v>0.6555535967300673</v>
      </c>
      <c r="K62" s="59">
        <f t="shared" si="15"/>
        <v>0.26117673176496703</v>
      </c>
      <c r="L62" s="59">
        <f t="shared" si="15"/>
        <v>9.6635390753037814E-2</v>
      </c>
    </row>
    <row r="63" spans="2:12" x14ac:dyDescent="0.2">
      <c r="B63" s="31" t="s">
        <v>229</v>
      </c>
      <c r="C63" s="59">
        <f>C30/$C$16*100</f>
        <v>9.3489392831016822</v>
      </c>
      <c r="D63" s="59">
        <f t="shared" ref="D63:L63" si="16">D30/$C$16*100</f>
        <v>8.1272860277980978</v>
      </c>
      <c r="E63" s="59">
        <f t="shared" si="16"/>
        <v>5.5986344793952698</v>
      </c>
      <c r="F63" s="59">
        <f t="shared" si="16"/>
        <v>3.8124847598146792</v>
      </c>
      <c r="G63" s="59">
        <f t="shared" si="16"/>
        <v>2.5859546452084858</v>
      </c>
      <c r="H63" s="59">
        <f t="shared" si="16"/>
        <v>2.1958059009997561</v>
      </c>
      <c r="I63" s="59">
        <f t="shared" si="16"/>
        <v>1.5240185320653499</v>
      </c>
      <c r="J63" s="59">
        <f t="shared" si="16"/>
        <v>0.61936113143135818</v>
      </c>
      <c r="K63" s="59">
        <f t="shared" si="16"/>
        <v>0.22311631309436722</v>
      </c>
      <c r="L63" s="59">
        <f t="shared" si="16"/>
        <v>5.1207022677395755E-2</v>
      </c>
    </row>
    <row r="64" spans="2:12" x14ac:dyDescent="0.2">
      <c r="B64" s="31" t="s">
        <v>230</v>
      </c>
      <c r="C64" s="59">
        <f>C31/$C$17*100</f>
        <v>8.5698620893256283</v>
      </c>
      <c r="D64" s="59">
        <f t="shared" ref="D64:L64" si="17">D31/$C$17*100</f>
        <v>7.0079991002769457</v>
      </c>
      <c r="E64" s="59">
        <f t="shared" si="17"/>
        <v>4.8950557406548292</v>
      </c>
      <c r="F64" s="59">
        <f t="shared" si="17"/>
        <v>3.4006719806559547</v>
      </c>
      <c r="G64" s="59">
        <f t="shared" si="17"/>
        <v>2.4278464285212209</v>
      </c>
      <c r="H64" s="59">
        <f t="shared" si="17"/>
        <v>1.9512743733569509</v>
      </c>
      <c r="I64" s="59">
        <f t="shared" si="17"/>
        <v>1.4676732318333263</v>
      </c>
      <c r="J64" s="59">
        <f t="shared" si="17"/>
        <v>0.69728536684801712</v>
      </c>
      <c r="K64" s="59">
        <f t="shared" si="17"/>
        <v>0.30506234799600751</v>
      </c>
      <c r="L64" s="59">
        <f t="shared" si="17"/>
        <v>0.14901663081832622</v>
      </c>
    </row>
  </sheetData>
  <mergeCells count="20">
    <mergeCell ref="B53:L53"/>
    <mergeCell ref="B57:L57"/>
    <mergeCell ref="B61:L61"/>
    <mergeCell ref="B43:L43"/>
    <mergeCell ref="B47:L47"/>
    <mergeCell ref="B51:B52"/>
    <mergeCell ref="C51:L51"/>
    <mergeCell ref="B39:L39"/>
    <mergeCell ref="B18:B19"/>
    <mergeCell ref="C18:L18"/>
    <mergeCell ref="B28:L28"/>
    <mergeCell ref="B24:L24"/>
    <mergeCell ref="B20:L20"/>
    <mergeCell ref="B37:B38"/>
    <mergeCell ref="C37:L37"/>
    <mergeCell ref="B4:B5"/>
    <mergeCell ref="C4:L4"/>
    <mergeCell ref="B10:L10"/>
    <mergeCell ref="B6:L6"/>
    <mergeCell ref="B14:L14"/>
  </mergeCells>
  <phoneticPr fontId="13" type="noConversion"/>
  <pageMargins left="0.77" right="0.59" top="0.8" bottom="0.85" header="0.4921259845" footer="0.34"/>
  <pageSetup paperSize="9" scale="67"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F230"/>
  <sheetViews>
    <sheetView showGridLines="0" zoomScaleSheetLayoutView="70" workbookViewId="0">
      <pane ySplit="5" topLeftCell="A48" activePane="bottomLeft" state="frozen"/>
      <selection activeCell="D41" sqref="D41:J41"/>
      <selection pane="bottomLeft"/>
    </sheetView>
  </sheetViews>
  <sheetFormatPr baseColWidth="10" defaultRowHeight="12.75" x14ac:dyDescent="0.2"/>
  <cols>
    <col min="1" max="1" width="2.7109375" customWidth="1"/>
    <col min="2" max="2" width="11.140625" customWidth="1"/>
    <col min="3" max="3" width="22.28515625" bestFit="1" customWidth="1"/>
    <col min="4" max="12" width="11.7109375" customWidth="1"/>
    <col min="13" max="16" width="8.28515625" customWidth="1"/>
    <col min="17" max="32" width="6.7109375" customWidth="1"/>
  </cols>
  <sheetData>
    <row r="1" spans="1:32" ht="15.75" x14ac:dyDescent="0.25">
      <c r="A1" s="8" t="str">
        <f>Inhaltsverzeichnis!B50&amp;" "&amp;Inhaltsverzeichnis!D50</f>
        <v>Tabelle 17: Bevölkerung nach Nationalität und Geschlecht, 2014</v>
      </c>
      <c r="B1" s="8"/>
    </row>
    <row r="3" spans="1:32" x14ac:dyDescent="0.2">
      <c r="M3" s="2"/>
      <c r="N3" s="2"/>
      <c r="O3" s="2"/>
      <c r="P3" s="2"/>
      <c r="Q3" s="2"/>
      <c r="R3" s="2"/>
      <c r="S3" s="2"/>
      <c r="T3" s="2"/>
      <c r="U3" s="2"/>
      <c r="V3" s="2"/>
      <c r="W3" s="2"/>
      <c r="X3" s="2"/>
      <c r="Y3" s="2"/>
      <c r="Z3" s="2"/>
      <c r="AA3" s="2"/>
      <c r="AB3" s="2"/>
      <c r="AC3" s="2"/>
      <c r="AD3" s="2"/>
      <c r="AE3" s="2"/>
      <c r="AF3" s="2"/>
    </row>
    <row r="4" spans="1:32" s="5" customFormat="1" ht="12.75" customHeight="1" x14ac:dyDescent="0.2">
      <c r="A4"/>
      <c r="B4" s="128" t="s">
        <v>404</v>
      </c>
      <c r="C4" s="128" t="s">
        <v>1</v>
      </c>
      <c r="D4" s="122" t="s">
        <v>226</v>
      </c>
      <c r="E4" s="123"/>
      <c r="F4" s="124"/>
      <c r="G4" s="122" t="s">
        <v>342</v>
      </c>
      <c r="H4" s="123"/>
      <c r="I4" s="124"/>
      <c r="J4" s="122" t="s">
        <v>343</v>
      </c>
      <c r="K4" s="123"/>
      <c r="L4" s="124"/>
      <c r="M4"/>
      <c r="N4"/>
      <c r="O4"/>
      <c r="P4"/>
    </row>
    <row r="5" spans="1:32" s="5" customFormat="1" x14ac:dyDescent="0.2">
      <c r="A5"/>
      <c r="B5" s="129"/>
      <c r="C5" s="129"/>
      <c r="D5" s="38" t="s">
        <v>69</v>
      </c>
      <c r="E5" s="38" t="s">
        <v>229</v>
      </c>
      <c r="F5" s="38" t="s">
        <v>230</v>
      </c>
      <c r="G5" s="38" t="s">
        <v>69</v>
      </c>
      <c r="H5" s="38" t="s">
        <v>229</v>
      </c>
      <c r="I5" s="38" t="s">
        <v>230</v>
      </c>
      <c r="J5" s="38" t="s">
        <v>69</v>
      </c>
      <c r="K5" s="38" t="s">
        <v>229</v>
      </c>
      <c r="L5" s="38" t="s">
        <v>230</v>
      </c>
      <c r="M5"/>
      <c r="N5"/>
      <c r="O5"/>
      <c r="P5"/>
    </row>
    <row r="6" spans="1:32" x14ac:dyDescent="0.2">
      <c r="B6" s="110">
        <v>4335</v>
      </c>
      <c r="C6" s="110" t="s">
        <v>141</v>
      </c>
      <c r="D6" s="111">
        <v>644830</v>
      </c>
      <c r="E6" s="111">
        <v>322731</v>
      </c>
      <c r="F6" s="111">
        <v>322099</v>
      </c>
      <c r="G6" s="111">
        <v>491677</v>
      </c>
      <c r="H6" s="111">
        <v>240711</v>
      </c>
      <c r="I6" s="111">
        <v>250966</v>
      </c>
      <c r="J6" s="111">
        <v>153153</v>
      </c>
      <c r="K6" s="111">
        <v>82020</v>
      </c>
      <c r="L6" s="111">
        <v>71133</v>
      </c>
    </row>
    <row r="7" spans="1:32" x14ac:dyDescent="0.2">
      <c r="B7" s="110">
        <v>4019</v>
      </c>
      <c r="C7" s="110" t="s">
        <v>142</v>
      </c>
      <c r="D7" s="111">
        <v>74270</v>
      </c>
      <c r="E7" s="111">
        <v>36373</v>
      </c>
      <c r="F7" s="111">
        <v>37897</v>
      </c>
      <c r="G7" s="111">
        <v>57550</v>
      </c>
      <c r="H7" s="111">
        <v>27675</v>
      </c>
      <c r="I7" s="111">
        <v>29875</v>
      </c>
      <c r="J7" s="111">
        <v>16720</v>
      </c>
      <c r="K7" s="111">
        <v>8698</v>
      </c>
      <c r="L7" s="111">
        <v>8022</v>
      </c>
    </row>
    <row r="8" spans="1:32" x14ac:dyDescent="0.2">
      <c r="B8" s="103">
        <v>4001</v>
      </c>
      <c r="C8" s="103" t="s">
        <v>74</v>
      </c>
      <c r="D8" s="60">
        <v>20408</v>
      </c>
      <c r="E8" s="60">
        <v>9985</v>
      </c>
      <c r="F8" s="60">
        <v>10423</v>
      </c>
      <c r="G8" s="60">
        <v>16384</v>
      </c>
      <c r="H8" s="60">
        <v>7832</v>
      </c>
      <c r="I8" s="60">
        <v>8552</v>
      </c>
      <c r="J8" s="60">
        <v>4024</v>
      </c>
      <c r="K8" s="60">
        <v>2153</v>
      </c>
      <c r="L8" s="60">
        <v>1871</v>
      </c>
    </row>
    <row r="9" spans="1:32" x14ac:dyDescent="0.2">
      <c r="B9" s="103">
        <v>4002</v>
      </c>
      <c r="C9" s="103" t="s">
        <v>75</v>
      </c>
      <c r="D9" s="60">
        <v>1485</v>
      </c>
      <c r="E9" s="60">
        <v>732</v>
      </c>
      <c r="F9" s="60">
        <v>753</v>
      </c>
      <c r="G9" s="60">
        <v>1345</v>
      </c>
      <c r="H9" s="60">
        <v>660</v>
      </c>
      <c r="I9" s="60">
        <v>685</v>
      </c>
      <c r="J9" s="60">
        <v>140</v>
      </c>
      <c r="K9" s="60">
        <v>72</v>
      </c>
      <c r="L9" s="60">
        <v>68</v>
      </c>
    </row>
    <row r="10" spans="1:32" x14ac:dyDescent="0.2">
      <c r="B10" s="103">
        <v>4003</v>
      </c>
      <c r="C10" s="103" t="s">
        <v>439</v>
      </c>
      <c r="D10" s="60">
        <v>7587</v>
      </c>
      <c r="E10" s="60">
        <v>3694</v>
      </c>
      <c r="F10" s="60">
        <v>3893</v>
      </c>
      <c r="G10" s="60">
        <v>5131</v>
      </c>
      <c r="H10" s="60">
        <v>2441</v>
      </c>
      <c r="I10" s="60">
        <v>2690</v>
      </c>
      <c r="J10" s="60">
        <v>2456</v>
      </c>
      <c r="K10" s="60">
        <v>1253</v>
      </c>
      <c r="L10" s="60">
        <v>1203</v>
      </c>
    </row>
    <row r="11" spans="1:32" x14ac:dyDescent="0.2">
      <c r="B11" s="103">
        <v>4004</v>
      </c>
      <c r="C11" s="103" t="s">
        <v>72</v>
      </c>
      <c r="D11" s="60">
        <v>677</v>
      </c>
      <c r="E11" s="60">
        <v>337</v>
      </c>
      <c r="F11" s="60">
        <v>340</v>
      </c>
      <c r="G11" s="60">
        <v>612</v>
      </c>
      <c r="H11" s="60">
        <v>307</v>
      </c>
      <c r="I11" s="60">
        <v>305</v>
      </c>
      <c r="J11" s="60">
        <v>65</v>
      </c>
      <c r="K11" s="60">
        <v>30</v>
      </c>
      <c r="L11" s="60">
        <v>35</v>
      </c>
    </row>
    <row r="12" spans="1:32" x14ac:dyDescent="0.2">
      <c r="B12" s="103">
        <v>4005</v>
      </c>
      <c r="C12" s="103" t="s">
        <v>438</v>
      </c>
      <c r="D12" s="60">
        <v>3941</v>
      </c>
      <c r="E12" s="60">
        <v>1913</v>
      </c>
      <c r="F12" s="60">
        <v>2028</v>
      </c>
      <c r="G12" s="60">
        <v>3309</v>
      </c>
      <c r="H12" s="60">
        <v>1582</v>
      </c>
      <c r="I12" s="60">
        <v>1727</v>
      </c>
      <c r="J12" s="60">
        <v>632</v>
      </c>
      <c r="K12" s="60">
        <v>331</v>
      </c>
      <c r="L12" s="60">
        <v>301</v>
      </c>
    </row>
    <row r="13" spans="1:32" x14ac:dyDescent="0.2">
      <c r="B13" s="103">
        <v>4006</v>
      </c>
      <c r="C13" s="103" t="s">
        <v>139</v>
      </c>
      <c r="D13" s="60">
        <v>7250</v>
      </c>
      <c r="E13" s="60">
        <v>3577</v>
      </c>
      <c r="F13" s="60">
        <v>3673</v>
      </c>
      <c r="G13" s="60">
        <v>5747</v>
      </c>
      <c r="H13" s="60">
        <v>2819</v>
      </c>
      <c r="I13" s="60">
        <v>2928</v>
      </c>
      <c r="J13" s="60">
        <v>1503</v>
      </c>
      <c r="K13" s="60">
        <v>758</v>
      </c>
      <c r="L13" s="60">
        <v>745</v>
      </c>
    </row>
    <row r="14" spans="1:32" x14ac:dyDescent="0.2">
      <c r="B14" s="103">
        <v>4007</v>
      </c>
      <c r="C14" s="103" t="s">
        <v>143</v>
      </c>
      <c r="D14" s="60">
        <v>1539</v>
      </c>
      <c r="E14" s="60">
        <v>772</v>
      </c>
      <c r="F14" s="60">
        <v>767</v>
      </c>
      <c r="G14" s="60">
        <v>1377</v>
      </c>
      <c r="H14" s="60">
        <v>686</v>
      </c>
      <c r="I14" s="60">
        <v>691</v>
      </c>
      <c r="J14" s="60">
        <v>162</v>
      </c>
      <c r="K14" s="60">
        <v>86</v>
      </c>
      <c r="L14" s="60">
        <v>76</v>
      </c>
    </row>
    <row r="15" spans="1:32" x14ac:dyDescent="0.2">
      <c r="B15" s="103">
        <v>4008</v>
      </c>
      <c r="C15" s="103" t="s">
        <v>144</v>
      </c>
      <c r="D15" s="60">
        <v>5983</v>
      </c>
      <c r="E15" s="60">
        <v>2918</v>
      </c>
      <c r="F15" s="60">
        <v>3065</v>
      </c>
      <c r="G15" s="60">
        <v>5082</v>
      </c>
      <c r="H15" s="60">
        <v>2455</v>
      </c>
      <c r="I15" s="60">
        <v>2627</v>
      </c>
      <c r="J15" s="60">
        <v>901</v>
      </c>
      <c r="K15" s="60">
        <v>463</v>
      </c>
      <c r="L15" s="60">
        <v>438</v>
      </c>
    </row>
    <row r="16" spans="1:32" x14ac:dyDescent="0.2">
      <c r="B16" s="103">
        <v>4009</v>
      </c>
      <c r="C16" s="103" t="s">
        <v>145</v>
      </c>
      <c r="D16" s="60">
        <v>3784</v>
      </c>
      <c r="E16" s="60">
        <v>1888</v>
      </c>
      <c r="F16" s="60">
        <v>1896</v>
      </c>
      <c r="G16" s="60">
        <v>3290</v>
      </c>
      <c r="H16" s="60">
        <v>1629</v>
      </c>
      <c r="I16" s="60">
        <v>1661</v>
      </c>
      <c r="J16" s="60">
        <v>494</v>
      </c>
      <c r="K16" s="60">
        <v>259</v>
      </c>
      <c r="L16" s="60">
        <v>235</v>
      </c>
    </row>
    <row r="17" spans="2:12" x14ac:dyDescent="0.2">
      <c r="B17" s="103">
        <v>4010</v>
      </c>
      <c r="C17" s="103" t="s">
        <v>146</v>
      </c>
      <c r="D17" s="60">
        <v>7769</v>
      </c>
      <c r="E17" s="60">
        <v>3831</v>
      </c>
      <c r="F17" s="60">
        <v>3938</v>
      </c>
      <c r="G17" s="60">
        <v>5482</v>
      </c>
      <c r="H17" s="60">
        <v>2634</v>
      </c>
      <c r="I17" s="60">
        <v>2848</v>
      </c>
      <c r="J17" s="60">
        <v>2287</v>
      </c>
      <c r="K17" s="60">
        <v>1197</v>
      </c>
      <c r="L17" s="60">
        <v>1090</v>
      </c>
    </row>
    <row r="18" spans="2:12" x14ac:dyDescent="0.2">
      <c r="B18" s="103">
        <v>4012</v>
      </c>
      <c r="C18" s="103" t="s">
        <v>73</v>
      </c>
      <c r="D18" s="60">
        <v>9778</v>
      </c>
      <c r="E18" s="60">
        <v>4703</v>
      </c>
      <c r="F18" s="60">
        <v>5075</v>
      </c>
      <c r="G18" s="60">
        <v>6715</v>
      </c>
      <c r="H18" s="60">
        <v>3145</v>
      </c>
      <c r="I18" s="60">
        <v>3570</v>
      </c>
      <c r="J18" s="60">
        <v>3063</v>
      </c>
      <c r="K18" s="60">
        <v>1558</v>
      </c>
      <c r="L18" s="60">
        <v>1505</v>
      </c>
    </row>
    <row r="19" spans="2:12" x14ac:dyDescent="0.2">
      <c r="B19" s="103">
        <v>4013</v>
      </c>
      <c r="C19" s="103" t="s">
        <v>147</v>
      </c>
      <c r="D19" s="60">
        <v>4069</v>
      </c>
      <c r="E19" s="60">
        <v>2023</v>
      </c>
      <c r="F19" s="60">
        <v>2046</v>
      </c>
      <c r="G19" s="60">
        <v>3076</v>
      </c>
      <c r="H19" s="60">
        <v>1485</v>
      </c>
      <c r="I19" s="60">
        <v>1591</v>
      </c>
      <c r="J19" s="60">
        <v>993</v>
      </c>
      <c r="K19" s="60">
        <v>538</v>
      </c>
      <c r="L19" s="60">
        <v>455</v>
      </c>
    </row>
    <row r="20" spans="2:12" x14ac:dyDescent="0.2">
      <c r="B20" s="110">
        <v>4059</v>
      </c>
      <c r="C20" s="110" t="s">
        <v>148</v>
      </c>
      <c r="D20" s="111">
        <v>138254</v>
      </c>
      <c r="E20" s="111">
        <v>69032</v>
      </c>
      <c r="F20" s="111">
        <v>69222</v>
      </c>
      <c r="G20" s="111">
        <v>99398</v>
      </c>
      <c r="H20" s="111">
        <v>48231</v>
      </c>
      <c r="I20" s="111">
        <v>51167</v>
      </c>
      <c r="J20" s="111">
        <v>38856</v>
      </c>
      <c r="K20" s="111">
        <v>20801</v>
      </c>
      <c r="L20" s="111">
        <v>18055</v>
      </c>
    </row>
    <row r="21" spans="2:12" x14ac:dyDescent="0.2">
      <c r="B21" s="103">
        <v>4021</v>
      </c>
      <c r="C21" s="103" t="s">
        <v>76</v>
      </c>
      <c r="D21" s="60">
        <v>18631</v>
      </c>
      <c r="E21" s="60">
        <v>9435</v>
      </c>
      <c r="F21" s="60">
        <v>9196</v>
      </c>
      <c r="G21" s="60">
        <v>13636</v>
      </c>
      <c r="H21" s="60">
        <v>6710</v>
      </c>
      <c r="I21" s="60">
        <v>6926</v>
      </c>
      <c r="J21" s="60">
        <v>4995</v>
      </c>
      <c r="K21" s="60">
        <v>2725</v>
      </c>
      <c r="L21" s="60">
        <v>2270</v>
      </c>
    </row>
    <row r="22" spans="2:12" x14ac:dyDescent="0.2">
      <c r="B22" s="103">
        <v>4022</v>
      </c>
      <c r="C22" s="103" t="s">
        <v>149</v>
      </c>
      <c r="D22" s="60">
        <v>1541</v>
      </c>
      <c r="E22" s="60">
        <v>753</v>
      </c>
      <c r="F22" s="60">
        <v>788</v>
      </c>
      <c r="G22" s="60">
        <v>1410</v>
      </c>
      <c r="H22" s="60">
        <v>681</v>
      </c>
      <c r="I22" s="60">
        <v>729</v>
      </c>
      <c r="J22" s="60">
        <v>131</v>
      </c>
      <c r="K22" s="60">
        <v>72</v>
      </c>
      <c r="L22" s="60">
        <v>59</v>
      </c>
    </row>
    <row r="23" spans="2:12" x14ac:dyDescent="0.2">
      <c r="B23" s="103">
        <v>4023</v>
      </c>
      <c r="C23" s="103" t="s">
        <v>77</v>
      </c>
      <c r="D23" s="60">
        <v>2656</v>
      </c>
      <c r="E23" s="60">
        <v>1314</v>
      </c>
      <c r="F23" s="60">
        <v>1342</v>
      </c>
      <c r="G23" s="60">
        <v>2208</v>
      </c>
      <c r="H23" s="60">
        <v>1076</v>
      </c>
      <c r="I23" s="60">
        <v>1132</v>
      </c>
      <c r="J23" s="60">
        <v>448</v>
      </c>
      <c r="K23" s="60">
        <v>238</v>
      </c>
      <c r="L23" s="60">
        <v>210</v>
      </c>
    </row>
    <row r="24" spans="2:12" x14ac:dyDescent="0.2">
      <c r="B24" s="103">
        <v>4024</v>
      </c>
      <c r="C24" s="103" t="s">
        <v>440</v>
      </c>
      <c r="D24" s="60">
        <v>2899</v>
      </c>
      <c r="E24" s="60">
        <v>1458</v>
      </c>
      <c r="F24" s="60">
        <v>1441</v>
      </c>
      <c r="G24" s="60">
        <v>2332</v>
      </c>
      <c r="H24" s="60">
        <v>1158</v>
      </c>
      <c r="I24" s="60">
        <v>1174</v>
      </c>
      <c r="J24" s="60">
        <v>567</v>
      </c>
      <c r="K24" s="60">
        <v>300</v>
      </c>
      <c r="L24" s="60">
        <v>267</v>
      </c>
    </row>
    <row r="25" spans="2:12" x14ac:dyDescent="0.2">
      <c r="B25" s="103">
        <v>4049</v>
      </c>
      <c r="C25" s="103" t="s">
        <v>150</v>
      </c>
      <c r="D25" s="60">
        <v>4719</v>
      </c>
      <c r="E25" s="60">
        <v>2319</v>
      </c>
      <c r="F25" s="60">
        <v>2400</v>
      </c>
      <c r="G25" s="60">
        <v>3888</v>
      </c>
      <c r="H25" s="60">
        <v>1876</v>
      </c>
      <c r="I25" s="60">
        <v>2012</v>
      </c>
      <c r="J25" s="60">
        <v>831</v>
      </c>
      <c r="K25" s="60">
        <v>443</v>
      </c>
      <c r="L25" s="60">
        <v>388</v>
      </c>
    </row>
    <row r="26" spans="2:12" x14ac:dyDescent="0.2">
      <c r="B26" s="103">
        <v>4026</v>
      </c>
      <c r="C26" s="103" t="s">
        <v>78</v>
      </c>
      <c r="D26" s="60">
        <v>3313</v>
      </c>
      <c r="E26" s="60">
        <v>1642</v>
      </c>
      <c r="F26" s="60">
        <v>1671</v>
      </c>
      <c r="G26" s="60">
        <v>2563</v>
      </c>
      <c r="H26" s="60">
        <v>1236</v>
      </c>
      <c r="I26" s="60">
        <v>1327</v>
      </c>
      <c r="J26" s="60">
        <v>750</v>
      </c>
      <c r="K26" s="60">
        <v>406</v>
      </c>
      <c r="L26" s="60">
        <v>344</v>
      </c>
    </row>
    <row r="27" spans="2:12" x14ac:dyDescent="0.2">
      <c r="B27" s="103">
        <v>4027</v>
      </c>
      <c r="C27" s="103" t="s">
        <v>79</v>
      </c>
      <c r="D27" s="60">
        <v>5565</v>
      </c>
      <c r="E27" s="60">
        <v>2750</v>
      </c>
      <c r="F27" s="60">
        <v>2815</v>
      </c>
      <c r="G27" s="60">
        <v>4154</v>
      </c>
      <c r="H27" s="60">
        <v>1997</v>
      </c>
      <c r="I27" s="60">
        <v>2157</v>
      </c>
      <c r="J27" s="60">
        <v>1411</v>
      </c>
      <c r="K27" s="60">
        <v>753</v>
      </c>
      <c r="L27" s="60">
        <v>658</v>
      </c>
    </row>
    <row r="28" spans="2:12" x14ac:dyDescent="0.2">
      <c r="B28" s="103">
        <v>4028</v>
      </c>
      <c r="C28" s="103" t="s">
        <v>151</v>
      </c>
      <c r="D28" s="60">
        <v>1031</v>
      </c>
      <c r="E28" s="60">
        <v>496</v>
      </c>
      <c r="F28" s="60">
        <v>535</v>
      </c>
      <c r="G28" s="60">
        <v>871</v>
      </c>
      <c r="H28" s="60">
        <v>415</v>
      </c>
      <c r="I28" s="60">
        <v>456</v>
      </c>
      <c r="J28" s="60">
        <v>160</v>
      </c>
      <c r="K28" s="60">
        <v>81</v>
      </c>
      <c r="L28" s="60">
        <v>79</v>
      </c>
    </row>
    <row r="29" spans="2:12" x14ac:dyDescent="0.2">
      <c r="B29" s="103">
        <v>4029</v>
      </c>
      <c r="C29" s="103" t="s">
        <v>115</v>
      </c>
      <c r="D29" s="60">
        <v>4888</v>
      </c>
      <c r="E29" s="60">
        <v>2493</v>
      </c>
      <c r="F29" s="60">
        <v>2395</v>
      </c>
      <c r="G29" s="60">
        <v>3525</v>
      </c>
      <c r="H29" s="60">
        <v>1766</v>
      </c>
      <c r="I29" s="60">
        <v>1759</v>
      </c>
      <c r="J29" s="60">
        <v>1363</v>
      </c>
      <c r="K29" s="60">
        <v>727</v>
      </c>
      <c r="L29" s="60">
        <v>636</v>
      </c>
    </row>
    <row r="30" spans="2:12" x14ac:dyDescent="0.2">
      <c r="B30" s="103">
        <v>4030</v>
      </c>
      <c r="C30" s="103" t="s">
        <v>152</v>
      </c>
      <c r="D30" s="60">
        <v>1930</v>
      </c>
      <c r="E30" s="60">
        <v>982</v>
      </c>
      <c r="F30" s="60">
        <v>948</v>
      </c>
      <c r="G30" s="60">
        <v>1418</v>
      </c>
      <c r="H30" s="60">
        <v>712</v>
      </c>
      <c r="I30" s="60">
        <v>706</v>
      </c>
      <c r="J30" s="60">
        <v>512</v>
      </c>
      <c r="K30" s="60">
        <v>270</v>
      </c>
      <c r="L30" s="60">
        <v>242</v>
      </c>
    </row>
    <row r="31" spans="2:12" x14ac:dyDescent="0.2">
      <c r="B31" s="103">
        <v>4031</v>
      </c>
      <c r="C31" s="103" t="s">
        <v>80</v>
      </c>
      <c r="D31" s="60">
        <v>1682</v>
      </c>
      <c r="E31" s="60">
        <v>853</v>
      </c>
      <c r="F31" s="60">
        <v>829</v>
      </c>
      <c r="G31" s="60">
        <v>1424</v>
      </c>
      <c r="H31" s="60">
        <v>703</v>
      </c>
      <c r="I31" s="60">
        <v>721</v>
      </c>
      <c r="J31" s="60">
        <v>258</v>
      </c>
      <c r="K31" s="60">
        <v>150</v>
      </c>
      <c r="L31" s="60">
        <v>108</v>
      </c>
    </row>
    <row r="32" spans="2:12" x14ac:dyDescent="0.2">
      <c r="B32" s="103">
        <v>4032</v>
      </c>
      <c r="C32" s="103" t="s">
        <v>81</v>
      </c>
      <c r="D32" s="60">
        <v>2081</v>
      </c>
      <c r="E32" s="60">
        <v>1074</v>
      </c>
      <c r="F32" s="60">
        <v>1007</v>
      </c>
      <c r="G32" s="60">
        <v>1660</v>
      </c>
      <c r="H32" s="60">
        <v>834</v>
      </c>
      <c r="I32" s="60">
        <v>826</v>
      </c>
      <c r="J32" s="60">
        <v>421</v>
      </c>
      <c r="K32" s="60">
        <v>240</v>
      </c>
      <c r="L32" s="60">
        <v>181</v>
      </c>
    </row>
    <row r="33" spans="2:12" x14ac:dyDescent="0.2">
      <c r="B33" s="103">
        <v>4033</v>
      </c>
      <c r="C33" s="103" t="s">
        <v>153</v>
      </c>
      <c r="D33" s="60">
        <v>5124</v>
      </c>
      <c r="E33" s="60">
        <v>2579</v>
      </c>
      <c r="F33" s="60">
        <v>2545</v>
      </c>
      <c r="G33" s="60">
        <v>3535</v>
      </c>
      <c r="H33" s="60">
        <v>1737</v>
      </c>
      <c r="I33" s="60">
        <v>1798</v>
      </c>
      <c r="J33" s="60">
        <v>1589</v>
      </c>
      <c r="K33" s="60">
        <v>842</v>
      </c>
      <c r="L33" s="60">
        <v>747</v>
      </c>
    </row>
    <row r="34" spans="2:12" x14ac:dyDescent="0.2">
      <c r="B34" s="103">
        <v>4034</v>
      </c>
      <c r="C34" s="103" t="s">
        <v>154</v>
      </c>
      <c r="D34" s="60">
        <v>8566</v>
      </c>
      <c r="E34" s="60">
        <v>4265</v>
      </c>
      <c r="F34" s="60">
        <v>4301</v>
      </c>
      <c r="G34" s="60">
        <v>4546</v>
      </c>
      <c r="H34" s="60">
        <v>2137</v>
      </c>
      <c r="I34" s="60">
        <v>2409</v>
      </c>
      <c r="J34" s="60">
        <v>4020</v>
      </c>
      <c r="K34" s="60">
        <v>2128</v>
      </c>
      <c r="L34" s="60">
        <v>1892</v>
      </c>
    </row>
    <row r="35" spans="2:12" x14ac:dyDescent="0.2">
      <c r="B35" s="103">
        <v>4035</v>
      </c>
      <c r="C35" s="103" t="s">
        <v>110</v>
      </c>
      <c r="D35" s="60">
        <v>3614</v>
      </c>
      <c r="E35" s="60">
        <v>1767</v>
      </c>
      <c r="F35" s="60">
        <v>1847</v>
      </c>
      <c r="G35" s="60">
        <v>2982</v>
      </c>
      <c r="H35" s="60">
        <v>1443</v>
      </c>
      <c r="I35" s="60">
        <v>1539</v>
      </c>
      <c r="J35" s="60">
        <v>632</v>
      </c>
      <c r="K35" s="60">
        <v>324</v>
      </c>
      <c r="L35" s="60">
        <v>308</v>
      </c>
    </row>
    <row r="36" spans="2:12" x14ac:dyDescent="0.2">
      <c r="B36" s="103">
        <v>4037</v>
      </c>
      <c r="C36" s="103" t="s">
        <v>82</v>
      </c>
      <c r="D36" s="60">
        <v>4001</v>
      </c>
      <c r="E36" s="60">
        <v>2027</v>
      </c>
      <c r="F36" s="60">
        <v>1974</v>
      </c>
      <c r="G36" s="60">
        <v>3302</v>
      </c>
      <c r="H36" s="60">
        <v>1659</v>
      </c>
      <c r="I36" s="60">
        <v>1643</v>
      </c>
      <c r="J36" s="60">
        <v>699</v>
      </c>
      <c r="K36" s="60">
        <v>368</v>
      </c>
      <c r="L36" s="60">
        <v>331</v>
      </c>
    </row>
    <row r="37" spans="2:12" x14ac:dyDescent="0.2">
      <c r="B37" s="103">
        <v>4038</v>
      </c>
      <c r="C37" s="103" t="s">
        <v>155</v>
      </c>
      <c r="D37" s="60">
        <v>8629</v>
      </c>
      <c r="E37" s="60">
        <v>4212</v>
      </c>
      <c r="F37" s="60">
        <v>4417</v>
      </c>
      <c r="G37" s="60">
        <v>5821</v>
      </c>
      <c r="H37" s="60">
        <v>2747</v>
      </c>
      <c r="I37" s="60">
        <v>3074</v>
      </c>
      <c r="J37" s="60">
        <v>2808</v>
      </c>
      <c r="K37" s="60">
        <v>1465</v>
      </c>
      <c r="L37" s="60">
        <v>1343</v>
      </c>
    </row>
    <row r="38" spans="2:12" x14ac:dyDescent="0.2">
      <c r="B38" s="103">
        <v>4039</v>
      </c>
      <c r="C38" s="103" t="s">
        <v>116</v>
      </c>
      <c r="D38" s="60">
        <v>2042</v>
      </c>
      <c r="E38" s="60">
        <v>1072</v>
      </c>
      <c r="F38" s="60">
        <v>970</v>
      </c>
      <c r="G38" s="60">
        <v>1753</v>
      </c>
      <c r="H38" s="60">
        <v>910</v>
      </c>
      <c r="I38" s="60">
        <v>843</v>
      </c>
      <c r="J38" s="60">
        <v>289</v>
      </c>
      <c r="K38" s="60">
        <v>162</v>
      </c>
      <c r="L38" s="60">
        <v>127</v>
      </c>
    </row>
    <row r="39" spans="2:12" x14ac:dyDescent="0.2">
      <c r="B39" s="103">
        <v>4040</v>
      </c>
      <c r="C39" s="103" t="s">
        <v>156</v>
      </c>
      <c r="D39" s="60">
        <v>11058</v>
      </c>
      <c r="E39" s="60">
        <v>5588</v>
      </c>
      <c r="F39" s="60">
        <v>5470</v>
      </c>
      <c r="G39" s="60">
        <v>5385</v>
      </c>
      <c r="H39" s="60">
        <v>2595</v>
      </c>
      <c r="I39" s="60">
        <v>2790</v>
      </c>
      <c r="J39" s="60">
        <v>5673</v>
      </c>
      <c r="K39" s="60">
        <v>2993</v>
      </c>
      <c r="L39" s="60">
        <v>2680</v>
      </c>
    </row>
    <row r="40" spans="2:12" x14ac:dyDescent="0.2">
      <c r="B40" s="103">
        <v>4041</v>
      </c>
      <c r="C40" s="103" t="s">
        <v>441</v>
      </c>
      <c r="D40" s="60">
        <v>2006</v>
      </c>
      <c r="E40" s="60">
        <v>990</v>
      </c>
      <c r="F40" s="60">
        <v>1016</v>
      </c>
      <c r="G40" s="60">
        <v>1584</v>
      </c>
      <c r="H40" s="60">
        <v>760</v>
      </c>
      <c r="I40" s="60">
        <v>824</v>
      </c>
      <c r="J40" s="60">
        <v>422</v>
      </c>
      <c r="K40" s="60">
        <v>230</v>
      </c>
      <c r="L40" s="60">
        <v>192</v>
      </c>
    </row>
    <row r="41" spans="2:12" x14ac:dyDescent="0.2">
      <c r="B41" s="103">
        <v>4042</v>
      </c>
      <c r="C41" s="103" t="s">
        <v>83</v>
      </c>
      <c r="D41" s="60">
        <v>2971</v>
      </c>
      <c r="E41" s="60">
        <v>1493</v>
      </c>
      <c r="F41" s="60">
        <v>1478</v>
      </c>
      <c r="G41" s="60">
        <v>1856</v>
      </c>
      <c r="H41" s="60">
        <v>885</v>
      </c>
      <c r="I41" s="60">
        <v>971</v>
      </c>
      <c r="J41" s="60">
        <v>1115</v>
      </c>
      <c r="K41" s="60">
        <v>608</v>
      </c>
      <c r="L41" s="60">
        <v>507</v>
      </c>
    </row>
    <row r="42" spans="2:12" x14ac:dyDescent="0.2">
      <c r="B42" s="103">
        <v>4044</v>
      </c>
      <c r="C42" s="103" t="s">
        <v>157</v>
      </c>
      <c r="D42" s="60">
        <v>7079</v>
      </c>
      <c r="E42" s="60">
        <v>3579</v>
      </c>
      <c r="F42" s="60">
        <v>3500</v>
      </c>
      <c r="G42" s="60">
        <v>5038</v>
      </c>
      <c r="H42" s="60">
        <v>2473</v>
      </c>
      <c r="I42" s="60">
        <v>2565</v>
      </c>
      <c r="J42" s="60">
        <v>2041</v>
      </c>
      <c r="K42" s="60">
        <v>1106</v>
      </c>
      <c r="L42" s="60">
        <v>935</v>
      </c>
    </row>
    <row r="43" spans="2:12" x14ac:dyDescent="0.2">
      <c r="B43" s="103">
        <v>4045</v>
      </c>
      <c r="C43" s="103" t="s">
        <v>140</v>
      </c>
      <c r="D43" s="60">
        <v>20230</v>
      </c>
      <c r="E43" s="60">
        <v>9917</v>
      </c>
      <c r="F43" s="60">
        <v>10313</v>
      </c>
      <c r="G43" s="60">
        <v>14817</v>
      </c>
      <c r="H43" s="60">
        <v>6996</v>
      </c>
      <c r="I43" s="60">
        <v>7821</v>
      </c>
      <c r="J43" s="60">
        <v>5413</v>
      </c>
      <c r="K43" s="60">
        <v>2921</v>
      </c>
      <c r="L43" s="60">
        <v>2492</v>
      </c>
    </row>
    <row r="44" spans="2:12" x14ac:dyDescent="0.2">
      <c r="B44" s="103">
        <v>4046</v>
      </c>
      <c r="C44" s="103" t="s">
        <v>84</v>
      </c>
      <c r="D44" s="60">
        <v>1476</v>
      </c>
      <c r="E44" s="60">
        <v>735</v>
      </c>
      <c r="F44" s="60">
        <v>741</v>
      </c>
      <c r="G44" s="60">
        <v>1260</v>
      </c>
      <c r="H44" s="60">
        <v>610</v>
      </c>
      <c r="I44" s="60">
        <v>650</v>
      </c>
      <c r="J44" s="60">
        <v>216</v>
      </c>
      <c r="K44" s="60">
        <v>125</v>
      </c>
      <c r="L44" s="60">
        <v>91</v>
      </c>
    </row>
    <row r="45" spans="2:12" x14ac:dyDescent="0.2">
      <c r="B45" s="103">
        <v>4047</v>
      </c>
      <c r="C45" s="103" t="s">
        <v>158</v>
      </c>
      <c r="D45" s="60">
        <v>4455</v>
      </c>
      <c r="E45" s="60">
        <v>2233</v>
      </c>
      <c r="F45" s="60">
        <v>2222</v>
      </c>
      <c r="G45" s="60">
        <v>3355</v>
      </c>
      <c r="H45" s="60">
        <v>1646</v>
      </c>
      <c r="I45" s="60">
        <v>1709</v>
      </c>
      <c r="J45" s="60">
        <v>1100</v>
      </c>
      <c r="K45" s="60">
        <v>587</v>
      </c>
      <c r="L45" s="60">
        <v>513</v>
      </c>
    </row>
    <row r="46" spans="2:12" x14ac:dyDescent="0.2">
      <c r="B46" s="103">
        <v>4048</v>
      </c>
      <c r="C46" s="103" t="s">
        <v>117</v>
      </c>
      <c r="D46" s="60">
        <v>6067</v>
      </c>
      <c r="E46" s="60">
        <v>3006</v>
      </c>
      <c r="F46" s="60">
        <v>3061</v>
      </c>
      <c r="G46" s="60">
        <v>5075</v>
      </c>
      <c r="H46" s="60">
        <v>2469</v>
      </c>
      <c r="I46" s="60">
        <v>2606</v>
      </c>
      <c r="J46" s="60">
        <v>992</v>
      </c>
      <c r="K46" s="60">
        <v>537</v>
      </c>
      <c r="L46" s="60">
        <v>455</v>
      </c>
    </row>
    <row r="47" spans="2:12" x14ac:dyDescent="0.2">
      <c r="B47" s="110">
        <v>4089</v>
      </c>
      <c r="C47" s="110" t="s">
        <v>159</v>
      </c>
      <c r="D47" s="111">
        <v>73728</v>
      </c>
      <c r="E47" s="111">
        <v>36877</v>
      </c>
      <c r="F47" s="111">
        <v>36851</v>
      </c>
      <c r="G47" s="111">
        <v>56800</v>
      </c>
      <c r="H47" s="111">
        <v>27877</v>
      </c>
      <c r="I47" s="111">
        <v>28923</v>
      </c>
      <c r="J47" s="111">
        <v>16928</v>
      </c>
      <c r="K47" s="111">
        <v>9000</v>
      </c>
      <c r="L47" s="111">
        <v>7928</v>
      </c>
    </row>
    <row r="48" spans="2:12" x14ac:dyDescent="0.2">
      <c r="B48" s="103">
        <v>4061</v>
      </c>
      <c r="C48" s="103" t="s">
        <v>453</v>
      </c>
      <c r="D48" s="60">
        <v>1874</v>
      </c>
      <c r="E48" s="60">
        <v>950</v>
      </c>
      <c r="F48" s="60">
        <v>924</v>
      </c>
      <c r="G48" s="60">
        <v>1632</v>
      </c>
      <c r="H48" s="60">
        <v>817</v>
      </c>
      <c r="I48" s="60">
        <v>815</v>
      </c>
      <c r="J48" s="60">
        <v>242</v>
      </c>
      <c r="K48" s="60">
        <v>133</v>
      </c>
      <c r="L48" s="60">
        <v>109</v>
      </c>
    </row>
    <row r="49" spans="2:12" x14ac:dyDescent="0.2">
      <c r="B49" s="103">
        <v>4062</v>
      </c>
      <c r="C49" s="103" t="s">
        <v>160</v>
      </c>
      <c r="D49" s="60">
        <v>4546</v>
      </c>
      <c r="E49" s="60">
        <v>2247</v>
      </c>
      <c r="F49" s="60">
        <v>2299</v>
      </c>
      <c r="G49" s="60">
        <v>3778</v>
      </c>
      <c r="H49" s="60">
        <v>1860</v>
      </c>
      <c r="I49" s="60">
        <v>1918</v>
      </c>
      <c r="J49" s="60">
        <v>768</v>
      </c>
      <c r="K49" s="60">
        <v>387</v>
      </c>
      <c r="L49" s="60">
        <v>381</v>
      </c>
    </row>
    <row r="50" spans="2:12" x14ac:dyDescent="0.2">
      <c r="B50" s="103">
        <v>4063</v>
      </c>
      <c r="C50" s="103" t="s">
        <v>442</v>
      </c>
      <c r="D50" s="60">
        <v>7767</v>
      </c>
      <c r="E50" s="60">
        <v>3828</v>
      </c>
      <c r="F50" s="60">
        <v>3939</v>
      </c>
      <c r="G50" s="60">
        <v>6120</v>
      </c>
      <c r="H50" s="60">
        <v>2936</v>
      </c>
      <c r="I50" s="60">
        <v>3184</v>
      </c>
      <c r="J50" s="60">
        <v>1647</v>
      </c>
      <c r="K50" s="60">
        <v>892</v>
      </c>
      <c r="L50" s="60">
        <v>755</v>
      </c>
    </row>
    <row r="51" spans="2:12" x14ac:dyDescent="0.2">
      <c r="B51" s="103">
        <v>4064</v>
      </c>
      <c r="C51" s="103" t="s">
        <v>86</v>
      </c>
      <c r="D51" s="60">
        <v>979</v>
      </c>
      <c r="E51" s="60">
        <v>487</v>
      </c>
      <c r="F51" s="60">
        <v>492</v>
      </c>
      <c r="G51" s="60">
        <v>809</v>
      </c>
      <c r="H51" s="60">
        <v>391</v>
      </c>
      <c r="I51" s="60">
        <v>418</v>
      </c>
      <c r="J51" s="60">
        <v>170</v>
      </c>
      <c r="K51" s="60">
        <v>96</v>
      </c>
      <c r="L51" s="60">
        <v>74</v>
      </c>
    </row>
    <row r="52" spans="2:12" x14ac:dyDescent="0.2">
      <c r="B52" s="103">
        <v>4065</v>
      </c>
      <c r="C52" s="103" t="s">
        <v>161</v>
      </c>
      <c r="D52" s="60">
        <v>3861</v>
      </c>
      <c r="E52" s="60">
        <v>1969</v>
      </c>
      <c r="F52" s="60">
        <v>1892</v>
      </c>
      <c r="G52" s="60">
        <v>2528</v>
      </c>
      <c r="H52" s="60">
        <v>1251</v>
      </c>
      <c r="I52" s="60">
        <v>1277</v>
      </c>
      <c r="J52" s="60">
        <v>1333</v>
      </c>
      <c r="K52" s="60">
        <v>718</v>
      </c>
      <c r="L52" s="60">
        <v>615</v>
      </c>
    </row>
    <row r="53" spans="2:12" x14ac:dyDescent="0.2">
      <c r="B53" s="103">
        <v>4066</v>
      </c>
      <c r="C53" s="103" t="s">
        <v>87</v>
      </c>
      <c r="D53" s="60">
        <v>934</v>
      </c>
      <c r="E53" s="60">
        <v>484</v>
      </c>
      <c r="F53" s="60">
        <v>450</v>
      </c>
      <c r="G53" s="60">
        <v>766</v>
      </c>
      <c r="H53" s="60">
        <v>395</v>
      </c>
      <c r="I53" s="60">
        <v>371</v>
      </c>
      <c r="J53" s="60">
        <v>168</v>
      </c>
      <c r="K53" s="60">
        <v>89</v>
      </c>
      <c r="L53" s="60">
        <v>79</v>
      </c>
    </row>
    <row r="54" spans="2:12" x14ac:dyDescent="0.2">
      <c r="B54" s="103">
        <v>4067</v>
      </c>
      <c r="C54" s="103" t="s">
        <v>162</v>
      </c>
      <c r="D54" s="60">
        <v>1580</v>
      </c>
      <c r="E54" s="60">
        <v>795</v>
      </c>
      <c r="F54" s="60">
        <v>785</v>
      </c>
      <c r="G54" s="60">
        <v>1398</v>
      </c>
      <c r="H54" s="60">
        <v>704</v>
      </c>
      <c r="I54" s="60">
        <v>694</v>
      </c>
      <c r="J54" s="60">
        <v>182</v>
      </c>
      <c r="K54" s="60">
        <v>91</v>
      </c>
      <c r="L54" s="60">
        <v>91</v>
      </c>
    </row>
    <row r="55" spans="2:12" x14ac:dyDescent="0.2">
      <c r="B55" s="103">
        <v>4068</v>
      </c>
      <c r="C55" s="103" t="s">
        <v>163</v>
      </c>
      <c r="D55" s="60">
        <v>2353</v>
      </c>
      <c r="E55" s="60">
        <v>1190</v>
      </c>
      <c r="F55" s="60">
        <v>1163</v>
      </c>
      <c r="G55" s="60">
        <v>2060</v>
      </c>
      <c r="H55" s="60">
        <v>1028</v>
      </c>
      <c r="I55" s="60">
        <v>1032</v>
      </c>
      <c r="J55" s="60">
        <v>293</v>
      </c>
      <c r="K55" s="60">
        <v>162</v>
      </c>
      <c r="L55" s="60">
        <v>131</v>
      </c>
    </row>
    <row r="56" spans="2:12" x14ac:dyDescent="0.2">
      <c r="B56" s="103">
        <v>4084</v>
      </c>
      <c r="C56" s="103" t="s">
        <v>164</v>
      </c>
      <c r="D56" s="60">
        <v>617</v>
      </c>
      <c r="E56" s="60">
        <v>320</v>
      </c>
      <c r="F56" s="60">
        <v>297</v>
      </c>
      <c r="G56" s="60">
        <v>541</v>
      </c>
      <c r="H56" s="60">
        <v>275</v>
      </c>
      <c r="I56" s="60">
        <v>266</v>
      </c>
      <c r="J56" s="60">
        <v>76</v>
      </c>
      <c r="K56" s="60">
        <v>45</v>
      </c>
      <c r="L56" s="60">
        <v>31</v>
      </c>
    </row>
    <row r="57" spans="2:12" x14ac:dyDescent="0.2">
      <c r="B57" s="103">
        <v>4071</v>
      </c>
      <c r="C57" s="103" t="s">
        <v>88</v>
      </c>
      <c r="D57" s="60">
        <v>1969</v>
      </c>
      <c r="E57" s="60">
        <v>975</v>
      </c>
      <c r="F57" s="60">
        <v>994</v>
      </c>
      <c r="G57" s="60">
        <v>1715</v>
      </c>
      <c r="H57" s="60">
        <v>843</v>
      </c>
      <c r="I57" s="60">
        <v>872</v>
      </c>
      <c r="J57" s="60">
        <v>254</v>
      </c>
      <c r="K57" s="60">
        <v>132</v>
      </c>
      <c r="L57" s="60">
        <v>122</v>
      </c>
    </row>
    <row r="58" spans="2:12" x14ac:dyDescent="0.2">
      <c r="B58" s="103">
        <v>4072</v>
      </c>
      <c r="C58" s="103" t="s">
        <v>443</v>
      </c>
      <c r="D58" s="60">
        <v>2649</v>
      </c>
      <c r="E58" s="60">
        <v>1355</v>
      </c>
      <c r="F58" s="60">
        <v>1294</v>
      </c>
      <c r="G58" s="60">
        <v>2227</v>
      </c>
      <c r="H58" s="60">
        <v>1128</v>
      </c>
      <c r="I58" s="60">
        <v>1099</v>
      </c>
      <c r="J58" s="60">
        <v>422</v>
      </c>
      <c r="K58" s="60">
        <v>227</v>
      </c>
      <c r="L58" s="60">
        <v>195</v>
      </c>
    </row>
    <row r="59" spans="2:12" x14ac:dyDescent="0.2">
      <c r="B59" s="103">
        <v>4073</v>
      </c>
      <c r="C59" s="103" t="s">
        <v>165</v>
      </c>
      <c r="D59" s="60">
        <v>1932</v>
      </c>
      <c r="E59" s="60">
        <v>940</v>
      </c>
      <c r="F59" s="60">
        <v>992</v>
      </c>
      <c r="G59" s="60">
        <v>1697</v>
      </c>
      <c r="H59" s="60">
        <v>819</v>
      </c>
      <c r="I59" s="60">
        <v>878</v>
      </c>
      <c r="J59" s="60">
        <v>235</v>
      </c>
      <c r="K59" s="60">
        <v>121</v>
      </c>
      <c r="L59" s="60">
        <v>114</v>
      </c>
    </row>
    <row r="60" spans="2:12" x14ac:dyDescent="0.2">
      <c r="B60" s="103">
        <v>4074</v>
      </c>
      <c r="C60" s="103" t="s">
        <v>166</v>
      </c>
      <c r="D60" s="60">
        <v>2215</v>
      </c>
      <c r="E60" s="60">
        <v>1103</v>
      </c>
      <c r="F60" s="60">
        <v>1112</v>
      </c>
      <c r="G60" s="60">
        <v>1968</v>
      </c>
      <c r="H60" s="60">
        <v>971</v>
      </c>
      <c r="I60" s="60">
        <v>997</v>
      </c>
      <c r="J60" s="60">
        <v>247</v>
      </c>
      <c r="K60" s="60">
        <v>132</v>
      </c>
      <c r="L60" s="60">
        <v>115</v>
      </c>
    </row>
    <row r="61" spans="2:12" x14ac:dyDescent="0.2">
      <c r="B61" s="103">
        <v>4075</v>
      </c>
      <c r="C61" s="103" t="s">
        <v>397</v>
      </c>
      <c r="D61" s="60">
        <v>4421</v>
      </c>
      <c r="E61" s="60">
        <v>2180</v>
      </c>
      <c r="F61" s="60">
        <v>2241</v>
      </c>
      <c r="G61" s="60">
        <v>3307</v>
      </c>
      <c r="H61" s="60">
        <v>1612</v>
      </c>
      <c r="I61" s="60">
        <v>1695</v>
      </c>
      <c r="J61" s="60">
        <v>1114</v>
      </c>
      <c r="K61" s="60">
        <v>568</v>
      </c>
      <c r="L61" s="60">
        <v>546</v>
      </c>
    </row>
    <row r="62" spans="2:12" x14ac:dyDescent="0.2">
      <c r="B62" s="103">
        <v>4076</v>
      </c>
      <c r="C62" s="103" t="s">
        <v>89</v>
      </c>
      <c r="D62" s="60">
        <v>2764</v>
      </c>
      <c r="E62" s="60">
        <v>1374</v>
      </c>
      <c r="F62" s="60">
        <v>1390</v>
      </c>
      <c r="G62" s="60">
        <v>2402</v>
      </c>
      <c r="H62" s="60">
        <v>1183</v>
      </c>
      <c r="I62" s="60">
        <v>1219</v>
      </c>
      <c r="J62" s="60">
        <v>362</v>
      </c>
      <c r="K62" s="60">
        <v>191</v>
      </c>
      <c r="L62" s="60">
        <v>171</v>
      </c>
    </row>
    <row r="63" spans="2:12" x14ac:dyDescent="0.2">
      <c r="B63" s="103">
        <v>4077</v>
      </c>
      <c r="C63" s="103" t="s">
        <v>167</v>
      </c>
      <c r="D63" s="60">
        <v>1430</v>
      </c>
      <c r="E63" s="60">
        <v>724</v>
      </c>
      <c r="F63" s="60">
        <v>706</v>
      </c>
      <c r="G63" s="60">
        <v>1211</v>
      </c>
      <c r="H63" s="60">
        <v>606</v>
      </c>
      <c r="I63" s="60">
        <v>605</v>
      </c>
      <c r="J63" s="60">
        <v>219</v>
      </c>
      <c r="K63" s="60">
        <v>118</v>
      </c>
      <c r="L63" s="60">
        <v>101</v>
      </c>
    </row>
    <row r="64" spans="2:12" x14ac:dyDescent="0.2">
      <c r="B64" s="103">
        <v>4078</v>
      </c>
      <c r="C64" s="103" t="s">
        <v>168</v>
      </c>
      <c r="D64" s="60">
        <v>457</v>
      </c>
      <c r="E64" s="60">
        <v>230</v>
      </c>
      <c r="F64" s="60">
        <v>227</v>
      </c>
      <c r="G64" s="60">
        <v>413</v>
      </c>
      <c r="H64" s="60">
        <v>210</v>
      </c>
      <c r="I64" s="60">
        <v>203</v>
      </c>
      <c r="J64" s="60">
        <v>44</v>
      </c>
      <c r="K64" s="60">
        <v>20</v>
      </c>
      <c r="L64" s="60">
        <v>24</v>
      </c>
    </row>
    <row r="65" spans="2:12" x14ac:dyDescent="0.2">
      <c r="B65" s="103">
        <v>4079</v>
      </c>
      <c r="C65" s="103" t="s">
        <v>169</v>
      </c>
      <c r="D65" s="60">
        <v>1286</v>
      </c>
      <c r="E65" s="60">
        <v>647</v>
      </c>
      <c r="F65" s="60">
        <v>639</v>
      </c>
      <c r="G65" s="60">
        <v>1147</v>
      </c>
      <c r="H65" s="60">
        <v>569</v>
      </c>
      <c r="I65" s="60">
        <v>578</v>
      </c>
      <c r="J65" s="60">
        <v>139</v>
      </c>
      <c r="K65" s="60">
        <v>78</v>
      </c>
      <c r="L65" s="60">
        <v>61</v>
      </c>
    </row>
    <row r="66" spans="2:12" x14ac:dyDescent="0.2">
      <c r="B66" s="103">
        <v>4080</v>
      </c>
      <c r="C66" s="103" t="s">
        <v>118</v>
      </c>
      <c r="D66" s="60">
        <v>6824</v>
      </c>
      <c r="E66" s="60">
        <v>3469</v>
      </c>
      <c r="F66" s="60">
        <v>3355</v>
      </c>
      <c r="G66" s="60">
        <v>4904</v>
      </c>
      <c r="H66" s="60">
        <v>2411</v>
      </c>
      <c r="I66" s="60">
        <v>2493</v>
      </c>
      <c r="J66" s="60">
        <v>1920</v>
      </c>
      <c r="K66" s="60">
        <v>1058</v>
      </c>
      <c r="L66" s="60">
        <v>862</v>
      </c>
    </row>
    <row r="67" spans="2:12" x14ac:dyDescent="0.2">
      <c r="B67" s="103">
        <v>4081</v>
      </c>
      <c r="C67" s="103" t="s">
        <v>170</v>
      </c>
      <c r="D67" s="60">
        <v>3503</v>
      </c>
      <c r="E67" s="60">
        <v>1741</v>
      </c>
      <c r="F67" s="60">
        <v>1762</v>
      </c>
      <c r="G67" s="60">
        <v>3018</v>
      </c>
      <c r="H67" s="60">
        <v>1483</v>
      </c>
      <c r="I67" s="60">
        <v>1535</v>
      </c>
      <c r="J67" s="60">
        <v>485</v>
      </c>
      <c r="K67" s="60">
        <v>258</v>
      </c>
      <c r="L67" s="60">
        <v>227</v>
      </c>
    </row>
    <row r="68" spans="2:12" x14ac:dyDescent="0.2">
      <c r="B68" s="103">
        <v>4082</v>
      </c>
      <c r="C68" s="103" t="s">
        <v>444</v>
      </c>
      <c r="D68" s="60">
        <v>15387</v>
      </c>
      <c r="E68" s="60">
        <v>7701</v>
      </c>
      <c r="F68" s="60">
        <v>7686</v>
      </c>
      <c r="G68" s="60">
        <v>9653</v>
      </c>
      <c r="H68" s="60">
        <v>4673</v>
      </c>
      <c r="I68" s="60">
        <v>4980</v>
      </c>
      <c r="J68" s="60">
        <v>5734</v>
      </c>
      <c r="K68" s="60">
        <v>3028</v>
      </c>
      <c r="L68" s="60">
        <v>2706</v>
      </c>
    </row>
    <row r="69" spans="2:12" x14ac:dyDescent="0.2">
      <c r="B69" s="103">
        <v>4083</v>
      </c>
      <c r="C69" s="103" t="s">
        <v>171</v>
      </c>
      <c r="D69" s="60">
        <v>4380</v>
      </c>
      <c r="E69" s="60">
        <v>2168</v>
      </c>
      <c r="F69" s="60">
        <v>2212</v>
      </c>
      <c r="G69" s="60">
        <v>3506</v>
      </c>
      <c r="H69" s="60">
        <v>1712</v>
      </c>
      <c r="I69" s="60">
        <v>1794</v>
      </c>
      <c r="J69" s="60">
        <v>874</v>
      </c>
      <c r="K69" s="60">
        <v>456</v>
      </c>
      <c r="L69" s="60">
        <v>418</v>
      </c>
    </row>
    <row r="70" spans="2:12" x14ac:dyDescent="0.2">
      <c r="B70" s="110">
        <v>4129</v>
      </c>
      <c r="C70" s="110" t="s">
        <v>172</v>
      </c>
      <c r="D70" s="111">
        <v>49052</v>
      </c>
      <c r="E70" s="111">
        <v>24672</v>
      </c>
      <c r="F70" s="111">
        <v>24380</v>
      </c>
      <c r="G70" s="111">
        <v>37614</v>
      </c>
      <c r="H70" s="111">
        <v>18534</v>
      </c>
      <c r="I70" s="111">
        <v>19080</v>
      </c>
      <c r="J70" s="111">
        <v>11438</v>
      </c>
      <c r="K70" s="111">
        <v>6138</v>
      </c>
      <c r="L70" s="111">
        <v>5300</v>
      </c>
    </row>
    <row r="71" spans="2:12" x14ac:dyDescent="0.2">
      <c r="B71" s="103">
        <v>4091</v>
      </c>
      <c r="C71" s="103" t="s">
        <v>173</v>
      </c>
      <c r="D71" s="60">
        <v>1556</v>
      </c>
      <c r="E71" s="60">
        <v>779</v>
      </c>
      <c r="F71" s="60">
        <v>777</v>
      </c>
      <c r="G71" s="60">
        <v>1419</v>
      </c>
      <c r="H71" s="60">
        <v>708</v>
      </c>
      <c r="I71" s="60">
        <v>711</v>
      </c>
      <c r="J71" s="60">
        <v>137</v>
      </c>
      <c r="K71" s="60">
        <v>71</v>
      </c>
      <c r="L71" s="60">
        <v>66</v>
      </c>
    </row>
    <row r="72" spans="2:12" x14ac:dyDescent="0.2">
      <c r="B72" s="103">
        <v>4092</v>
      </c>
      <c r="C72" s="103" t="s">
        <v>119</v>
      </c>
      <c r="D72" s="60">
        <v>4333</v>
      </c>
      <c r="E72" s="60">
        <v>2225</v>
      </c>
      <c r="F72" s="60">
        <v>2108</v>
      </c>
      <c r="G72" s="60">
        <v>2368</v>
      </c>
      <c r="H72" s="60">
        <v>1207</v>
      </c>
      <c r="I72" s="60">
        <v>1161</v>
      </c>
      <c r="J72" s="60">
        <v>1965</v>
      </c>
      <c r="K72" s="60">
        <v>1018</v>
      </c>
      <c r="L72" s="60">
        <v>947</v>
      </c>
    </row>
    <row r="73" spans="2:12" x14ac:dyDescent="0.2">
      <c r="B73" s="103">
        <v>4093</v>
      </c>
      <c r="C73" s="103" t="s">
        <v>174</v>
      </c>
      <c r="D73" s="60">
        <v>672</v>
      </c>
      <c r="E73" s="60">
        <v>343</v>
      </c>
      <c r="F73" s="60">
        <v>329</v>
      </c>
      <c r="G73" s="60">
        <v>587</v>
      </c>
      <c r="H73" s="60">
        <v>298</v>
      </c>
      <c r="I73" s="60">
        <v>289</v>
      </c>
      <c r="J73" s="60">
        <v>85</v>
      </c>
      <c r="K73" s="60">
        <v>45</v>
      </c>
      <c r="L73" s="60">
        <v>40</v>
      </c>
    </row>
    <row r="74" spans="2:12" x14ac:dyDescent="0.2">
      <c r="B74" s="103">
        <v>4124</v>
      </c>
      <c r="C74" s="103" t="s">
        <v>398</v>
      </c>
      <c r="D74" s="60">
        <v>1553</v>
      </c>
      <c r="E74" s="60">
        <v>769</v>
      </c>
      <c r="F74" s="60">
        <v>784</v>
      </c>
      <c r="G74" s="60">
        <v>1408</v>
      </c>
      <c r="H74" s="60">
        <v>688</v>
      </c>
      <c r="I74" s="60">
        <v>720</v>
      </c>
      <c r="J74" s="60">
        <v>145</v>
      </c>
      <c r="K74" s="60">
        <v>81</v>
      </c>
      <c r="L74" s="60">
        <v>64</v>
      </c>
    </row>
    <row r="75" spans="2:12" x14ac:dyDescent="0.2">
      <c r="B75" s="103">
        <v>4094</v>
      </c>
      <c r="C75" s="103" t="s">
        <v>175</v>
      </c>
      <c r="D75" s="60">
        <v>732</v>
      </c>
      <c r="E75" s="60">
        <v>366</v>
      </c>
      <c r="F75" s="60">
        <v>366</v>
      </c>
      <c r="G75" s="60">
        <v>603</v>
      </c>
      <c r="H75" s="60">
        <v>305</v>
      </c>
      <c r="I75" s="60">
        <v>298</v>
      </c>
      <c r="J75" s="60">
        <v>129</v>
      </c>
      <c r="K75" s="60">
        <v>61</v>
      </c>
      <c r="L75" s="60">
        <v>68</v>
      </c>
    </row>
    <row r="76" spans="2:12" x14ac:dyDescent="0.2">
      <c r="B76" s="103">
        <v>4095</v>
      </c>
      <c r="C76" s="103" t="s">
        <v>90</v>
      </c>
      <c r="D76" s="60">
        <v>11090</v>
      </c>
      <c r="E76" s="60">
        <v>5485</v>
      </c>
      <c r="F76" s="60">
        <v>5605</v>
      </c>
      <c r="G76" s="60">
        <v>8071</v>
      </c>
      <c r="H76" s="60">
        <v>3874</v>
      </c>
      <c r="I76" s="60">
        <v>4197</v>
      </c>
      <c r="J76" s="60">
        <v>3019</v>
      </c>
      <c r="K76" s="60">
        <v>1611</v>
      </c>
      <c r="L76" s="60">
        <v>1408</v>
      </c>
    </row>
    <row r="77" spans="2:12" x14ac:dyDescent="0.2">
      <c r="B77" s="103">
        <v>4096</v>
      </c>
      <c r="C77" s="103" t="s">
        <v>176</v>
      </c>
      <c r="D77" s="60">
        <v>597</v>
      </c>
      <c r="E77" s="60">
        <v>292</v>
      </c>
      <c r="F77" s="60">
        <v>305</v>
      </c>
      <c r="G77" s="60">
        <v>530</v>
      </c>
      <c r="H77" s="60">
        <v>257</v>
      </c>
      <c r="I77" s="60">
        <v>273</v>
      </c>
      <c r="J77" s="60">
        <v>67</v>
      </c>
      <c r="K77" s="60">
        <v>35</v>
      </c>
      <c r="L77" s="60">
        <v>32</v>
      </c>
    </row>
    <row r="78" spans="2:12" x14ac:dyDescent="0.2">
      <c r="B78" s="103">
        <v>4097</v>
      </c>
      <c r="C78" s="103" t="s">
        <v>177</v>
      </c>
      <c r="D78" s="60">
        <v>280</v>
      </c>
      <c r="E78" s="60">
        <v>131</v>
      </c>
      <c r="F78" s="60">
        <v>149</v>
      </c>
      <c r="G78" s="60">
        <v>245</v>
      </c>
      <c r="H78" s="60">
        <v>115</v>
      </c>
      <c r="I78" s="60">
        <v>130</v>
      </c>
      <c r="J78" s="60">
        <v>35</v>
      </c>
      <c r="K78" s="60">
        <v>16</v>
      </c>
      <c r="L78" s="60">
        <v>19</v>
      </c>
    </row>
    <row r="79" spans="2:12" x14ac:dyDescent="0.2">
      <c r="B79" s="103">
        <v>4099</v>
      </c>
      <c r="C79" s="103" t="s">
        <v>178</v>
      </c>
      <c r="D79" s="60">
        <v>407</v>
      </c>
      <c r="E79" s="60">
        <v>208</v>
      </c>
      <c r="F79" s="60">
        <v>199</v>
      </c>
      <c r="G79" s="60">
        <v>372</v>
      </c>
      <c r="H79" s="60">
        <v>187</v>
      </c>
      <c r="I79" s="60">
        <v>185</v>
      </c>
      <c r="J79" s="60">
        <v>35</v>
      </c>
      <c r="K79" s="60">
        <v>21</v>
      </c>
      <c r="L79" s="60">
        <v>14</v>
      </c>
    </row>
    <row r="80" spans="2:12" x14ac:dyDescent="0.2">
      <c r="B80" s="103">
        <v>4100</v>
      </c>
      <c r="C80" s="103" t="s">
        <v>445</v>
      </c>
      <c r="D80" s="60">
        <v>3382</v>
      </c>
      <c r="E80" s="60">
        <v>1704</v>
      </c>
      <c r="F80" s="60">
        <v>1678</v>
      </c>
      <c r="G80" s="60">
        <v>2627</v>
      </c>
      <c r="H80" s="60">
        <v>1294</v>
      </c>
      <c r="I80" s="60">
        <v>1333</v>
      </c>
      <c r="J80" s="60">
        <v>755</v>
      </c>
      <c r="K80" s="60">
        <v>410</v>
      </c>
      <c r="L80" s="60">
        <v>345</v>
      </c>
    </row>
    <row r="81" spans="2:12" x14ac:dyDescent="0.2">
      <c r="B81" s="103">
        <v>4104</v>
      </c>
      <c r="C81" s="103" t="s">
        <v>179</v>
      </c>
      <c r="D81" s="60">
        <v>2284</v>
      </c>
      <c r="E81" s="60">
        <v>1140</v>
      </c>
      <c r="F81" s="60">
        <v>1144</v>
      </c>
      <c r="G81" s="60">
        <v>1870</v>
      </c>
      <c r="H81" s="60">
        <v>918</v>
      </c>
      <c r="I81" s="60">
        <v>952</v>
      </c>
      <c r="J81" s="60">
        <v>414</v>
      </c>
      <c r="K81" s="60">
        <v>222</v>
      </c>
      <c r="L81" s="60">
        <v>192</v>
      </c>
    </row>
    <row r="82" spans="2:12" x14ac:dyDescent="0.2">
      <c r="B82" s="103">
        <v>4105</v>
      </c>
      <c r="C82" s="103" t="s">
        <v>120</v>
      </c>
      <c r="D82" s="60">
        <v>308</v>
      </c>
      <c r="E82" s="60">
        <v>165</v>
      </c>
      <c r="F82" s="60">
        <v>143</v>
      </c>
      <c r="G82" s="60">
        <v>299</v>
      </c>
      <c r="H82" s="60">
        <v>161</v>
      </c>
      <c r="I82" s="60">
        <v>138</v>
      </c>
      <c r="J82" s="60">
        <v>9</v>
      </c>
      <c r="K82" s="60">
        <v>4</v>
      </c>
      <c r="L82" s="60">
        <v>5</v>
      </c>
    </row>
    <row r="83" spans="2:12" x14ac:dyDescent="0.2">
      <c r="B83" s="103">
        <v>4106</v>
      </c>
      <c r="C83" s="103" t="s">
        <v>180</v>
      </c>
      <c r="D83" s="60">
        <v>393</v>
      </c>
      <c r="E83" s="60">
        <v>199</v>
      </c>
      <c r="F83" s="60">
        <v>194</v>
      </c>
      <c r="G83" s="60">
        <v>348</v>
      </c>
      <c r="H83" s="60">
        <v>177</v>
      </c>
      <c r="I83" s="60">
        <v>171</v>
      </c>
      <c r="J83" s="60">
        <v>45</v>
      </c>
      <c r="K83" s="60">
        <v>22</v>
      </c>
      <c r="L83" s="60">
        <v>23</v>
      </c>
    </row>
    <row r="84" spans="2:12" x14ac:dyDescent="0.2">
      <c r="B84" s="103">
        <v>4107</v>
      </c>
      <c r="C84" s="103" t="s">
        <v>181</v>
      </c>
      <c r="D84" s="60">
        <v>1038</v>
      </c>
      <c r="E84" s="60">
        <v>530</v>
      </c>
      <c r="F84" s="60">
        <v>508</v>
      </c>
      <c r="G84" s="60">
        <v>891</v>
      </c>
      <c r="H84" s="60">
        <v>445</v>
      </c>
      <c r="I84" s="60">
        <v>446</v>
      </c>
      <c r="J84" s="60">
        <v>147</v>
      </c>
      <c r="K84" s="60">
        <v>85</v>
      </c>
      <c r="L84" s="60">
        <v>62</v>
      </c>
    </row>
    <row r="85" spans="2:12" x14ac:dyDescent="0.2">
      <c r="B85" s="103">
        <v>4110</v>
      </c>
      <c r="C85" s="103" t="s">
        <v>121</v>
      </c>
      <c r="D85" s="60">
        <v>1050</v>
      </c>
      <c r="E85" s="60">
        <v>534</v>
      </c>
      <c r="F85" s="60">
        <v>516</v>
      </c>
      <c r="G85" s="60">
        <v>891</v>
      </c>
      <c r="H85" s="60">
        <v>438</v>
      </c>
      <c r="I85" s="60">
        <v>453</v>
      </c>
      <c r="J85" s="60">
        <v>159</v>
      </c>
      <c r="K85" s="60">
        <v>96</v>
      </c>
      <c r="L85" s="60">
        <v>63</v>
      </c>
    </row>
    <row r="86" spans="2:12" x14ac:dyDescent="0.2">
      <c r="B86" s="103">
        <v>4111</v>
      </c>
      <c r="C86" s="103" t="s">
        <v>122</v>
      </c>
      <c r="D86" s="60">
        <v>1486</v>
      </c>
      <c r="E86" s="60">
        <v>736</v>
      </c>
      <c r="F86" s="60">
        <v>750</v>
      </c>
      <c r="G86" s="60">
        <v>1229</v>
      </c>
      <c r="H86" s="60">
        <v>594</v>
      </c>
      <c r="I86" s="60">
        <v>635</v>
      </c>
      <c r="J86" s="60">
        <v>257</v>
      </c>
      <c r="K86" s="60">
        <v>142</v>
      </c>
      <c r="L86" s="60">
        <v>115</v>
      </c>
    </row>
    <row r="87" spans="2:12" x14ac:dyDescent="0.2">
      <c r="B87" s="103">
        <v>4112</v>
      </c>
      <c r="C87" s="103" t="s">
        <v>182</v>
      </c>
      <c r="D87" s="60">
        <v>871</v>
      </c>
      <c r="E87" s="60">
        <v>452</v>
      </c>
      <c r="F87" s="60">
        <v>419</v>
      </c>
      <c r="G87" s="60">
        <v>752</v>
      </c>
      <c r="H87" s="60">
        <v>389</v>
      </c>
      <c r="I87" s="60">
        <v>363</v>
      </c>
      <c r="J87" s="60">
        <v>119</v>
      </c>
      <c r="K87" s="60">
        <v>63</v>
      </c>
      <c r="L87" s="60">
        <v>56</v>
      </c>
    </row>
    <row r="88" spans="2:12" x14ac:dyDescent="0.2">
      <c r="B88" s="103">
        <v>4113</v>
      </c>
      <c r="C88" s="103" t="s">
        <v>123</v>
      </c>
      <c r="D88" s="60">
        <v>639</v>
      </c>
      <c r="E88" s="60">
        <v>322</v>
      </c>
      <c r="F88" s="60">
        <v>317</v>
      </c>
      <c r="G88" s="60">
        <v>576</v>
      </c>
      <c r="H88" s="60">
        <v>291</v>
      </c>
      <c r="I88" s="60">
        <v>285</v>
      </c>
      <c r="J88" s="60">
        <v>63</v>
      </c>
      <c r="K88" s="60">
        <v>31</v>
      </c>
      <c r="L88" s="60">
        <v>32</v>
      </c>
    </row>
    <row r="89" spans="2:12" x14ac:dyDescent="0.2">
      <c r="B89" s="103">
        <v>4125</v>
      </c>
      <c r="C89" s="103" t="s">
        <v>467</v>
      </c>
      <c r="D89" s="60">
        <v>2245</v>
      </c>
      <c r="E89" s="60">
        <v>1128</v>
      </c>
      <c r="F89" s="60">
        <v>1117</v>
      </c>
      <c r="G89" s="60">
        <v>1890</v>
      </c>
      <c r="H89" s="60">
        <v>920</v>
      </c>
      <c r="I89" s="60">
        <v>970</v>
      </c>
      <c r="J89" s="60">
        <v>355</v>
      </c>
      <c r="K89" s="60">
        <v>208</v>
      </c>
      <c r="L89" s="60">
        <v>147</v>
      </c>
    </row>
    <row r="90" spans="2:12" x14ac:dyDescent="0.2">
      <c r="B90" s="103">
        <v>4114</v>
      </c>
      <c r="C90" s="103" t="s">
        <v>183</v>
      </c>
      <c r="D90" s="60">
        <v>1237</v>
      </c>
      <c r="E90" s="60">
        <v>657</v>
      </c>
      <c r="F90" s="60">
        <v>580</v>
      </c>
      <c r="G90" s="60">
        <v>858</v>
      </c>
      <c r="H90" s="60">
        <v>430</v>
      </c>
      <c r="I90" s="60">
        <v>428</v>
      </c>
      <c r="J90" s="60">
        <v>379</v>
      </c>
      <c r="K90" s="60">
        <v>227</v>
      </c>
      <c r="L90" s="60">
        <v>152</v>
      </c>
    </row>
    <row r="91" spans="2:12" x14ac:dyDescent="0.2">
      <c r="B91" s="103">
        <v>4117</v>
      </c>
      <c r="C91" s="103" t="s">
        <v>454</v>
      </c>
      <c r="D91" s="60">
        <v>798</v>
      </c>
      <c r="E91" s="60">
        <v>412</v>
      </c>
      <c r="F91" s="60">
        <v>386</v>
      </c>
      <c r="G91" s="60">
        <v>747</v>
      </c>
      <c r="H91" s="60">
        <v>385</v>
      </c>
      <c r="I91" s="60">
        <v>362</v>
      </c>
      <c r="J91" s="60">
        <v>51</v>
      </c>
      <c r="K91" s="60">
        <v>27</v>
      </c>
      <c r="L91" s="60">
        <v>24</v>
      </c>
    </row>
    <row r="92" spans="2:12" x14ac:dyDescent="0.2">
      <c r="B92" s="103">
        <v>4120</v>
      </c>
      <c r="C92" s="103" t="s">
        <v>455</v>
      </c>
      <c r="D92" s="60">
        <v>1425</v>
      </c>
      <c r="E92" s="60">
        <v>721</v>
      </c>
      <c r="F92" s="60">
        <v>704</v>
      </c>
      <c r="G92" s="60">
        <v>1190</v>
      </c>
      <c r="H92" s="60">
        <v>590</v>
      </c>
      <c r="I92" s="60">
        <v>600</v>
      </c>
      <c r="J92" s="60">
        <v>235</v>
      </c>
      <c r="K92" s="60">
        <v>131</v>
      </c>
      <c r="L92" s="60">
        <v>104</v>
      </c>
    </row>
    <row r="93" spans="2:12" x14ac:dyDescent="0.2">
      <c r="B93" s="103">
        <v>4121</v>
      </c>
      <c r="C93" s="103" t="s">
        <v>184</v>
      </c>
      <c r="D93" s="60">
        <v>2005</v>
      </c>
      <c r="E93" s="60">
        <v>1054</v>
      </c>
      <c r="F93" s="60">
        <v>951</v>
      </c>
      <c r="G93" s="60">
        <v>1476</v>
      </c>
      <c r="H93" s="60">
        <v>756</v>
      </c>
      <c r="I93" s="60">
        <v>720</v>
      </c>
      <c r="J93" s="60">
        <v>529</v>
      </c>
      <c r="K93" s="60">
        <v>298</v>
      </c>
      <c r="L93" s="60">
        <v>231</v>
      </c>
    </row>
    <row r="94" spans="2:12" x14ac:dyDescent="0.2">
      <c r="B94" s="103">
        <v>4122</v>
      </c>
      <c r="C94" s="103" t="s">
        <v>185</v>
      </c>
      <c r="D94" s="60">
        <v>1528</v>
      </c>
      <c r="E94" s="60">
        <v>795</v>
      </c>
      <c r="F94" s="60">
        <v>733</v>
      </c>
      <c r="G94" s="60">
        <v>1312</v>
      </c>
      <c r="H94" s="60">
        <v>663</v>
      </c>
      <c r="I94" s="60">
        <v>649</v>
      </c>
      <c r="J94" s="60">
        <v>216</v>
      </c>
      <c r="K94" s="60">
        <v>132</v>
      </c>
      <c r="L94" s="60">
        <v>84</v>
      </c>
    </row>
    <row r="95" spans="2:12" x14ac:dyDescent="0.2">
      <c r="B95" s="103">
        <v>4123</v>
      </c>
      <c r="C95" s="103" t="s">
        <v>124</v>
      </c>
      <c r="D95" s="60">
        <v>7143</v>
      </c>
      <c r="E95" s="60">
        <v>3525</v>
      </c>
      <c r="F95" s="60">
        <v>3618</v>
      </c>
      <c r="G95" s="60">
        <v>5055</v>
      </c>
      <c r="H95" s="60">
        <v>2444</v>
      </c>
      <c r="I95" s="60">
        <v>2611</v>
      </c>
      <c r="J95" s="60">
        <v>2088</v>
      </c>
      <c r="K95" s="60">
        <v>1081</v>
      </c>
      <c r="L95" s="60">
        <v>1007</v>
      </c>
    </row>
    <row r="96" spans="2:12" x14ac:dyDescent="0.2">
      <c r="B96" s="110">
        <v>4159</v>
      </c>
      <c r="C96" s="110" t="s">
        <v>186</v>
      </c>
      <c r="D96" s="111">
        <v>39283</v>
      </c>
      <c r="E96" s="111">
        <v>19581</v>
      </c>
      <c r="F96" s="111">
        <v>19702</v>
      </c>
      <c r="G96" s="111">
        <v>29611</v>
      </c>
      <c r="H96" s="111">
        <v>14447</v>
      </c>
      <c r="I96" s="111">
        <v>15164</v>
      </c>
      <c r="J96" s="111">
        <v>9672</v>
      </c>
      <c r="K96" s="111">
        <v>5134</v>
      </c>
      <c r="L96" s="111">
        <v>4538</v>
      </c>
    </row>
    <row r="97" spans="2:12" x14ac:dyDescent="0.2">
      <c r="B97" s="103">
        <v>4131</v>
      </c>
      <c r="C97" s="103" t="s">
        <v>187</v>
      </c>
      <c r="D97" s="60">
        <v>3013</v>
      </c>
      <c r="E97" s="60">
        <v>1517</v>
      </c>
      <c r="F97" s="60">
        <v>1496</v>
      </c>
      <c r="G97" s="60">
        <v>2681</v>
      </c>
      <c r="H97" s="60">
        <v>1324</v>
      </c>
      <c r="I97" s="60">
        <v>1357</v>
      </c>
      <c r="J97" s="60">
        <v>332</v>
      </c>
      <c r="K97" s="60">
        <v>193</v>
      </c>
      <c r="L97" s="60">
        <v>139</v>
      </c>
    </row>
    <row r="98" spans="2:12" x14ac:dyDescent="0.2">
      <c r="B98" s="103">
        <v>4132</v>
      </c>
      <c r="C98" s="103" t="s">
        <v>188</v>
      </c>
      <c r="D98" s="60">
        <v>1078</v>
      </c>
      <c r="E98" s="60">
        <v>537</v>
      </c>
      <c r="F98" s="60">
        <v>541</v>
      </c>
      <c r="G98" s="60">
        <v>951</v>
      </c>
      <c r="H98" s="60">
        <v>467</v>
      </c>
      <c r="I98" s="60">
        <v>484</v>
      </c>
      <c r="J98" s="60">
        <v>127</v>
      </c>
      <c r="K98" s="60">
        <v>70</v>
      </c>
      <c r="L98" s="60">
        <v>57</v>
      </c>
    </row>
    <row r="99" spans="2:12" x14ac:dyDescent="0.2">
      <c r="B99" s="103">
        <v>4133</v>
      </c>
      <c r="C99" s="103" t="s">
        <v>447</v>
      </c>
      <c r="D99" s="60">
        <v>977</v>
      </c>
      <c r="E99" s="60">
        <v>494</v>
      </c>
      <c r="F99" s="60">
        <v>483</v>
      </c>
      <c r="G99" s="60">
        <v>633</v>
      </c>
      <c r="H99" s="60">
        <v>313</v>
      </c>
      <c r="I99" s="60">
        <v>320</v>
      </c>
      <c r="J99" s="60">
        <v>344</v>
      </c>
      <c r="K99" s="60">
        <v>181</v>
      </c>
      <c r="L99" s="60">
        <v>163</v>
      </c>
    </row>
    <row r="100" spans="2:12" x14ac:dyDescent="0.2">
      <c r="B100" s="103">
        <v>4134</v>
      </c>
      <c r="C100" s="103" t="s">
        <v>189</v>
      </c>
      <c r="D100" s="60">
        <v>1210</v>
      </c>
      <c r="E100" s="60">
        <v>617</v>
      </c>
      <c r="F100" s="60">
        <v>593</v>
      </c>
      <c r="G100" s="60">
        <v>1081</v>
      </c>
      <c r="H100" s="60">
        <v>543</v>
      </c>
      <c r="I100" s="60">
        <v>538</v>
      </c>
      <c r="J100" s="60">
        <v>129</v>
      </c>
      <c r="K100" s="60">
        <v>74</v>
      </c>
      <c r="L100" s="60">
        <v>55</v>
      </c>
    </row>
    <row r="101" spans="2:12" x14ac:dyDescent="0.2">
      <c r="B101" s="103">
        <v>4135</v>
      </c>
      <c r="C101" s="103" t="s">
        <v>125</v>
      </c>
      <c r="D101" s="60">
        <v>2031</v>
      </c>
      <c r="E101" s="60">
        <v>1047</v>
      </c>
      <c r="F101" s="60">
        <v>984</v>
      </c>
      <c r="G101" s="60">
        <v>1704</v>
      </c>
      <c r="H101" s="60">
        <v>864</v>
      </c>
      <c r="I101" s="60">
        <v>840</v>
      </c>
      <c r="J101" s="60">
        <v>327</v>
      </c>
      <c r="K101" s="60">
        <v>183</v>
      </c>
      <c r="L101" s="60">
        <v>144</v>
      </c>
    </row>
    <row r="102" spans="2:12" x14ac:dyDescent="0.2">
      <c r="B102" s="103">
        <v>4136</v>
      </c>
      <c r="C102" s="103" t="s">
        <v>91</v>
      </c>
      <c r="D102" s="60">
        <v>1301</v>
      </c>
      <c r="E102" s="60">
        <v>653</v>
      </c>
      <c r="F102" s="60">
        <v>648</v>
      </c>
      <c r="G102" s="60">
        <v>1079</v>
      </c>
      <c r="H102" s="60">
        <v>532</v>
      </c>
      <c r="I102" s="60">
        <v>547</v>
      </c>
      <c r="J102" s="60">
        <v>222</v>
      </c>
      <c r="K102" s="60">
        <v>121</v>
      </c>
      <c r="L102" s="60">
        <v>101</v>
      </c>
    </row>
    <row r="103" spans="2:12" x14ac:dyDescent="0.2">
      <c r="B103" s="103">
        <v>4137</v>
      </c>
      <c r="C103" s="103" t="s">
        <v>456</v>
      </c>
      <c r="D103" s="60">
        <v>471</v>
      </c>
      <c r="E103" s="60">
        <v>241</v>
      </c>
      <c r="F103" s="60">
        <v>230</v>
      </c>
      <c r="G103" s="60">
        <v>410</v>
      </c>
      <c r="H103" s="60">
        <v>211</v>
      </c>
      <c r="I103" s="60">
        <v>199</v>
      </c>
      <c r="J103" s="60">
        <v>61</v>
      </c>
      <c r="K103" s="60">
        <v>30</v>
      </c>
      <c r="L103" s="60">
        <v>31</v>
      </c>
    </row>
    <row r="104" spans="2:12" x14ac:dyDescent="0.2">
      <c r="B104" s="103">
        <v>4138</v>
      </c>
      <c r="C104" s="103" t="s">
        <v>190</v>
      </c>
      <c r="D104" s="60">
        <v>758</v>
      </c>
      <c r="E104" s="60">
        <v>386</v>
      </c>
      <c r="F104" s="60">
        <v>372</v>
      </c>
      <c r="G104" s="60">
        <v>707</v>
      </c>
      <c r="H104" s="60">
        <v>358</v>
      </c>
      <c r="I104" s="60">
        <v>349</v>
      </c>
      <c r="J104" s="60">
        <v>51</v>
      </c>
      <c r="K104" s="60">
        <v>28</v>
      </c>
      <c r="L104" s="60">
        <v>23</v>
      </c>
    </row>
    <row r="105" spans="2:12" x14ac:dyDescent="0.2">
      <c r="B105" s="103">
        <v>4139</v>
      </c>
      <c r="C105" s="103" t="s">
        <v>92</v>
      </c>
      <c r="D105" s="60">
        <v>5751</v>
      </c>
      <c r="E105" s="60">
        <v>2845</v>
      </c>
      <c r="F105" s="60">
        <v>2906</v>
      </c>
      <c r="G105" s="60">
        <v>3603</v>
      </c>
      <c r="H105" s="60">
        <v>1699</v>
      </c>
      <c r="I105" s="60">
        <v>1904</v>
      </c>
      <c r="J105" s="60">
        <v>2148</v>
      </c>
      <c r="K105" s="60">
        <v>1146</v>
      </c>
      <c r="L105" s="60">
        <v>1002</v>
      </c>
    </row>
    <row r="106" spans="2:12" x14ac:dyDescent="0.2">
      <c r="B106" s="103">
        <v>4140</v>
      </c>
      <c r="C106" s="103" t="s">
        <v>191</v>
      </c>
      <c r="D106" s="60">
        <v>2583</v>
      </c>
      <c r="E106" s="60">
        <v>1249</v>
      </c>
      <c r="F106" s="60">
        <v>1334</v>
      </c>
      <c r="G106" s="60">
        <v>2022</v>
      </c>
      <c r="H106" s="60">
        <v>950</v>
      </c>
      <c r="I106" s="60">
        <v>1072</v>
      </c>
      <c r="J106" s="60">
        <v>561</v>
      </c>
      <c r="K106" s="60">
        <v>299</v>
      </c>
      <c r="L106" s="60">
        <v>262</v>
      </c>
    </row>
    <row r="107" spans="2:12" x14ac:dyDescent="0.2">
      <c r="B107" s="103">
        <v>4141</v>
      </c>
      <c r="C107" s="103" t="s">
        <v>448</v>
      </c>
      <c r="D107" s="60">
        <v>8127</v>
      </c>
      <c r="E107" s="60">
        <v>4043</v>
      </c>
      <c r="F107" s="60">
        <v>4084</v>
      </c>
      <c r="G107" s="60">
        <v>5002</v>
      </c>
      <c r="H107" s="60">
        <v>2432</v>
      </c>
      <c r="I107" s="60">
        <v>2570</v>
      </c>
      <c r="J107" s="60">
        <v>3125</v>
      </c>
      <c r="K107" s="60">
        <v>1611</v>
      </c>
      <c r="L107" s="60">
        <v>1514</v>
      </c>
    </row>
    <row r="108" spans="2:12" x14ac:dyDescent="0.2">
      <c r="B108" s="103">
        <v>4142</v>
      </c>
      <c r="C108" s="103" t="s">
        <v>192</v>
      </c>
      <c r="D108" s="60">
        <v>814</v>
      </c>
      <c r="E108" s="60">
        <v>415</v>
      </c>
      <c r="F108" s="60">
        <v>399</v>
      </c>
      <c r="G108" s="60">
        <v>756</v>
      </c>
      <c r="H108" s="60">
        <v>384</v>
      </c>
      <c r="I108" s="60">
        <v>372</v>
      </c>
      <c r="J108" s="60">
        <v>58</v>
      </c>
      <c r="K108" s="60">
        <v>31</v>
      </c>
      <c r="L108" s="60">
        <v>27</v>
      </c>
    </row>
    <row r="109" spans="2:12" x14ac:dyDescent="0.2">
      <c r="B109" s="103">
        <v>4143</v>
      </c>
      <c r="C109" s="103" t="s">
        <v>193</v>
      </c>
      <c r="D109" s="60">
        <v>1181</v>
      </c>
      <c r="E109" s="60">
        <v>597</v>
      </c>
      <c r="F109" s="60">
        <v>584</v>
      </c>
      <c r="G109" s="60">
        <v>1069</v>
      </c>
      <c r="H109" s="60">
        <v>533</v>
      </c>
      <c r="I109" s="60">
        <v>536</v>
      </c>
      <c r="J109" s="60">
        <v>112</v>
      </c>
      <c r="K109" s="60">
        <v>64</v>
      </c>
      <c r="L109" s="60">
        <v>48</v>
      </c>
    </row>
    <row r="110" spans="2:12" x14ac:dyDescent="0.2">
      <c r="B110" s="103">
        <v>4144</v>
      </c>
      <c r="C110" s="103" t="s">
        <v>194</v>
      </c>
      <c r="D110" s="60">
        <v>4180</v>
      </c>
      <c r="E110" s="60">
        <v>2033</v>
      </c>
      <c r="F110" s="60">
        <v>2147</v>
      </c>
      <c r="G110" s="60">
        <v>3459</v>
      </c>
      <c r="H110" s="60">
        <v>1645</v>
      </c>
      <c r="I110" s="60">
        <v>1814</v>
      </c>
      <c r="J110" s="60">
        <v>721</v>
      </c>
      <c r="K110" s="60">
        <v>388</v>
      </c>
      <c r="L110" s="60">
        <v>333</v>
      </c>
    </row>
    <row r="111" spans="2:12" x14ac:dyDescent="0.2">
      <c r="B111" s="103">
        <v>4145</v>
      </c>
      <c r="C111" s="103" t="s">
        <v>446</v>
      </c>
      <c r="D111" s="60">
        <v>1581</v>
      </c>
      <c r="E111" s="60">
        <v>815</v>
      </c>
      <c r="F111" s="60">
        <v>766</v>
      </c>
      <c r="G111" s="60">
        <v>1202</v>
      </c>
      <c r="H111" s="60">
        <v>612</v>
      </c>
      <c r="I111" s="60">
        <v>590</v>
      </c>
      <c r="J111" s="60">
        <v>379</v>
      </c>
      <c r="K111" s="60">
        <v>203</v>
      </c>
      <c r="L111" s="60">
        <v>176</v>
      </c>
    </row>
    <row r="112" spans="2:12" x14ac:dyDescent="0.2">
      <c r="B112" s="103">
        <v>4146</v>
      </c>
      <c r="C112" s="103" t="s">
        <v>195</v>
      </c>
      <c r="D112" s="60">
        <v>2918</v>
      </c>
      <c r="E112" s="60">
        <v>1426</v>
      </c>
      <c r="F112" s="60">
        <v>1492</v>
      </c>
      <c r="G112" s="60">
        <v>2089</v>
      </c>
      <c r="H112" s="60">
        <v>993</v>
      </c>
      <c r="I112" s="60">
        <v>1096</v>
      </c>
      <c r="J112" s="60">
        <v>829</v>
      </c>
      <c r="K112" s="60">
        <v>433</v>
      </c>
      <c r="L112" s="60">
        <v>396</v>
      </c>
    </row>
    <row r="113" spans="2:12" x14ac:dyDescent="0.2">
      <c r="B113" s="103">
        <v>4147</v>
      </c>
      <c r="C113" s="103" t="s">
        <v>196</v>
      </c>
      <c r="D113" s="60">
        <v>1309</v>
      </c>
      <c r="E113" s="60">
        <v>666</v>
      </c>
      <c r="F113" s="60">
        <v>643</v>
      </c>
      <c r="G113" s="60">
        <v>1163</v>
      </c>
      <c r="H113" s="60">
        <v>587</v>
      </c>
      <c r="I113" s="60">
        <v>576</v>
      </c>
      <c r="J113" s="60">
        <v>146</v>
      </c>
      <c r="K113" s="60">
        <v>79</v>
      </c>
      <c r="L113" s="60">
        <v>67</v>
      </c>
    </row>
    <row r="114" spans="2:12" x14ac:dyDescent="0.2">
      <c r="B114" s="110">
        <v>4189</v>
      </c>
      <c r="C114" s="110" t="s">
        <v>197</v>
      </c>
      <c r="D114" s="111">
        <v>30878</v>
      </c>
      <c r="E114" s="111">
        <v>15772</v>
      </c>
      <c r="F114" s="111">
        <v>15106</v>
      </c>
      <c r="G114" s="111">
        <v>25407</v>
      </c>
      <c r="H114" s="111">
        <v>12779</v>
      </c>
      <c r="I114" s="111">
        <v>12628</v>
      </c>
      <c r="J114" s="111">
        <v>5471</v>
      </c>
      <c r="K114" s="111">
        <v>2993</v>
      </c>
      <c r="L114" s="111">
        <v>2478</v>
      </c>
    </row>
    <row r="115" spans="2:12" x14ac:dyDescent="0.2">
      <c r="B115" s="103">
        <v>4161</v>
      </c>
      <c r="C115" s="103" t="s">
        <v>198</v>
      </c>
      <c r="D115" s="60">
        <v>2204</v>
      </c>
      <c r="E115" s="60">
        <v>1145</v>
      </c>
      <c r="F115" s="60">
        <v>1059</v>
      </c>
      <c r="G115" s="60">
        <v>1783</v>
      </c>
      <c r="H115" s="60">
        <v>899</v>
      </c>
      <c r="I115" s="60">
        <v>884</v>
      </c>
      <c r="J115" s="60">
        <v>421</v>
      </c>
      <c r="K115" s="60">
        <v>246</v>
      </c>
      <c r="L115" s="60">
        <v>175</v>
      </c>
    </row>
    <row r="116" spans="2:12" x14ac:dyDescent="0.2">
      <c r="B116" s="103">
        <v>4163</v>
      </c>
      <c r="C116" s="103" t="s">
        <v>94</v>
      </c>
      <c r="D116" s="60">
        <v>5164</v>
      </c>
      <c r="E116" s="60">
        <v>2608</v>
      </c>
      <c r="F116" s="60">
        <v>2556</v>
      </c>
      <c r="G116" s="60">
        <v>3911</v>
      </c>
      <c r="H116" s="60">
        <v>1936</v>
      </c>
      <c r="I116" s="60">
        <v>1975</v>
      </c>
      <c r="J116" s="60">
        <v>1253</v>
      </c>
      <c r="K116" s="60">
        <v>672</v>
      </c>
      <c r="L116" s="60">
        <v>581</v>
      </c>
    </row>
    <row r="117" spans="2:12" x14ac:dyDescent="0.2">
      <c r="B117" s="103">
        <v>4164</v>
      </c>
      <c r="C117" s="103" t="s">
        <v>126</v>
      </c>
      <c r="D117" s="60">
        <v>993</v>
      </c>
      <c r="E117" s="60">
        <v>511</v>
      </c>
      <c r="F117" s="60">
        <v>482</v>
      </c>
      <c r="G117" s="60">
        <v>923</v>
      </c>
      <c r="H117" s="60">
        <v>474</v>
      </c>
      <c r="I117" s="60">
        <v>449</v>
      </c>
      <c r="J117" s="60">
        <v>70</v>
      </c>
      <c r="K117" s="60">
        <v>37</v>
      </c>
      <c r="L117" s="60">
        <v>33</v>
      </c>
    </row>
    <row r="118" spans="2:12" x14ac:dyDescent="0.2">
      <c r="B118" s="103">
        <v>4165</v>
      </c>
      <c r="C118" s="103" t="s">
        <v>127</v>
      </c>
      <c r="D118" s="60">
        <v>3551</v>
      </c>
      <c r="E118" s="60">
        <v>1782</v>
      </c>
      <c r="F118" s="60">
        <v>1769</v>
      </c>
      <c r="G118" s="60">
        <v>3103</v>
      </c>
      <c r="H118" s="60">
        <v>1541</v>
      </c>
      <c r="I118" s="60">
        <v>1562</v>
      </c>
      <c r="J118" s="60">
        <v>448</v>
      </c>
      <c r="K118" s="60">
        <v>241</v>
      </c>
      <c r="L118" s="60">
        <v>207</v>
      </c>
    </row>
    <row r="119" spans="2:12" x14ac:dyDescent="0.2">
      <c r="B119" s="103">
        <v>4166</v>
      </c>
      <c r="C119" s="103" t="s">
        <v>199</v>
      </c>
      <c r="D119" s="60">
        <v>1406</v>
      </c>
      <c r="E119" s="60">
        <v>729</v>
      </c>
      <c r="F119" s="60">
        <v>677</v>
      </c>
      <c r="G119" s="60">
        <v>1226</v>
      </c>
      <c r="H119" s="60">
        <v>627</v>
      </c>
      <c r="I119" s="60">
        <v>599</v>
      </c>
      <c r="J119" s="60">
        <v>180</v>
      </c>
      <c r="K119" s="60">
        <v>102</v>
      </c>
      <c r="L119" s="60">
        <v>78</v>
      </c>
    </row>
    <row r="120" spans="2:12" x14ac:dyDescent="0.2">
      <c r="B120" s="103">
        <v>4167</v>
      </c>
      <c r="C120" s="103" t="s">
        <v>200</v>
      </c>
      <c r="D120" s="60">
        <v>918</v>
      </c>
      <c r="E120" s="60">
        <v>473</v>
      </c>
      <c r="F120" s="60">
        <v>445</v>
      </c>
      <c r="G120" s="60">
        <v>752</v>
      </c>
      <c r="H120" s="60">
        <v>372</v>
      </c>
      <c r="I120" s="60">
        <v>380</v>
      </c>
      <c r="J120" s="60">
        <v>166</v>
      </c>
      <c r="K120" s="60">
        <v>101</v>
      </c>
      <c r="L120" s="60">
        <v>65</v>
      </c>
    </row>
    <row r="121" spans="2:12" x14ac:dyDescent="0.2">
      <c r="B121" s="103">
        <v>4169</v>
      </c>
      <c r="C121" s="103" t="s">
        <v>201</v>
      </c>
      <c r="D121" s="60">
        <v>2582</v>
      </c>
      <c r="E121" s="60">
        <v>1300</v>
      </c>
      <c r="F121" s="60">
        <v>1282</v>
      </c>
      <c r="G121" s="60">
        <v>2200</v>
      </c>
      <c r="H121" s="60">
        <v>1100</v>
      </c>
      <c r="I121" s="60">
        <v>1100</v>
      </c>
      <c r="J121" s="60">
        <v>382</v>
      </c>
      <c r="K121" s="60">
        <v>200</v>
      </c>
      <c r="L121" s="60">
        <v>182</v>
      </c>
    </row>
    <row r="122" spans="2:12" x14ac:dyDescent="0.2">
      <c r="B122" s="103">
        <v>4170</v>
      </c>
      <c r="C122" s="103" t="s">
        <v>93</v>
      </c>
      <c r="D122" s="60">
        <v>3315</v>
      </c>
      <c r="E122" s="60">
        <v>1714</v>
      </c>
      <c r="F122" s="60">
        <v>1601</v>
      </c>
      <c r="G122" s="60">
        <v>2285</v>
      </c>
      <c r="H122" s="60">
        <v>1145</v>
      </c>
      <c r="I122" s="60">
        <v>1140</v>
      </c>
      <c r="J122" s="60">
        <v>1030</v>
      </c>
      <c r="K122" s="60">
        <v>569</v>
      </c>
      <c r="L122" s="60">
        <v>461</v>
      </c>
    </row>
    <row r="123" spans="2:12" x14ac:dyDescent="0.2">
      <c r="B123" s="103">
        <v>4184</v>
      </c>
      <c r="C123" s="103" t="s">
        <v>202</v>
      </c>
      <c r="D123" s="60">
        <v>1924</v>
      </c>
      <c r="E123" s="60">
        <v>960</v>
      </c>
      <c r="F123" s="60">
        <v>964</v>
      </c>
      <c r="G123" s="60">
        <v>1694</v>
      </c>
      <c r="H123" s="60">
        <v>839</v>
      </c>
      <c r="I123" s="60">
        <v>855</v>
      </c>
      <c r="J123" s="60">
        <v>230</v>
      </c>
      <c r="K123" s="60">
        <v>121</v>
      </c>
      <c r="L123" s="60">
        <v>109</v>
      </c>
    </row>
    <row r="124" spans="2:12" x14ac:dyDescent="0.2">
      <c r="B124" s="103">
        <v>4172</v>
      </c>
      <c r="C124" s="103" t="s">
        <v>449</v>
      </c>
      <c r="D124" s="60">
        <v>909</v>
      </c>
      <c r="E124" s="60">
        <v>463</v>
      </c>
      <c r="F124" s="60">
        <v>446</v>
      </c>
      <c r="G124" s="60">
        <v>722</v>
      </c>
      <c r="H124" s="60">
        <v>362</v>
      </c>
      <c r="I124" s="60">
        <v>360</v>
      </c>
      <c r="J124" s="60">
        <v>187</v>
      </c>
      <c r="K124" s="60">
        <v>101</v>
      </c>
      <c r="L124" s="60">
        <v>86</v>
      </c>
    </row>
    <row r="125" spans="2:12" x14ac:dyDescent="0.2">
      <c r="B125" s="103">
        <v>4173</v>
      </c>
      <c r="C125" s="103" t="s">
        <v>95</v>
      </c>
      <c r="D125" s="60">
        <v>594</v>
      </c>
      <c r="E125" s="60">
        <v>305</v>
      </c>
      <c r="F125" s="60">
        <v>289</v>
      </c>
      <c r="G125" s="60">
        <v>548</v>
      </c>
      <c r="H125" s="60">
        <v>278</v>
      </c>
      <c r="I125" s="60">
        <v>270</v>
      </c>
      <c r="J125" s="60">
        <v>46</v>
      </c>
      <c r="K125" s="60">
        <v>27</v>
      </c>
      <c r="L125" s="60">
        <v>19</v>
      </c>
    </row>
    <row r="126" spans="2:12" x14ac:dyDescent="0.2">
      <c r="B126" s="103">
        <v>4175</v>
      </c>
      <c r="C126" s="103" t="s">
        <v>203</v>
      </c>
      <c r="D126" s="60">
        <v>915</v>
      </c>
      <c r="E126" s="60">
        <v>488</v>
      </c>
      <c r="F126" s="60">
        <v>427</v>
      </c>
      <c r="G126" s="60">
        <v>828</v>
      </c>
      <c r="H126" s="60">
        <v>440</v>
      </c>
      <c r="I126" s="60">
        <v>388</v>
      </c>
      <c r="J126" s="60">
        <v>87</v>
      </c>
      <c r="K126" s="60">
        <v>48</v>
      </c>
      <c r="L126" s="60">
        <v>39</v>
      </c>
    </row>
    <row r="127" spans="2:12" x14ac:dyDescent="0.2">
      <c r="B127" s="103">
        <v>4176</v>
      </c>
      <c r="C127" s="103" t="s">
        <v>204</v>
      </c>
      <c r="D127" s="60">
        <v>670</v>
      </c>
      <c r="E127" s="60">
        <v>343</v>
      </c>
      <c r="F127" s="60">
        <v>327</v>
      </c>
      <c r="G127" s="60">
        <v>525</v>
      </c>
      <c r="H127" s="60">
        <v>251</v>
      </c>
      <c r="I127" s="60">
        <v>274</v>
      </c>
      <c r="J127" s="60">
        <v>145</v>
      </c>
      <c r="K127" s="60">
        <v>92</v>
      </c>
      <c r="L127" s="60">
        <v>53</v>
      </c>
    </row>
    <row r="128" spans="2:12" x14ac:dyDescent="0.2">
      <c r="B128" s="103">
        <v>4177</v>
      </c>
      <c r="C128" s="103" t="s">
        <v>128</v>
      </c>
      <c r="D128" s="60">
        <v>1513</v>
      </c>
      <c r="E128" s="60">
        <v>792</v>
      </c>
      <c r="F128" s="60">
        <v>721</v>
      </c>
      <c r="G128" s="60">
        <v>1177</v>
      </c>
      <c r="H128" s="60">
        <v>615</v>
      </c>
      <c r="I128" s="60">
        <v>562</v>
      </c>
      <c r="J128" s="60">
        <v>336</v>
      </c>
      <c r="K128" s="60">
        <v>177</v>
      </c>
      <c r="L128" s="60">
        <v>159</v>
      </c>
    </row>
    <row r="129" spans="2:12" x14ac:dyDescent="0.2">
      <c r="B129" s="103">
        <v>4179</v>
      </c>
      <c r="C129" s="103" t="s">
        <v>205</v>
      </c>
      <c r="D129" s="60">
        <v>887</v>
      </c>
      <c r="E129" s="60">
        <v>450</v>
      </c>
      <c r="F129" s="60">
        <v>437</v>
      </c>
      <c r="G129" s="60">
        <v>763</v>
      </c>
      <c r="H129" s="60">
        <v>383</v>
      </c>
      <c r="I129" s="60">
        <v>380</v>
      </c>
      <c r="J129" s="60">
        <v>124</v>
      </c>
      <c r="K129" s="60">
        <v>67</v>
      </c>
      <c r="L129" s="60">
        <v>57</v>
      </c>
    </row>
    <row r="130" spans="2:12" x14ac:dyDescent="0.2">
      <c r="B130" s="103">
        <v>4181</v>
      </c>
      <c r="C130" s="103" t="s">
        <v>206</v>
      </c>
      <c r="D130" s="60">
        <v>1217</v>
      </c>
      <c r="E130" s="60">
        <v>624</v>
      </c>
      <c r="F130" s="60">
        <v>593</v>
      </c>
      <c r="G130" s="60">
        <v>1081</v>
      </c>
      <c r="H130" s="60">
        <v>562</v>
      </c>
      <c r="I130" s="60">
        <v>519</v>
      </c>
      <c r="J130" s="60">
        <v>136</v>
      </c>
      <c r="K130" s="60">
        <v>62</v>
      </c>
      <c r="L130" s="60">
        <v>74</v>
      </c>
    </row>
    <row r="131" spans="2:12" x14ac:dyDescent="0.2">
      <c r="B131" s="103">
        <v>4182</v>
      </c>
      <c r="C131" s="103" t="s">
        <v>207</v>
      </c>
      <c r="D131" s="60">
        <v>989</v>
      </c>
      <c r="E131" s="60">
        <v>521</v>
      </c>
      <c r="F131" s="60">
        <v>468</v>
      </c>
      <c r="G131" s="60">
        <v>919</v>
      </c>
      <c r="H131" s="60">
        <v>481</v>
      </c>
      <c r="I131" s="60">
        <v>438</v>
      </c>
      <c r="J131" s="60">
        <v>70</v>
      </c>
      <c r="K131" s="60">
        <v>40</v>
      </c>
      <c r="L131" s="60">
        <v>30</v>
      </c>
    </row>
    <row r="132" spans="2:12" x14ac:dyDescent="0.2">
      <c r="B132" s="103">
        <v>4183</v>
      </c>
      <c r="C132" s="103" t="s">
        <v>208</v>
      </c>
      <c r="D132" s="60">
        <v>1127</v>
      </c>
      <c r="E132" s="60">
        <v>564</v>
      </c>
      <c r="F132" s="60">
        <v>563</v>
      </c>
      <c r="G132" s="60">
        <v>967</v>
      </c>
      <c r="H132" s="60">
        <v>474</v>
      </c>
      <c r="I132" s="60">
        <v>493</v>
      </c>
      <c r="J132" s="60">
        <v>160</v>
      </c>
      <c r="K132" s="60">
        <v>90</v>
      </c>
      <c r="L132" s="60">
        <v>70</v>
      </c>
    </row>
    <row r="133" spans="2:12" x14ac:dyDescent="0.2">
      <c r="B133" s="110">
        <v>4219</v>
      </c>
      <c r="C133" s="110" t="s">
        <v>209</v>
      </c>
      <c r="D133" s="111">
        <v>57534</v>
      </c>
      <c r="E133" s="111">
        <v>28910</v>
      </c>
      <c r="F133" s="111">
        <v>28624</v>
      </c>
      <c r="G133" s="111">
        <v>45179</v>
      </c>
      <c r="H133" s="111">
        <v>22247</v>
      </c>
      <c r="I133" s="111">
        <v>22932</v>
      </c>
      <c r="J133" s="111">
        <v>12355</v>
      </c>
      <c r="K133" s="111">
        <v>6663</v>
      </c>
      <c r="L133" s="111">
        <v>5692</v>
      </c>
    </row>
    <row r="134" spans="2:12" x14ac:dyDescent="0.2">
      <c r="B134" s="103">
        <v>4191</v>
      </c>
      <c r="C134" s="103" t="s">
        <v>210</v>
      </c>
      <c r="D134" s="60">
        <v>692</v>
      </c>
      <c r="E134" s="60">
        <v>362</v>
      </c>
      <c r="F134" s="60">
        <v>330</v>
      </c>
      <c r="G134" s="60">
        <v>604</v>
      </c>
      <c r="H134" s="60">
        <v>315</v>
      </c>
      <c r="I134" s="60">
        <v>289</v>
      </c>
      <c r="J134" s="60">
        <v>88</v>
      </c>
      <c r="K134" s="60">
        <v>47</v>
      </c>
      <c r="L134" s="60">
        <v>41</v>
      </c>
    </row>
    <row r="135" spans="2:12" x14ac:dyDescent="0.2">
      <c r="B135" s="103">
        <v>4192</v>
      </c>
      <c r="C135" s="103" t="s">
        <v>211</v>
      </c>
      <c r="D135" s="60">
        <v>1447</v>
      </c>
      <c r="E135" s="60">
        <v>717</v>
      </c>
      <c r="F135" s="60">
        <v>730</v>
      </c>
      <c r="G135" s="60">
        <v>1254</v>
      </c>
      <c r="H135" s="60">
        <v>606</v>
      </c>
      <c r="I135" s="60">
        <v>648</v>
      </c>
      <c r="J135" s="60">
        <v>193</v>
      </c>
      <c r="K135" s="60">
        <v>111</v>
      </c>
      <c r="L135" s="60">
        <v>82</v>
      </c>
    </row>
    <row r="136" spans="2:12" x14ac:dyDescent="0.2">
      <c r="B136" s="103">
        <v>4193</v>
      </c>
      <c r="C136" s="103" t="s">
        <v>212</v>
      </c>
      <c r="D136" s="60">
        <v>706</v>
      </c>
      <c r="E136" s="60">
        <v>368</v>
      </c>
      <c r="F136" s="60">
        <v>338</v>
      </c>
      <c r="G136" s="60">
        <v>571</v>
      </c>
      <c r="H136" s="60">
        <v>285</v>
      </c>
      <c r="I136" s="60">
        <v>286</v>
      </c>
      <c r="J136" s="60">
        <v>135</v>
      </c>
      <c r="K136" s="60">
        <v>83</v>
      </c>
      <c r="L136" s="60">
        <v>52</v>
      </c>
    </row>
    <row r="137" spans="2:12" x14ac:dyDescent="0.2">
      <c r="B137" s="103">
        <v>4194</v>
      </c>
      <c r="C137" s="103" t="s">
        <v>213</v>
      </c>
      <c r="D137" s="60">
        <v>2163</v>
      </c>
      <c r="E137" s="60">
        <v>1112</v>
      </c>
      <c r="F137" s="60">
        <v>1051</v>
      </c>
      <c r="G137" s="60">
        <v>1640</v>
      </c>
      <c r="H137" s="60">
        <v>840</v>
      </c>
      <c r="I137" s="60">
        <v>800</v>
      </c>
      <c r="J137" s="60">
        <v>523</v>
      </c>
      <c r="K137" s="60">
        <v>272</v>
      </c>
      <c r="L137" s="60">
        <v>251</v>
      </c>
    </row>
    <row r="138" spans="2:12" x14ac:dyDescent="0.2">
      <c r="B138" s="103">
        <v>4195</v>
      </c>
      <c r="C138" s="103" t="s">
        <v>214</v>
      </c>
      <c r="D138" s="60">
        <v>1328</v>
      </c>
      <c r="E138" s="60">
        <v>675</v>
      </c>
      <c r="F138" s="60">
        <v>653</v>
      </c>
      <c r="G138" s="60">
        <v>1216</v>
      </c>
      <c r="H138" s="60">
        <v>615</v>
      </c>
      <c r="I138" s="60">
        <v>601</v>
      </c>
      <c r="J138" s="60">
        <v>112</v>
      </c>
      <c r="K138" s="60">
        <v>60</v>
      </c>
      <c r="L138" s="60">
        <v>52</v>
      </c>
    </row>
    <row r="139" spans="2:12" x14ac:dyDescent="0.2">
      <c r="B139" s="103">
        <v>4196</v>
      </c>
      <c r="C139" s="103" t="s">
        <v>215</v>
      </c>
      <c r="D139" s="60">
        <v>1991</v>
      </c>
      <c r="E139" s="60">
        <v>982</v>
      </c>
      <c r="F139" s="60">
        <v>1009</v>
      </c>
      <c r="G139" s="60">
        <v>1581</v>
      </c>
      <c r="H139" s="60">
        <v>764</v>
      </c>
      <c r="I139" s="60">
        <v>817</v>
      </c>
      <c r="J139" s="60">
        <v>410</v>
      </c>
      <c r="K139" s="60">
        <v>218</v>
      </c>
      <c r="L139" s="60">
        <v>192</v>
      </c>
    </row>
    <row r="140" spans="2:12" x14ac:dyDescent="0.2">
      <c r="B140" s="103">
        <v>4197</v>
      </c>
      <c r="C140" s="103" t="s">
        <v>216</v>
      </c>
      <c r="D140" s="60">
        <v>798</v>
      </c>
      <c r="E140" s="60">
        <v>403</v>
      </c>
      <c r="F140" s="60">
        <v>395</v>
      </c>
      <c r="G140" s="60">
        <v>652</v>
      </c>
      <c r="H140" s="60">
        <v>319</v>
      </c>
      <c r="I140" s="60">
        <v>333</v>
      </c>
      <c r="J140" s="60">
        <v>146</v>
      </c>
      <c r="K140" s="60">
        <v>84</v>
      </c>
      <c r="L140" s="60">
        <v>62</v>
      </c>
    </row>
    <row r="141" spans="2:12" x14ac:dyDescent="0.2">
      <c r="B141" s="103">
        <v>4198</v>
      </c>
      <c r="C141" s="103" t="s">
        <v>217</v>
      </c>
      <c r="D141" s="60">
        <v>1131</v>
      </c>
      <c r="E141" s="60">
        <v>582</v>
      </c>
      <c r="F141" s="60">
        <v>549</v>
      </c>
      <c r="G141" s="60">
        <v>947</v>
      </c>
      <c r="H141" s="60">
        <v>482</v>
      </c>
      <c r="I141" s="60">
        <v>465</v>
      </c>
      <c r="J141" s="60">
        <v>184</v>
      </c>
      <c r="K141" s="60">
        <v>100</v>
      </c>
      <c r="L141" s="60">
        <v>84</v>
      </c>
    </row>
    <row r="142" spans="2:12" x14ac:dyDescent="0.2">
      <c r="B142" s="103">
        <v>4199</v>
      </c>
      <c r="C142" s="103" t="s">
        <v>450</v>
      </c>
      <c r="D142" s="60">
        <v>1103</v>
      </c>
      <c r="E142" s="60">
        <v>571</v>
      </c>
      <c r="F142" s="60">
        <v>532</v>
      </c>
      <c r="G142" s="60">
        <v>790</v>
      </c>
      <c r="H142" s="60">
        <v>401</v>
      </c>
      <c r="I142" s="60">
        <v>389</v>
      </c>
      <c r="J142" s="60">
        <v>313</v>
      </c>
      <c r="K142" s="60">
        <v>170</v>
      </c>
      <c r="L142" s="60">
        <v>143</v>
      </c>
    </row>
    <row r="143" spans="2:12" x14ac:dyDescent="0.2">
      <c r="B143" s="103">
        <v>4200</v>
      </c>
      <c r="C143" s="103" t="s">
        <v>97</v>
      </c>
      <c r="D143" s="60">
        <v>3697</v>
      </c>
      <c r="E143" s="60">
        <v>1875</v>
      </c>
      <c r="F143" s="60">
        <v>1822</v>
      </c>
      <c r="G143" s="60">
        <v>2670</v>
      </c>
      <c r="H143" s="60">
        <v>1332</v>
      </c>
      <c r="I143" s="60">
        <v>1338</v>
      </c>
      <c r="J143" s="60">
        <v>1027</v>
      </c>
      <c r="K143" s="60">
        <v>543</v>
      </c>
      <c r="L143" s="60">
        <v>484</v>
      </c>
    </row>
    <row r="144" spans="2:12" x14ac:dyDescent="0.2">
      <c r="B144" s="103">
        <v>4201</v>
      </c>
      <c r="C144" s="103" t="s">
        <v>96</v>
      </c>
      <c r="D144" s="60">
        <v>8917</v>
      </c>
      <c r="E144" s="60">
        <v>4440</v>
      </c>
      <c r="F144" s="60">
        <v>4477</v>
      </c>
      <c r="G144" s="60">
        <v>6457</v>
      </c>
      <c r="H144" s="60">
        <v>3108</v>
      </c>
      <c r="I144" s="60">
        <v>3349</v>
      </c>
      <c r="J144" s="60">
        <v>2460</v>
      </c>
      <c r="K144" s="60">
        <v>1332</v>
      </c>
      <c r="L144" s="60">
        <v>1128</v>
      </c>
    </row>
    <row r="145" spans="2:12" x14ac:dyDescent="0.2">
      <c r="B145" s="103">
        <v>4202</v>
      </c>
      <c r="C145" s="103" t="s">
        <v>218</v>
      </c>
      <c r="D145" s="60">
        <v>2750</v>
      </c>
      <c r="E145" s="60">
        <v>1414</v>
      </c>
      <c r="F145" s="60">
        <v>1336</v>
      </c>
      <c r="G145" s="60">
        <v>2318</v>
      </c>
      <c r="H145" s="60">
        <v>1172</v>
      </c>
      <c r="I145" s="60">
        <v>1146</v>
      </c>
      <c r="J145" s="60">
        <v>432</v>
      </c>
      <c r="K145" s="60">
        <v>242</v>
      </c>
      <c r="L145" s="60">
        <v>190</v>
      </c>
    </row>
    <row r="146" spans="2:12" x14ac:dyDescent="0.2">
      <c r="B146" s="103">
        <v>4203</v>
      </c>
      <c r="C146" s="103" t="s">
        <v>98</v>
      </c>
      <c r="D146" s="60">
        <v>4335</v>
      </c>
      <c r="E146" s="60">
        <v>2167</v>
      </c>
      <c r="F146" s="60">
        <v>2168</v>
      </c>
      <c r="G146" s="60">
        <v>3473</v>
      </c>
      <c r="H146" s="60">
        <v>1713</v>
      </c>
      <c r="I146" s="60">
        <v>1760</v>
      </c>
      <c r="J146" s="60">
        <v>862</v>
      </c>
      <c r="K146" s="60">
        <v>454</v>
      </c>
      <c r="L146" s="60">
        <v>408</v>
      </c>
    </row>
    <row r="147" spans="2:12" x14ac:dyDescent="0.2">
      <c r="B147" s="103">
        <v>4204</v>
      </c>
      <c r="C147" s="103" t="s">
        <v>99</v>
      </c>
      <c r="D147" s="60">
        <v>4479</v>
      </c>
      <c r="E147" s="60">
        <v>2243</v>
      </c>
      <c r="F147" s="60">
        <v>2236</v>
      </c>
      <c r="G147" s="60">
        <v>3223</v>
      </c>
      <c r="H147" s="60">
        <v>1573</v>
      </c>
      <c r="I147" s="60">
        <v>1650</v>
      </c>
      <c r="J147" s="60">
        <v>1256</v>
      </c>
      <c r="K147" s="60">
        <v>670</v>
      </c>
      <c r="L147" s="60">
        <v>586</v>
      </c>
    </row>
    <row r="148" spans="2:12" x14ac:dyDescent="0.2">
      <c r="B148" s="103">
        <v>4205</v>
      </c>
      <c r="C148" s="103" t="s">
        <v>219</v>
      </c>
      <c r="D148" s="60">
        <v>2635</v>
      </c>
      <c r="E148" s="60">
        <v>1328</v>
      </c>
      <c r="F148" s="60">
        <v>1307</v>
      </c>
      <c r="G148" s="60">
        <v>1968</v>
      </c>
      <c r="H148" s="60">
        <v>966</v>
      </c>
      <c r="I148" s="60">
        <v>1002</v>
      </c>
      <c r="J148" s="60">
        <v>667</v>
      </c>
      <c r="K148" s="60">
        <v>362</v>
      </c>
      <c r="L148" s="60">
        <v>305</v>
      </c>
    </row>
    <row r="149" spans="2:12" x14ac:dyDescent="0.2">
      <c r="B149" s="103">
        <v>4206</v>
      </c>
      <c r="C149" s="103" t="s">
        <v>220</v>
      </c>
      <c r="D149" s="60">
        <v>5071</v>
      </c>
      <c r="E149" s="60">
        <v>2585</v>
      </c>
      <c r="F149" s="60">
        <v>2486</v>
      </c>
      <c r="G149" s="60">
        <v>4060</v>
      </c>
      <c r="H149" s="60">
        <v>2033</v>
      </c>
      <c r="I149" s="60">
        <v>2027</v>
      </c>
      <c r="J149" s="60">
        <v>1011</v>
      </c>
      <c r="K149" s="60">
        <v>552</v>
      </c>
      <c r="L149" s="60">
        <v>459</v>
      </c>
    </row>
    <row r="150" spans="2:12" x14ac:dyDescent="0.2">
      <c r="B150" s="103">
        <v>4207</v>
      </c>
      <c r="C150" s="103" t="s">
        <v>221</v>
      </c>
      <c r="D150" s="60">
        <v>2880</v>
      </c>
      <c r="E150" s="60">
        <v>1468</v>
      </c>
      <c r="F150" s="60">
        <v>1412</v>
      </c>
      <c r="G150" s="60">
        <v>2357</v>
      </c>
      <c r="H150" s="60">
        <v>1190</v>
      </c>
      <c r="I150" s="60">
        <v>1167</v>
      </c>
      <c r="J150" s="60">
        <v>523</v>
      </c>
      <c r="K150" s="60">
        <v>278</v>
      </c>
      <c r="L150" s="60">
        <v>245</v>
      </c>
    </row>
    <row r="151" spans="2:12" x14ac:dyDescent="0.2">
      <c r="B151" s="103">
        <v>4208</v>
      </c>
      <c r="C151" s="103" t="s">
        <v>2</v>
      </c>
      <c r="D151" s="60">
        <v>3785</v>
      </c>
      <c r="E151" s="60">
        <v>1855</v>
      </c>
      <c r="F151" s="60">
        <v>1930</v>
      </c>
      <c r="G151" s="60">
        <v>3351</v>
      </c>
      <c r="H151" s="60">
        <v>1632</v>
      </c>
      <c r="I151" s="60">
        <v>1719</v>
      </c>
      <c r="J151" s="60">
        <v>434</v>
      </c>
      <c r="K151" s="60">
        <v>223</v>
      </c>
      <c r="L151" s="60">
        <v>211</v>
      </c>
    </row>
    <row r="152" spans="2:12" x14ac:dyDescent="0.2">
      <c r="B152" s="103">
        <v>4209</v>
      </c>
      <c r="C152" s="103" t="s">
        <v>3</v>
      </c>
      <c r="D152" s="60">
        <v>4869</v>
      </c>
      <c r="E152" s="60">
        <v>2387</v>
      </c>
      <c r="F152" s="60">
        <v>2482</v>
      </c>
      <c r="G152" s="60">
        <v>3718</v>
      </c>
      <c r="H152" s="60">
        <v>1767</v>
      </c>
      <c r="I152" s="60">
        <v>1951</v>
      </c>
      <c r="J152" s="60">
        <v>1151</v>
      </c>
      <c r="K152" s="60">
        <v>620</v>
      </c>
      <c r="L152" s="60">
        <v>531</v>
      </c>
    </row>
    <row r="153" spans="2:12" x14ac:dyDescent="0.2">
      <c r="B153" s="103">
        <v>4210</v>
      </c>
      <c r="C153" s="103" t="s">
        <v>4</v>
      </c>
      <c r="D153" s="60">
        <v>2757</v>
      </c>
      <c r="E153" s="60">
        <v>1376</v>
      </c>
      <c r="F153" s="60">
        <v>1381</v>
      </c>
      <c r="G153" s="60">
        <v>2329</v>
      </c>
      <c r="H153" s="60">
        <v>1134</v>
      </c>
      <c r="I153" s="60">
        <v>1195</v>
      </c>
      <c r="J153" s="60">
        <v>428</v>
      </c>
      <c r="K153" s="60">
        <v>242</v>
      </c>
      <c r="L153" s="60">
        <v>186</v>
      </c>
    </row>
    <row r="154" spans="2:12" x14ac:dyDescent="0.2">
      <c r="B154" s="110">
        <v>4249</v>
      </c>
      <c r="C154" s="110" t="s">
        <v>5</v>
      </c>
      <c r="D154" s="111">
        <v>34264</v>
      </c>
      <c r="E154" s="111">
        <v>17347</v>
      </c>
      <c r="F154" s="111">
        <v>16917</v>
      </c>
      <c r="G154" s="111">
        <v>28748</v>
      </c>
      <c r="H154" s="111">
        <v>14305</v>
      </c>
      <c r="I154" s="111">
        <v>14443</v>
      </c>
      <c r="J154" s="111">
        <v>5516</v>
      </c>
      <c r="K154" s="111">
        <v>3042</v>
      </c>
      <c r="L154" s="111">
        <v>2474</v>
      </c>
    </row>
    <row r="155" spans="2:12" x14ac:dyDescent="0.2">
      <c r="B155" s="103">
        <v>4221</v>
      </c>
      <c r="C155" s="103" t="s">
        <v>6</v>
      </c>
      <c r="D155" s="60">
        <v>966</v>
      </c>
      <c r="E155" s="60">
        <v>484</v>
      </c>
      <c r="F155" s="60">
        <v>482</v>
      </c>
      <c r="G155" s="60">
        <v>850</v>
      </c>
      <c r="H155" s="60">
        <v>421</v>
      </c>
      <c r="I155" s="60">
        <v>429</v>
      </c>
      <c r="J155" s="60">
        <v>116</v>
      </c>
      <c r="K155" s="60">
        <v>63</v>
      </c>
      <c r="L155" s="60">
        <v>53</v>
      </c>
    </row>
    <row r="156" spans="2:12" x14ac:dyDescent="0.2">
      <c r="B156" s="103">
        <v>4222</v>
      </c>
      <c r="C156" s="103" t="s">
        <v>7</v>
      </c>
      <c r="D156" s="60">
        <v>1393</v>
      </c>
      <c r="E156" s="60">
        <v>715</v>
      </c>
      <c r="F156" s="60">
        <v>678</v>
      </c>
      <c r="G156" s="60">
        <v>1184</v>
      </c>
      <c r="H156" s="60">
        <v>600</v>
      </c>
      <c r="I156" s="60">
        <v>584</v>
      </c>
      <c r="J156" s="60">
        <v>209</v>
      </c>
      <c r="K156" s="60">
        <v>115</v>
      </c>
      <c r="L156" s="60">
        <v>94</v>
      </c>
    </row>
    <row r="157" spans="2:12" x14ac:dyDescent="0.2">
      <c r="B157" s="103">
        <v>4223</v>
      </c>
      <c r="C157" s="103" t="s">
        <v>8</v>
      </c>
      <c r="D157" s="60">
        <v>1896</v>
      </c>
      <c r="E157" s="60">
        <v>978</v>
      </c>
      <c r="F157" s="60">
        <v>918</v>
      </c>
      <c r="G157" s="60">
        <v>1620</v>
      </c>
      <c r="H157" s="60">
        <v>820</v>
      </c>
      <c r="I157" s="60">
        <v>800</v>
      </c>
      <c r="J157" s="60">
        <v>276</v>
      </c>
      <c r="K157" s="60">
        <v>158</v>
      </c>
      <c r="L157" s="60">
        <v>118</v>
      </c>
    </row>
    <row r="158" spans="2:12" x14ac:dyDescent="0.2">
      <c r="B158" s="103">
        <v>4224</v>
      </c>
      <c r="C158" s="103" t="s">
        <v>129</v>
      </c>
      <c r="D158" s="60">
        <v>1097</v>
      </c>
      <c r="E158" s="60">
        <v>540</v>
      </c>
      <c r="F158" s="60">
        <v>557</v>
      </c>
      <c r="G158" s="60">
        <v>986</v>
      </c>
      <c r="H158" s="60">
        <v>486</v>
      </c>
      <c r="I158" s="60">
        <v>500</v>
      </c>
      <c r="J158" s="60">
        <v>111</v>
      </c>
      <c r="K158" s="60">
        <v>54</v>
      </c>
      <c r="L158" s="60">
        <v>57</v>
      </c>
    </row>
    <row r="159" spans="2:12" x14ac:dyDescent="0.2">
      <c r="B159" s="103">
        <v>4226</v>
      </c>
      <c r="C159" s="103" t="s">
        <v>130</v>
      </c>
      <c r="D159" s="60">
        <v>601</v>
      </c>
      <c r="E159" s="60">
        <v>299</v>
      </c>
      <c r="F159" s="60">
        <v>302</v>
      </c>
      <c r="G159" s="60">
        <v>555</v>
      </c>
      <c r="H159" s="60">
        <v>272</v>
      </c>
      <c r="I159" s="60">
        <v>283</v>
      </c>
      <c r="J159" s="60">
        <v>46</v>
      </c>
      <c r="K159" s="60">
        <v>27</v>
      </c>
      <c r="L159" s="60">
        <v>19</v>
      </c>
    </row>
    <row r="160" spans="2:12" x14ac:dyDescent="0.2">
      <c r="B160" s="103">
        <v>4227</v>
      </c>
      <c r="C160" s="103" t="s">
        <v>9</v>
      </c>
      <c r="D160" s="60">
        <v>535</v>
      </c>
      <c r="E160" s="60">
        <v>275</v>
      </c>
      <c r="F160" s="60">
        <v>260</v>
      </c>
      <c r="G160" s="60">
        <v>489</v>
      </c>
      <c r="H160" s="60">
        <v>246</v>
      </c>
      <c r="I160" s="60">
        <v>243</v>
      </c>
      <c r="J160" s="60">
        <v>46</v>
      </c>
      <c r="K160" s="60">
        <v>29</v>
      </c>
      <c r="L160" s="60">
        <v>17</v>
      </c>
    </row>
    <row r="161" spans="2:12" x14ac:dyDescent="0.2">
      <c r="B161" s="103">
        <v>4228</v>
      </c>
      <c r="C161" s="103" t="s">
        <v>10</v>
      </c>
      <c r="D161" s="60">
        <v>2678</v>
      </c>
      <c r="E161" s="60">
        <v>1364</v>
      </c>
      <c r="F161" s="60">
        <v>1314</v>
      </c>
      <c r="G161" s="60">
        <v>2203</v>
      </c>
      <c r="H161" s="60">
        <v>1097</v>
      </c>
      <c r="I161" s="60">
        <v>1106</v>
      </c>
      <c r="J161" s="60">
        <v>475</v>
      </c>
      <c r="K161" s="60">
        <v>267</v>
      </c>
      <c r="L161" s="60">
        <v>208</v>
      </c>
    </row>
    <row r="162" spans="2:12" x14ac:dyDescent="0.2">
      <c r="B162" s="103">
        <v>4229</v>
      </c>
      <c r="C162" s="103" t="s">
        <v>11</v>
      </c>
      <c r="D162" s="60">
        <v>1014</v>
      </c>
      <c r="E162" s="60">
        <v>504</v>
      </c>
      <c r="F162" s="60">
        <v>510</v>
      </c>
      <c r="G162" s="60">
        <v>894</v>
      </c>
      <c r="H162" s="60">
        <v>426</v>
      </c>
      <c r="I162" s="60">
        <v>468</v>
      </c>
      <c r="J162" s="60">
        <v>120</v>
      </c>
      <c r="K162" s="60">
        <v>78</v>
      </c>
      <c r="L162" s="60">
        <v>42</v>
      </c>
    </row>
    <row r="163" spans="2:12" x14ac:dyDescent="0.2">
      <c r="B163" s="103">
        <v>4230</v>
      </c>
      <c r="C163" s="103" t="s">
        <v>12</v>
      </c>
      <c r="D163" s="60">
        <v>1164</v>
      </c>
      <c r="E163" s="60">
        <v>589</v>
      </c>
      <c r="F163" s="60">
        <v>575</v>
      </c>
      <c r="G163" s="60">
        <v>1070</v>
      </c>
      <c r="H163" s="60">
        <v>543</v>
      </c>
      <c r="I163" s="60">
        <v>527</v>
      </c>
      <c r="J163" s="60">
        <v>94</v>
      </c>
      <c r="K163" s="60">
        <v>46</v>
      </c>
      <c r="L163" s="60">
        <v>48</v>
      </c>
    </row>
    <row r="164" spans="2:12" x14ac:dyDescent="0.2">
      <c r="B164" s="103">
        <v>4231</v>
      </c>
      <c r="C164" s="103" t="s">
        <v>131</v>
      </c>
      <c r="D164" s="60">
        <v>1279</v>
      </c>
      <c r="E164" s="60">
        <v>643</v>
      </c>
      <c r="F164" s="60">
        <v>636</v>
      </c>
      <c r="G164" s="60">
        <v>1115</v>
      </c>
      <c r="H164" s="60">
        <v>545</v>
      </c>
      <c r="I164" s="60">
        <v>570</v>
      </c>
      <c r="J164" s="60">
        <v>164</v>
      </c>
      <c r="K164" s="60">
        <v>98</v>
      </c>
      <c r="L164" s="60">
        <v>66</v>
      </c>
    </row>
    <row r="165" spans="2:12" x14ac:dyDescent="0.2">
      <c r="B165" s="103">
        <v>4232</v>
      </c>
      <c r="C165" s="103" t="s">
        <v>13</v>
      </c>
      <c r="D165" s="60">
        <v>189</v>
      </c>
      <c r="E165" s="60">
        <v>96</v>
      </c>
      <c r="F165" s="60">
        <v>93</v>
      </c>
      <c r="G165" s="60">
        <v>158</v>
      </c>
      <c r="H165" s="60">
        <v>78</v>
      </c>
      <c r="I165" s="60">
        <v>80</v>
      </c>
      <c r="J165" s="60">
        <v>31</v>
      </c>
      <c r="K165" s="60">
        <v>18</v>
      </c>
      <c r="L165" s="60">
        <v>13</v>
      </c>
    </row>
    <row r="166" spans="2:12" x14ac:dyDescent="0.2">
      <c r="B166" s="103">
        <v>4233</v>
      </c>
      <c r="C166" s="103" t="s">
        <v>14</v>
      </c>
      <c r="D166" s="60">
        <v>320</v>
      </c>
      <c r="E166" s="60">
        <v>160</v>
      </c>
      <c r="F166" s="60">
        <v>160</v>
      </c>
      <c r="G166" s="60">
        <v>297</v>
      </c>
      <c r="H166" s="60">
        <v>148</v>
      </c>
      <c r="I166" s="60">
        <v>149</v>
      </c>
      <c r="J166" s="60">
        <v>23</v>
      </c>
      <c r="K166" s="60">
        <v>12</v>
      </c>
      <c r="L166" s="60">
        <v>11</v>
      </c>
    </row>
    <row r="167" spans="2:12" x14ac:dyDescent="0.2">
      <c r="B167" s="103">
        <v>4234</v>
      </c>
      <c r="C167" s="103" t="s">
        <v>15</v>
      </c>
      <c r="D167" s="60">
        <v>3406</v>
      </c>
      <c r="E167" s="60">
        <v>1774</v>
      </c>
      <c r="F167" s="60">
        <v>1632</v>
      </c>
      <c r="G167" s="60">
        <v>2818</v>
      </c>
      <c r="H167" s="60">
        <v>1430</v>
      </c>
      <c r="I167" s="60">
        <v>1388</v>
      </c>
      <c r="J167" s="60">
        <v>588</v>
      </c>
      <c r="K167" s="60">
        <v>344</v>
      </c>
      <c r="L167" s="60">
        <v>244</v>
      </c>
    </row>
    <row r="168" spans="2:12" x14ac:dyDescent="0.2">
      <c r="B168" s="103">
        <v>4235</v>
      </c>
      <c r="C168" s="103" t="s">
        <v>16</v>
      </c>
      <c r="D168" s="60">
        <v>1015</v>
      </c>
      <c r="E168" s="60">
        <v>514</v>
      </c>
      <c r="F168" s="60">
        <v>501</v>
      </c>
      <c r="G168" s="60">
        <v>886</v>
      </c>
      <c r="H168" s="60">
        <v>448</v>
      </c>
      <c r="I168" s="60">
        <v>438</v>
      </c>
      <c r="J168" s="60">
        <v>129</v>
      </c>
      <c r="K168" s="60">
        <v>66</v>
      </c>
      <c r="L168" s="60">
        <v>63</v>
      </c>
    </row>
    <row r="169" spans="2:12" x14ac:dyDescent="0.2">
      <c r="B169" s="103">
        <v>4236</v>
      </c>
      <c r="C169" s="103" t="s">
        <v>451</v>
      </c>
      <c r="D169" s="60">
        <v>7472</v>
      </c>
      <c r="E169" s="60">
        <v>3714</v>
      </c>
      <c r="F169" s="60">
        <v>3758</v>
      </c>
      <c r="G169" s="60">
        <v>5845</v>
      </c>
      <c r="H169" s="60">
        <v>2857</v>
      </c>
      <c r="I169" s="60">
        <v>2988</v>
      </c>
      <c r="J169" s="60">
        <v>1627</v>
      </c>
      <c r="K169" s="60">
        <v>857</v>
      </c>
      <c r="L169" s="60">
        <v>770</v>
      </c>
    </row>
    <row r="170" spans="2:12" x14ac:dyDescent="0.2">
      <c r="B170" s="103">
        <v>4237</v>
      </c>
      <c r="C170" s="103" t="s">
        <v>17</v>
      </c>
      <c r="D170" s="60">
        <v>1483</v>
      </c>
      <c r="E170" s="60">
        <v>745</v>
      </c>
      <c r="F170" s="60">
        <v>738</v>
      </c>
      <c r="G170" s="60">
        <v>1290</v>
      </c>
      <c r="H170" s="60">
        <v>633</v>
      </c>
      <c r="I170" s="60">
        <v>657</v>
      </c>
      <c r="J170" s="60">
        <v>193</v>
      </c>
      <c r="K170" s="60">
        <v>112</v>
      </c>
      <c r="L170" s="60">
        <v>81</v>
      </c>
    </row>
    <row r="171" spans="2:12" x14ac:dyDescent="0.2">
      <c r="B171" s="103">
        <v>4238</v>
      </c>
      <c r="C171" s="103" t="s">
        <v>18</v>
      </c>
      <c r="D171" s="60">
        <v>812</v>
      </c>
      <c r="E171" s="60">
        <v>435</v>
      </c>
      <c r="F171" s="60">
        <v>377</v>
      </c>
      <c r="G171" s="60">
        <v>720</v>
      </c>
      <c r="H171" s="60">
        <v>380</v>
      </c>
      <c r="I171" s="60">
        <v>340</v>
      </c>
      <c r="J171" s="60">
        <v>92</v>
      </c>
      <c r="K171" s="60">
        <v>55</v>
      </c>
      <c r="L171" s="60">
        <v>37</v>
      </c>
    </row>
    <row r="172" spans="2:12" x14ac:dyDescent="0.2">
      <c r="B172" s="103">
        <v>4239</v>
      </c>
      <c r="C172" s="103" t="s">
        <v>19</v>
      </c>
      <c r="D172" s="60">
        <v>4230</v>
      </c>
      <c r="E172" s="60">
        <v>2156</v>
      </c>
      <c r="F172" s="60">
        <v>2074</v>
      </c>
      <c r="G172" s="60">
        <v>3416</v>
      </c>
      <c r="H172" s="60">
        <v>1714</v>
      </c>
      <c r="I172" s="60">
        <v>1702</v>
      </c>
      <c r="J172" s="60">
        <v>814</v>
      </c>
      <c r="K172" s="60">
        <v>442</v>
      </c>
      <c r="L172" s="60">
        <v>372</v>
      </c>
    </row>
    <row r="173" spans="2:12" x14ac:dyDescent="0.2">
      <c r="B173" s="103">
        <v>4240</v>
      </c>
      <c r="C173" s="103" t="s">
        <v>20</v>
      </c>
      <c r="D173" s="60">
        <v>2714</v>
      </c>
      <c r="E173" s="60">
        <v>1362</v>
      </c>
      <c r="F173" s="60">
        <v>1352</v>
      </c>
      <c r="G173" s="60">
        <v>2352</v>
      </c>
      <c r="H173" s="60">
        <v>1161</v>
      </c>
      <c r="I173" s="60">
        <v>1191</v>
      </c>
      <c r="J173" s="60">
        <v>362</v>
      </c>
      <c r="K173" s="60">
        <v>201</v>
      </c>
      <c r="L173" s="60">
        <v>161</v>
      </c>
    </row>
    <row r="174" spans="2:12" x14ac:dyDescent="0.2">
      <c r="B174" s="110">
        <v>4269</v>
      </c>
      <c r="C174" s="110" t="s">
        <v>21</v>
      </c>
      <c r="D174" s="111">
        <v>46600</v>
      </c>
      <c r="E174" s="111">
        <v>23294</v>
      </c>
      <c r="F174" s="111">
        <v>23306</v>
      </c>
      <c r="G174" s="111">
        <v>35190</v>
      </c>
      <c r="H174" s="111">
        <v>17175</v>
      </c>
      <c r="I174" s="111">
        <v>18015</v>
      </c>
      <c r="J174" s="111">
        <v>11410</v>
      </c>
      <c r="K174" s="111">
        <v>6119</v>
      </c>
      <c r="L174" s="111">
        <v>5291</v>
      </c>
    </row>
    <row r="175" spans="2:12" x14ac:dyDescent="0.2">
      <c r="B175" s="103">
        <v>4251</v>
      </c>
      <c r="C175" s="103" t="s">
        <v>22</v>
      </c>
      <c r="D175" s="60">
        <v>796</v>
      </c>
      <c r="E175" s="60">
        <v>386</v>
      </c>
      <c r="F175" s="60">
        <v>410</v>
      </c>
      <c r="G175" s="60">
        <v>759</v>
      </c>
      <c r="H175" s="60">
        <v>363</v>
      </c>
      <c r="I175" s="60">
        <v>396</v>
      </c>
      <c r="J175" s="60">
        <v>37</v>
      </c>
      <c r="K175" s="60">
        <v>23</v>
      </c>
      <c r="L175" s="60">
        <v>14</v>
      </c>
    </row>
    <row r="176" spans="2:12" x14ac:dyDescent="0.2">
      <c r="B176" s="103">
        <v>4252</v>
      </c>
      <c r="C176" s="103" t="s">
        <v>23</v>
      </c>
      <c r="D176" s="60">
        <v>5583</v>
      </c>
      <c r="E176" s="60">
        <v>2787</v>
      </c>
      <c r="F176" s="60">
        <v>2796</v>
      </c>
      <c r="G176" s="60">
        <v>4022</v>
      </c>
      <c r="H176" s="60">
        <v>1950</v>
      </c>
      <c r="I176" s="60">
        <v>2072</v>
      </c>
      <c r="J176" s="60">
        <v>1561</v>
      </c>
      <c r="K176" s="60">
        <v>837</v>
      </c>
      <c r="L176" s="60">
        <v>724</v>
      </c>
    </row>
    <row r="177" spans="2:12" x14ac:dyDescent="0.2">
      <c r="B177" s="103">
        <v>4253</v>
      </c>
      <c r="C177" s="103" t="s">
        <v>102</v>
      </c>
      <c r="D177" s="60">
        <v>3902</v>
      </c>
      <c r="E177" s="60">
        <v>1946</v>
      </c>
      <c r="F177" s="60">
        <v>1956</v>
      </c>
      <c r="G177" s="60">
        <v>3318</v>
      </c>
      <c r="H177" s="60">
        <v>1635</v>
      </c>
      <c r="I177" s="60">
        <v>1683</v>
      </c>
      <c r="J177" s="60">
        <v>584</v>
      </c>
      <c r="K177" s="60">
        <v>311</v>
      </c>
      <c r="L177" s="60">
        <v>273</v>
      </c>
    </row>
    <row r="178" spans="2:12" x14ac:dyDescent="0.2">
      <c r="B178" s="103">
        <v>4254</v>
      </c>
      <c r="C178" s="103" t="s">
        <v>103</v>
      </c>
      <c r="D178" s="60">
        <v>10771</v>
      </c>
      <c r="E178" s="60">
        <v>5402</v>
      </c>
      <c r="F178" s="60">
        <v>5369</v>
      </c>
      <c r="G178" s="60">
        <v>8149</v>
      </c>
      <c r="H178" s="60">
        <v>3964</v>
      </c>
      <c r="I178" s="60">
        <v>4185</v>
      </c>
      <c r="J178" s="60">
        <v>2622</v>
      </c>
      <c r="K178" s="60">
        <v>1438</v>
      </c>
      <c r="L178" s="60">
        <v>1184</v>
      </c>
    </row>
    <row r="179" spans="2:12" x14ac:dyDescent="0.2">
      <c r="B179" s="103">
        <v>4255</v>
      </c>
      <c r="C179" s="103" t="s">
        <v>24</v>
      </c>
      <c r="D179" s="60">
        <v>1334</v>
      </c>
      <c r="E179" s="60">
        <v>677</v>
      </c>
      <c r="F179" s="60">
        <v>657</v>
      </c>
      <c r="G179" s="60">
        <v>971</v>
      </c>
      <c r="H179" s="60">
        <v>468</v>
      </c>
      <c r="I179" s="60">
        <v>503</v>
      </c>
      <c r="J179" s="60">
        <v>363</v>
      </c>
      <c r="K179" s="60">
        <v>209</v>
      </c>
      <c r="L179" s="60">
        <v>154</v>
      </c>
    </row>
    <row r="180" spans="2:12" x14ac:dyDescent="0.2">
      <c r="B180" s="103">
        <v>4256</v>
      </c>
      <c r="C180" s="103" t="s">
        <v>25</v>
      </c>
      <c r="D180" s="60">
        <v>1021</v>
      </c>
      <c r="E180" s="60">
        <v>517</v>
      </c>
      <c r="F180" s="60">
        <v>504</v>
      </c>
      <c r="G180" s="60">
        <v>892</v>
      </c>
      <c r="H180" s="60">
        <v>442</v>
      </c>
      <c r="I180" s="60">
        <v>450</v>
      </c>
      <c r="J180" s="60">
        <v>129</v>
      </c>
      <c r="K180" s="60">
        <v>75</v>
      </c>
      <c r="L180" s="60">
        <v>54</v>
      </c>
    </row>
    <row r="181" spans="2:12" x14ac:dyDescent="0.2">
      <c r="B181" s="103">
        <v>4257</v>
      </c>
      <c r="C181" s="103" t="s">
        <v>26</v>
      </c>
      <c r="D181" s="60">
        <v>366</v>
      </c>
      <c r="E181" s="60">
        <v>198</v>
      </c>
      <c r="F181" s="60">
        <v>168</v>
      </c>
      <c r="G181" s="60">
        <v>322</v>
      </c>
      <c r="H181" s="60">
        <v>174</v>
      </c>
      <c r="I181" s="60">
        <v>148</v>
      </c>
      <c r="J181" s="60">
        <v>44</v>
      </c>
      <c r="K181" s="60">
        <v>24</v>
      </c>
      <c r="L181" s="60">
        <v>20</v>
      </c>
    </row>
    <row r="182" spans="2:12" x14ac:dyDescent="0.2">
      <c r="B182" s="103">
        <v>4258</v>
      </c>
      <c r="C182" s="103" t="s">
        <v>101</v>
      </c>
      <c r="D182" s="60">
        <v>12897</v>
      </c>
      <c r="E182" s="60">
        <v>6389</v>
      </c>
      <c r="F182" s="60">
        <v>6508</v>
      </c>
      <c r="G182" s="60">
        <v>8892</v>
      </c>
      <c r="H182" s="60">
        <v>4283</v>
      </c>
      <c r="I182" s="60">
        <v>4609</v>
      </c>
      <c r="J182" s="60">
        <v>4005</v>
      </c>
      <c r="K182" s="60">
        <v>2106</v>
      </c>
      <c r="L182" s="60">
        <v>1899</v>
      </c>
    </row>
    <row r="183" spans="2:12" x14ac:dyDescent="0.2">
      <c r="B183" s="103">
        <v>4259</v>
      </c>
      <c r="C183" s="103" t="s">
        <v>27</v>
      </c>
      <c r="D183" s="60">
        <v>758</v>
      </c>
      <c r="E183" s="60">
        <v>401</v>
      </c>
      <c r="F183" s="60">
        <v>357</v>
      </c>
      <c r="G183" s="60">
        <v>692</v>
      </c>
      <c r="H183" s="60">
        <v>363</v>
      </c>
      <c r="I183" s="60">
        <v>329</v>
      </c>
      <c r="J183" s="60">
        <v>66</v>
      </c>
      <c r="K183" s="60">
        <v>38</v>
      </c>
      <c r="L183" s="60">
        <v>28</v>
      </c>
    </row>
    <row r="184" spans="2:12" x14ac:dyDescent="0.2">
      <c r="B184" s="103">
        <v>4260</v>
      </c>
      <c r="C184" s="103" t="s">
        <v>452</v>
      </c>
      <c r="D184" s="60">
        <v>3091</v>
      </c>
      <c r="E184" s="60">
        <v>1555</v>
      </c>
      <c r="F184" s="60">
        <v>1536</v>
      </c>
      <c r="G184" s="60">
        <v>1871</v>
      </c>
      <c r="H184" s="60">
        <v>911</v>
      </c>
      <c r="I184" s="60">
        <v>960</v>
      </c>
      <c r="J184" s="60">
        <v>1220</v>
      </c>
      <c r="K184" s="60">
        <v>644</v>
      </c>
      <c r="L184" s="60">
        <v>576</v>
      </c>
    </row>
    <row r="185" spans="2:12" x14ac:dyDescent="0.2">
      <c r="B185" s="103">
        <v>4261</v>
      </c>
      <c r="C185" s="103" t="s">
        <v>28</v>
      </c>
      <c r="D185" s="60">
        <v>1896</v>
      </c>
      <c r="E185" s="60">
        <v>956</v>
      </c>
      <c r="F185" s="60">
        <v>940</v>
      </c>
      <c r="G185" s="60">
        <v>1650</v>
      </c>
      <c r="H185" s="60">
        <v>825</v>
      </c>
      <c r="I185" s="60">
        <v>825</v>
      </c>
      <c r="J185" s="60">
        <v>246</v>
      </c>
      <c r="K185" s="60">
        <v>131</v>
      </c>
      <c r="L185" s="60">
        <v>115</v>
      </c>
    </row>
    <row r="186" spans="2:12" x14ac:dyDescent="0.2">
      <c r="B186" s="103">
        <v>4262</v>
      </c>
      <c r="C186" s="103" t="s">
        <v>104</v>
      </c>
      <c r="D186" s="60">
        <v>1060</v>
      </c>
      <c r="E186" s="60">
        <v>533</v>
      </c>
      <c r="F186" s="60">
        <v>527</v>
      </c>
      <c r="G186" s="60">
        <v>958</v>
      </c>
      <c r="H186" s="60">
        <v>474</v>
      </c>
      <c r="I186" s="60">
        <v>484</v>
      </c>
      <c r="J186" s="60">
        <v>102</v>
      </c>
      <c r="K186" s="60">
        <v>59</v>
      </c>
      <c r="L186" s="60">
        <v>43</v>
      </c>
    </row>
    <row r="187" spans="2:12" x14ac:dyDescent="0.2">
      <c r="B187" s="103">
        <v>4263</v>
      </c>
      <c r="C187" s="103" t="s">
        <v>29</v>
      </c>
      <c r="D187" s="60">
        <v>2264</v>
      </c>
      <c r="E187" s="60">
        <v>1121</v>
      </c>
      <c r="F187" s="60">
        <v>1143</v>
      </c>
      <c r="G187" s="60">
        <v>1931</v>
      </c>
      <c r="H187" s="60">
        <v>950</v>
      </c>
      <c r="I187" s="60">
        <v>981</v>
      </c>
      <c r="J187" s="60">
        <v>333</v>
      </c>
      <c r="K187" s="60">
        <v>171</v>
      </c>
      <c r="L187" s="60">
        <v>162</v>
      </c>
    </row>
    <row r="188" spans="2:12" x14ac:dyDescent="0.2">
      <c r="B188" s="103">
        <v>4264</v>
      </c>
      <c r="C188" s="103" t="s">
        <v>30</v>
      </c>
      <c r="D188" s="60">
        <v>861</v>
      </c>
      <c r="E188" s="60">
        <v>426</v>
      </c>
      <c r="F188" s="60">
        <v>435</v>
      </c>
      <c r="G188" s="60">
        <v>763</v>
      </c>
      <c r="H188" s="60">
        <v>373</v>
      </c>
      <c r="I188" s="60">
        <v>390</v>
      </c>
      <c r="J188" s="60">
        <v>98</v>
      </c>
      <c r="K188" s="60">
        <v>53</v>
      </c>
      <c r="L188" s="60">
        <v>45</v>
      </c>
    </row>
    <row r="189" spans="2:12" x14ac:dyDescent="0.2">
      <c r="B189" s="110">
        <v>4299</v>
      </c>
      <c r="C189" s="110" t="s">
        <v>31</v>
      </c>
      <c r="D189" s="111">
        <v>68199</v>
      </c>
      <c r="E189" s="111">
        <v>34183</v>
      </c>
      <c r="F189" s="111">
        <v>34016</v>
      </c>
      <c r="G189" s="111">
        <v>52556</v>
      </c>
      <c r="H189" s="111">
        <v>25730</v>
      </c>
      <c r="I189" s="111">
        <v>26826</v>
      </c>
      <c r="J189" s="111">
        <v>15643</v>
      </c>
      <c r="K189" s="111">
        <v>8453</v>
      </c>
      <c r="L189" s="111">
        <v>7190</v>
      </c>
    </row>
    <row r="190" spans="2:12" x14ac:dyDescent="0.2">
      <c r="B190" s="103">
        <v>4271</v>
      </c>
      <c r="C190" s="103" t="s">
        <v>132</v>
      </c>
      <c r="D190" s="60">
        <v>7555</v>
      </c>
      <c r="E190" s="60">
        <v>3835</v>
      </c>
      <c r="F190" s="60">
        <v>3720</v>
      </c>
      <c r="G190" s="60">
        <v>4339</v>
      </c>
      <c r="H190" s="60">
        <v>2114</v>
      </c>
      <c r="I190" s="60">
        <v>2225</v>
      </c>
      <c r="J190" s="60">
        <v>3216</v>
      </c>
      <c r="K190" s="60">
        <v>1721</v>
      </c>
      <c r="L190" s="60">
        <v>1495</v>
      </c>
    </row>
    <row r="191" spans="2:12" x14ac:dyDescent="0.2">
      <c r="B191" s="103">
        <v>4272</v>
      </c>
      <c r="C191" s="103" t="s">
        <v>32</v>
      </c>
      <c r="D191" s="60">
        <v>276</v>
      </c>
      <c r="E191" s="60">
        <v>134</v>
      </c>
      <c r="F191" s="60">
        <v>142</v>
      </c>
      <c r="G191" s="60">
        <v>270</v>
      </c>
      <c r="H191" s="60">
        <v>131</v>
      </c>
      <c r="I191" s="60">
        <v>139</v>
      </c>
      <c r="J191" s="60">
        <v>6</v>
      </c>
      <c r="K191" s="60">
        <v>3</v>
      </c>
      <c r="L191" s="60">
        <v>3</v>
      </c>
    </row>
    <row r="192" spans="2:12" x14ac:dyDescent="0.2">
      <c r="B192" s="103">
        <v>4273</v>
      </c>
      <c r="C192" s="103" t="s">
        <v>33</v>
      </c>
      <c r="D192" s="60">
        <v>799</v>
      </c>
      <c r="E192" s="60">
        <v>378</v>
      </c>
      <c r="F192" s="60">
        <v>421</v>
      </c>
      <c r="G192" s="60">
        <v>736</v>
      </c>
      <c r="H192" s="60">
        <v>344</v>
      </c>
      <c r="I192" s="60">
        <v>392</v>
      </c>
      <c r="J192" s="60">
        <v>63</v>
      </c>
      <c r="K192" s="60">
        <v>34</v>
      </c>
      <c r="L192" s="60">
        <v>29</v>
      </c>
    </row>
    <row r="193" spans="2:12" x14ac:dyDescent="0.2">
      <c r="B193" s="103">
        <v>4274</v>
      </c>
      <c r="C193" s="103" t="s">
        <v>34</v>
      </c>
      <c r="D193" s="60">
        <v>3822</v>
      </c>
      <c r="E193" s="60">
        <v>1895</v>
      </c>
      <c r="F193" s="60">
        <v>1927</v>
      </c>
      <c r="G193" s="60">
        <v>3441</v>
      </c>
      <c r="H193" s="60">
        <v>1679</v>
      </c>
      <c r="I193" s="60">
        <v>1762</v>
      </c>
      <c r="J193" s="60">
        <v>381</v>
      </c>
      <c r="K193" s="60">
        <v>216</v>
      </c>
      <c r="L193" s="60">
        <v>165</v>
      </c>
    </row>
    <row r="194" spans="2:12" x14ac:dyDescent="0.2">
      <c r="B194" s="103">
        <v>4275</v>
      </c>
      <c r="C194" s="103" t="s">
        <v>35</v>
      </c>
      <c r="D194" s="60">
        <v>827</v>
      </c>
      <c r="E194" s="60">
        <v>416</v>
      </c>
      <c r="F194" s="60">
        <v>411</v>
      </c>
      <c r="G194" s="60">
        <v>757</v>
      </c>
      <c r="H194" s="60">
        <v>380</v>
      </c>
      <c r="I194" s="60">
        <v>377</v>
      </c>
      <c r="J194" s="60">
        <v>70</v>
      </c>
      <c r="K194" s="60">
        <v>36</v>
      </c>
      <c r="L194" s="60">
        <v>34</v>
      </c>
    </row>
    <row r="195" spans="2:12" x14ac:dyDescent="0.2">
      <c r="B195" s="103">
        <v>4276</v>
      </c>
      <c r="C195" s="103" t="s">
        <v>36</v>
      </c>
      <c r="D195" s="60">
        <v>4288</v>
      </c>
      <c r="E195" s="60">
        <v>2116</v>
      </c>
      <c r="F195" s="60">
        <v>2172</v>
      </c>
      <c r="G195" s="60">
        <v>3490</v>
      </c>
      <c r="H195" s="60">
        <v>1683</v>
      </c>
      <c r="I195" s="60">
        <v>1807</v>
      </c>
      <c r="J195" s="60">
        <v>798</v>
      </c>
      <c r="K195" s="60">
        <v>433</v>
      </c>
      <c r="L195" s="60">
        <v>365</v>
      </c>
    </row>
    <row r="196" spans="2:12" x14ac:dyDescent="0.2">
      <c r="B196" s="103">
        <v>4277</v>
      </c>
      <c r="C196" s="103" t="s">
        <v>133</v>
      </c>
      <c r="D196" s="60">
        <v>927</v>
      </c>
      <c r="E196" s="60">
        <v>488</v>
      </c>
      <c r="F196" s="60">
        <v>439</v>
      </c>
      <c r="G196" s="60">
        <v>783</v>
      </c>
      <c r="H196" s="60">
        <v>398</v>
      </c>
      <c r="I196" s="60">
        <v>385</v>
      </c>
      <c r="J196" s="60">
        <v>144</v>
      </c>
      <c r="K196" s="60">
        <v>90</v>
      </c>
      <c r="L196" s="60">
        <v>54</v>
      </c>
    </row>
    <row r="197" spans="2:12" x14ac:dyDescent="0.2">
      <c r="B197" s="103">
        <v>4279</v>
      </c>
      <c r="C197" s="103" t="s">
        <v>37</v>
      </c>
      <c r="D197" s="60">
        <v>2878</v>
      </c>
      <c r="E197" s="60">
        <v>1475</v>
      </c>
      <c r="F197" s="60">
        <v>1403</v>
      </c>
      <c r="G197" s="60">
        <v>2354</v>
      </c>
      <c r="H197" s="60">
        <v>1201</v>
      </c>
      <c r="I197" s="60">
        <v>1153</v>
      </c>
      <c r="J197" s="60">
        <v>524</v>
      </c>
      <c r="K197" s="60">
        <v>274</v>
      </c>
      <c r="L197" s="60">
        <v>250</v>
      </c>
    </row>
    <row r="198" spans="2:12" x14ac:dyDescent="0.2">
      <c r="B198" s="103">
        <v>4280</v>
      </c>
      <c r="C198" s="103" t="s">
        <v>38</v>
      </c>
      <c r="D198" s="60">
        <v>13163</v>
      </c>
      <c r="E198" s="60">
        <v>6637</v>
      </c>
      <c r="F198" s="60">
        <v>6526</v>
      </c>
      <c r="G198" s="60">
        <v>8773</v>
      </c>
      <c r="H198" s="60">
        <v>4253</v>
      </c>
      <c r="I198" s="60">
        <v>4520</v>
      </c>
      <c r="J198" s="60">
        <v>4390</v>
      </c>
      <c r="K198" s="60">
        <v>2384</v>
      </c>
      <c r="L198" s="60">
        <v>2006</v>
      </c>
    </row>
    <row r="199" spans="2:12" x14ac:dyDescent="0.2">
      <c r="B199" s="103">
        <v>4281</v>
      </c>
      <c r="C199" s="103" t="s">
        <v>39</v>
      </c>
      <c r="D199" s="60">
        <v>1266</v>
      </c>
      <c r="E199" s="60">
        <v>641</v>
      </c>
      <c r="F199" s="60">
        <v>625</v>
      </c>
      <c r="G199" s="60">
        <v>1131</v>
      </c>
      <c r="H199" s="60">
        <v>562</v>
      </c>
      <c r="I199" s="60">
        <v>569</v>
      </c>
      <c r="J199" s="60">
        <v>135</v>
      </c>
      <c r="K199" s="60">
        <v>79</v>
      </c>
      <c r="L199" s="60">
        <v>56</v>
      </c>
    </row>
    <row r="200" spans="2:12" x14ac:dyDescent="0.2">
      <c r="B200" s="103">
        <v>4282</v>
      </c>
      <c r="C200" s="103" t="s">
        <v>40</v>
      </c>
      <c r="D200" s="60">
        <v>8507</v>
      </c>
      <c r="E200" s="60">
        <v>4265</v>
      </c>
      <c r="F200" s="60">
        <v>4242</v>
      </c>
      <c r="G200" s="60">
        <v>6752</v>
      </c>
      <c r="H200" s="60">
        <v>3316</v>
      </c>
      <c r="I200" s="60">
        <v>3436</v>
      </c>
      <c r="J200" s="60">
        <v>1755</v>
      </c>
      <c r="K200" s="60">
        <v>949</v>
      </c>
      <c r="L200" s="60">
        <v>806</v>
      </c>
    </row>
    <row r="201" spans="2:12" x14ac:dyDescent="0.2">
      <c r="B201" s="103">
        <v>4283</v>
      </c>
      <c r="C201" s="103" t="s">
        <v>41</v>
      </c>
      <c r="D201" s="60">
        <v>3603</v>
      </c>
      <c r="E201" s="60">
        <v>1794</v>
      </c>
      <c r="F201" s="60">
        <v>1809</v>
      </c>
      <c r="G201" s="60">
        <v>2922</v>
      </c>
      <c r="H201" s="60">
        <v>1426</v>
      </c>
      <c r="I201" s="60">
        <v>1496</v>
      </c>
      <c r="J201" s="60">
        <v>681</v>
      </c>
      <c r="K201" s="60">
        <v>368</v>
      </c>
      <c r="L201" s="60">
        <v>313</v>
      </c>
    </row>
    <row r="202" spans="2:12" x14ac:dyDescent="0.2">
      <c r="B202" s="103">
        <v>4284</v>
      </c>
      <c r="C202" s="103" t="s">
        <v>42</v>
      </c>
      <c r="D202" s="60">
        <v>1066</v>
      </c>
      <c r="E202" s="60">
        <v>539</v>
      </c>
      <c r="F202" s="60">
        <v>527</v>
      </c>
      <c r="G202" s="60">
        <v>978</v>
      </c>
      <c r="H202" s="60">
        <v>490</v>
      </c>
      <c r="I202" s="60">
        <v>488</v>
      </c>
      <c r="J202" s="60">
        <v>88</v>
      </c>
      <c r="K202" s="60">
        <v>49</v>
      </c>
      <c r="L202" s="60">
        <v>39</v>
      </c>
    </row>
    <row r="203" spans="2:12" x14ac:dyDescent="0.2">
      <c r="B203" s="103">
        <v>4285</v>
      </c>
      <c r="C203" s="103" t="s">
        <v>43</v>
      </c>
      <c r="D203" s="60">
        <v>4639</v>
      </c>
      <c r="E203" s="60">
        <v>2369</v>
      </c>
      <c r="F203" s="60">
        <v>2270</v>
      </c>
      <c r="G203" s="60">
        <v>3479</v>
      </c>
      <c r="H203" s="60">
        <v>1740</v>
      </c>
      <c r="I203" s="60">
        <v>1739</v>
      </c>
      <c r="J203" s="60">
        <v>1160</v>
      </c>
      <c r="K203" s="60">
        <v>629</v>
      </c>
      <c r="L203" s="60">
        <v>531</v>
      </c>
    </row>
    <row r="204" spans="2:12" x14ac:dyDescent="0.2">
      <c r="B204" s="103">
        <v>4286</v>
      </c>
      <c r="C204" s="103" t="s">
        <v>134</v>
      </c>
      <c r="D204" s="60">
        <v>1349</v>
      </c>
      <c r="E204" s="60">
        <v>681</v>
      </c>
      <c r="F204" s="60">
        <v>668</v>
      </c>
      <c r="G204" s="60">
        <v>1228</v>
      </c>
      <c r="H204" s="60">
        <v>609</v>
      </c>
      <c r="I204" s="60">
        <v>619</v>
      </c>
      <c r="J204" s="60">
        <v>121</v>
      </c>
      <c r="K204" s="60">
        <v>72</v>
      </c>
      <c r="L204" s="60">
        <v>49</v>
      </c>
    </row>
    <row r="205" spans="2:12" x14ac:dyDescent="0.2">
      <c r="B205" s="103">
        <v>4287</v>
      </c>
      <c r="C205" s="103" t="s">
        <v>44</v>
      </c>
      <c r="D205" s="60">
        <v>1881</v>
      </c>
      <c r="E205" s="60">
        <v>924</v>
      </c>
      <c r="F205" s="60">
        <v>957</v>
      </c>
      <c r="G205" s="60">
        <v>1769</v>
      </c>
      <c r="H205" s="60">
        <v>860</v>
      </c>
      <c r="I205" s="60">
        <v>909</v>
      </c>
      <c r="J205" s="60">
        <v>112</v>
      </c>
      <c r="K205" s="60">
        <v>64</v>
      </c>
      <c r="L205" s="60">
        <v>48</v>
      </c>
    </row>
    <row r="206" spans="2:12" x14ac:dyDescent="0.2">
      <c r="B206" s="103">
        <v>4288</v>
      </c>
      <c r="C206" s="103" t="s">
        <v>45</v>
      </c>
      <c r="D206" s="60">
        <v>165</v>
      </c>
      <c r="E206" s="60">
        <v>88</v>
      </c>
      <c r="F206" s="60">
        <v>77</v>
      </c>
      <c r="G206" s="60">
        <v>163</v>
      </c>
      <c r="H206" s="60">
        <v>87</v>
      </c>
      <c r="I206" s="60">
        <v>76</v>
      </c>
      <c r="J206" s="60">
        <v>2</v>
      </c>
      <c r="K206" s="60">
        <v>1</v>
      </c>
      <c r="L206" s="60">
        <v>1</v>
      </c>
    </row>
    <row r="207" spans="2:12" x14ac:dyDescent="0.2">
      <c r="B207" s="103">
        <v>4289</v>
      </c>
      <c r="C207" s="103" t="s">
        <v>105</v>
      </c>
      <c r="D207" s="60">
        <v>11188</v>
      </c>
      <c r="E207" s="60">
        <v>5508</v>
      </c>
      <c r="F207" s="60">
        <v>5680</v>
      </c>
      <c r="G207" s="60">
        <v>9191</v>
      </c>
      <c r="H207" s="60">
        <v>4457</v>
      </c>
      <c r="I207" s="60">
        <v>4734</v>
      </c>
      <c r="J207" s="60">
        <v>1997</v>
      </c>
      <c r="K207" s="60">
        <v>1051</v>
      </c>
      <c r="L207" s="60">
        <v>946</v>
      </c>
    </row>
    <row r="208" spans="2:12" x14ac:dyDescent="0.2">
      <c r="B208" s="110">
        <v>4329</v>
      </c>
      <c r="C208" s="110" t="s">
        <v>46</v>
      </c>
      <c r="D208" s="111">
        <v>32768</v>
      </c>
      <c r="E208" s="111">
        <v>16690</v>
      </c>
      <c r="F208" s="111">
        <v>16078</v>
      </c>
      <c r="G208" s="111">
        <v>23624</v>
      </c>
      <c r="H208" s="111">
        <v>11711</v>
      </c>
      <c r="I208" s="111">
        <v>11913</v>
      </c>
      <c r="J208" s="111">
        <v>9144</v>
      </c>
      <c r="K208" s="111">
        <v>4979</v>
      </c>
      <c r="L208" s="111">
        <v>4165</v>
      </c>
    </row>
    <row r="209" spans="2:12" x14ac:dyDescent="0.2">
      <c r="B209" s="103">
        <v>4323</v>
      </c>
      <c r="C209" s="103" t="s">
        <v>137</v>
      </c>
      <c r="D209" s="60">
        <v>4118</v>
      </c>
      <c r="E209" s="60">
        <v>2050</v>
      </c>
      <c r="F209" s="60">
        <v>2068</v>
      </c>
      <c r="G209" s="60">
        <v>2604</v>
      </c>
      <c r="H209" s="60">
        <v>1228</v>
      </c>
      <c r="I209" s="60">
        <v>1376</v>
      </c>
      <c r="J209" s="60">
        <v>1514</v>
      </c>
      <c r="K209" s="60">
        <v>822</v>
      </c>
      <c r="L209" s="60">
        <v>692</v>
      </c>
    </row>
    <row r="210" spans="2:12" x14ac:dyDescent="0.2">
      <c r="B210" s="103">
        <v>4301</v>
      </c>
      <c r="C210" s="103" t="s">
        <v>47</v>
      </c>
      <c r="D210" s="60">
        <v>265</v>
      </c>
      <c r="E210" s="60">
        <v>133</v>
      </c>
      <c r="F210" s="60">
        <v>132</v>
      </c>
      <c r="G210" s="60">
        <v>245</v>
      </c>
      <c r="H210" s="60">
        <v>124</v>
      </c>
      <c r="I210" s="60">
        <v>121</v>
      </c>
      <c r="J210" s="60">
        <v>20</v>
      </c>
      <c r="K210" s="60">
        <v>9</v>
      </c>
      <c r="L210" s="60">
        <v>11</v>
      </c>
    </row>
    <row r="211" spans="2:12" x14ac:dyDescent="0.2">
      <c r="B211" s="103">
        <v>4302</v>
      </c>
      <c r="C211" s="103" t="s">
        <v>48</v>
      </c>
      <c r="D211" s="60">
        <v>171</v>
      </c>
      <c r="E211" s="60">
        <v>92</v>
      </c>
      <c r="F211" s="60">
        <v>79</v>
      </c>
      <c r="G211" s="60">
        <v>154</v>
      </c>
      <c r="H211" s="60">
        <v>81</v>
      </c>
      <c r="I211" s="60">
        <v>73</v>
      </c>
      <c r="J211" s="60">
        <v>17</v>
      </c>
      <c r="K211" s="60">
        <v>11</v>
      </c>
      <c r="L211" s="60">
        <v>6</v>
      </c>
    </row>
    <row r="212" spans="2:12" x14ac:dyDescent="0.2">
      <c r="B212" s="103">
        <v>4303</v>
      </c>
      <c r="C212" s="103" t="s">
        <v>135</v>
      </c>
      <c r="D212" s="60">
        <v>3794</v>
      </c>
      <c r="E212" s="60">
        <v>1967</v>
      </c>
      <c r="F212" s="60">
        <v>1827</v>
      </c>
      <c r="G212" s="60">
        <v>2240</v>
      </c>
      <c r="H212" s="60">
        <v>1128</v>
      </c>
      <c r="I212" s="60">
        <v>1112</v>
      </c>
      <c r="J212" s="60">
        <v>1554</v>
      </c>
      <c r="K212" s="60">
        <v>839</v>
      </c>
      <c r="L212" s="60">
        <v>715</v>
      </c>
    </row>
    <row r="213" spans="2:12" x14ac:dyDescent="0.2">
      <c r="B213" s="103">
        <v>4304</v>
      </c>
      <c r="C213" s="103" t="s">
        <v>106</v>
      </c>
      <c r="D213" s="60">
        <v>3747</v>
      </c>
      <c r="E213" s="60">
        <v>1922</v>
      </c>
      <c r="F213" s="60">
        <v>1825</v>
      </c>
      <c r="G213" s="60">
        <v>2294</v>
      </c>
      <c r="H213" s="60">
        <v>1141</v>
      </c>
      <c r="I213" s="60">
        <v>1153</v>
      </c>
      <c r="J213" s="60">
        <v>1453</v>
      </c>
      <c r="K213" s="60">
        <v>781</v>
      </c>
      <c r="L213" s="60">
        <v>672</v>
      </c>
    </row>
    <row r="214" spans="2:12" x14ac:dyDescent="0.2">
      <c r="B214" s="103">
        <v>4305</v>
      </c>
      <c r="C214" s="103" t="s">
        <v>49</v>
      </c>
      <c r="D214" s="60">
        <v>2412</v>
      </c>
      <c r="E214" s="60">
        <v>1200</v>
      </c>
      <c r="F214" s="60">
        <v>1212</v>
      </c>
      <c r="G214" s="60">
        <v>2006</v>
      </c>
      <c r="H214" s="60">
        <v>980</v>
      </c>
      <c r="I214" s="60">
        <v>1026</v>
      </c>
      <c r="J214" s="60">
        <v>406</v>
      </c>
      <c r="K214" s="60">
        <v>220</v>
      </c>
      <c r="L214" s="60">
        <v>186</v>
      </c>
    </row>
    <row r="215" spans="2:12" x14ac:dyDescent="0.2">
      <c r="B215" s="103">
        <v>4306</v>
      </c>
      <c r="C215" s="103" t="s">
        <v>50</v>
      </c>
      <c r="D215" s="60">
        <v>419</v>
      </c>
      <c r="E215" s="60">
        <v>225</v>
      </c>
      <c r="F215" s="60">
        <v>194</v>
      </c>
      <c r="G215" s="60">
        <v>335</v>
      </c>
      <c r="H215" s="60">
        <v>182</v>
      </c>
      <c r="I215" s="60">
        <v>153</v>
      </c>
      <c r="J215" s="60">
        <v>84</v>
      </c>
      <c r="K215" s="60">
        <v>43</v>
      </c>
      <c r="L215" s="60">
        <v>41</v>
      </c>
    </row>
    <row r="216" spans="2:12" x14ac:dyDescent="0.2">
      <c r="B216" s="103">
        <v>4307</v>
      </c>
      <c r="C216" s="103" t="s">
        <v>51</v>
      </c>
      <c r="D216" s="60">
        <v>834</v>
      </c>
      <c r="E216" s="60">
        <v>424</v>
      </c>
      <c r="F216" s="60">
        <v>410</v>
      </c>
      <c r="G216" s="60">
        <v>730</v>
      </c>
      <c r="H216" s="60">
        <v>363</v>
      </c>
      <c r="I216" s="60">
        <v>367</v>
      </c>
      <c r="J216" s="60">
        <v>104</v>
      </c>
      <c r="K216" s="60">
        <v>61</v>
      </c>
      <c r="L216" s="60">
        <v>43</v>
      </c>
    </row>
    <row r="217" spans="2:12" x14ac:dyDescent="0.2">
      <c r="B217" s="103">
        <v>4308</v>
      </c>
      <c r="C217" s="103" t="s">
        <v>52</v>
      </c>
      <c r="D217" s="60">
        <v>402</v>
      </c>
      <c r="E217" s="60">
        <v>213</v>
      </c>
      <c r="F217" s="60">
        <v>189</v>
      </c>
      <c r="G217" s="60">
        <v>295</v>
      </c>
      <c r="H217" s="60">
        <v>148</v>
      </c>
      <c r="I217" s="60">
        <v>147</v>
      </c>
      <c r="J217" s="60">
        <v>107</v>
      </c>
      <c r="K217" s="60">
        <v>65</v>
      </c>
      <c r="L217" s="60">
        <v>42</v>
      </c>
    </row>
    <row r="218" spans="2:12" x14ac:dyDescent="0.2">
      <c r="B218" s="103">
        <v>4309</v>
      </c>
      <c r="C218" s="103" t="s">
        <v>53</v>
      </c>
      <c r="D218" s="60">
        <v>3289</v>
      </c>
      <c r="E218" s="60">
        <v>1693</v>
      </c>
      <c r="F218" s="60">
        <v>1596</v>
      </c>
      <c r="G218" s="60">
        <v>2355</v>
      </c>
      <c r="H218" s="60">
        <v>1169</v>
      </c>
      <c r="I218" s="60">
        <v>1186</v>
      </c>
      <c r="J218" s="60">
        <v>934</v>
      </c>
      <c r="K218" s="60">
        <v>524</v>
      </c>
      <c r="L218" s="60">
        <v>410</v>
      </c>
    </row>
    <row r="219" spans="2:12" x14ac:dyDescent="0.2">
      <c r="B219" s="103">
        <v>4310</v>
      </c>
      <c r="C219" s="103" t="s">
        <v>54</v>
      </c>
      <c r="D219" s="60">
        <v>1598</v>
      </c>
      <c r="E219" s="60">
        <v>845</v>
      </c>
      <c r="F219" s="60">
        <v>753</v>
      </c>
      <c r="G219" s="60">
        <v>948</v>
      </c>
      <c r="H219" s="60">
        <v>494</v>
      </c>
      <c r="I219" s="60">
        <v>454</v>
      </c>
      <c r="J219" s="60">
        <v>650</v>
      </c>
      <c r="K219" s="60">
        <v>351</v>
      </c>
      <c r="L219" s="60">
        <v>299</v>
      </c>
    </row>
    <row r="220" spans="2:12" x14ac:dyDescent="0.2">
      <c r="B220" s="103">
        <v>4311</v>
      </c>
      <c r="C220" s="103" t="s">
        <v>136</v>
      </c>
      <c r="D220" s="60">
        <v>1276</v>
      </c>
      <c r="E220" s="60">
        <v>652</v>
      </c>
      <c r="F220" s="60">
        <v>624</v>
      </c>
      <c r="G220" s="60">
        <v>901</v>
      </c>
      <c r="H220" s="60">
        <v>445</v>
      </c>
      <c r="I220" s="60">
        <v>456</v>
      </c>
      <c r="J220" s="60">
        <v>375</v>
      </c>
      <c r="K220" s="60">
        <v>207</v>
      </c>
      <c r="L220" s="60">
        <v>168</v>
      </c>
    </row>
    <row r="221" spans="2:12" x14ac:dyDescent="0.2">
      <c r="B221" s="103">
        <v>4312</v>
      </c>
      <c r="C221" s="103" t="s">
        <v>457</v>
      </c>
      <c r="D221" s="60">
        <v>2653</v>
      </c>
      <c r="E221" s="60">
        <v>1328</v>
      </c>
      <c r="F221" s="60">
        <v>1325</v>
      </c>
      <c r="G221" s="60">
        <v>2248</v>
      </c>
      <c r="H221" s="60">
        <v>1120</v>
      </c>
      <c r="I221" s="60">
        <v>1128</v>
      </c>
      <c r="J221" s="60">
        <v>405</v>
      </c>
      <c r="K221" s="60">
        <v>208</v>
      </c>
      <c r="L221" s="60">
        <v>197</v>
      </c>
    </row>
    <row r="222" spans="2:12" x14ac:dyDescent="0.2">
      <c r="B222" s="103">
        <v>4313</v>
      </c>
      <c r="C222" s="103" t="s">
        <v>55</v>
      </c>
      <c r="D222" s="60">
        <v>2125</v>
      </c>
      <c r="E222" s="60">
        <v>1068</v>
      </c>
      <c r="F222" s="60">
        <v>1057</v>
      </c>
      <c r="G222" s="60">
        <v>1753</v>
      </c>
      <c r="H222" s="60">
        <v>867</v>
      </c>
      <c r="I222" s="60">
        <v>886</v>
      </c>
      <c r="J222" s="60">
        <v>372</v>
      </c>
      <c r="K222" s="60">
        <v>201</v>
      </c>
      <c r="L222" s="60">
        <v>171</v>
      </c>
    </row>
    <row r="223" spans="2:12" x14ac:dyDescent="0.2">
      <c r="B223" s="103">
        <v>4314</v>
      </c>
      <c r="C223" s="103" t="s">
        <v>56</v>
      </c>
      <c r="D223" s="60">
        <v>241</v>
      </c>
      <c r="E223" s="60">
        <v>123</v>
      </c>
      <c r="F223" s="60">
        <v>118</v>
      </c>
      <c r="G223" s="60">
        <v>205</v>
      </c>
      <c r="H223" s="60">
        <v>103</v>
      </c>
      <c r="I223" s="60">
        <v>102</v>
      </c>
      <c r="J223" s="60">
        <v>36</v>
      </c>
      <c r="K223" s="60">
        <v>20</v>
      </c>
      <c r="L223" s="60">
        <v>16</v>
      </c>
    </row>
    <row r="224" spans="2:12" x14ac:dyDescent="0.2">
      <c r="B224" s="103">
        <v>4315</v>
      </c>
      <c r="C224" s="103" t="s">
        <v>458</v>
      </c>
      <c r="D224" s="60">
        <v>981</v>
      </c>
      <c r="E224" s="60">
        <v>508</v>
      </c>
      <c r="F224" s="60">
        <v>473</v>
      </c>
      <c r="G224" s="60">
        <v>678</v>
      </c>
      <c r="H224" s="60">
        <v>334</v>
      </c>
      <c r="I224" s="60">
        <v>344</v>
      </c>
      <c r="J224" s="60">
        <v>303</v>
      </c>
      <c r="K224" s="60">
        <v>174</v>
      </c>
      <c r="L224" s="60">
        <v>129</v>
      </c>
    </row>
    <row r="225" spans="2:12" x14ac:dyDescent="0.2">
      <c r="B225" s="103">
        <v>4316</v>
      </c>
      <c r="C225" s="103" t="s">
        <v>57</v>
      </c>
      <c r="D225" s="60">
        <v>728</v>
      </c>
      <c r="E225" s="60">
        <v>366</v>
      </c>
      <c r="F225" s="60">
        <v>362</v>
      </c>
      <c r="G225" s="60">
        <v>464</v>
      </c>
      <c r="H225" s="60">
        <v>221</v>
      </c>
      <c r="I225" s="60">
        <v>243</v>
      </c>
      <c r="J225" s="60">
        <v>264</v>
      </c>
      <c r="K225" s="60">
        <v>145</v>
      </c>
      <c r="L225" s="60">
        <v>119</v>
      </c>
    </row>
    <row r="226" spans="2:12" x14ac:dyDescent="0.2">
      <c r="B226" s="103">
        <v>4317</v>
      </c>
      <c r="C226" s="103" t="s">
        <v>58</v>
      </c>
      <c r="D226" s="60">
        <v>272</v>
      </c>
      <c r="E226" s="60">
        <v>140</v>
      </c>
      <c r="F226" s="60">
        <v>132</v>
      </c>
      <c r="G226" s="60">
        <v>197</v>
      </c>
      <c r="H226" s="60">
        <v>93</v>
      </c>
      <c r="I226" s="60">
        <v>104</v>
      </c>
      <c r="J226" s="60">
        <v>75</v>
      </c>
      <c r="K226" s="60">
        <v>47</v>
      </c>
      <c r="L226" s="60">
        <v>28</v>
      </c>
    </row>
    <row r="227" spans="2:12" x14ac:dyDescent="0.2">
      <c r="B227" s="103">
        <v>4318</v>
      </c>
      <c r="C227" s="103" t="s">
        <v>59</v>
      </c>
      <c r="D227" s="60">
        <v>1314</v>
      </c>
      <c r="E227" s="60">
        <v>661</v>
      </c>
      <c r="F227" s="60">
        <v>653</v>
      </c>
      <c r="G227" s="60">
        <v>1184</v>
      </c>
      <c r="H227" s="60">
        <v>593</v>
      </c>
      <c r="I227" s="60">
        <v>591</v>
      </c>
      <c r="J227" s="60">
        <v>130</v>
      </c>
      <c r="K227" s="60">
        <v>68</v>
      </c>
      <c r="L227" s="60">
        <v>62</v>
      </c>
    </row>
    <row r="228" spans="2:12" x14ac:dyDescent="0.2">
      <c r="B228" s="103">
        <v>4319</v>
      </c>
      <c r="C228" s="103" t="s">
        <v>60</v>
      </c>
      <c r="D228" s="60">
        <v>650</v>
      </c>
      <c r="E228" s="60">
        <v>329</v>
      </c>
      <c r="F228" s="60">
        <v>321</v>
      </c>
      <c r="G228" s="60">
        <v>520</v>
      </c>
      <c r="H228" s="60">
        <v>260</v>
      </c>
      <c r="I228" s="60">
        <v>260</v>
      </c>
      <c r="J228" s="60">
        <v>130</v>
      </c>
      <c r="K228" s="60">
        <v>69</v>
      </c>
      <c r="L228" s="60">
        <v>61</v>
      </c>
    </row>
    <row r="229" spans="2:12" x14ac:dyDescent="0.2">
      <c r="B229" s="103">
        <v>4320</v>
      </c>
      <c r="C229" s="103" t="s">
        <v>61</v>
      </c>
      <c r="D229" s="60">
        <v>1140</v>
      </c>
      <c r="E229" s="60">
        <v>579</v>
      </c>
      <c r="F229" s="60">
        <v>561</v>
      </c>
      <c r="G229" s="60">
        <v>968</v>
      </c>
      <c r="H229" s="60">
        <v>483</v>
      </c>
      <c r="I229" s="60">
        <v>485</v>
      </c>
      <c r="J229" s="60">
        <v>172</v>
      </c>
      <c r="K229" s="60">
        <v>96</v>
      </c>
      <c r="L229" s="60">
        <v>76</v>
      </c>
    </row>
    <row r="230" spans="2:12" x14ac:dyDescent="0.2">
      <c r="B230" s="103">
        <v>4322</v>
      </c>
      <c r="C230" s="103" t="s">
        <v>62</v>
      </c>
      <c r="D230" s="60">
        <v>339</v>
      </c>
      <c r="E230" s="60">
        <v>172</v>
      </c>
      <c r="F230" s="60">
        <v>167</v>
      </c>
      <c r="G230" s="60">
        <v>300</v>
      </c>
      <c r="H230" s="60">
        <v>154</v>
      </c>
      <c r="I230" s="60">
        <v>146</v>
      </c>
      <c r="J230" s="60">
        <v>39</v>
      </c>
      <c r="K230" s="60">
        <v>18</v>
      </c>
      <c r="L230" s="60">
        <v>21</v>
      </c>
    </row>
  </sheetData>
  <mergeCells count="5">
    <mergeCell ref="B4:B5"/>
    <mergeCell ref="C4:C5"/>
    <mergeCell ref="D4:F4"/>
    <mergeCell ref="G4:I4"/>
    <mergeCell ref="J4:L4"/>
  </mergeCells>
  <phoneticPr fontId="13" type="noConversion"/>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AE252"/>
  <sheetViews>
    <sheetView showGridLines="0" zoomScaleSheetLayoutView="70" workbookViewId="0">
      <pane ySplit="6" topLeftCell="A13" activePane="bottomLeft" state="frozen"/>
      <selection activeCell="D41" sqref="D41:J41"/>
      <selection pane="bottomLeft" activeCell="K43" sqref="K43"/>
    </sheetView>
  </sheetViews>
  <sheetFormatPr baseColWidth="10" defaultRowHeight="12.75" x14ac:dyDescent="0.2"/>
  <cols>
    <col min="1" max="1" width="2.5703125" customWidth="1"/>
    <col min="2" max="2" width="10" bestFit="1" customWidth="1"/>
    <col min="3" max="3" width="19" bestFit="1" customWidth="1"/>
    <col min="4" max="14" width="11.7109375" customWidth="1"/>
    <col min="15" max="15" width="8.28515625" customWidth="1"/>
    <col min="16" max="31" width="6.7109375" customWidth="1"/>
  </cols>
  <sheetData>
    <row r="1" spans="1:31" ht="15.75" x14ac:dyDescent="0.25">
      <c r="A1" s="8" t="str">
        <f>Inhaltsverzeichnis!B51&amp;" "&amp;Inhaltsverzeichnis!D51</f>
        <v>Tabelle 18: Bevölkerungsbilanz der Gemeinden, 2014</v>
      </c>
      <c r="B1" s="8"/>
    </row>
    <row r="3" spans="1:31" x14ac:dyDescent="0.2">
      <c r="O3" s="2"/>
      <c r="P3" s="2"/>
      <c r="Q3" s="2"/>
      <c r="R3" s="2"/>
      <c r="S3" s="2"/>
      <c r="T3" s="2"/>
      <c r="U3" s="2"/>
      <c r="V3" s="2"/>
      <c r="W3" s="2"/>
      <c r="X3" s="2"/>
      <c r="Y3" s="2"/>
      <c r="Z3" s="2"/>
      <c r="AA3" s="2"/>
      <c r="AB3" s="2"/>
      <c r="AC3" s="2"/>
      <c r="AD3" s="2"/>
      <c r="AE3" s="2"/>
    </row>
    <row r="4" spans="1:31" s="5" customFormat="1" ht="12.75" customHeight="1" x14ac:dyDescent="0.2">
      <c r="A4"/>
      <c r="B4" s="128" t="s">
        <v>404</v>
      </c>
      <c r="C4" s="128" t="s">
        <v>1</v>
      </c>
      <c r="D4" s="130" t="s">
        <v>468</v>
      </c>
      <c r="E4" s="122" t="s">
        <v>431</v>
      </c>
      <c r="F4" s="123"/>
      <c r="G4" s="123"/>
      <c r="H4" s="123"/>
      <c r="I4" s="123"/>
      <c r="J4" s="123"/>
      <c r="K4" s="123"/>
      <c r="L4" s="124"/>
      <c r="M4" s="128" t="s">
        <v>436</v>
      </c>
      <c r="N4" s="130" t="s">
        <v>469</v>
      </c>
      <c r="O4"/>
    </row>
    <row r="5" spans="1:31" s="5" customFormat="1" ht="12.75" customHeight="1" x14ac:dyDescent="0.2">
      <c r="A5"/>
      <c r="B5" s="137"/>
      <c r="C5" s="137"/>
      <c r="D5" s="138"/>
      <c r="E5" s="130" t="s">
        <v>232</v>
      </c>
      <c r="F5" s="130" t="s">
        <v>233</v>
      </c>
      <c r="G5" s="130" t="s">
        <v>433</v>
      </c>
      <c r="H5" s="122" t="s">
        <v>432</v>
      </c>
      <c r="I5" s="123"/>
      <c r="J5" s="124"/>
      <c r="K5" s="128" t="s">
        <v>434</v>
      </c>
      <c r="L5" s="128" t="s">
        <v>435</v>
      </c>
      <c r="M5" s="137"/>
      <c r="N5" s="138"/>
      <c r="O5"/>
    </row>
    <row r="6" spans="1:31" s="5" customFormat="1" x14ac:dyDescent="0.2">
      <c r="A6"/>
      <c r="B6" s="129"/>
      <c r="C6" s="129"/>
      <c r="D6" s="131"/>
      <c r="E6" s="131"/>
      <c r="F6" s="131"/>
      <c r="G6" s="131"/>
      <c r="H6" s="38" t="s">
        <v>234</v>
      </c>
      <c r="I6" s="38" t="s">
        <v>235</v>
      </c>
      <c r="J6" s="38" t="s">
        <v>346</v>
      </c>
      <c r="K6" s="129"/>
      <c r="L6" s="129"/>
      <c r="M6" s="129"/>
      <c r="N6" s="131"/>
      <c r="O6"/>
    </row>
    <row r="7" spans="1:31" s="5" customFormat="1" x14ac:dyDescent="0.2">
      <c r="A7"/>
      <c r="B7" s="94">
        <v>4335</v>
      </c>
      <c r="C7" s="95" t="s">
        <v>141</v>
      </c>
      <c r="D7" s="30">
        <v>635797</v>
      </c>
      <c r="E7" s="30">
        <v>6343</v>
      </c>
      <c r="F7" s="30">
        <v>4483</v>
      </c>
      <c r="G7" s="30">
        <v>1860</v>
      </c>
      <c r="H7" s="30">
        <v>50303</v>
      </c>
      <c r="I7" s="30">
        <v>44338</v>
      </c>
      <c r="J7" s="30">
        <v>5965</v>
      </c>
      <c r="K7" s="30">
        <v>2161</v>
      </c>
      <c r="L7" s="30">
        <v>1208</v>
      </c>
      <c r="M7" s="30">
        <v>9033</v>
      </c>
      <c r="N7" s="30">
        <v>644830</v>
      </c>
      <c r="O7"/>
    </row>
    <row r="8" spans="1:31" ht="12.75" customHeight="1" x14ac:dyDescent="0.2">
      <c r="B8" s="94">
        <v>4019</v>
      </c>
      <c r="C8" s="95" t="s">
        <v>142</v>
      </c>
      <c r="D8" s="30">
        <v>73360</v>
      </c>
      <c r="E8" s="30">
        <v>742</v>
      </c>
      <c r="F8" s="30">
        <v>574</v>
      </c>
      <c r="G8" s="30">
        <v>168</v>
      </c>
      <c r="H8" s="30">
        <v>5650</v>
      </c>
      <c r="I8" s="30">
        <v>5037</v>
      </c>
      <c r="J8" s="30">
        <v>613</v>
      </c>
      <c r="K8" s="30">
        <v>325</v>
      </c>
      <c r="L8" s="30">
        <v>129</v>
      </c>
      <c r="M8" s="30">
        <v>910</v>
      </c>
      <c r="N8" s="30">
        <v>74270</v>
      </c>
    </row>
    <row r="9" spans="1:31" ht="12.75" customHeight="1" x14ac:dyDescent="0.2">
      <c r="B9" s="96">
        <v>4001</v>
      </c>
      <c r="C9" s="97" t="s">
        <v>74</v>
      </c>
      <c r="D9" s="89">
        <v>20130</v>
      </c>
      <c r="E9" s="89">
        <v>223</v>
      </c>
      <c r="F9" s="89">
        <v>185</v>
      </c>
      <c r="G9" s="89">
        <v>38</v>
      </c>
      <c r="H9" s="89">
        <v>1762</v>
      </c>
      <c r="I9" s="89">
        <v>1541</v>
      </c>
      <c r="J9" s="89">
        <v>221</v>
      </c>
      <c r="K9" s="89">
        <v>107</v>
      </c>
      <c r="L9" s="89">
        <v>19</v>
      </c>
      <c r="M9" s="89">
        <v>278</v>
      </c>
      <c r="N9" s="89">
        <v>20408</v>
      </c>
    </row>
    <row r="10" spans="1:31" ht="12.75" customHeight="1" x14ac:dyDescent="0.2">
      <c r="B10" s="96">
        <v>4002</v>
      </c>
      <c r="C10" s="97" t="s">
        <v>75</v>
      </c>
      <c r="D10" s="89">
        <v>1491</v>
      </c>
      <c r="E10" s="89">
        <v>10</v>
      </c>
      <c r="F10" s="89">
        <v>5</v>
      </c>
      <c r="G10" s="89">
        <v>5</v>
      </c>
      <c r="H10" s="89">
        <v>68</v>
      </c>
      <c r="I10" s="89">
        <v>78</v>
      </c>
      <c r="J10" s="89">
        <v>-10</v>
      </c>
      <c r="K10" s="89">
        <v>3</v>
      </c>
      <c r="L10" s="89">
        <v>-1</v>
      </c>
      <c r="M10" s="89">
        <v>-6</v>
      </c>
      <c r="N10" s="89">
        <v>1485</v>
      </c>
    </row>
    <row r="11" spans="1:31" ht="12.75" customHeight="1" x14ac:dyDescent="0.2">
      <c r="B11" s="96">
        <v>4003</v>
      </c>
      <c r="C11" s="97" t="s">
        <v>439</v>
      </c>
      <c r="D11" s="89">
        <v>7361</v>
      </c>
      <c r="E11" s="89">
        <v>78</v>
      </c>
      <c r="F11" s="89">
        <v>67</v>
      </c>
      <c r="G11" s="89">
        <v>11</v>
      </c>
      <c r="H11" s="89">
        <v>791</v>
      </c>
      <c r="I11" s="89">
        <v>623</v>
      </c>
      <c r="J11" s="89">
        <v>168</v>
      </c>
      <c r="K11" s="89">
        <v>25</v>
      </c>
      <c r="L11" s="89">
        <v>47</v>
      </c>
      <c r="M11" s="89">
        <v>226</v>
      </c>
      <c r="N11" s="89">
        <v>7587</v>
      </c>
    </row>
    <row r="12" spans="1:31" ht="12.75" customHeight="1" x14ac:dyDescent="0.2">
      <c r="B12" s="96">
        <v>4004</v>
      </c>
      <c r="C12" s="97" t="s">
        <v>72</v>
      </c>
      <c r="D12" s="89">
        <v>676</v>
      </c>
      <c r="E12" s="89">
        <v>5</v>
      </c>
      <c r="F12" s="89">
        <v>3</v>
      </c>
      <c r="G12" s="89">
        <v>2</v>
      </c>
      <c r="H12" s="89">
        <v>37</v>
      </c>
      <c r="I12" s="89">
        <v>39</v>
      </c>
      <c r="J12" s="89">
        <v>-2</v>
      </c>
      <c r="K12" s="89">
        <v>0</v>
      </c>
      <c r="L12" s="89">
        <v>1</v>
      </c>
      <c r="M12" s="89">
        <v>1</v>
      </c>
      <c r="N12" s="89">
        <v>677</v>
      </c>
    </row>
    <row r="13" spans="1:31" ht="12.75" customHeight="1" x14ac:dyDescent="0.2">
      <c r="B13" s="96">
        <v>4005</v>
      </c>
      <c r="C13" s="97" t="s">
        <v>438</v>
      </c>
      <c r="D13" s="89">
        <v>3852</v>
      </c>
      <c r="E13" s="89">
        <v>45</v>
      </c>
      <c r="F13" s="89">
        <v>32</v>
      </c>
      <c r="G13" s="89">
        <v>13</v>
      </c>
      <c r="H13" s="89">
        <v>326</v>
      </c>
      <c r="I13" s="89">
        <v>243</v>
      </c>
      <c r="J13" s="89">
        <v>83</v>
      </c>
      <c r="K13" s="89">
        <v>18</v>
      </c>
      <c r="L13" s="89">
        <v>-7</v>
      </c>
      <c r="M13" s="89">
        <v>89</v>
      </c>
      <c r="N13" s="89">
        <v>3941</v>
      </c>
    </row>
    <row r="14" spans="1:31" ht="12.75" customHeight="1" x14ac:dyDescent="0.2">
      <c r="B14" s="96">
        <v>4006</v>
      </c>
      <c r="C14" s="97" t="s">
        <v>139</v>
      </c>
      <c r="D14" s="89">
        <v>7186</v>
      </c>
      <c r="E14" s="89">
        <v>68</v>
      </c>
      <c r="F14" s="89">
        <v>57</v>
      </c>
      <c r="G14" s="89">
        <v>11</v>
      </c>
      <c r="H14" s="89">
        <v>454</v>
      </c>
      <c r="I14" s="89">
        <v>405</v>
      </c>
      <c r="J14" s="89">
        <v>49</v>
      </c>
      <c r="K14" s="89">
        <v>30</v>
      </c>
      <c r="L14" s="89">
        <v>4</v>
      </c>
      <c r="M14" s="89">
        <v>64</v>
      </c>
      <c r="N14" s="89">
        <v>7250</v>
      </c>
    </row>
    <row r="15" spans="1:31" x14ac:dyDescent="0.2">
      <c r="B15" s="96">
        <v>4007</v>
      </c>
      <c r="C15" s="97" t="s">
        <v>143</v>
      </c>
      <c r="D15" s="89">
        <v>1484</v>
      </c>
      <c r="E15" s="89">
        <v>17</v>
      </c>
      <c r="F15" s="89">
        <v>11</v>
      </c>
      <c r="G15" s="89">
        <v>6</v>
      </c>
      <c r="H15" s="89">
        <v>131</v>
      </c>
      <c r="I15" s="89">
        <v>87</v>
      </c>
      <c r="J15" s="89">
        <v>44</v>
      </c>
      <c r="K15" s="89">
        <v>8</v>
      </c>
      <c r="L15" s="89">
        <v>5</v>
      </c>
      <c r="M15" s="89">
        <v>55</v>
      </c>
      <c r="N15" s="89">
        <v>1539</v>
      </c>
    </row>
    <row r="16" spans="1:31" x14ac:dyDescent="0.2">
      <c r="B16" s="96">
        <v>4008</v>
      </c>
      <c r="C16" s="97" t="s">
        <v>144</v>
      </c>
      <c r="D16" s="89">
        <v>5931</v>
      </c>
      <c r="E16" s="89">
        <v>58</v>
      </c>
      <c r="F16" s="89">
        <v>32</v>
      </c>
      <c r="G16" s="89">
        <v>26</v>
      </c>
      <c r="H16" s="89">
        <v>360</v>
      </c>
      <c r="I16" s="89">
        <v>330</v>
      </c>
      <c r="J16" s="89">
        <v>30</v>
      </c>
      <c r="K16" s="89">
        <v>23</v>
      </c>
      <c r="L16" s="89">
        <v>-4</v>
      </c>
      <c r="M16" s="89">
        <v>52</v>
      </c>
      <c r="N16" s="89">
        <v>5983</v>
      </c>
    </row>
    <row r="17" spans="2:14" x14ac:dyDescent="0.2">
      <c r="B17" s="96">
        <v>4009</v>
      </c>
      <c r="C17" s="97" t="s">
        <v>145</v>
      </c>
      <c r="D17" s="89">
        <v>3743</v>
      </c>
      <c r="E17" s="89">
        <v>41</v>
      </c>
      <c r="F17" s="89">
        <v>22</v>
      </c>
      <c r="G17" s="89">
        <v>19</v>
      </c>
      <c r="H17" s="89">
        <v>262</v>
      </c>
      <c r="I17" s="89">
        <v>249</v>
      </c>
      <c r="J17" s="89">
        <v>13</v>
      </c>
      <c r="K17" s="89">
        <v>10</v>
      </c>
      <c r="L17" s="89">
        <v>9</v>
      </c>
      <c r="M17" s="89">
        <v>41</v>
      </c>
      <c r="N17" s="89">
        <v>3784</v>
      </c>
    </row>
    <row r="18" spans="2:14" x14ac:dyDescent="0.2">
      <c r="B18" s="96">
        <v>4010</v>
      </c>
      <c r="C18" s="97" t="s">
        <v>146</v>
      </c>
      <c r="D18" s="89">
        <v>7706</v>
      </c>
      <c r="E18" s="89">
        <v>73</v>
      </c>
      <c r="F18" s="89">
        <v>53</v>
      </c>
      <c r="G18" s="89">
        <v>20</v>
      </c>
      <c r="H18" s="89">
        <v>507</v>
      </c>
      <c r="I18" s="89">
        <v>451</v>
      </c>
      <c r="J18" s="89">
        <v>56</v>
      </c>
      <c r="K18" s="89">
        <v>24</v>
      </c>
      <c r="L18" s="89">
        <v>-13</v>
      </c>
      <c r="M18" s="89">
        <v>63</v>
      </c>
      <c r="N18" s="89">
        <v>7769</v>
      </c>
    </row>
    <row r="19" spans="2:14" x14ac:dyDescent="0.2">
      <c r="B19" s="96">
        <v>4012</v>
      </c>
      <c r="C19" s="97" t="s">
        <v>73</v>
      </c>
      <c r="D19" s="89">
        <v>9733</v>
      </c>
      <c r="E19" s="89">
        <v>91</v>
      </c>
      <c r="F19" s="89">
        <v>71</v>
      </c>
      <c r="G19" s="89">
        <v>20</v>
      </c>
      <c r="H19" s="89">
        <v>671</v>
      </c>
      <c r="I19" s="89">
        <v>706</v>
      </c>
      <c r="J19" s="89">
        <v>-35</v>
      </c>
      <c r="K19" s="89">
        <v>69</v>
      </c>
      <c r="L19" s="89">
        <v>60</v>
      </c>
      <c r="M19" s="89">
        <v>45</v>
      </c>
      <c r="N19" s="89">
        <v>9778</v>
      </c>
    </row>
    <row r="20" spans="2:14" x14ac:dyDescent="0.2">
      <c r="B20" s="96">
        <v>4013</v>
      </c>
      <c r="C20" s="97" t="s">
        <v>147</v>
      </c>
      <c r="D20" s="89">
        <v>4067</v>
      </c>
      <c r="E20" s="89">
        <v>33</v>
      </c>
      <c r="F20" s="89">
        <v>36</v>
      </c>
      <c r="G20" s="89">
        <v>-3</v>
      </c>
      <c r="H20" s="89">
        <v>281</v>
      </c>
      <c r="I20" s="89">
        <v>285</v>
      </c>
      <c r="J20" s="89">
        <v>-4</v>
      </c>
      <c r="K20" s="89">
        <v>8</v>
      </c>
      <c r="L20" s="89">
        <v>9</v>
      </c>
      <c r="M20" s="89">
        <v>2</v>
      </c>
      <c r="N20" s="89">
        <v>4069</v>
      </c>
    </row>
    <row r="21" spans="2:14" x14ac:dyDescent="0.2">
      <c r="B21" s="94">
        <v>4059</v>
      </c>
      <c r="C21" s="95" t="s">
        <v>148</v>
      </c>
      <c r="D21" s="30">
        <v>136653</v>
      </c>
      <c r="E21" s="30">
        <v>1513</v>
      </c>
      <c r="F21" s="30">
        <v>924</v>
      </c>
      <c r="G21" s="30">
        <v>589</v>
      </c>
      <c r="H21" s="30">
        <v>10968</v>
      </c>
      <c r="I21" s="30">
        <v>10190</v>
      </c>
      <c r="J21" s="30">
        <v>778</v>
      </c>
      <c r="K21" s="30">
        <v>530</v>
      </c>
      <c r="L21" s="30">
        <v>234</v>
      </c>
      <c r="M21" s="30">
        <v>1601</v>
      </c>
      <c r="N21" s="30">
        <v>138254</v>
      </c>
    </row>
    <row r="22" spans="2:14" x14ac:dyDescent="0.2">
      <c r="B22" s="96">
        <v>4021</v>
      </c>
      <c r="C22" s="97" t="s">
        <v>76</v>
      </c>
      <c r="D22" s="89">
        <v>18523</v>
      </c>
      <c r="E22" s="89">
        <v>229</v>
      </c>
      <c r="F22" s="89">
        <v>131</v>
      </c>
      <c r="G22" s="89">
        <v>98</v>
      </c>
      <c r="H22" s="89">
        <v>1696</v>
      </c>
      <c r="I22" s="89">
        <v>1691</v>
      </c>
      <c r="J22" s="89">
        <v>5</v>
      </c>
      <c r="K22" s="89">
        <v>50</v>
      </c>
      <c r="L22" s="89">
        <v>5</v>
      </c>
      <c r="M22" s="89">
        <v>108</v>
      </c>
      <c r="N22" s="89">
        <v>18631</v>
      </c>
    </row>
    <row r="23" spans="2:14" ht="13.5" customHeight="1" x14ac:dyDescent="0.2">
      <c r="B23" s="96">
        <v>4022</v>
      </c>
      <c r="C23" s="97" t="s">
        <v>149</v>
      </c>
      <c r="D23" s="89">
        <v>1563</v>
      </c>
      <c r="E23" s="89">
        <v>9</v>
      </c>
      <c r="F23" s="89">
        <v>4</v>
      </c>
      <c r="G23" s="89">
        <v>5</v>
      </c>
      <c r="H23" s="89">
        <v>85</v>
      </c>
      <c r="I23" s="89">
        <v>107</v>
      </c>
      <c r="J23" s="89">
        <v>-22</v>
      </c>
      <c r="K23" s="89">
        <v>3</v>
      </c>
      <c r="L23" s="89">
        <v>-5</v>
      </c>
      <c r="M23" s="89">
        <v>-22</v>
      </c>
      <c r="N23" s="89">
        <v>1541</v>
      </c>
    </row>
    <row r="24" spans="2:14" x14ac:dyDescent="0.2">
      <c r="B24" s="96">
        <v>4023</v>
      </c>
      <c r="C24" s="97" t="s">
        <v>77</v>
      </c>
      <c r="D24" s="89">
        <v>2523</v>
      </c>
      <c r="E24" s="89">
        <v>33</v>
      </c>
      <c r="F24" s="89">
        <v>17</v>
      </c>
      <c r="G24" s="89">
        <v>16</v>
      </c>
      <c r="H24" s="89">
        <v>284</v>
      </c>
      <c r="I24" s="89">
        <v>167</v>
      </c>
      <c r="J24" s="89">
        <v>117</v>
      </c>
      <c r="K24" s="89">
        <v>5</v>
      </c>
      <c r="L24" s="89">
        <v>0</v>
      </c>
      <c r="M24" s="89">
        <v>133</v>
      </c>
      <c r="N24" s="89">
        <v>2656</v>
      </c>
    </row>
    <row r="25" spans="2:14" x14ac:dyDescent="0.2">
      <c r="B25" s="96">
        <v>4024</v>
      </c>
      <c r="C25" s="97" t="s">
        <v>440</v>
      </c>
      <c r="D25" s="89">
        <v>2851</v>
      </c>
      <c r="E25" s="89">
        <v>30</v>
      </c>
      <c r="F25" s="89">
        <v>19</v>
      </c>
      <c r="G25" s="89">
        <v>11</v>
      </c>
      <c r="H25" s="89">
        <v>231</v>
      </c>
      <c r="I25" s="89">
        <v>206</v>
      </c>
      <c r="J25" s="89">
        <v>25</v>
      </c>
      <c r="K25" s="89">
        <v>5</v>
      </c>
      <c r="L25" s="89">
        <v>12</v>
      </c>
      <c r="M25" s="89">
        <v>48</v>
      </c>
      <c r="N25" s="89">
        <v>2899</v>
      </c>
    </row>
    <row r="26" spans="2:14" x14ac:dyDescent="0.2">
      <c r="B26" s="96">
        <v>4049</v>
      </c>
      <c r="C26" s="97" t="s">
        <v>150</v>
      </c>
      <c r="D26" s="89">
        <v>4515</v>
      </c>
      <c r="E26" s="89">
        <v>55</v>
      </c>
      <c r="F26" s="89">
        <v>23</v>
      </c>
      <c r="G26" s="89">
        <v>32</v>
      </c>
      <c r="H26" s="89">
        <v>417</v>
      </c>
      <c r="I26" s="89">
        <v>244</v>
      </c>
      <c r="J26" s="89">
        <v>173</v>
      </c>
      <c r="K26" s="89">
        <v>16</v>
      </c>
      <c r="L26" s="89">
        <v>-1</v>
      </c>
      <c r="M26" s="89">
        <v>204</v>
      </c>
      <c r="N26" s="89">
        <v>4719</v>
      </c>
    </row>
    <row r="27" spans="2:14" x14ac:dyDescent="0.2">
      <c r="B27" s="96">
        <v>4026</v>
      </c>
      <c r="C27" s="97" t="s">
        <v>78</v>
      </c>
      <c r="D27" s="89">
        <v>3272</v>
      </c>
      <c r="E27" s="89">
        <v>37</v>
      </c>
      <c r="F27" s="89">
        <v>17</v>
      </c>
      <c r="G27" s="89">
        <v>20</v>
      </c>
      <c r="H27" s="89">
        <v>315</v>
      </c>
      <c r="I27" s="89">
        <v>283</v>
      </c>
      <c r="J27" s="89">
        <v>32</v>
      </c>
      <c r="K27" s="89">
        <v>8</v>
      </c>
      <c r="L27" s="89">
        <v>-11</v>
      </c>
      <c r="M27" s="89">
        <v>41</v>
      </c>
      <c r="N27" s="89">
        <v>3313</v>
      </c>
    </row>
    <row r="28" spans="2:14" x14ac:dyDescent="0.2">
      <c r="B28" s="96">
        <v>4027</v>
      </c>
      <c r="C28" s="97" t="s">
        <v>79</v>
      </c>
      <c r="D28" s="89">
        <v>5483</v>
      </c>
      <c r="E28" s="89">
        <v>58</v>
      </c>
      <c r="F28" s="89">
        <v>50</v>
      </c>
      <c r="G28" s="89">
        <v>8</v>
      </c>
      <c r="H28" s="89">
        <v>462</v>
      </c>
      <c r="I28" s="89">
        <v>394</v>
      </c>
      <c r="J28" s="89">
        <v>68</v>
      </c>
      <c r="K28" s="89">
        <v>12</v>
      </c>
      <c r="L28" s="89">
        <v>6</v>
      </c>
      <c r="M28" s="89">
        <v>82</v>
      </c>
      <c r="N28" s="89">
        <v>5565</v>
      </c>
    </row>
    <row r="29" spans="2:14" x14ac:dyDescent="0.2">
      <c r="B29" s="96">
        <v>4028</v>
      </c>
      <c r="C29" s="97" t="s">
        <v>151</v>
      </c>
      <c r="D29" s="89">
        <v>968</v>
      </c>
      <c r="E29" s="89">
        <v>14</v>
      </c>
      <c r="F29" s="89">
        <v>0</v>
      </c>
      <c r="G29" s="89">
        <v>14</v>
      </c>
      <c r="H29" s="89">
        <v>50</v>
      </c>
      <c r="I29" s="89">
        <v>3</v>
      </c>
      <c r="J29" s="89">
        <v>47</v>
      </c>
      <c r="K29" s="89">
        <v>0</v>
      </c>
      <c r="L29" s="89">
        <v>2</v>
      </c>
      <c r="M29" s="89">
        <v>63</v>
      </c>
      <c r="N29" s="89">
        <v>1031</v>
      </c>
    </row>
    <row r="30" spans="2:14" x14ac:dyDescent="0.2">
      <c r="B30" s="96">
        <v>4029</v>
      </c>
      <c r="C30" s="97" t="s">
        <v>115</v>
      </c>
      <c r="D30" s="89">
        <v>4877</v>
      </c>
      <c r="E30" s="89">
        <v>57</v>
      </c>
      <c r="F30" s="89">
        <v>29</v>
      </c>
      <c r="G30" s="89">
        <v>28</v>
      </c>
      <c r="H30" s="89">
        <v>396</v>
      </c>
      <c r="I30" s="89">
        <v>434</v>
      </c>
      <c r="J30" s="89">
        <v>-38</v>
      </c>
      <c r="K30" s="89">
        <v>28</v>
      </c>
      <c r="L30" s="89">
        <v>21</v>
      </c>
      <c r="M30" s="89">
        <v>11</v>
      </c>
      <c r="N30" s="89">
        <v>4888</v>
      </c>
    </row>
    <row r="31" spans="2:14" x14ac:dyDescent="0.2">
      <c r="B31" s="96">
        <v>4030</v>
      </c>
      <c r="C31" s="97" t="s">
        <v>152</v>
      </c>
      <c r="D31" s="89">
        <v>1896</v>
      </c>
      <c r="E31" s="89">
        <v>22</v>
      </c>
      <c r="F31" s="89">
        <v>7</v>
      </c>
      <c r="G31" s="89">
        <v>15</v>
      </c>
      <c r="H31" s="89">
        <v>166</v>
      </c>
      <c r="I31" s="89">
        <v>158</v>
      </c>
      <c r="J31" s="89">
        <v>8</v>
      </c>
      <c r="K31" s="89">
        <v>6</v>
      </c>
      <c r="L31" s="89">
        <v>11</v>
      </c>
      <c r="M31" s="89">
        <v>34</v>
      </c>
      <c r="N31" s="89">
        <v>1930</v>
      </c>
    </row>
    <row r="32" spans="2:14" x14ac:dyDescent="0.2">
      <c r="B32" s="96">
        <v>4031</v>
      </c>
      <c r="C32" s="97" t="s">
        <v>80</v>
      </c>
      <c r="D32" s="89">
        <v>1670</v>
      </c>
      <c r="E32" s="89">
        <v>14</v>
      </c>
      <c r="F32" s="89">
        <v>7</v>
      </c>
      <c r="G32" s="89">
        <v>7</v>
      </c>
      <c r="H32" s="89">
        <v>125</v>
      </c>
      <c r="I32" s="89">
        <v>127</v>
      </c>
      <c r="J32" s="89">
        <v>-2</v>
      </c>
      <c r="K32" s="89">
        <v>8</v>
      </c>
      <c r="L32" s="89">
        <v>7</v>
      </c>
      <c r="M32" s="89">
        <v>12</v>
      </c>
      <c r="N32" s="89">
        <v>1682</v>
      </c>
    </row>
    <row r="33" spans="2:14" x14ac:dyDescent="0.2">
      <c r="B33" s="96">
        <v>4032</v>
      </c>
      <c r="C33" s="97" t="s">
        <v>81</v>
      </c>
      <c r="D33" s="89">
        <v>2065</v>
      </c>
      <c r="E33" s="89">
        <v>25</v>
      </c>
      <c r="F33" s="89">
        <v>8</v>
      </c>
      <c r="G33" s="89">
        <v>17</v>
      </c>
      <c r="H33" s="89">
        <v>161</v>
      </c>
      <c r="I33" s="89">
        <v>163</v>
      </c>
      <c r="J33" s="89">
        <v>-2</v>
      </c>
      <c r="K33" s="89">
        <v>6</v>
      </c>
      <c r="L33" s="89">
        <v>1</v>
      </c>
      <c r="M33" s="89">
        <v>16</v>
      </c>
      <c r="N33" s="89">
        <v>2081</v>
      </c>
    </row>
    <row r="34" spans="2:14" x14ac:dyDescent="0.2">
      <c r="B34" s="96">
        <v>4033</v>
      </c>
      <c r="C34" s="97" t="s">
        <v>153</v>
      </c>
      <c r="D34" s="89">
        <v>4863</v>
      </c>
      <c r="E34" s="89">
        <v>66</v>
      </c>
      <c r="F34" s="89">
        <v>30</v>
      </c>
      <c r="G34" s="89">
        <v>36</v>
      </c>
      <c r="H34" s="89">
        <v>647</v>
      </c>
      <c r="I34" s="89">
        <v>427</v>
      </c>
      <c r="J34" s="89">
        <v>220</v>
      </c>
      <c r="K34" s="89">
        <v>24</v>
      </c>
      <c r="L34" s="89">
        <v>5</v>
      </c>
      <c r="M34" s="89">
        <v>261</v>
      </c>
      <c r="N34" s="89">
        <v>5124</v>
      </c>
    </row>
    <row r="35" spans="2:14" x14ac:dyDescent="0.2">
      <c r="B35" s="96">
        <v>4034</v>
      </c>
      <c r="C35" s="97" t="s">
        <v>154</v>
      </c>
      <c r="D35" s="89">
        <v>8390</v>
      </c>
      <c r="E35" s="89">
        <v>106</v>
      </c>
      <c r="F35" s="89">
        <v>67</v>
      </c>
      <c r="G35" s="89">
        <v>39</v>
      </c>
      <c r="H35" s="89">
        <v>776</v>
      </c>
      <c r="I35" s="89">
        <v>702</v>
      </c>
      <c r="J35" s="89">
        <v>74</v>
      </c>
      <c r="K35" s="89">
        <v>34</v>
      </c>
      <c r="L35" s="89">
        <v>63</v>
      </c>
      <c r="M35" s="89">
        <v>176</v>
      </c>
      <c r="N35" s="89">
        <v>8566</v>
      </c>
    </row>
    <row r="36" spans="2:14" x14ac:dyDescent="0.2">
      <c r="B36" s="96">
        <v>4035</v>
      </c>
      <c r="C36" s="97" t="s">
        <v>110</v>
      </c>
      <c r="D36" s="89">
        <v>3639</v>
      </c>
      <c r="E36" s="89">
        <v>41</v>
      </c>
      <c r="F36" s="89">
        <v>21</v>
      </c>
      <c r="G36" s="89">
        <v>20</v>
      </c>
      <c r="H36" s="89">
        <v>276</v>
      </c>
      <c r="I36" s="89">
        <v>327</v>
      </c>
      <c r="J36" s="89">
        <v>-51</v>
      </c>
      <c r="K36" s="89">
        <v>9</v>
      </c>
      <c r="L36" s="89">
        <v>6</v>
      </c>
      <c r="M36" s="89">
        <v>-25</v>
      </c>
      <c r="N36" s="89">
        <v>3614</v>
      </c>
    </row>
    <row r="37" spans="2:14" x14ac:dyDescent="0.2">
      <c r="B37" s="96">
        <v>4037</v>
      </c>
      <c r="C37" s="97" t="s">
        <v>82</v>
      </c>
      <c r="D37" s="89">
        <v>3983</v>
      </c>
      <c r="E37" s="89">
        <v>23</v>
      </c>
      <c r="F37" s="89">
        <v>30</v>
      </c>
      <c r="G37" s="89">
        <v>-7</v>
      </c>
      <c r="H37" s="89">
        <v>310</v>
      </c>
      <c r="I37" s="89">
        <v>280</v>
      </c>
      <c r="J37" s="89">
        <v>30</v>
      </c>
      <c r="K37" s="89">
        <v>9</v>
      </c>
      <c r="L37" s="89">
        <v>-5</v>
      </c>
      <c r="M37" s="89">
        <v>18</v>
      </c>
      <c r="N37" s="89">
        <v>4001</v>
      </c>
    </row>
    <row r="38" spans="2:14" x14ac:dyDescent="0.2">
      <c r="B38" s="96">
        <v>4038</v>
      </c>
      <c r="C38" s="97" t="s">
        <v>155</v>
      </c>
      <c r="D38" s="89">
        <v>8577</v>
      </c>
      <c r="E38" s="89">
        <v>77</v>
      </c>
      <c r="F38" s="89">
        <v>68</v>
      </c>
      <c r="G38" s="89">
        <v>9</v>
      </c>
      <c r="H38" s="89">
        <v>531</v>
      </c>
      <c r="I38" s="89">
        <v>523</v>
      </c>
      <c r="J38" s="89">
        <v>8</v>
      </c>
      <c r="K38" s="89">
        <v>47</v>
      </c>
      <c r="L38" s="89">
        <v>35</v>
      </c>
      <c r="M38" s="89">
        <v>52</v>
      </c>
      <c r="N38" s="89">
        <v>8629</v>
      </c>
    </row>
    <row r="39" spans="2:14" x14ac:dyDescent="0.2">
      <c r="B39" s="96">
        <v>4039</v>
      </c>
      <c r="C39" s="97" t="s">
        <v>116</v>
      </c>
      <c r="D39" s="89">
        <v>2046</v>
      </c>
      <c r="E39" s="89">
        <v>19</v>
      </c>
      <c r="F39" s="89">
        <v>2</v>
      </c>
      <c r="G39" s="89">
        <v>17</v>
      </c>
      <c r="H39" s="89">
        <v>110</v>
      </c>
      <c r="I39" s="89">
        <v>134</v>
      </c>
      <c r="J39" s="89">
        <v>-24</v>
      </c>
      <c r="K39" s="89">
        <v>6</v>
      </c>
      <c r="L39" s="89">
        <v>3</v>
      </c>
      <c r="M39" s="89">
        <v>-4</v>
      </c>
      <c r="N39" s="89">
        <v>2042</v>
      </c>
    </row>
    <row r="40" spans="2:14" x14ac:dyDescent="0.2">
      <c r="B40" s="96">
        <v>4040</v>
      </c>
      <c r="C40" s="97" t="s">
        <v>156</v>
      </c>
      <c r="D40" s="89">
        <v>10982</v>
      </c>
      <c r="E40" s="89">
        <v>141</v>
      </c>
      <c r="F40" s="89">
        <v>71</v>
      </c>
      <c r="G40" s="89">
        <v>70</v>
      </c>
      <c r="H40" s="89">
        <v>760</v>
      </c>
      <c r="I40" s="89">
        <v>757</v>
      </c>
      <c r="J40" s="89">
        <v>3</v>
      </c>
      <c r="K40" s="89">
        <v>111</v>
      </c>
      <c r="L40" s="89">
        <v>3</v>
      </c>
      <c r="M40" s="89">
        <v>76</v>
      </c>
      <c r="N40" s="89">
        <v>11058</v>
      </c>
    </row>
    <row r="41" spans="2:14" x14ac:dyDescent="0.2">
      <c r="B41" s="96">
        <v>4041</v>
      </c>
      <c r="C41" s="97" t="s">
        <v>441</v>
      </c>
      <c r="D41" s="89">
        <v>1951</v>
      </c>
      <c r="E41" s="89">
        <v>24</v>
      </c>
      <c r="F41" s="89">
        <v>11</v>
      </c>
      <c r="G41" s="89">
        <v>13</v>
      </c>
      <c r="H41" s="89">
        <v>179</v>
      </c>
      <c r="I41" s="89">
        <v>132</v>
      </c>
      <c r="J41" s="89">
        <v>47</v>
      </c>
      <c r="K41" s="89">
        <v>6</v>
      </c>
      <c r="L41" s="89">
        <v>-5</v>
      </c>
      <c r="M41" s="89">
        <v>55</v>
      </c>
      <c r="N41" s="89">
        <v>2006</v>
      </c>
    </row>
    <row r="42" spans="2:14" x14ac:dyDescent="0.2">
      <c r="B42" s="96">
        <v>4042</v>
      </c>
      <c r="C42" s="97" t="s">
        <v>83</v>
      </c>
      <c r="D42" s="89">
        <v>2962</v>
      </c>
      <c r="E42" s="89">
        <v>37</v>
      </c>
      <c r="F42" s="89">
        <v>19</v>
      </c>
      <c r="G42" s="89">
        <v>18</v>
      </c>
      <c r="H42" s="89">
        <v>326</v>
      </c>
      <c r="I42" s="89">
        <v>355</v>
      </c>
      <c r="J42" s="89">
        <v>-29</v>
      </c>
      <c r="K42" s="89">
        <v>10</v>
      </c>
      <c r="L42" s="89">
        <v>20</v>
      </c>
      <c r="M42" s="89">
        <v>9</v>
      </c>
      <c r="N42" s="89">
        <v>2971</v>
      </c>
    </row>
    <row r="43" spans="2:14" x14ac:dyDescent="0.2">
      <c r="B43" s="96">
        <v>4044</v>
      </c>
      <c r="C43" s="97" t="s">
        <v>157</v>
      </c>
      <c r="D43" s="89">
        <v>7043</v>
      </c>
      <c r="E43" s="89">
        <v>77</v>
      </c>
      <c r="F43" s="89">
        <v>46</v>
      </c>
      <c r="G43" s="89">
        <v>31</v>
      </c>
      <c r="H43" s="89">
        <v>558</v>
      </c>
      <c r="I43" s="89">
        <v>585</v>
      </c>
      <c r="J43" s="89">
        <v>-27</v>
      </c>
      <c r="K43" s="89">
        <v>21</v>
      </c>
      <c r="L43" s="89">
        <v>32</v>
      </c>
      <c r="M43" s="89">
        <v>36</v>
      </c>
      <c r="N43" s="89">
        <v>7079</v>
      </c>
    </row>
    <row r="44" spans="2:14" x14ac:dyDescent="0.2">
      <c r="B44" s="96">
        <v>4045</v>
      </c>
      <c r="C44" s="97" t="s">
        <v>140</v>
      </c>
      <c r="D44" s="89">
        <v>20265</v>
      </c>
      <c r="E44" s="89">
        <v>199</v>
      </c>
      <c r="F44" s="89">
        <v>179</v>
      </c>
      <c r="G44" s="89">
        <v>20</v>
      </c>
      <c r="H44" s="89">
        <v>1252</v>
      </c>
      <c r="I44" s="89">
        <v>1308</v>
      </c>
      <c r="J44" s="89">
        <v>-56</v>
      </c>
      <c r="K44" s="89">
        <v>77</v>
      </c>
      <c r="L44" s="89">
        <v>1</v>
      </c>
      <c r="M44" s="89">
        <v>-35</v>
      </c>
      <c r="N44" s="89">
        <v>20230</v>
      </c>
    </row>
    <row r="45" spans="2:14" x14ac:dyDescent="0.2">
      <c r="B45" s="96">
        <v>4046</v>
      </c>
      <c r="C45" s="97" t="s">
        <v>84</v>
      </c>
      <c r="D45" s="89">
        <v>1468</v>
      </c>
      <c r="E45" s="89">
        <v>19</v>
      </c>
      <c r="F45" s="89">
        <v>6</v>
      </c>
      <c r="G45" s="89">
        <v>13</v>
      </c>
      <c r="H45" s="89">
        <v>124</v>
      </c>
      <c r="I45" s="89">
        <v>131</v>
      </c>
      <c r="J45" s="89">
        <v>-7</v>
      </c>
      <c r="K45" s="89">
        <v>2</v>
      </c>
      <c r="L45" s="89">
        <v>2</v>
      </c>
      <c r="M45" s="89">
        <v>8</v>
      </c>
      <c r="N45" s="89">
        <v>1476</v>
      </c>
    </row>
    <row r="46" spans="2:14" x14ac:dyDescent="0.2">
      <c r="B46" s="96">
        <v>4047</v>
      </c>
      <c r="C46" s="97" t="s">
        <v>158</v>
      </c>
      <c r="D46" s="89">
        <v>4301</v>
      </c>
      <c r="E46" s="89">
        <v>58</v>
      </c>
      <c r="F46" s="89">
        <v>28</v>
      </c>
      <c r="G46" s="89">
        <v>30</v>
      </c>
      <c r="H46" s="89">
        <v>338</v>
      </c>
      <c r="I46" s="89">
        <v>236</v>
      </c>
      <c r="J46" s="89">
        <v>102</v>
      </c>
      <c r="K46" s="89">
        <v>9</v>
      </c>
      <c r="L46" s="89">
        <v>22</v>
      </c>
      <c r="M46" s="89">
        <v>154</v>
      </c>
      <c r="N46" s="89">
        <v>4455</v>
      </c>
    </row>
    <row r="47" spans="2:14" x14ac:dyDescent="0.2">
      <c r="B47" s="96">
        <v>4048</v>
      </c>
      <c r="C47" s="97" t="s">
        <v>117</v>
      </c>
      <c r="D47" s="89">
        <v>5977</v>
      </c>
      <c r="E47" s="89">
        <v>43</v>
      </c>
      <c r="F47" s="89">
        <v>34</v>
      </c>
      <c r="G47" s="89">
        <v>9</v>
      </c>
      <c r="H47" s="89">
        <v>393</v>
      </c>
      <c r="I47" s="89">
        <v>316</v>
      </c>
      <c r="J47" s="89">
        <v>77</v>
      </c>
      <c r="K47" s="89">
        <v>18</v>
      </c>
      <c r="L47" s="89">
        <v>4</v>
      </c>
      <c r="M47" s="89">
        <v>90</v>
      </c>
      <c r="N47" s="89">
        <v>6067</v>
      </c>
    </row>
    <row r="48" spans="2:14" x14ac:dyDescent="0.2">
      <c r="B48" s="94">
        <v>4089</v>
      </c>
      <c r="C48" s="95" t="s">
        <v>159</v>
      </c>
      <c r="D48" s="30">
        <v>72698</v>
      </c>
      <c r="E48" s="30">
        <v>663</v>
      </c>
      <c r="F48" s="30">
        <v>439</v>
      </c>
      <c r="G48" s="30">
        <v>224</v>
      </c>
      <c r="H48" s="30">
        <v>5902</v>
      </c>
      <c r="I48" s="30">
        <v>5315</v>
      </c>
      <c r="J48" s="30">
        <v>587</v>
      </c>
      <c r="K48" s="30">
        <v>203</v>
      </c>
      <c r="L48" s="30">
        <v>219</v>
      </c>
      <c r="M48" s="30">
        <v>1030</v>
      </c>
      <c r="N48" s="30">
        <v>73728</v>
      </c>
    </row>
    <row r="49" spans="2:14" x14ac:dyDescent="0.2">
      <c r="B49" s="96">
        <v>4061</v>
      </c>
      <c r="C49" s="97" t="s">
        <v>453</v>
      </c>
      <c r="D49" s="89">
        <v>1862</v>
      </c>
      <c r="E49" s="89">
        <v>19</v>
      </c>
      <c r="F49" s="89">
        <v>10</v>
      </c>
      <c r="G49" s="89">
        <v>9</v>
      </c>
      <c r="H49" s="89">
        <v>123</v>
      </c>
      <c r="I49" s="89">
        <v>120</v>
      </c>
      <c r="J49" s="89">
        <v>3</v>
      </c>
      <c r="K49" s="89">
        <v>4</v>
      </c>
      <c r="L49" s="89">
        <v>0</v>
      </c>
      <c r="M49" s="89">
        <v>12</v>
      </c>
      <c r="N49" s="89">
        <v>1874</v>
      </c>
    </row>
    <row r="50" spans="2:14" x14ac:dyDescent="0.2">
      <c r="B50" s="96">
        <v>4062</v>
      </c>
      <c r="C50" s="97" t="s">
        <v>160</v>
      </c>
      <c r="D50" s="89">
        <v>4494</v>
      </c>
      <c r="E50" s="89">
        <v>48</v>
      </c>
      <c r="F50" s="89">
        <v>32</v>
      </c>
      <c r="G50" s="89">
        <v>16</v>
      </c>
      <c r="H50" s="89">
        <v>357</v>
      </c>
      <c r="I50" s="89">
        <v>343</v>
      </c>
      <c r="J50" s="89">
        <v>14</v>
      </c>
      <c r="K50" s="89">
        <v>9</v>
      </c>
      <c r="L50" s="89">
        <v>22</v>
      </c>
      <c r="M50" s="89">
        <v>52</v>
      </c>
      <c r="N50" s="89">
        <v>4546</v>
      </c>
    </row>
    <row r="51" spans="2:14" x14ac:dyDescent="0.2">
      <c r="B51" s="96">
        <v>4063</v>
      </c>
      <c r="C51" s="97" t="s">
        <v>442</v>
      </c>
      <c r="D51" s="89">
        <v>7685</v>
      </c>
      <c r="E51" s="89">
        <v>64</v>
      </c>
      <c r="F51" s="89">
        <v>49</v>
      </c>
      <c r="G51" s="89">
        <v>15</v>
      </c>
      <c r="H51" s="89">
        <v>647</v>
      </c>
      <c r="I51" s="89">
        <v>617</v>
      </c>
      <c r="J51" s="89">
        <v>30</v>
      </c>
      <c r="K51" s="89">
        <v>15</v>
      </c>
      <c r="L51" s="89">
        <v>37</v>
      </c>
      <c r="M51" s="89">
        <v>82</v>
      </c>
      <c r="N51" s="89">
        <v>7767</v>
      </c>
    </row>
    <row r="52" spans="2:14" x14ac:dyDescent="0.2">
      <c r="B52" s="96">
        <v>4064</v>
      </c>
      <c r="C52" s="97" t="s">
        <v>86</v>
      </c>
      <c r="D52" s="89">
        <v>963</v>
      </c>
      <c r="E52" s="89">
        <v>7</v>
      </c>
      <c r="F52" s="89">
        <v>4</v>
      </c>
      <c r="G52" s="89">
        <v>3</v>
      </c>
      <c r="H52" s="89">
        <v>88</v>
      </c>
      <c r="I52" s="89">
        <v>76</v>
      </c>
      <c r="J52" s="89">
        <v>12</v>
      </c>
      <c r="K52" s="89">
        <v>5</v>
      </c>
      <c r="L52" s="89">
        <v>1</v>
      </c>
      <c r="M52" s="89">
        <v>16</v>
      </c>
      <c r="N52" s="89">
        <v>979</v>
      </c>
    </row>
    <row r="53" spans="2:14" x14ac:dyDescent="0.2">
      <c r="B53" s="96">
        <v>4065</v>
      </c>
      <c r="C53" s="97" t="s">
        <v>161</v>
      </c>
      <c r="D53" s="89">
        <v>3708</v>
      </c>
      <c r="E53" s="89">
        <v>49</v>
      </c>
      <c r="F53" s="89">
        <v>29</v>
      </c>
      <c r="G53" s="89">
        <v>20</v>
      </c>
      <c r="H53" s="89">
        <v>456</v>
      </c>
      <c r="I53" s="89">
        <v>319</v>
      </c>
      <c r="J53" s="89">
        <v>137</v>
      </c>
      <c r="K53" s="89">
        <v>16</v>
      </c>
      <c r="L53" s="89">
        <v>-4</v>
      </c>
      <c r="M53" s="89">
        <v>153</v>
      </c>
      <c r="N53" s="89">
        <v>3861</v>
      </c>
    </row>
    <row r="54" spans="2:14" x14ac:dyDescent="0.2">
      <c r="B54" s="96">
        <v>4066</v>
      </c>
      <c r="C54" s="97" t="s">
        <v>87</v>
      </c>
      <c r="D54" s="89">
        <v>912</v>
      </c>
      <c r="E54" s="89">
        <v>10</v>
      </c>
      <c r="F54" s="89">
        <v>1</v>
      </c>
      <c r="G54" s="89">
        <v>9</v>
      </c>
      <c r="H54" s="89">
        <v>100</v>
      </c>
      <c r="I54" s="89">
        <v>87</v>
      </c>
      <c r="J54" s="89">
        <v>13</v>
      </c>
      <c r="K54" s="89">
        <v>1</v>
      </c>
      <c r="L54" s="89">
        <v>0</v>
      </c>
      <c r="M54" s="89">
        <v>22</v>
      </c>
      <c r="N54" s="89">
        <v>934</v>
      </c>
    </row>
    <row r="55" spans="2:14" x14ac:dyDescent="0.2">
      <c r="B55" s="96">
        <v>4067</v>
      </c>
      <c r="C55" s="97" t="s">
        <v>162</v>
      </c>
      <c r="D55" s="89">
        <v>1580</v>
      </c>
      <c r="E55" s="89">
        <v>12</v>
      </c>
      <c r="F55" s="89">
        <v>10</v>
      </c>
      <c r="G55" s="89">
        <v>2</v>
      </c>
      <c r="H55" s="89">
        <v>103</v>
      </c>
      <c r="I55" s="89">
        <v>111</v>
      </c>
      <c r="J55" s="89">
        <v>-8</v>
      </c>
      <c r="K55" s="89">
        <v>1</v>
      </c>
      <c r="L55" s="89">
        <v>6</v>
      </c>
      <c r="M55" s="89">
        <v>0</v>
      </c>
      <c r="N55" s="89">
        <v>1580</v>
      </c>
    </row>
    <row r="56" spans="2:14" x14ac:dyDescent="0.2">
      <c r="B56" s="96">
        <v>4068</v>
      </c>
      <c r="C56" s="97" t="s">
        <v>163</v>
      </c>
      <c r="D56" s="89">
        <v>2332</v>
      </c>
      <c r="E56" s="89">
        <v>19</v>
      </c>
      <c r="F56" s="89">
        <v>16</v>
      </c>
      <c r="G56" s="89">
        <v>3</v>
      </c>
      <c r="H56" s="89">
        <v>171</v>
      </c>
      <c r="I56" s="89">
        <v>168</v>
      </c>
      <c r="J56" s="89">
        <v>3</v>
      </c>
      <c r="K56" s="89">
        <v>4</v>
      </c>
      <c r="L56" s="89">
        <v>15</v>
      </c>
      <c r="M56" s="89">
        <v>21</v>
      </c>
      <c r="N56" s="89">
        <v>2353</v>
      </c>
    </row>
    <row r="57" spans="2:14" x14ac:dyDescent="0.2">
      <c r="B57" s="96">
        <v>4084</v>
      </c>
      <c r="C57" s="97" t="s">
        <v>164</v>
      </c>
      <c r="D57" s="89">
        <v>608</v>
      </c>
      <c r="E57" s="89">
        <v>8</v>
      </c>
      <c r="F57" s="89">
        <v>3</v>
      </c>
      <c r="G57" s="89">
        <v>5</v>
      </c>
      <c r="H57" s="89">
        <v>65</v>
      </c>
      <c r="I57" s="89">
        <v>60</v>
      </c>
      <c r="J57" s="89">
        <v>5</v>
      </c>
      <c r="K57" s="89">
        <v>1</v>
      </c>
      <c r="L57" s="89">
        <v>-1</v>
      </c>
      <c r="M57" s="89">
        <v>9</v>
      </c>
      <c r="N57" s="89">
        <v>617</v>
      </c>
    </row>
    <row r="58" spans="2:14" x14ac:dyDescent="0.2">
      <c r="B58" s="96">
        <v>4071</v>
      </c>
      <c r="C58" s="97" t="s">
        <v>88</v>
      </c>
      <c r="D58" s="89">
        <v>1975</v>
      </c>
      <c r="E58" s="89">
        <v>15</v>
      </c>
      <c r="F58" s="89">
        <v>8</v>
      </c>
      <c r="G58" s="89">
        <v>7</v>
      </c>
      <c r="H58" s="89">
        <v>95</v>
      </c>
      <c r="I58" s="89">
        <v>116</v>
      </c>
      <c r="J58" s="89">
        <v>-21</v>
      </c>
      <c r="K58" s="89">
        <v>10</v>
      </c>
      <c r="L58" s="89">
        <v>8</v>
      </c>
      <c r="M58" s="89">
        <v>-6</v>
      </c>
      <c r="N58" s="89">
        <v>1969</v>
      </c>
    </row>
    <row r="59" spans="2:14" x14ac:dyDescent="0.2">
      <c r="B59" s="96">
        <v>4072</v>
      </c>
      <c r="C59" s="97" t="s">
        <v>443</v>
      </c>
      <c r="D59" s="89">
        <v>2537</v>
      </c>
      <c r="E59" s="89">
        <v>18</v>
      </c>
      <c r="F59" s="89">
        <v>15</v>
      </c>
      <c r="G59" s="89">
        <v>3</v>
      </c>
      <c r="H59" s="89">
        <v>297</v>
      </c>
      <c r="I59" s="89">
        <v>197</v>
      </c>
      <c r="J59" s="89">
        <v>100</v>
      </c>
      <c r="K59" s="89">
        <v>10</v>
      </c>
      <c r="L59" s="89">
        <v>9</v>
      </c>
      <c r="M59" s="89">
        <v>112</v>
      </c>
      <c r="N59" s="89">
        <v>2649</v>
      </c>
    </row>
    <row r="60" spans="2:14" x14ac:dyDescent="0.2">
      <c r="B60" s="96">
        <v>4073</v>
      </c>
      <c r="C60" s="97" t="s">
        <v>165</v>
      </c>
      <c r="D60" s="89">
        <v>1956</v>
      </c>
      <c r="E60" s="89">
        <v>17</v>
      </c>
      <c r="F60" s="89">
        <v>11</v>
      </c>
      <c r="G60" s="89">
        <v>6</v>
      </c>
      <c r="H60" s="89">
        <v>120</v>
      </c>
      <c r="I60" s="89">
        <v>153</v>
      </c>
      <c r="J60" s="89">
        <v>-33</v>
      </c>
      <c r="K60" s="89">
        <v>6</v>
      </c>
      <c r="L60" s="89">
        <v>3</v>
      </c>
      <c r="M60" s="89">
        <v>-24</v>
      </c>
      <c r="N60" s="89">
        <v>1932</v>
      </c>
    </row>
    <row r="61" spans="2:14" x14ac:dyDescent="0.2">
      <c r="B61" s="96">
        <v>4074</v>
      </c>
      <c r="C61" s="97" t="s">
        <v>166</v>
      </c>
      <c r="D61" s="89">
        <v>2189</v>
      </c>
      <c r="E61" s="89">
        <v>22</v>
      </c>
      <c r="F61" s="89">
        <v>13</v>
      </c>
      <c r="G61" s="89">
        <v>9</v>
      </c>
      <c r="H61" s="89">
        <v>132</v>
      </c>
      <c r="I61" s="89">
        <v>123</v>
      </c>
      <c r="J61" s="89">
        <v>9</v>
      </c>
      <c r="K61" s="89">
        <v>2</v>
      </c>
      <c r="L61" s="89">
        <v>8</v>
      </c>
      <c r="M61" s="89">
        <v>26</v>
      </c>
      <c r="N61" s="89">
        <v>2215</v>
      </c>
    </row>
    <row r="62" spans="2:14" x14ac:dyDescent="0.2">
      <c r="B62" s="96">
        <v>4075</v>
      </c>
      <c r="C62" s="97" t="s">
        <v>397</v>
      </c>
      <c r="D62" s="89">
        <v>4451</v>
      </c>
      <c r="E62" s="89">
        <v>41</v>
      </c>
      <c r="F62" s="89">
        <v>26</v>
      </c>
      <c r="G62" s="89">
        <v>15</v>
      </c>
      <c r="H62" s="89">
        <v>327</v>
      </c>
      <c r="I62" s="89">
        <v>383</v>
      </c>
      <c r="J62" s="89">
        <v>-56</v>
      </c>
      <c r="K62" s="89">
        <v>18</v>
      </c>
      <c r="L62" s="89">
        <v>11</v>
      </c>
      <c r="M62" s="89">
        <v>-30</v>
      </c>
      <c r="N62" s="89">
        <v>4421</v>
      </c>
    </row>
    <row r="63" spans="2:14" x14ac:dyDescent="0.2">
      <c r="B63" s="96">
        <v>4076</v>
      </c>
      <c r="C63" s="97" t="s">
        <v>89</v>
      </c>
      <c r="D63" s="89">
        <v>2670</v>
      </c>
      <c r="E63" s="89">
        <v>32</v>
      </c>
      <c r="F63" s="89">
        <v>10</v>
      </c>
      <c r="G63" s="89">
        <v>22</v>
      </c>
      <c r="H63" s="89">
        <v>245</v>
      </c>
      <c r="I63" s="89">
        <v>170</v>
      </c>
      <c r="J63" s="89">
        <v>75</v>
      </c>
      <c r="K63" s="89">
        <v>1</v>
      </c>
      <c r="L63" s="89">
        <v>-3</v>
      </c>
      <c r="M63" s="89">
        <v>94</v>
      </c>
      <c r="N63" s="89">
        <v>2764</v>
      </c>
    </row>
    <row r="64" spans="2:14" x14ac:dyDescent="0.2">
      <c r="B64" s="96">
        <v>4077</v>
      </c>
      <c r="C64" s="97" t="s">
        <v>167</v>
      </c>
      <c r="D64" s="89">
        <v>1407</v>
      </c>
      <c r="E64" s="89">
        <v>11</v>
      </c>
      <c r="F64" s="89">
        <v>3</v>
      </c>
      <c r="G64" s="89">
        <v>8</v>
      </c>
      <c r="H64" s="89">
        <v>137</v>
      </c>
      <c r="I64" s="89">
        <v>129</v>
      </c>
      <c r="J64" s="89">
        <v>8</v>
      </c>
      <c r="K64" s="89">
        <v>3</v>
      </c>
      <c r="L64" s="89">
        <v>7</v>
      </c>
      <c r="M64" s="89">
        <v>23</v>
      </c>
      <c r="N64" s="89">
        <v>1430</v>
      </c>
    </row>
    <row r="65" spans="2:14" x14ac:dyDescent="0.2">
      <c r="B65" s="96">
        <v>4078</v>
      </c>
      <c r="C65" s="97" t="s">
        <v>168</v>
      </c>
      <c r="D65" s="89">
        <v>417</v>
      </c>
      <c r="E65" s="89">
        <v>3</v>
      </c>
      <c r="F65" s="89">
        <v>3</v>
      </c>
      <c r="G65" s="89">
        <v>0</v>
      </c>
      <c r="H65" s="89">
        <v>61</v>
      </c>
      <c r="I65" s="89">
        <v>24</v>
      </c>
      <c r="J65" s="89">
        <v>37</v>
      </c>
      <c r="K65" s="89">
        <v>3</v>
      </c>
      <c r="L65" s="89">
        <v>3</v>
      </c>
      <c r="M65" s="89">
        <v>40</v>
      </c>
      <c r="N65" s="89">
        <v>457</v>
      </c>
    </row>
    <row r="66" spans="2:14" x14ac:dyDescent="0.2">
      <c r="B66" s="96">
        <v>4079</v>
      </c>
      <c r="C66" s="97" t="s">
        <v>169</v>
      </c>
      <c r="D66" s="89">
        <v>1242</v>
      </c>
      <c r="E66" s="89">
        <v>9</v>
      </c>
      <c r="F66" s="89">
        <v>5</v>
      </c>
      <c r="G66" s="89">
        <v>4</v>
      </c>
      <c r="H66" s="89">
        <v>108</v>
      </c>
      <c r="I66" s="89">
        <v>76</v>
      </c>
      <c r="J66" s="89">
        <v>32</v>
      </c>
      <c r="K66" s="89">
        <v>3</v>
      </c>
      <c r="L66" s="89">
        <v>8</v>
      </c>
      <c r="M66" s="89">
        <v>44</v>
      </c>
      <c r="N66" s="89">
        <v>1286</v>
      </c>
    </row>
    <row r="67" spans="2:14" x14ac:dyDescent="0.2">
      <c r="B67" s="96">
        <v>4080</v>
      </c>
      <c r="C67" s="97" t="s">
        <v>118</v>
      </c>
      <c r="D67" s="89">
        <v>6688</v>
      </c>
      <c r="E67" s="89">
        <v>73</v>
      </c>
      <c r="F67" s="89">
        <v>43</v>
      </c>
      <c r="G67" s="89">
        <v>30</v>
      </c>
      <c r="H67" s="89">
        <v>569</v>
      </c>
      <c r="I67" s="89">
        <v>535</v>
      </c>
      <c r="J67" s="89">
        <v>34</v>
      </c>
      <c r="K67" s="89">
        <v>13</v>
      </c>
      <c r="L67" s="89">
        <v>72</v>
      </c>
      <c r="M67" s="89">
        <v>136</v>
      </c>
      <c r="N67" s="89">
        <v>6824</v>
      </c>
    </row>
    <row r="68" spans="2:14" x14ac:dyDescent="0.2">
      <c r="B68" s="96">
        <v>4081</v>
      </c>
      <c r="C68" s="97" t="s">
        <v>170</v>
      </c>
      <c r="D68" s="89">
        <v>3540</v>
      </c>
      <c r="E68" s="89">
        <v>25</v>
      </c>
      <c r="F68" s="89">
        <v>22</v>
      </c>
      <c r="G68" s="89">
        <v>3</v>
      </c>
      <c r="H68" s="89">
        <v>204</v>
      </c>
      <c r="I68" s="89">
        <v>239</v>
      </c>
      <c r="J68" s="89">
        <v>-35</v>
      </c>
      <c r="K68" s="89">
        <v>16</v>
      </c>
      <c r="L68" s="89">
        <v>-5</v>
      </c>
      <c r="M68" s="89">
        <v>-37</v>
      </c>
      <c r="N68" s="89">
        <v>3503</v>
      </c>
    </row>
    <row r="69" spans="2:14" x14ac:dyDescent="0.2">
      <c r="B69" s="96">
        <v>4082</v>
      </c>
      <c r="C69" s="97" t="s">
        <v>444</v>
      </c>
      <c r="D69" s="89">
        <v>15139</v>
      </c>
      <c r="E69" s="89">
        <v>126</v>
      </c>
      <c r="F69" s="89">
        <v>103</v>
      </c>
      <c r="G69" s="89">
        <v>23</v>
      </c>
      <c r="H69" s="89">
        <v>1187</v>
      </c>
      <c r="I69" s="89">
        <v>983</v>
      </c>
      <c r="J69" s="89">
        <v>204</v>
      </c>
      <c r="K69" s="89">
        <v>53</v>
      </c>
      <c r="L69" s="89">
        <v>21</v>
      </c>
      <c r="M69" s="89">
        <v>248</v>
      </c>
      <c r="N69" s="89">
        <v>15387</v>
      </c>
    </row>
    <row r="70" spans="2:14" x14ac:dyDescent="0.2">
      <c r="B70" s="96">
        <v>4083</v>
      </c>
      <c r="C70" s="97" t="s">
        <v>171</v>
      </c>
      <c r="D70" s="89">
        <v>4343</v>
      </c>
      <c r="E70" s="89">
        <v>35</v>
      </c>
      <c r="F70" s="89">
        <v>23</v>
      </c>
      <c r="G70" s="89">
        <v>12</v>
      </c>
      <c r="H70" s="89">
        <v>310</v>
      </c>
      <c r="I70" s="89">
        <v>286</v>
      </c>
      <c r="J70" s="89">
        <v>24</v>
      </c>
      <c r="K70" s="89">
        <v>9</v>
      </c>
      <c r="L70" s="89">
        <v>1</v>
      </c>
      <c r="M70" s="89">
        <v>37</v>
      </c>
      <c r="N70" s="89">
        <v>4380</v>
      </c>
    </row>
    <row r="71" spans="2:14" x14ac:dyDescent="0.2">
      <c r="B71" s="94">
        <v>4129</v>
      </c>
      <c r="C71" s="95" t="s">
        <v>172</v>
      </c>
      <c r="D71" s="30">
        <v>48287</v>
      </c>
      <c r="E71" s="30">
        <v>447</v>
      </c>
      <c r="F71" s="30">
        <v>325</v>
      </c>
      <c r="G71" s="30">
        <v>122</v>
      </c>
      <c r="H71" s="30">
        <v>3957</v>
      </c>
      <c r="I71" s="30">
        <v>3449</v>
      </c>
      <c r="J71" s="30">
        <v>508</v>
      </c>
      <c r="K71" s="30">
        <v>227</v>
      </c>
      <c r="L71" s="30">
        <v>135</v>
      </c>
      <c r="M71" s="30">
        <v>765</v>
      </c>
      <c r="N71" s="30">
        <v>49052</v>
      </c>
    </row>
    <row r="72" spans="2:14" x14ac:dyDescent="0.2">
      <c r="B72" s="96">
        <v>4091</v>
      </c>
      <c r="C72" s="97" t="s">
        <v>173</v>
      </c>
      <c r="D72" s="89">
        <v>1568</v>
      </c>
      <c r="E72" s="89">
        <v>7</v>
      </c>
      <c r="F72" s="89">
        <v>9</v>
      </c>
      <c r="G72" s="89">
        <v>-2</v>
      </c>
      <c r="H72" s="89">
        <v>102</v>
      </c>
      <c r="I72" s="89">
        <v>110</v>
      </c>
      <c r="J72" s="89">
        <v>-8</v>
      </c>
      <c r="K72" s="89">
        <v>7</v>
      </c>
      <c r="L72" s="89">
        <v>-2</v>
      </c>
      <c r="M72" s="89">
        <v>-12</v>
      </c>
      <c r="N72" s="89">
        <v>1556</v>
      </c>
    </row>
    <row r="73" spans="2:14" x14ac:dyDescent="0.2">
      <c r="B73" s="96">
        <v>4092</v>
      </c>
      <c r="C73" s="97" t="s">
        <v>119</v>
      </c>
      <c r="D73" s="89">
        <v>4285</v>
      </c>
      <c r="E73" s="89">
        <v>46</v>
      </c>
      <c r="F73" s="89">
        <v>15</v>
      </c>
      <c r="G73" s="89">
        <v>31</v>
      </c>
      <c r="H73" s="89">
        <v>312</v>
      </c>
      <c r="I73" s="89">
        <v>315</v>
      </c>
      <c r="J73" s="89">
        <v>-3</v>
      </c>
      <c r="K73" s="89">
        <v>52</v>
      </c>
      <c r="L73" s="89">
        <v>20</v>
      </c>
      <c r="M73" s="89">
        <v>48</v>
      </c>
      <c r="N73" s="89">
        <v>4333</v>
      </c>
    </row>
    <row r="74" spans="2:14" x14ac:dyDescent="0.2">
      <c r="B74" s="96">
        <v>4093</v>
      </c>
      <c r="C74" s="97" t="s">
        <v>174</v>
      </c>
      <c r="D74" s="89">
        <v>664</v>
      </c>
      <c r="E74" s="89">
        <v>6</v>
      </c>
      <c r="F74" s="89">
        <v>3</v>
      </c>
      <c r="G74" s="89">
        <v>3</v>
      </c>
      <c r="H74" s="89">
        <v>74</v>
      </c>
      <c r="I74" s="89">
        <v>70</v>
      </c>
      <c r="J74" s="89">
        <v>4</v>
      </c>
      <c r="K74" s="89">
        <v>0</v>
      </c>
      <c r="L74" s="89">
        <v>1</v>
      </c>
      <c r="M74" s="89">
        <v>8</v>
      </c>
      <c r="N74" s="89">
        <v>672</v>
      </c>
    </row>
    <row r="75" spans="2:14" x14ac:dyDescent="0.2">
      <c r="B75" s="96">
        <v>4124</v>
      </c>
      <c r="C75" s="97" t="s">
        <v>398</v>
      </c>
      <c r="D75" s="89">
        <v>1543</v>
      </c>
      <c r="E75" s="89">
        <v>19</v>
      </c>
      <c r="F75" s="89">
        <v>8</v>
      </c>
      <c r="G75" s="89">
        <v>11</v>
      </c>
      <c r="H75" s="89">
        <v>109</v>
      </c>
      <c r="I75" s="89">
        <v>104</v>
      </c>
      <c r="J75" s="89">
        <v>5</v>
      </c>
      <c r="K75" s="89">
        <v>1</v>
      </c>
      <c r="L75" s="89">
        <v>-6</v>
      </c>
      <c r="M75" s="89">
        <v>10</v>
      </c>
      <c r="N75" s="89">
        <v>1553</v>
      </c>
    </row>
    <row r="76" spans="2:14" x14ac:dyDescent="0.2">
      <c r="B76" s="96">
        <v>4094</v>
      </c>
      <c r="C76" s="97" t="s">
        <v>175</v>
      </c>
      <c r="D76" s="89">
        <v>748</v>
      </c>
      <c r="E76" s="89">
        <v>7</v>
      </c>
      <c r="F76" s="89">
        <v>9</v>
      </c>
      <c r="G76" s="89">
        <v>-2</v>
      </c>
      <c r="H76" s="89">
        <v>46</v>
      </c>
      <c r="I76" s="89">
        <v>62</v>
      </c>
      <c r="J76" s="89">
        <v>-16</v>
      </c>
      <c r="K76" s="89">
        <v>0</v>
      </c>
      <c r="L76" s="89">
        <v>2</v>
      </c>
      <c r="M76" s="89">
        <v>-16</v>
      </c>
      <c r="N76" s="89">
        <v>732</v>
      </c>
    </row>
    <row r="77" spans="2:14" x14ac:dyDescent="0.2">
      <c r="B77" s="96">
        <v>4095</v>
      </c>
      <c r="C77" s="97" t="s">
        <v>90</v>
      </c>
      <c r="D77" s="89">
        <v>10889</v>
      </c>
      <c r="E77" s="89">
        <v>115</v>
      </c>
      <c r="F77" s="89">
        <v>98</v>
      </c>
      <c r="G77" s="89">
        <v>17</v>
      </c>
      <c r="H77" s="89">
        <v>876</v>
      </c>
      <c r="I77" s="89">
        <v>775</v>
      </c>
      <c r="J77" s="89">
        <v>101</v>
      </c>
      <c r="K77" s="89">
        <v>34</v>
      </c>
      <c r="L77" s="89">
        <v>83</v>
      </c>
      <c r="M77" s="89">
        <v>201</v>
      </c>
      <c r="N77" s="89">
        <v>11090</v>
      </c>
    </row>
    <row r="78" spans="2:14" x14ac:dyDescent="0.2">
      <c r="B78" s="96">
        <v>4096</v>
      </c>
      <c r="C78" s="97" t="s">
        <v>176</v>
      </c>
      <c r="D78" s="89">
        <v>587</v>
      </c>
      <c r="E78" s="89">
        <v>5</v>
      </c>
      <c r="F78" s="89">
        <v>4</v>
      </c>
      <c r="G78" s="89">
        <v>1</v>
      </c>
      <c r="H78" s="89">
        <v>54</v>
      </c>
      <c r="I78" s="89">
        <v>45</v>
      </c>
      <c r="J78" s="89">
        <v>9</v>
      </c>
      <c r="K78" s="89">
        <v>2</v>
      </c>
      <c r="L78" s="89">
        <v>0</v>
      </c>
      <c r="M78" s="89">
        <v>10</v>
      </c>
      <c r="N78" s="89">
        <v>597</v>
      </c>
    </row>
    <row r="79" spans="2:14" x14ac:dyDescent="0.2">
      <c r="B79" s="96">
        <v>4097</v>
      </c>
      <c r="C79" s="97" t="s">
        <v>177</v>
      </c>
      <c r="D79" s="89">
        <v>270</v>
      </c>
      <c r="E79" s="89">
        <v>1</v>
      </c>
      <c r="F79" s="89">
        <v>1</v>
      </c>
      <c r="G79" s="89">
        <v>0</v>
      </c>
      <c r="H79" s="89">
        <v>26</v>
      </c>
      <c r="I79" s="89">
        <v>15</v>
      </c>
      <c r="J79" s="89">
        <v>11</v>
      </c>
      <c r="K79" s="89">
        <v>4</v>
      </c>
      <c r="L79" s="89">
        <v>-1</v>
      </c>
      <c r="M79" s="89">
        <v>10</v>
      </c>
      <c r="N79" s="89">
        <v>280</v>
      </c>
    </row>
    <row r="80" spans="2:14" x14ac:dyDescent="0.2">
      <c r="B80" s="96">
        <v>4099</v>
      </c>
      <c r="C80" s="97" t="s">
        <v>178</v>
      </c>
      <c r="D80" s="89">
        <v>412</v>
      </c>
      <c r="E80" s="89">
        <v>2</v>
      </c>
      <c r="F80" s="89">
        <v>4</v>
      </c>
      <c r="G80" s="89">
        <v>-2</v>
      </c>
      <c r="H80" s="89">
        <v>25</v>
      </c>
      <c r="I80" s="89">
        <v>29</v>
      </c>
      <c r="J80" s="89">
        <v>-4</v>
      </c>
      <c r="K80" s="89">
        <v>0</v>
      </c>
      <c r="L80" s="89">
        <v>1</v>
      </c>
      <c r="M80" s="89">
        <v>-5</v>
      </c>
      <c r="N80" s="89">
        <v>407</v>
      </c>
    </row>
    <row r="81" spans="2:14" x14ac:dyDescent="0.2">
      <c r="B81" s="96">
        <v>4100</v>
      </c>
      <c r="C81" s="97" t="s">
        <v>445</v>
      </c>
      <c r="D81" s="89">
        <v>3287</v>
      </c>
      <c r="E81" s="89">
        <v>31</v>
      </c>
      <c r="F81" s="89">
        <v>18</v>
      </c>
      <c r="G81" s="89">
        <v>13</v>
      </c>
      <c r="H81" s="89">
        <v>286</v>
      </c>
      <c r="I81" s="89">
        <v>222</v>
      </c>
      <c r="J81" s="89">
        <v>64</v>
      </c>
      <c r="K81" s="89">
        <v>15</v>
      </c>
      <c r="L81" s="89">
        <v>18</v>
      </c>
      <c r="M81" s="89">
        <v>95</v>
      </c>
      <c r="N81" s="89">
        <v>3382</v>
      </c>
    </row>
    <row r="82" spans="2:14" x14ac:dyDescent="0.2">
      <c r="B82" s="96">
        <v>4104</v>
      </c>
      <c r="C82" s="97" t="s">
        <v>179</v>
      </c>
      <c r="D82" s="89">
        <v>2187</v>
      </c>
      <c r="E82" s="89">
        <v>19</v>
      </c>
      <c r="F82" s="89">
        <v>13</v>
      </c>
      <c r="G82" s="89">
        <v>6</v>
      </c>
      <c r="H82" s="89">
        <v>233</v>
      </c>
      <c r="I82" s="89">
        <v>149</v>
      </c>
      <c r="J82" s="89">
        <v>84</v>
      </c>
      <c r="K82" s="89">
        <v>17</v>
      </c>
      <c r="L82" s="89">
        <v>7</v>
      </c>
      <c r="M82" s="89">
        <v>97</v>
      </c>
      <c r="N82" s="89">
        <v>2284</v>
      </c>
    </row>
    <row r="83" spans="2:14" x14ac:dyDescent="0.2">
      <c r="B83" s="96">
        <v>4105</v>
      </c>
      <c r="C83" s="97" t="s">
        <v>120</v>
      </c>
      <c r="D83" s="89">
        <v>314</v>
      </c>
      <c r="E83" s="89">
        <v>4</v>
      </c>
      <c r="F83" s="89">
        <v>1</v>
      </c>
      <c r="G83" s="89">
        <v>3</v>
      </c>
      <c r="H83" s="89">
        <v>23</v>
      </c>
      <c r="I83" s="89">
        <v>34</v>
      </c>
      <c r="J83" s="89">
        <v>-11</v>
      </c>
      <c r="K83" s="89">
        <v>0</v>
      </c>
      <c r="L83" s="89">
        <v>2</v>
      </c>
      <c r="M83" s="89">
        <v>-6</v>
      </c>
      <c r="N83" s="89">
        <v>308</v>
      </c>
    </row>
    <row r="84" spans="2:14" x14ac:dyDescent="0.2">
      <c r="B84" s="96">
        <v>4106</v>
      </c>
      <c r="C84" s="97" t="s">
        <v>180</v>
      </c>
      <c r="D84" s="89">
        <v>395</v>
      </c>
      <c r="E84" s="89">
        <v>5</v>
      </c>
      <c r="F84" s="89">
        <v>2</v>
      </c>
      <c r="G84" s="89">
        <v>3</v>
      </c>
      <c r="H84" s="89">
        <v>21</v>
      </c>
      <c r="I84" s="89">
        <v>26</v>
      </c>
      <c r="J84" s="89">
        <v>-5</v>
      </c>
      <c r="K84" s="89">
        <v>0</v>
      </c>
      <c r="L84" s="89">
        <v>0</v>
      </c>
      <c r="M84" s="89">
        <v>-2</v>
      </c>
      <c r="N84" s="89">
        <v>393</v>
      </c>
    </row>
    <row r="85" spans="2:14" x14ac:dyDescent="0.2">
      <c r="B85" s="96">
        <v>4107</v>
      </c>
      <c r="C85" s="97" t="s">
        <v>181</v>
      </c>
      <c r="D85" s="89">
        <v>1020</v>
      </c>
      <c r="E85" s="89">
        <v>9</v>
      </c>
      <c r="F85" s="89">
        <v>1</v>
      </c>
      <c r="G85" s="89">
        <v>8</v>
      </c>
      <c r="H85" s="89">
        <v>105</v>
      </c>
      <c r="I85" s="89">
        <v>108</v>
      </c>
      <c r="J85" s="89">
        <v>-3</v>
      </c>
      <c r="K85" s="89">
        <v>7</v>
      </c>
      <c r="L85" s="89">
        <v>13</v>
      </c>
      <c r="M85" s="89">
        <v>18</v>
      </c>
      <c r="N85" s="89">
        <v>1038</v>
      </c>
    </row>
    <row r="86" spans="2:14" x14ac:dyDescent="0.2">
      <c r="B86" s="96">
        <v>4110</v>
      </c>
      <c r="C86" s="97" t="s">
        <v>121</v>
      </c>
      <c r="D86" s="89">
        <v>1044</v>
      </c>
      <c r="E86" s="89">
        <v>12</v>
      </c>
      <c r="F86" s="89">
        <v>2</v>
      </c>
      <c r="G86" s="89">
        <v>10</v>
      </c>
      <c r="H86" s="89">
        <v>61</v>
      </c>
      <c r="I86" s="89">
        <v>64</v>
      </c>
      <c r="J86" s="89">
        <v>-3</v>
      </c>
      <c r="K86" s="89">
        <v>4</v>
      </c>
      <c r="L86" s="89">
        <v>-1</v>
      </c>
      <c r="M86" s="89">
        <v>6</v>
      </c>
      <c r="N86" s="89">
        <v>1050</v>
      </c>
    </row>
    <row r="87" spans="2:14" x14ac:dyDescent="0.2">
      <c r="B87" s="96">
        <v>4111</v>
      </c>
      <c r="C87" s="97" t="s">
        <v>122</v>
      </c>
      <c r="D87" s="89">
        <v>1477</v>
      </c>
      <c r="E87" s="89">
        <v>16</v>
      </c>
      <c r="F87" s="89">
        <v>4</v>
      </c>
      <c r="G87" s="89">
        <v>12</v>
      </c>
      <c r="H87" s="89">
        <v>88</v>
      </c>
      <c r="I87" s="89">
        <v>95</v>
      </c>
      <c r="J87" s="89">
        <v>-7</v>
      </c>
      <c r="K87" s="89">
        <v>5</v>
      </c>
      <c r="L87" s="89">
        <v>4</v>
      </c>
      <c r="M87" s="89">
        <v>9</v>
      </c>
      <c r="N87" s="89">
        <v>1486</v>
      </c>
    </row>
    <row r="88" spans="2:14" x14ac:dyDescent="0.2">
      <c r="B88" s="96">
        <v>4112</v>
      </c>
      <c r="C88" s="97" t="s">
        <v>182</v>
      </c>
      <c r="D88" s="89">
        <v>869</v>
      </c>
      <c r="E88" s="89">
        <v>5</v>
      </c>
      <c r="F88" s="89">
        <v>4</v>
      </c>
      <c r="G88" s="89">
        <v>1</v>
      </c>
      <c r="H88" s="89">
        <v>37</v>
      </c>
      <c r="I88" s="89">
        <v>42</v>
      </c>
      <c r="J88" s="89">
        <v>-5</v>
      </c>
      <c r="K88" s="89">
        <v>0</v>
      </c>
      <c r="L88" s="89">
        <v>6</v>
      </c>
      <c r="M88" s="89">
        <v>2</v>
      </c>
      <c r="N88" s="89">
        <v>871</v>
      </c>
    </row>
    <row r="89" spans="2:14" x14ac:dyDescent="0.2">
      <c r="B89" s="96">
        <v>4113</v>
      </c>
      <c r="C89" s="97" t="s">
        <v>123</v>
      </c>
      <c r="D89" s="89">
        <v>652</v>
      </c>
      <c r="E89" s="89">
        <v>5</v>
      </c>
      <c r="F89" s="89">
        <v>6</v>
      </c>
      <c r="G89" s="89">
        <v>-1</v>
      </c>
      <c r="H89" s="89">
        <v>34</v>
      </c>
      <c r="I89" s="89">
        <v>51</v>
      </c>
      <c r="J89" s="89">
        <v>-17</v>
      </c>
      <c r="K89" s="89">
        <v>1</v>
      </c>
      <c r="L89" s="89">
        <v>5</v>
      </c>
      <c r="M89" s="89">
        <v>-13</v>
      </c>
      <c r="N89" s="89">
        <v>639</v>
      </c>
    </row>
    <row r="90" spans="2:14" x14ac:dyDescent="0.2">
      <c r="B90" s="96">
        <v>4125</v>
      </c>
      <c r="C90" s="106" t="s">
        <v>467</v>
      </c>
      <c r="D90" s="89">
        <v>2266</v>
      </c>
      <c r="E90" s="89">
        <v>13</v>
      </c>
      <c r="F90" s="89">
        <v>18</v>
      </c>
      <c r="G90" s="89">
        <v>-5</v>
      </c>
      <c r="H90" s="89">
        <v>150</v>
      </c>
      <c r="I90" s="89">
        <v>139</v>
      </c>
      <c r="J90" s="89">
        <v>11</v>
      </c>
      <c r="K90" s="89">
        <v>2</v>
      </c>
      <c r="L90" s="89">
        <v>-27</v>
      </c>
      <c r="M90" s="89">
        <v>-21</v>
      </c>
      <c r="N90" s="89">
        <v>2245</v>
      </c>
    </row>
    <row r="91" spans="2:14" x14ac:dyDescent="0.2">
      <c r="B91" s="96">
        <v>4114</v>
      </c>
      <c r="C91" s="97" t="s">
        <v>183</v>
      </c>
      <c r="D91" s="89">
        <v>1208</v>
      </c>
      <c r="E91" s="89">
        <v>16</v>
      </c>
      <c r="F91" s="89">
        <v>6</v>
      </c>
      <c r="G91" s="89">
        <v>10</v>
      </c>
      <c r="H91" s="89">
        <v>128</v>
      </c>
      <c r="I91" s="89">
        <v>105</v>
      </c>
      <c r="J91" s="89">
        <v>23</v>
      </c>
      <c r="K91" s="89">
        <v>0</v>
      </c>
      <c r="L91" s="89">
        <v>-4</v>
      </c>
      <c r="M91" s="89">
        <v>29</v>
      </c>
      <c r="N91" s="89">
        <v>1237</v>
      </c>
    </row>
    <row r="92" spans="2:14" x14ac:dyDescent="0.2">
      <c r="B92" s="96">
        <v>4117</v>
      </c>
      <c r="C92" s="97" t="s">
        <v>454</v>
      </c>
      <c r="D92" s="89">
        <v>764</v>
      </c>
      <c r="E92" s="89">
        <v>8</v>
      </c>
      <c r="F92" s="89">
        <v>5</v>
      </c>
      <c r="G92" s="89">
        <v>3</v>
      </c>
      <c r="H92" s="89">
        <v>60</v>
      </c>
      <c r="I92" s="89">
        <v>28</v>
      </c>
      <c r="J92" s="89">
        <v>32</v>
      </c>
      <c r="K92" s="89">
        <v>1</v>
      </c>
      <c r="L92" s="89">
        <v>-1</v>
      </c>
      <c r="M92" s="89">
        <v>34</v>
      </c>
      <c r="N92" s="89">
        <v>798</v>
      </c>
    </row>
    <row r="93" spans="2:14" x14ac:dyDescent="0.2">
      <c r="B93" s="96">
        <v>4120</v>
      </c>
      <c r="C93" s="97" t="s">
        <v>455</v>
      </c>
      <c r="D93" s="89">
        <v>1414</v>
      </c>
      <c r="E93" s="89">
        <v>6</v>
      </c>
      <c r="F93" s="89">
        <v>16</v>
      </c>
      <c r="G93" s="89">
        <v>-10</v>
      </c>
      <c r="H93" s="89">
        <v>140</v>
      </c>
      <c r="I93" s="89">
        <v>111</v>
      </c>
      <c r="J93" s="89">
        <v>29</v>
      </c>
      <c r="K93" s="89">
        <v>2</v>
      </c>
      <c r="L93" s="89">
        <v>-8</v>
      </c>
      <c r="M93" s="89">
        <v>11</v>
      </c>
      <c r="N93" s="89">
        <v>1425</v>
      </c>
    </row>
    <row r="94" spans="2:14" x14ac:dyDescent="0.2">
      <c r="B94" s="96">
        <v>4121</v>
      </c>
      <c r="C94" s="97" t="s">
        <v>184</v>
      </c>
      <c r="D94" s="89">
        <v>2037</v>
      </c>
      <c r="E94" s="89">
        <v>14</v>
      </c>
      <c r="F94" s="89">
        <v>14</v>
      </c>
      <c r="G94" s="89">
        <v>0</v>
      </c>
      <c r="H94" s="89">
        <v>179</v>
      </c>
      <c r="I94" s="89">
        <v>215</v>
      </c>
      <c r="J94" s="89">
        <v>-36</v>
      </c>
      <c r="K94" s="89">
        <v>9</v>
      </c>
      <c r="L94" s="89">
        <v>4</v>
      </c>
      <c r="M94" s="89">
        <v>-32</v>
      </c>
      <c r="N94" s="89">
        <v>2005</v>
      </c>
    </row>
    <row r="95" spans="2:14" x14ac:dyDescent="0.2">
      <c r="B95" s="96">
        <v>4122</v>
      </c>
      <c r="C95" s="97" t="s">
        <v>185</v>
      </c>
      <c r="D95" s="89">
        <v>1531</v>
      </c>
      <c r="E95" s="89">
        <v>7</v>
      </c>
      <c r="F95" s="89">
        <v>10</v>
      </c>
      <c r="G95" s="89">
        <v>-3</v>
      </c>
      <c r="H95" s="89">
        <v>91</v>
      </c>
      <c r="I95" s="89">
        <v>97</v>
      </c>
      <c r="J95" s="89">
        <v>-6</v>
      </c>
      <c r="K95" s="89">
        <v>1</v>
      </c>
      <c r="L95" s="89">
        <v>6</v>
      </c>
      <c r="M95" s="89">
        <v>-3</v>
      </c>
      <c r="N95" s="89">
        <v>1528</v>
      </c>
    </row>
    <row r="96" spans="2:14" x14ac:dyDescent="0.2">
      <c r="B96" s="96">
        <v>4123</v>
      </c>
      <c r="C96" s="97" t="s">
        <v>124</v>
      </c>
      <c r="D96" s="89">
        <v>6856</v>
      </c>
      <c r="E96" s="89">
        <v>69</v>
      </c>
      <c r="F96" s="89">
        <v>54</v>
      </c>
      <c r="G96" s="89">
        <v>15</v>
      </c>
      <c r="H96" s="89">
        <v>697</v>
      </c>
      <c r="I96" s="89">
        <v>438</v>
      </c>
      <c r="J96" s="89">
        <v>259</v>
      </c>
      <c r="K96" s="89">
        <v>63</v>
      </c>
      <c r="L96" s="89">
        <v>13</v>
      </c>
      <c r="M96" s="89">
        <v>287</v>
      </c>
      <c r="N96" s="89">
        <v>7143</v>
      </c>
    </row>
    <row r="97" spans="2:14" s="53" customFormat="1" x14ac:dyDescent="0.2">
      <c r="B97" s="94">
        <v>4159</v>
      </c>
      <c r="C97" s="95" t="s">
        <v>186</v>
      </c>
      <c r="D97" s="30">
        <v>38763</v>
      </c>
      <c r="E97" s="30">
        <v>375</v>
      </c>
      <c r="F97" s="30">
        <v>339</v>
      </c>
      <c r="G97" s="30">
        <v>36</v>
      </c>
      <c r="H97" s="30">
        <v>3048</v>
      </c>
      <c r="I97" s="30">
        <v>2775</v>
      </c>
      <c r="J97" s="30">
        <v>273</v>
      </c>
      <c r="K97" s="30">
        <v>80</v>
      </c>
      <c r="L97" s="30">
        <v>211</v>
      </c>
      <c r="M97" s="30">
        <v>520</v>
      </c>
      <c r="N97" s="30">
        <v>39283</v>
      </c>
    </row>
    <row r="98" spans="2:14" x14ac:dyDescent="0.2">
      <c r="B98" s="96">
        <v>4131</v>
      </c>
      <c r="C98" s="97" t="s">
        <v>187</v>
      </c>
      <c r="D98" s="89">
        <v>2967</v>
      </c>
      <c r="E98" s="89">
        <v>27</v>
      </c>
      <c r="F98" s="89">
        <v>30</v>
      </c>
      <c r="G98" s="89">
        <v>-3</v>
      </c>
      <c r="H98" s="89">
        <v>230</v>
      </c>
      <c r="I98" s="89">
        <v>184</v>
      </c>
      <c r="J98" s="89">
        <v>46</v>
      </c>
      <c r="K98" s="89">
        <v>10</v>
      </c>
      <c r="L98" s="89">
        <v>3</v>
      </c>
      <c r="M98" s="89">
        <v>46</v>
      </c>
      <c r="N98" s="89">
        <v>3013</v>
      </c>
    </row>
    <row r="99" spans="2:14" x14ac:dyDescent="0.2">
      <c r="B99" s="96">
        <v>4132</v>
      </c>
      <c r="C99" s="97" t="s">
        <v>188</v>
      </c>
      <c r="D99" s="89">
        <v>1006</v>
      </c>
      <c r="E99" s="89">
        <v>5</v>
      </c>
      <c r="F99" s="89">
        <v>6</v>
      </c>
      <c r="G99" s="89">
        <v>-1</v>
      </c>
      <c r="H99" s="89">
        <v>141</v>
      </c>
      <c r="I99" s="89">
        <v>69</v>
      </c>
      <c r="J99" s="89">
        <v>72</v>
      </c>
      <c r="K99" s="89">
        <v>1</v>
      </c>
      <c r="L99" s="89">
        <v>1</v>
      </c>
      <c r="M99" s="89">
        <v>72</v>
      </c>
      <c r="N99" s="89">
        <v>1078</v>
      </c>
    </row>
    <row r="100" spans="2:14" s="5" customFormat="1" x14ac:dyDescent="0.2">
      <c r="B100" s="96">
        <v>4133</v>
      </c>
      <c r="C100" s="97" t="s">
        <v>447</v>
      </c>
      <c r="D100" s="89">
        <v>977</v>
      </c>
      <c r="E100" s="89">
        <v>4</v>
      </c>
      <c r="F100" s="89">
        <v>12</v>
      </c>
      <c r="G100" s="89">
        <v>-8</v>
      </c>
      <c r="H100" s="89">
        <v>103</v>
      </c>
      <c r="I100" s="89">
        <v>86</v>
      </c>
      <c r="J100" s="89">
        <v>17</v>
      </c>
      <c r="K100" s="89">
        <v>0</v>
      </c>
      <c r="L100" s="89">
        <v>-9</v>
      </c>
      <c r="M100" s="89">
        <v>0</v>
      </c>
      <c r="N100" s="89">
        <v>977</v>
      </c>
    </row>
    <row r="101" spans="2:14" x14ac:dyDescent="0.2">
      <c r="B101" s="96">
        <v>4134</v>
      </c>
      <c r="C101" s="97" t="s">
        <v>189</v>
      </c>
      <c r="D101" s="89">
        <v>1192</v>
      </c>
      <c r="E101" s="89">
        <v>12</v>
      </c>
      <c r="F101" s="89">
        <v>7</v>
      </c>
      <c r="G101" s="89">
        <v>5</v>
      </c>
      <c r="H101" s="89">
        <v>90</v>
      </c>
      <c r="I101" s="89">
        <v>79</v>
      </c>
      <c r="J101" s="89">
        <v>11</v>
      </c>
      <c r="K101" s="89">
        <v>0</v>
      </c>
      <c r="L101" s="89">
        <v>2</v>
      </c>
      <c r="M101" s="89">
        <v>18</v>
      </c>
      <c r="N101" s="89">
        <v>1210</v>
      </c>
    </row>
    <row r="102" spans="2:14" x14ac:dyDescent="0.2">
      <c r="B102" s="96">
        <v>4135</v>
      </c>
      <c r="C102" s="97" t="s">
        <v>125</v>
      </c>
      <c r="D102" s="89">
        <v>2025</v>
      </c>
      <c r="E102" s="89">
        <v>15</v>
      </c>
      <c r="F102" s="89">
        <v>20</v>
      </c>
      <c r="G102" s="89">
        <v>-5</v>
      </c>
      <c r="H102" s="89">
        <v>166</v>
      </c>
      <c r="I102" s="89">
        <v>172</v>
      </c>
      <c r="J102" s="89">
        <v>-6</v>
      </c>
      <c r="K102" s="89">
        <v>2</v>
      </c>
      <c r="L102" s="89">
        <v>17</v>
      </c>
      <c r="M102" s="89">
        <v>6</v>
      </c>
      <c r="N102" s="89">
        <v>2031</v>
      </c>
    </row>
    <row r="103" spans="2:14" x14ac:dyDescent="0.2">
      <c r="B103" s="96">
        <v>4136</v>
      </c>
      <c r="C103" s="97" t="s">
        <v>91</v>
      </c>
      <c r="D103" s="89">
        <v>1295</v>
      </c>
      <c r="E103" s="89">
        <v>16</v>
      </c>
      <c r="F103" s="89">
        <v>13</v>
      </c>
      <c r="G103" s="89">
        <v>3</v>
      </c>
      <c r="H103" s="89">
        <v>113</v>
      </c>
      <c r="I103" s="89">
        <v>110</v>
      </c>
      <c r="J103" s="89">
        <v>3</v>
      </c>
      <c r="K103" s="89">
        <v>7</v>
      </c>
      <c r="L103" s="89">
        <v>0</v>
      </c>
      <c r="M103" s="89">
        <v>6</v>
      </c>
      <c r="N103" s="89">
        <v>1301</v>
      </c>
    </row>
    <row r="104" spans="2:14" x14ac:dyDescent="0.2">
      <c r="B104" s="96">
        <v>4137</v>
      </c>
      <c r="C104" s="97" t="s">
        <v>456</v>
      </c>
      <c r="D104" s="89">
        <v>467</v>
      </c>
      <c r="E104" s="89">
        <v>6</v>
      </c>
      <c r="F104" s="89">
        <v>2</v>
      </c>
      <c r="G104" s="89">
        <v>4</v>
      </c>
      <c r="H104" s="89">
        <v>16</v>
      </c>
      <c r="I104" s="89">
        <v>15</v>
      </c>
      <c r="J104" s="89">
        <v>1</v>
      </c>
      <c r="K104" s="89">
        <v>0</v>
      </c>
      <c r="L104" s="89">
        <v>-1</v>
      </c>
      <c r="M104" s="89">
        <v>4</v>
      </c>
      <c r="N104" s="89">
        <v>471</v>
      </c>
    </row>
    <row r="105" spans="2:14" x14ac:dyDescent="0.2">
      <c r="B105" s="96">
        <v>4138</v>
      </c>
      <c r="C105" s="97" t="s">
        <v>190</v>
      </c>
      <c r="D105" s="89">
        <v>741</v>
      </c>
      <c r="E105" s="89">
        <v>6</v>
      </c>
      <c r="F105" s="89">
        <v>5</v>
      </c>
      <c r="G105" s="89">
        <v>1</v>
      </c>
      <c r="H105" s="89">
        <v>51</v>
      </c>
      <c r="I105" s="89">
        <v>36</v>
      </c>
      <c r="J105" s="89">
        <v>15</v>
      </c>
      <c r="K105" s="89">
        <v>3</v>
      </c>
      <c r="L105" s="89">
        <v>1</v>
      </c>
      <c r="M105" s="89">
        <v>17</v>
      </c>
      <c r="N105" s="89">
        <v>758</v>
      </c>
    </row>
    <row r="106" spans="2:14" x14ac:dyDescent="0.2">
      <c r="B106" s="96">
        <v>4139</v>
      </c>
      <c r="C106" s="97" t="s">
        <v>92</v>
      </c>
      <c r="D106" s="89">
        <v>5668</v>
      </c>
      <c r="E106" s="89">
        <v>54</v>
      </c>
      <c r="F106" s="89">
        <v>45</v>
      </c>
      <c r="G106" s="89">
        <v>9</v>
      </c>
      <c r="H106" s="89">
        <v>436</v>
      </c>
      <c r="I106" s="89">
        <v>412</v>
      </c>
      <c r="J106" s="89">
        <v>24</v>
      </c>
      <c r="K106" s="89">
        <v>13</v>
      </c>
      <c r="L106" s="89">
        <v>50</v>
      </c>
      <c r="M106" s="89">
        <v>83</v>
      </c>
      <c r="N106" s="89">
        <v>5751</v>
      </c>
    </row>
    <row r="107" spans="2:14" x14ac:dyDescent="0.2">
      <c r="B107" s="96">
        <v>4140</v>
      </c>
      <c r="C107" s="97" t="s">
        <v>191</v>
      </c>
      <c r="D107" s="89">
        <v>2528</v>
      </c>
      <c r="E107" s="89">
        <v>24</v>
      </c>
      <c r="F107" s="89">
        <v>23</v>
      </c>
      <c r="G107" s="89">
        <v>1</v>
      </c>
      <c r="H107" s="89">
        <v>236</v>
      </c>
      <c r="I107" s="89">
        <v>196</v>
      </c>
      <c r="J107" s="89">
        <v>40</v>
      </c>
      <c r="K107" s="89">
        <v>4</v>
      </c>
      <c r="L107" s="89">
        <v>14</v>
      </c>
      <c r="M107" s="89">
        <v>55</v>
      </c>
      <c r="N107" s="89">
        <v>2583</v>
      </c>
    </row>
    <row r="108" spans="2:14" x14ac:dyDescent="0.2">
      <c r="B108" s="96">
        <v>4141</v>
      </c>
      <c r="C108" s="97" t="s">
        <v>448</v>
      </c>
      <c r="D108" s="89">
        <v>8070</v>
      </c>
      <c r="E108" s="89">
        <v>86</v>
      </c>
      <c r="F108" s="89">
        <v>78</v>
      </c>
      <c r="G108" s="89">
        <v>8</v>
      </c>
      <c r="H108" s="89">
        <v>530</v>
      </c>
      <c r="I108" s="89">
        <v>588</v>
      </c>
      <c r="J108" s="89">
        <v>-58</v>
      </c>
      <c r="K108" s="89">
        <v>16</v>
      </c>
      <c r="L108" s="89">
        <v>107</v>
      </c>
      <c r="M108" s="89">
        <v>57</v>
      </c>
      <c r="N108" s="89">
        <v>8127</v>
      </c>
    </row>
    <row r="109" spans="2:14" x14ac:dyDescent="0.2">
      <c r="B109" s="96">
        <v>4142</v>
      </c>
      <c r="C109" s="97" t="s">
        <v>192</v>
      </c>
      <c r="D109" s="89">
        <v>799</v>
      </c>
      <c r="E109" s="89">
        <v>7</v>
      </c>
      <c r="F109" s="89">
        <v>6</v>
      </c>
      <c r="G109" s="89">
        <v>1</v>
      </c>
      <c r="H109" s="89">
        <v>58</v>
      </c>
      <c r="I109" s="89">
        <v>45</v>
      </c>
      <c r="J109" s="89">
        <v>13</v>
      </c>
      <c r="K109" s="89">
        <v>0</v>
      </c>
      <c r="L109" s="89">
        <v>1</v>
      </c>
      <c r="M109" s="89">
        <v>15</v>
      </c>
      <c r="N109" s="89">
        <v>814</v>
      </c>
    </row>
    <row r="110" spans="2:14" x14ac:dyDescent="0.2">
      <c r="B110" s="96">
        <v>4143</v>
      </c>
      <c r="C110" s="97" t="s">
        <v>193</v>
      </c>
      <c r="D110" s="89">
        <v>1183</v>
      </c>
      <c r="E110" s="89">
        <v>14</v>
      </c>
      <c r="F110" s="89">
        <v>9</v>
      </c>
      <c r="G110" s="89">
        <v>5</v>
      </c>
      <c r="H110" s="89">
        <v>58</v>
      </c>
      <c r="I110" s="89">
        <v>71</v>
      </c>
      <c r="J110" s="89">
        <v>-13</v>
      </c>
      <c r="K110" s="89">
        <v>0</v>
      </c>
      <c r="L110" s="89">
        <v>6</v>
      </c>
      <c r="M110" s="89">
        <v>-2</v>
      </c>
      <c r="N110" s="89">
        <v>1181</v>
      </c>
    </row>
    <row r="111" spans="2:14" x14ac:dyDescent="0.2">
      <c r="B111" s="96">
        <v>4144</v>
      </c>
      <c r="C111" s="97" t="s">
        <v>194</v>
      </c>
      <c r="D111" s="89">
        <v>4046</v>
      </c>
      <c r="E111" s="89">
        <v>35</v>
      </c>
      <c r="F111" s="89">
        <v>38</v>
      </c>
      <c r="G111" s="89">
        <v>-3</v>
      </c>
      <c r="H111" s="89">
        <v>392</v>
      </c>
      <c r="I111" s="89">
        <v>258</v>
      </c>
      <c r="J111" s="89">
        <v>134</v>
      </c>
      <c r="K111" s="89">
        <v>15</v>
      </c>
      <c r="L111" s="89">
        <v>3</v>
      </c>
      <c r="M111" s="89">
        <v>134</v>
      </c>
      <c r="N111" s="89">
        <v>4180</v>
      </c>
    </row>
    <row r="112" spans="2:14" x14ac:dyDescent="0.2">
      <c r="B112" s="96">
        <v>4145</v>
      </c>
      <c r="C112" s="97" t="s">
        <v>446</v>
      </c>
      <c r="D112" s="89">
        <v>1605</v>
      </c>
      <c r="E112" s="89">
        <v>12</v>
      </c>
      <c r="F112" s="89">
        <v>12</v>
      </c>
      <c r="G112" s="89">
        <v>0</v>
      </c>
      <c r="H112" s="89">
        <v>108</v>
      </c>
      <c r="I112" s="89">
        <v>129</v>
      </c>
      <c r="J112" s="89">
        <v>-21</v>
      </c>
      <c r="K112" s="89">
        <v>5</v>
      </c>
      <c r="L112" s="89">
        <v>-3</v>
      </c>
      <c r="M112" s="89">
        <v>-24</v>
      </c>
      <c r="N112" s="89">
        <v>1581</v>
      </c>
    </row>
    <row r="113" spans="2:14" x14ac:dyDescent="0.2">
      <c r="B113" s="96">
        <v>4146</v>
      </c>
      <c r="C113" s="97" t="s">
        <v>195</v>
      </c>
      <c r="D113" s="89">
        <v>2893</v>
      </c>
      <c r="E113" s="89">
        <v>34</v>
      </c>
      <c r="F113" s="89">
        <v>20</v>
      </c>
      <c r="G113" s="89">
        <v>14</v>
      </c>
      <c r="H113" s="89">
        <v>243</v>
      </c>
      <c r="I113" s="89">
        <v>249</v>
      </c>
      <c r="J113" s="89">
        <v>-6</v>
      </c>
      <c r="K113" s="89">
        <v>2</v>
      </c>
      <c r="L113" s="89">
        <v>17</v>
      </c>
      <c r="M113" s="89">
        <v>25</v>
      </c>
      <c r="N113" s="89">
        <v>2918</v>
      </c>
    </row>
    <row r="114" spans="2:14" x14ac:dyDescent="0.2">
      <c r="B114" s="96">
        <v>4147</v>
      </c>
      <c r="C114" s="97" t="s">
        <v>196</v>
      </c>
      <c r="D114" s="89">
        <v>1301</v>
      </c>
      <c r="E114" s="89">
        <v>18</v>
      </c>
      <c r="F114" s="89">
        <v>13</v>
      </c>
      <c r="G114" s="89">
        <v>5</v>
      </c>
      <c r="H114" s="89">
        <v>77</v>
      </c>
      <c r="I114" s="89">
        <v>76</v>
      </c>
      <c r="J114" s="89">
        <v>1</v>
      </c>
      <c r="K114" s="89">
        <v>2</v>
      </c>
      <c r="L114" s="89">
        <v>2</v>
      </c>
      <c r="M114" s="89">
        <v>8</v>
      </c>
      <c r="N114" s="89">
        <v>1309</v>
      </c>
    </row>
    <row r="115" spans="2:14" s="53" customFormat="1" x14ac:dyDescent="0.2">
      <c r="B115" s="94">
        <v>4189</v>
      </c>
      <c r="C115" s="95" t="s">
        <v>197</v>
      </c>
      <c r="D115" s="30">
        <v>30524</v>
      </c>
      <c r="E115" s="30">
        <v>294</v>
      </c>
      <c r="F115" s="30">
        <v>198</v>
      </c>
      <c r="G115" s="30">
        <v>96</v>
      </c>
      <c r="H115" s="30">
        <v>2040</v>
      </c>
      <c r="I115" s="30">
        <v>1839</v>
      </c>
      <c r="J115" s="30">
        <v>201</v>
      </c>
      <c r="K115" s="30">
        <v>76</v>
      </c>
      <c r="L115" s="30">
        <v>57</v>
      </c>
      <c r="M115" s="30">
        <v>354</v>
      </c>
      <c r="N115" s="30">
        <v>30878</v>
      </c>
    </row>
    <row r="116" spans="2:14" x14ac:dyDescent="0.2">
      <c r="B116" s="96">
        <v>4161</v>
      </c>
      <c r="C116" s="97" t="s">
        <v>198</v>
      </c>
      <c r="D116" s="89">
        <v>2148</v>
      </c>
      <c r="E116" s="89">
        <v>28</v>
      </c>
      <c r="F116" s="89">
        <v>12</v>
      </c>
      <c r="G116" s="89">
        <v>16</v>
      </c>
      <c r="H116" s="89">
        <v>158</v>
      </c>
      <c r="I116" s="89">
        <v>120</v>
      </c>
      <c r="J116" s="89">
        <v>38</v>
      </c>
      <c r="K116" s="89">
        <v>1</v>
      </c>
      <c r="L116" s="89">
        <v>2</v>
      </c>
      <c r="M116" s="89">
        <v>56</v>
      </c>
      <c r="N116" s="89">
        <v>2204</v>
      </c>
    </row>
    <row r="117" spans="2:14" x14ac:dyDescent="0.2">
      <c r="B117" s="96">
        <v>4163</v>
      </c>
      <c r="C117" s="97" t="s">
        <v>94</v>
      </c>
      <c r="D117" s="89">
        <v>5113</v>
      </c>
      <c r="E117" s="89">
        <v>66</v>
      </c>
      <c r="F117" s="89">
        <v>38</v>
      </c>
      <c r="G117" s="89">
        <v>28</v>
      </c>
      <c r="H117" s="89">
        <v>322</v>
      </c>
      <c r="I117" s="89">
        <v>301</v>
      </c>
      <c r="J117" s="89">
        <v>21</v>
      </c>
      <c r="K117" s="89">
        <v>41</v>
      </c>
      <c r="L117" s="89">
        <v>2</v>
      </c>
      <c r="M117" s="89">
        <v>51</v>
      </c>
      <c r="N117" s="89">
        <v>5164</v>
      </c>
    </row>
    <row r="118" spans="2:14" s="5" customFormat="1" x14ac:dyDescent="0.2">
      <c r="B118" s="96">
        <v>4164</v>
      </c>
      <c r="C118" s="97" t="s">
        <v>126</v>
      </c>
      <c r="D118" s="89">
        <v>1002</v>
      </c>
      <c r="E118" s="89">
        <v>4</v>
      </c>
      <c r="F118" s="89">
        <v>6</v>
      </c>
      <c r="G118" s="89">
        <v>-2</v>
      </c>
      <c r="H118" s="89">
        <v>44</v>
      </c>
      <c r="I118" s="89">
        <v>48</v>
      </c>
      <c r="J118" s="89">
        <v>-4</v>
      </c>
      <c r="K118" s="89">
        <v>1</v>
      </c>
      <c r="L118" s="89">
        <v>-3</v>
      </c>
      <c r="M118" s="89">
        <v>-9</v>
      </c>
      <c r="N118" s="89">
        <v>993</v>
      </c>
    </row>
    <row r="119" spans="2:14" x14ac:dyDescent="0.2">
      <c r="B119" s="96">
        <v>4165</v>
      </c>
      <c r="C119" s="97" t="s">
        <v>127</v>
      </c>
      <c r="D119" s="89">
        <v>3505</v>
      </c>
      <c r="E119" s="89">
        <v>31</v>
      </c>
      <c r="F119" s="89">
        <v>19</v>
      </c>
      <c r="G119" s="89">
        <v>12</v>
      </c>
      <c r="H119" s="89">
        <v>194</v>
      </c>
      <c r="I119" s="89">
        <v>181</v>
      </c>
      <c r="J119" s="89">
        <v>13</v>
      </c>
      <c r="K119" s="89">
        <v>2</v>
      </c>
      <c r="L119" s="89">
        <v>21</v>
      </c>
      <c r="M119" s="89">
        <v>46</v>
      </c>
      <c r="N119" s="89">
        <v>3551</v>
      </c>
    </row>
    <row r="120" spans="2:14" x14ac:dyDescent="0.2">
      <c r="B120" s="96">
        <v>4166</v>
      </c>
      <c r="C120" s="97" t="s">
        <v>199</v>
      </c>
      <c r="D120" s="89">
        <v>1400</v>
      </c>
      <c r="E120" s="89">
        <v>9</v>
      </c>
      <c r="F120" s="89">
        <v>8</v>
      </c>
      <c r="G120" s="89">
        <v>1</v>
      </c>
      <c r="H120" s="89">
        <v>77</v>
      </c>
      <c r="I120" s="89">
        <v>74</v>
      </c>
      <c r="J120" s="89">
        <v>3</v>
      </c>
      <c r="K120" s="89">
        <v>0</v>
      </c>
      <c r="L120" s="89">
        <v>2</v>
      </c>
      <c r="M120" s="89">
        <v>6</v>
      </c>
      <c r="N120" s="89">
        <v>1406</v>
      </c>
    </row>
    <row r="121" spans="2:14" x14ac:dyDescent="0.2">
      <c r="B121" s="96">
        <v>4167</v>
      </c>
      <c r="C121" s="97" t="s">
        <v>200</v>
      </c>
      <c r="D121" s="89">
        <v>883</v>
      </c>
      <c r="E121" s="89">
        <v>8</v>
      </c>
      <c r="F121" s="89">
        <v>6</v>
      </c>
      <c r="G121" s="89">
        <v>2</v>
      </c>
      <c r="H121" s="89">
        <v>128</v>
      </c>
      <c r="I121" s="89">
        <v>98</v>
      </c>
      <c r="J121" s="89">
        <v>30</v>
      </c>
      <c r="K121" s="89">
        <v>2</v>
      </c>
      <c r="L121" s="89">
        <v>3</v>
      </c>
      <c r="M121" s="89">
        <v>35</v>
      </c>
      <c r="N121" s="89">
        <v>918</v>
      </c>
    </row>
    <row r="122" spans="2:14" x14ac:dyDescent="0.2">
      <c r="B122" s="96">
        <v>4169</v>
      </c>
      <c r="C122" s="97" t="s">
        <v>201</v>
      </c>
      <c r="D122" s="89">
        <v>2573</v>
      </c>
      <c r="E122" s="89">
        <v>13</v>
      </c>
      <c r="F122" s="89">
        <v>16</v>
      </c>
      <c r="G122" s="89">
        <v>-3</v>
      </c>
      <c r="H122" s="89">
        <v>136</v>
      </c>
      <c r="I122" s="89">
        <v>124</v>
      </c>
      <c r="J122" s="89">
        <v>12</v>
      </c>
      <c r="K122" s="89">
        <v>9</v>
      </c>
      <c r="L122" s="89">
        <v>0</v>
      </c>
      <c r="M122" s="89">
        <v>9</v>
      </c>
      <c r="N122" s="89">
        <v>2582</v>
      </c>
    </row>
    <row r="123" spans="2:14" x14ac:dyDescent="0.2">
      <c r="B123" s="96">
        <v>4170</v>
      </c>
      <c r="C123" s="97" t="s">
        <v>93</v>
      </c>
      <c r="D123" s="89">
        <v>3299</v>
      </c>
      <c r="E123" s="89">
        <v>24</v>
      </c>
      <c r="F123" s="89">
        <v>17</v>
      </c>
      <c r="G123" s="89">
        <v>7</v>
      </c>
      <c r="H123" s="89">
        <v>212</v>
      </c>
      <c r="I123" s="89">
        <v>219</v>
      </c>
      <c r="J123" s="89">
        <v>-7</v>
      </c>
      <c r="K123" s="89">
        <v>3</v>
      </c>
      <c r="L123" s="89">
        <v>16</v>
      </c>
      <c r="M123" s="89">
        <v>16</v>
      </c>
      <c r="N123" s="89">
        <v>3315</v>
      </c>
    </row>
    <row r="124" spans="2:14" x14ac:dyDescent="0.2">
      <c r="B124" s="96">
        <v>4184</v>
      </c>
      <c r="C124" s="97" t="s">
        <v>202</v>
      </c>
      <c r="D124" s="89">
        <v>1912</v>
      </c>
      <c r="E124" s="89">
        <v>19</v>
      </c>
      <c r="F124" s="89">
        <v>18</v>
      </c>
      <c r="G124" s="89">
        <v>1</v>
      </c>
      <c r="H124" s="89">
        <v>105</v>
      </c>
      <c r="I124" s="89">
        <v>99</v>
      </c>
      <c r="J124" s="89">
        <v>6</v>
      </c>
      <c r="K124" s="89">
        <v>1</v>
      </c>
      <c r="L124" s="89">
        <v>5</v>
      </c>
      <c r="M124" s="89">
        <v>12</v>
      </c>
      <c r="N124" s="89">
        <v>1924</v>
      </c>
    </row>
    <row r="125" spans="2:14" x14ac:dyDescent="0.2">
      <c r="B125" s="96">
        <v>4172</v>
      </c>
      <c r="C125" s="97" t="s">
        <v>449</v>
      </c>
      <c r="D125" s="89">
        <v>893</v>
      </c>
      <c r="E125" s="89">
        <v>11</v>
      </c>
      <c r="F125" s="89">
        <v>7</v>
      </c>
      <c r="G125" s="89">
        <v>4</v>
      </c>
      <c r="H125" s="89">
        <v>92</v>
      </c>
      <c r="I125" s="89">
        <v>84</v>
      </c>
      <c r="J125" s="89">
        <v>8</v>
      </c>
      <c r="K125" s="89">
        <v>3</v>
      </c>
      <c r="L125" s="89">
        <v>4</v>
      </c>
      <c r="M125" s="89">
        <v>16</v>
      </c>
      <c r="N125" s="89">
        <v>909</v>
      </c>
    </row>
    <row r="126" spans="2:14" x14ac:dyDescent="0.2">
      <c r="B126" s="96">
        <v>4173</v>
      </c>
      <c r="C126" s="97" t="s">
        <v>95</v>
      </c>
      <c r="D126" s="89">
        <v>588</v>
      </c>
      <c r="E126" s="89">
        <v>8</v>
      </c>
      <c r="F126" s="89">
        <v>4</v>
      </c>
      <c r="G126" s="89">
        <v>4</v>
      </c>
      <c r="H126" s="89">
        <v>24</v>
      </c>
      <c r="I126" s="89">
        <v>23</v>
      </c>
      <c r="J126" s="89">
        <v>1</v>
      </c>
      <c r="K126" s="89">
        <v>0</v>
      </c>
      <c r="L126" s="89">
        <v>1</v>
      </c>
      <c r="M126" s="89">
        <v>6</v>
      </c>
      <c r="N126" s="89">
        <v>594</v>
      </c>
    </row>
    <row r="127" spans="2:14" x14ac:dyDescent="0.2">
      <c r="B127" s="96">
        <v>4175</v>
      </c>
      <c r="C127" s="97" t="s">
        <v>203</v>
      </c>
      <c r="D127" s="89">
        <v>910</v>
      </c>
      <c r="E127" s="89">
        <v>10</v>
      </c>
      <c r="F127" s="89">
        <v>8</v>
      </c>
      <c r="G127" s="89">
        <v>2</v>
      </c>
      <c r="H127" s="89">
        <v>55</v>
      </c>
      <c r="I127" s="89">
        <v>53</v>
      </c>
      <c r="J127" s="89">
        <v>2</v>
      </c>
      <c r="K127" s="89">
        <v>2</v>
      </c>
      <c r="L127" s="89">
        <v>1</v>
      </c>
      <c r="M127" s="89">
        <v>5</v>
      </c>
      <c r="N127" s="89">
        <v>915</v>
      </c>
    </row>
    <row r="128" spans="2:14" x14ac:dyDescent="0.2">
      <c r="B128" s="96">
        <v>4176</v>
      </c>
      <c r="C128" s="97" t="s">
        <v>204</v>
      </c>
      <c r="D128" s="89">
        <v>689</v>
      </c>
      <c r="E128" s="89">
        <v>4</v>
      </c>
      <c r="F128" s="89">
        <v>6</v>
      </c>
      <c r="G128" s="89">
        <v>-2</v>
      </c>
      <c r="H128" s="89">
        <v>43</v>
      </c>
      <c r="I128" s="89">
        <v>59</v>
      </c>
      <c r="J128" s="89">
        <v>-16</v>
      </c>
      <c r="K128" s="89">
        <v>0</v>
      </c>
      <c r="L128" s="89">
        <v>-1</v>
      </c>
      <c r="M128" s="89">
        <v>-19</v>
      </c>
      <c r="N128" s="89">
        <v>670</v>
      </c>
    </row>
    <row r="129" spans="2:14" x14ac:dyDescent="0.2">
      <c r="B129" s="96">
        <v>4177</v>
      </c>
      <c r="C129" s="97" t="s">
        <v>128</v>
      </c>
      <c r="D129" s="89">
        <v>1468</v>
      </c>
      <c r="E129" s="89">
        <v>15</v>
      </c>
      <c r="F129" s="89">
        <v>10</v>
      </c>
      <c r="G129" s="89">
        <v>5</v>
      </c>
      <c r="H129" s="89">
        <v>127</v>
      </c>
      <c r="I129" s="89">
        <v>89</v>
      </c>
      <c r="J129" s="89">
        <v>38</v>
      </c>
      <c r="K129" s="89">
        <v>4</v>
      </c>
      <c r="L129" s="89">
        <v>2</v>
      </c>
      <c r="M129" s="89">
        <v>45</v>
      </c>
      <c r="N129" s="89">
        <v>1513</v>
      </c>
    </row>
    <row r="130" spans="2:14" x14ac:dyDescent="0.2">
      <c r="B130" s="96">
        <v>4179</v>
      </c>
      <c r="C130" s="97" t="s">
        <v>205</v>
      </c>
      <c r="D130" s="89">
        <v>849</v>
      </c>
      <c r="E130" s="89">
        <v>8</v>
      </c>
      <c r="F130" s="89">
        <v>2</v>
      </c>
      <c r="G130" s="89">
        <v>6</v>
      </c>
      <c r="H130" s="89">
        <v>96</v>
      </c>
      <c r="I130" s="89">
        <v>68</v>
      </c>
      <c r="J130" s="89">
        <v>28</v>
      </c>
      <c r="K130" s="89">
        <v>3</v>
      </c>
      <c r="L130" s="89">
        <v>4</v>
      </c>
      <c r="M130" s="89">
        <v>38</v>
      </c>
      <c r="N130" s="89">
        <v>887</v>
      </c>
    </row>
    <row r="131" spans="2:14" x14ac:dyDescent="0.2">
      <c r="B131" s="96">
        <v>4181</v>
      </c>
      <c r="C131" s="97" t="s">
        <v>206</v>
      </c>
      <c r="D131" s="89">
        <v>1211</v>
      </c>
      <c r="E131" s="89">
        <v>12</v>
      </c>
      <c r="F131" s="89">
        <v>2</v>
      </c>
      <c r="G131" s="89">
        <v>10</v>
      </c>
      <c r="H131" s="89">
        <v>77</v>
      </c>
      <c r="I131" s="89">
        <v>81</v>
      </c>
      <c r="J131" s="89">
        <v>-4</v>
      </c>
      <c r="K131" s="89">
        <v>2</v>
      </c>
      <c r="L131" s="89">
        <v>0</v>
      </c>
      <c r="M131" s="89">
        <v>6</v>
      </c>
      <c r="N131" s="89">
        <v>1217</v>
      </c>
    </row>
    <row r="132" spans="2:14" x14ac:dyDescent="0.2">
      <c r="B132" s="96">
        <v>4182</v>
      </c>
      <c r="C132" s="97" t="s">
        <v>207</v>
      </c>
      <c r="D132" s="89">
        <v>980</v>
      </c>
      <c r="E132" s="89">
        <v>14</v>
      </c>
      <c r="F132" s="89">
        <v>9</v>
      </c>
      <c r="G132" s="89">
        <v>5</v>
      </c>
      <c r="H132" s="89">
        <v>44</v>
      </c>
      <c r="I132" s="89">
        <v>40</v>
      </c>
      <c r="J132" s="89">
        <v>4</v>
      </c>
      <c r="K132" s="89">
        <v>0</v>
      </c>
      <c r="L132" s="89">
        <v>0</v>
      </c>
      <c r="M132" s="89">
        <v>9</v>
      </c>
      <c r="N132" s="89">
        <v>989</v>
      </c>
    </row>
    <row r="133" spans="2:14" x14ac:dyDescent="0.2">
      <c r="B133" s="96">
        <v>4183</v>
      </c>
      <c r="C133" s="97" t="s">
        <v>208</v>
      </c>
      <c r="D133" s="89">
        <v>1101</v>
      </c>
      <c r="E133" s="89">
        <v>10</v>
      </c>
      <c r="F133" s="89">
        <v>10</v>
      </c>
      <c r="G133" s="89">
        <v>0</v>
      </c>
      <c r="H133" s="89">
        <v>106</v>
      </c>
      <c r="I133" s="89">
        <v>78</v>
      </c>
      <c r="J133" s="89">
        <v>28</v>
      </c>
      <c r="K133" s="89">
        <v>2</v>
      </c>
      <c r="L133" s="89">
        <v>-2</v>
      </c>
      <c r="M133" s="89">
        <v>26</v>
      </c>
      <c r="N133" s="89">
        <v>1127</v>
      </c>
    </row>
    <row r="134" spans="2:14" s="53" customFormat="1" x14ac:dyDescent="0.2">
      <c r="B134" s="94">
        <v>4219</v>
      </c>
      <c r="C134" s="95" t="s">
        <v>209</v>
      </c>
      <c r="D134" s="30">
        <v>56301</v>
      </c>
      <c r="E134" s="30">
        <v>568</v>
      </c>
      <c r="F134" s="30">
        <v>372</v>
      </c>
      <c r="G134" s="30">
        <v>196</v>
      </c>
      <c r="H134" s="30">
        <v>5009</v>
      </c>
      <c r="I134" s="30">
        <v>4031</v>
      </c>
      <c r="J134" s="30">
        <v>978</v>
      </c>
      <c r="K134" s="30">
        <v>165</v>
      </c>
      <c r="L134" s="30">
        <v>59</v>
      </c>
      <c r="M134" s="30">
        <v>1233</v>
      </c>
      <c r="N134" s="30">
        <v>57534</v>
      </c>
    </row>
    <row r="135" spans="2:14" x14ac:dyDescent="0.2">
      <c r="B135" s="96">
        <v>4191</v>
      </c>
      <c r="C135" s="97" t="s">
        <v>210</v>
      </c>
      <c r="D135" s="89">
        <v>676</v>
      </c>
      <c r="E135" s="89">
        <v>7</v>
      </c>
      <c r="F135" s="89">
        <v>1</v>
      </c>
      <c r="G135" s="89">
        <v>6</v>
      </c>
      <c r="H135" s="89">
        <v>50</v>
      </c>
      <c r="I135" s="89">
        <v>44</v>
      </c>
      <c r="J135" s="89">
        <v>6</v>
      </c>
      <c r="K135" s="89">
        <v>1</v>
      </c>
      <c r="L135" s="89">
        <v>4</v>
      </c>
      <c r="M135" s="89">
        <v>16</v>
      </c>
      <c r="N135" s="89">
        <v>692</v>
      </c>
    </row>
    <row r="136" spans="2:14" x14ac:dyDescent="0.2">
      <c r="B136" s="96">
        <v>4192</v>
      </c>
      <c r="C136" s="97" t="s">
        <v>211</v>
      </c>
      <c r="D136" s="89">
        <v>1409</v>
      </c>
      <c r="E136" s="89">
        <v>15</v>
      </c>
      <c r="F136" s="89">
        <v>6</v>
      </c>
      <c r="G136" s="89">
        <v>9</v>
      </c>
      <c r="H136" s="89">
        <v>126</v>
      </c>
      <c r="I136" s="89">
        <v>103</v>
      </c>
      <c r="J136" s="89">
        <v>23</v>
      </c>
      <c r="K136" s="89">
        <v>4</v>
      </c>
      <c r="L136" s="89">
        <v>6</v>
      </c>
      <c r="M136" s="89">
        <v>38</v>
      </c>
      <c r="N136" s="89">
        <v>1447</v>
      </c>
    </row>
    <row r="137" spans="2:14" s="5" customFormat="1" x14ac:dyDescent="0.2">
      <c r="B137" s="96">
        <v>4193</v>
      </c>
      <c r="C137" s="97" t="s">
        <v>212</v>
      </c>
      <c r="D137" s="89">
        <v>686</v>
      </c>
      <c r="E137" s="89">
        <v>13</v>
      </c>
      <c r="F137" s="89">
        <v>2</v>
      </c>
      <c r="G137" s="89">
        <v>11</v>
      </c>
      <c r="H137" s="89">
        <v>60</v>
      </c>
      <c r="I137" s="89">
        <v>51</v>
      </c>
      <c r="J137" s="89">
        <v>9</v>
      </c>
      <c r="K137" s="89">
        <v>0</v>
      </c>
      <c r="L137" s="89">
        <v>0</v>
      </c>
      <c r="M137" s="89">
        <v>20</v>
      </c>
      <c r="N137" s="89">
        <v>706</v>
      </c>
    </row>
    <row r="138" spans="2:14" x14ac:dyDescent="0.2">
      <c r="B138" s="96">
        <v>4194</v>
      </c>
      <c r="C138" s="97" t="s">
        <v>213</v>
      </c>
      <c r="D138" s="89">
        <v>2125</v>
      </c>
      <c r="E138" s="89">
        <v>18</v>
      </c>
      <c r="F138" s="89">
        <v>10</v>
      </c>
      <c r="G138" s="89">
        <v>8</v>
      </c>
      <c r="H138" s="89">
        <v>169</v>
      </c>
      <c r="I138" s="89">
        <v>152</v>
      </c>
      <c r="J138" s="89">
        <v>17</v>
      </c>
      <c r="K138" s="89">
        <v>4</v>
      </c>
      <c r="L138" s="89">
        <v>13</v>
      </c>
      <c r="M138" s="89">
        <v>38</v>
      </c>
      <c r="N138" s="89">
        <v>2163</v>
      </c>
    </row>
    <row r="139" spans="2:14" x14ac:dyDescent="0.2">
      <c r="B139" s="96">
        <v>4195</v>
      </c>
      <c r="C139" s="97" t="s">
        <v>214</v>
      </c>
      <c r="D139" s="89">
        <v>1326</v>
      </c>
      <c r="E139" s="89">
        <v>8</v>
      </c>
      <c r="F139" s="89">
        <v>4</v>
      </c>
      <c r="G139" s="89">
        <v>4</v>
      </c>
      <c r="H139" s="89">
        <v>82</v>
      </c>
      <c r="I139" s="89">
        <v>86</v>
      </c>
      <c r="J139" s="89">
        <v>-4</v>
      </c>
      <c r="K139" s="89">
        <v>0</v>
      </c>
      <c r="L139" s="89">
        <v>2</v>
      </c>
      <c r="M139" s="89">
        <v>2</v>
      </c>
      <c r="N139" s="89">
        <v>1328</v>
      </c>
    </row>
    <row r="140" spans="2:14" x14ac:dyDescent="0.2">
      <c r="B140" s="96">
        <v>4196</v>
      </c>
      <c r="C140" s="97" t="s">
        <v>215</v>
      </c>
      <c r="D140" s="89">
        <v>1937</v>
      </c>
      <c r="E140" s="89">
        <v>18</v>
      </c>
      <c r="F140" s="89">
        <v>17</v>
      </c>
      <c r="G140" s="89">
        <v>1</v>
      </c>
      <c r="H140" s="89">
        <v>169</v>
      </c>
      <c r="I140" s="89">
        <v>126</v>
      </c>
      <c r="J140" s="89">
        <v>43</v>
      </c>
      <c r="K140" s="89">
        <v>7</v>
      </c>
      <c r="L140" s="89">
        <v>10</v>
      </c>
      <c r="M140" s="89">
        <v>54</v>
      </c>
      <c r="N140" s="89">
        <v>1991</v>
      </c>
    </row>
    <row r="141" spans="2:14" x14ac:dyDescent="0.2">
      <c r="B141" s="96">
        <v>4197</v>
      </c>
      <c r="C141" s="97" t="s">
        <v>216</v>
      </c>
      <c r="D141" s="89">
        <v>784</v>
      </c>
      <c r="E141" s="89">
        <v>5</v>
      </c>
      <c r="F141" s="89">
        <v>5</v>
      </c>
      <c r="G141" s="89">
        <v>0</v>
      </c>
      <c r="H141" s="89">
        <v>77</v>
      </c>
      <c r="I141" s="89">
        <v>65</v>
      </c>
      <c r="J141" s="89">
        <v>12</v>
      </c>
      <c r="K141" s="89">
        <v>2</v>
      </c>
      <c r="L141" s="89">
        <v>2</v>
      </c>
      <c r="M141" s="89">
        <v>14</v>
      </c>
      <c r="N141" s="89">
        <v>798</v>
      </c>
    </row>
    <row r="142" spans="2:14" x14ac:dyDescent="0.2">
      <c r="B142" s="96">
        <v>4198</v>
      </c>
      <c r="C142" s="97" t="s">
        <v>217</v>
      </c>
      <c r="D142" s="89">
        <v>1040</v>
      </c>
      <c r="E142" s="89">
        <v>14</v>
      </c>
      <c r="F142" s="89">
        <v>7</v>
      </c>
      <c r="G142" s="89">
        <v>7</v>
      </c>
      <c r="H142" s="89">
        <v>165</v>
      </c>
      <c r="I142" s="89">
        <v>92</v>
      </c>
      <c r="J142" s="89">
        <v>73</v>
      </c>
      <c r="K142" s="89">
        <v>1</v>
      </c>
      <c r="L142" s="89">
        <v>11</v>
      </c>
      <c r="M142" s="89">
        <v>91</v>
      </c>
      <c r="N142" s="89">
        <v>1131</v>
      </c>
    </row>
    <row r="143" spans="2:14" x14ac:dyDescent="0.2">
      <c r="B143" s="96">
        <v>4199</v>
      </c>
      <c r="C143" s="97" t="s">
        <v>450</v>
      </c>
      <c r="D143" s="89">
        <v>1036</v>
      </c>
      <c r="E143" s="89">
        <v>11</v>
      </c>
      <c r="F143" s="89">
        <v>8</v>
      </c>
      <c r="G143" s="89">
        <v>3</v>
      </c>
      <c r="H143" s="89">
        <v>179</v>
      </c>
      <c r="I143" s="89">
        <v>106</v>
      </c>
      <c r="J143" s="89">
        <v>73</v>
      </c>
      <c r="K143" s="89">
        <v>6</v>
      </c>
      <c r="L143" s="89">
        <v>-9</v>
      </c>
      <c r="M143" s="89">
        <v>67</v>
      </c>
      <c r="N143" s="89">
        <v>1103</v>
      </c>
    </row>
    <row r="144" spans="2:14" x14ac:dyDescent="0.2">
      <c r="B144" s="96">
        <v>4200</v>
      </c>
      <c r="C144" s="97" t="s">
        <v>97</v>
      </c>
      <c r="D144" s="89">
        <v>3523</v>
      </c>
      <c r="E144" s="89">
        <v>39</v>
      </c>
      <c r="F144" s="89">
        <v>22</v>
      </c>
      <c r="G144" s="89">
        <v>17</v>
      </c>
      <c r="H144" s="89">
        <v>393</v>
      </c>
      <c r="I144" s="89">
        <v>236</v>
      </c>
      <c r="J144" s="89">
        <v>157</v>
      </c>
      <c r="K144" s="89">
        <v>17</v>
      </c>
      <c r="L144" s="89">
        <v>0</v>
      </c>
      <c r="M144" s="89">
        <v>174</v>
      </c>
      <c r="N144" s="89">
        <v>3697</v>
      </c>
    </row>
    <row r="145" spans="2:14" x14ac:dyDescent="0.2">
      <c r="B145" s="96">
        <v>4201</v>
      </c>
      <c r="C145" s="97" t="s">
        <v>96</v>
      </c>
      <c r="D145" s="89">
        <v>8837</v>
      </c>
      <c r="E145" s="89">
        <v>84</v>
      </c>
      <c r="F145" s="89">
        <v>73</v>
      </c>
      <c r="G145" s="89">
        <v>11</v>
      </c>
      <c r="H145" s="89">
        <v>811</v>
      </c>
      <c r="I145" s="89">
        <v>755</v>
      </c>
      <c r="J145" s="89">
        <v>56</v>
      </c>
      <c r="K145" s="89">
        <v>33</v>
      </c>
      <c r="L145" s="89">
        <v>13</v>
      </c>
      <c r="M145" s="89">
        <v>80</v>
      </c>
      <c r="N145" s="89">
        <v>8917</v>
      </c>
    </row>
    <row r="146" spans="2:14" x14ac:dyDescent="0.2">
      <c r="B146" s="96">
        <v>4202</v>
      </c>
      <c r="C146" s="97" t="s">
        <v>218</v>
      </c>
      <c r="D146" s="89">
        <v>2715</v>
      </c>
      <c r="E146" s="89">
        <v>21</v>
      </c>
      <c r="F146" s="89">
        <v>15</v>
      </c>
      <c r="G146" s="89">
        <v>6</v>
      </c>
      <c r="H146" s="89">
        <v>223</v>
      </c>
      <c r="I146" s="89">
        <v>194</v>
      </c>
      <c r="J146" s="89">
        <v>29</v>
      </c>
      <c r="K146" s="89">
        <v>1</v>
      </c>
      <c r="L146" s="89">
        <v>0</v>
      </c>
      <c r="M146" s="89">
        <v>35</v>
      </c>
      <c r="N146" s="89">
        <v>2750</v>
      </c>
    </row>
    <row r="147" spans="2:14" x14ac:dyDescent="0.2">
      <c r="B147" s="96">
        <v>4203</v>
      </c>
      <c r="C147" s="97" t="s">
        <v>98</v>
      </c>
      <c r="D147" s="89">
        <v>4262</v>
      </c>
      <c r="E147" s="89">
        <v>37</v>
      </c>
      <c r="F147" s="89">
        <v>36</v>
      </c>
      <c r="G147" s="89">
        <v>1</v>
      </c>
      <c r="H147" s="89">
        <v>358</v>
      </c>
      <c r="I147" s="89">
        <v>282</v>
      </c>
      <c r="J147" s="89">
        <v>76</v>
      </c>
      <c r="K147" s="89">
        <v>11</v>
      </c>
      <c r="L147" s="89">
        <v>-4</v>
      </c>
      <c r="M147" s="89">
        <v>73</v>
      </c>
      <c r="N147" s="89">
        <v>4335</v>
      </c>
    </row>
    <row r="148" spans="2:14" x14ac:dyDescent="0.2">
      <c r="B148" s="96">
        <v>4204</v>
      </c>
      <c r="C148" s="97" t="s">
        <v>99</v>
      </c>
      <c r="D148" s="89">
        <v>4382</v>
      </c>
      <c r="E148" s="89">
        <v>53</v>
      </c>
      <c r="F148" s="89">
        <v>22</v>
      </c>
      <c r="G148" s="89">
        <v>31</v>
      </c>
      <c r="H148" s="89">
        <v>409</v>
      </c>
      <c r="I148" s="89">
        <v>346</v>
      </c>
      <c r="J148" s="89">
        <v>63</v>
      </c>
      <c r="K148" s="89">
        <v>23</v>
      </c>
      <c r="L148" s="89">
        <v>3</v>
      </c>
      <c r="M148" s="89">
        <v>97</v>
      </c>
      <c r="N148" s="89">
        <v>4479</v>
      </c>
    </row>
    <row r="149" spans="2:14" x14ac:dyDescent="0.2">
      <c r="B149" s="96">
        <v>4205</v>
      </c>
      <c r="C149" s="97" t="s">
        <v>219</v>
      </c>
      <c r="D149" s="89">
        <v>2595</v>
      </c>
      <c r="E149" s="89">
        <v>31</v>
      </c>
      <c r="F149" s="89">
        <v>18</v>
      </c>
      <c r="G149" s="89">
        <v>13</v>
      </c>
      <c r="H149" s="89">
        <v>286</v>
      </c>
      <c r="I149" s="89">
        <v>263</v>
      </c>
      <c r="J149" s="89">
        <v>23</v>
      </c>
      <c r="K149" s="89">
        <v>6</v>
      </c>
      <c r="L149" s="89">
        <v>4</v>
      </c>
      <c r="M149" s="89">
        <v>40</v>
      </c>
      <c r="N149" s="89">
        <v>2635</v>
      </c>
    </row>
    <row r="150" spans="2:14" x14ac:dyDescent="0.2">
      <c r="B150" s="96">
        <v>4206</v>
      </c>
      <c r="C150" s="97" t="s">
        <v>220</v>
      </c>
      <c r="D150" s="89">
        <v>4970</v>
      </c>
      <c r="E150" s="89">
        <v>71</v>
      </c>
      <c r="F150" s="89">
        <v>19</v>
      </c>
      <c r="G150" s="89">
        <v>52</v>
      </c>
      <c r="H150" s="89">
        <v>405</v>
      </c>
      <c r="I150" s="89">
        <v>354</v>
      </c>
      <c r="J150" s="89">
        <v>51</v>
      </c>
      <c r="K150" s="89">
        <v>11</v>
      </c>
      <c r="L150" s="89">
        <v>-2</v>
      </c>
      <c r="M150" s="89">
        <v>101</v>
      </c>
      <c r="N150" s="89">
        <v>5071</v>
      </c>
    </row>
    <row r="151" spans="2:14" x14ac:dyDescent="0.2">
      <c r="B151" s="96">
        <v>4207</v>
      </c>
      <c r="C151" s="97" t="s">
        <v>221</v>
      </c>
      <c r="D151" s="89">
        <v>2865</v>
      </c>
      <c r="E151" s="89">
        <v>29</v>
      </c>
      <c r="F151" s="89">
        <v>16</v>
      </c>
      <c r="G151" s="89">
        <v>13</v>
      </c>
      <c r="H151" s="89">
        <v>193</v>
      </c>
      <c r="I151" s="89">
        <v>186</v>
      </c>
      <c r="J151" s="89">
        <v>7</v>
      </c>
      <c r="K151" s="89">
        <v>10</v>
      </c>
      <c r="L151" s="89">
        <v>-5</v>
      </c>
      <c r="M151" s="89">
        <v>15</v>
      </c>
      <c r="N151" s="89">
        <v>2880</v>
      </c>
    </row>
    <row r="152" spans="2:14" x14ac:dyDescent="0.2">
      <c r="B152" s="96">
        <v>4208</v>
      </c>
      <c r="C152" s="97" t="s">
        <v>2</v>
      </c>
      <c r="D152" s="89">
        <v>3718</v>
      </c>
      <c r="E152" s="89">
        <v>42</v>
      </c>
      <c r="F152" s="89">
        <v>22</v>
      </c>
      <c r="G152" s="89">
        <v>20</v>
      </c>
      <c r="H152" s="89">
        <v>248</v>
      </c>
      <c r="I152" s="89">
        <v>204</v>
      </c>
      <c r="J152" s="89">
        <v>44</v>
      </c>
      <c r="K152" s="89">
        <v>3</v>
      </c>
      <c r="L152" s="89">
        <v>3</v>
      </c>
      <c r="M152" s="89">
        <v>67</v>
      </c>
      <c r="N152" s="89">
        <v>3785</v>
      </c>
    </row>
    <row r="153" spans="2:14" x14ac:dyDescent="0.2">
      <c r="B153" s="96">
        <v>4209</v>
      </c>
      <c r="C153" s="97" t="s">
        <v>3</v>
      </c>
      <c r="D153" s="89">
        <v>4810</v>
      </c>
      <c r="E153" s="89">
        <v>31</v>
      </c>
      <c r="F153" s="89">
        <v>37</v>
      </c>
      <c r="G153" s="89">
        <v>-6</v>
      </c>
      <c r="H153" s="89">
        <v>307</v>
      </c>
      <c r="I153" s="89">
        <v>246</v>
      </c>
      <c r="J153" s="89">
        <v>61</v>
      </c>
      <c r="K153" s="89">
        <v>13</v>
      </c>
      <c r="L153" s="89">
        <v>4</v>
      </c>
      <c r="M153" s="89">
        <v>59</v>
      </c>
      <c r="N153" s="89">
        <v>4869</v>
      </c>
    </row>
    <row r="154" spans="2:14" x14ac:dyDescent="0.2">
      <c r="B154" s="96">
        <v>4210</v>
      </c>
      <c r="C154" s="97" t="s">
        <v>4</v>
      </c>
      <c r="D154" s="89">
        <v>2605</v>
      </c>
      <c r="E154" s="89">
        <v>21</v>
      </c>
      <c r="F154" s="89">
        <v>32</v>
      </c>
      <c r="G154" s="89">
        <v>-11</v>
      </c>
      <c r="H154" s="89">
        <v>299</v>
      </c>
      <c r="I154" s="89">
        <v>140</v>
      </c>
      <c r="J154" s="89">
        <v>159</v>
      </c>
      <c r="K154" s="89">
        <v>12</v>
      </c>
      <c r="L154" s="89">
        <v>4</v>
      </c>
      <c r="M154" s="89">
        <v>152</v>
      </c>
      <c r="N154" s="89">
        <v>2757</v>
      </c>
    </row>
    <row r="155" spans="2:14" s="53" customFormat="1" x14ac:dyDescent="0.2">
      <c r="B155" s="94">
        <v>4249</v>
      </c>
      <c r="C155" s="95" t="s">
        <v>5</v>
      </c>
      <c r="D155" s="30">
        <v>33710</v>
      </c>
      <c r="E155" s="30">
        <v>342</v>
      </c>
      <c r="F155" s="30">
        <v>173</v>
      </c>
      <c r="G155" s="30">
        <v>169</v>
      </c>
      <c r="H155" s="30">
        <v>2655</v>
      </c>
      <c r="I155" s="30">
        <v>2317</v>
      </c>
      <c r="J155" s="30">
        <v>338</v>
      </c>
      <c r="K155" s="30">
        <v>112</v>
      </c>
      <c r="L155" s="30">
        <v>47</v>
      </c>
      <c r="M155" s="30">
        <v>554</v>
      </c>
      <c r="N155" s="30">
        <v>34264</v>
      </c>
    </row>
    <row r="156" spans="2:14" x14ac:dyDescent="0.2">
      <c r="B156" s="96">
        <v>4221</v>
      </c>
      <c r="C156" s="97" t="s">
        <v>6</v>
      </c>
      <c r="D156" s="89">
        <v>958</v>
      </c>
      <c r="E156" s="89">
        <v>9</v>
      </c>
      <c r="F156" s="89">
        <v>1</v>
      </c>
      <c r="G156" s="89">
        <v>8</v>
      </c>
      <c r="H156" s="89">
        <v>71</v>
      </c>
      <c r="I156" s="89">
        <v>71</v>
      </c>
      <c r="J156" s="89">
        <v>0</v>
      </c>
      <c r="K156" s="89">
        <v>0</v>
      </c>
      <c r="L156" s="89">
        <v>0</v>
      </c>
      <c r="M156" s="89">
        <v>8</v>
      </c>
      <c r="N156" s="89">
        <v>966</v>
      </c>
    </row>
    <row r="157" spans="2:14" x14ac:dyDescent="0.2">
      <c r="B157" s="96">
        <v>4222</v>
      </c>
      <c r="C157" s="97" t="s">
        <v>7</v>
      </c>
      <c r="D157" s="89">
        <v>1375</v>
      </c>
      <c r="E157" s="89">
        <v>21</v>
      </c>
      <c r="F157" s="89">
        <v>6</v>
      </c>
      <c r="G157" s="89">
        <v>15</v>
      </c>
      <c r="H157" s="89">
        <v>95</v>
      </c>
      <c r="I157" s="89">
        <v>98</v>
      </c>
      <c r="J157" s="89">
        <v>-3</v>
      </c>
      <c r="K157" s="89">
        <v>1</v>
      </c>
      <c r="L157" s="89">
        <v>6</v>
      </c>
      <c r="M157" s="89">
        <v>18</v>
      </c>
      <c r="N157" s="89">
        <v>1393</v>
      </c>
    </row>
    <row r="158" spans="2:14" s="5" customFormat="1" x14ac:dyDescent="0.2">
      <c r="B158" s="96">
        <v>4223</v>
      </c>
      <c r="C158" s="97" t="s">
        <v>8</v>
      </c>
      <c r="D158" s="89">
        <v>1869</v>
      </c>
      <c r="E158" s="89">
        <v>18</v>
      </c>
      <c r="F158" s="89">
        <v>6</v>
      </c>
      <c r="G158" s="89">
        <v>12</v>
      </c>
      <c r="H158" s="89">
        <v>154</v>
      </c>
      <c r="I158" s="89">
        <v>133</v>
      </c>
      <c r="J158" s="89">
        <v>21</v>
      </c>
      <c r="K158" s="89">
        <v>2</v>
      </c>
      <c r="L158" s="89">
        <v>-6</v>
      </c>
      <c r="M158" s="89">
        <v>27</v>
      </c>
      <c r="N158" s="89">
        <v>1896</v>
      </c>
    </row>
    <row r="159" spans="2:14" x14ac:dyDescent="0.2">
      <c r="B159" s="96">
        <v>4224</v>
      </c>
      <c r="C159" s="97" t="s">
        <v>129</v>
      </c>
      <c r="D159" s="89">
        <v>1071</v>
      </c>
      <c r="E159" s="89">
        <v>10</v>
      </c>
      <c r="F159" s="89">
        <v>4</v>
      </c>
      <c r="G159" s="89">
        <v>6</v>
      </c>
      <c r="H159" s="89">
        <v>96</v>
      </c>
      <c r="I159" s="89">
        <v>76</v>
      </c>
      <c r="J159" s="89">
        <v>20</v>
      </c>
      <c r="K159" s="89">
        <v>1</v>
      </c>
      <c r="L159" s="89">
        <v>0</v>
      </c>
      <c r="M159" s="89">
        <v>26</v>
      </c>
      <c r="N159" s="89">
        <v>1097</v>
      </c>
    </row>
    <row r="160" spans="2:14" x14ac:dyDescent="0.2">
      <c r="B160" s="96">
        <v>4226</v>
      </c>
      <c r="C160" s="97" t="s">
        <v>130</v>
      </c>
      <c r="D160" s="89">
        <v>577</v>
      </c>
      <c r="E160" s="89">
        <v>5</v>
      </c>
      <c r="F160" s="89">
        <v>4</v>
      </c>
      <c r="G160" s="89">
        <v>1</v>
      </c>
      <c r="H160" s="89">
        <v>60</v>
      </c>
      <c r="I160" s="89">
        <v>36</v>
      </c>
      <c r="J160" s="89">
        <v>24</v>
      </c>
      <c r="K160" s="89">
        <v>0</v>
      </c>
      <c r="L160" s="89">
        <v>-1</v>
      </c>
      <c r="M160" s="89">
        <v>24</v>
      </c>
      <c r="N160" s="89">
        <v>601</v>
      </c>
    </row>
    <row r="161" spans="2:14" x14ac:dyDescent="0.2">
      <c r="B161" s="96">
        <v>4227</v>
      </c>
      <c r="C161" s="97" t="s">
        <v>9</v>
      </c>
      <c r="D161" s="89">
        <v>559</v>
      </c>
      <c r="E161" s="89">
        <v>4</v>
      </c>
      <c r="F161" s="89">
        <v>0</v>
      </c>
      <c r="G161" s="89">
        <v>4</v>
      </c>
      <c r="H161" s="89">
        <v>27</v>
      </c>
      <c r="I161" s="89">
        <v>56</v>
      </c>
      <c r="J161" s="89">
        <v>-29</v>
      </c>
      <c r="K161" s="89">
        <v>0</v>
      </c>
      <c r="L161" s="89">
        <v>1</v>
      </c>
      <c r="M161" s="89">
        <v>-24</v>
      </c>
      <c r="N161" s="89">
        <v>535</v>
      </c>
    </row>
    <row r="162" spans="2:14" x14ac:dyDescent="0.2">
      <c r="B162" s="96">
        <v>4228</v>
      </c>
      <c r="C162" s="97" t="s">
        <v>10</v>
      </c>
      <c r="D162" s="89">
        <v>2618</v>
      </c>
      <c r="E162" s="89">
        <v>32</v>
      </c>
      <c r="F162" s="89">
        <v>13</v>
      </c>
      <c r="G162" s="89">
        <v>19</v>
      </c>
      <c r="H162" s="89">
        <v>258</v>
      </c>
      <c r="I162" s="89">
        <v>235</v>
      </c>
      <c r="J162" s="89">
        <v>23</v>
      </c>
      <c r="K162" s="89">
        <v>1</v>
      </c>
      <c r="L162" s="89">
        <v>18</v>
      </c>
      <c r="M162" s="89">
        <v>60</v>
      </c>
      <c r="N162" s="89">
        <v>2678</v>
      </c>
    </row>
    <row r="163" spans="2:14" x14ac:dyDescent="0.2">
      <c r="B163" s="96">
        <v>4229</v>
      </c>
      <c r="C163" s="97" t="s">
        <v>11</v>
      </c>
      <c r="D163" s="89">
        <v>1011</v>
      </c>
      <c r="E163" s="89">
        <v>10</v>
      </c>
      <c r="F163" s="89">
        <v>6</v>
      </c>
      <c r="G163" s="89">
        <v>4</v>
      </c>
      <c r="H163" s="89">
        <v>86</v>
      </c>
      <c r="I163" s="89">
        <v>80</v>
      </c>
      <c r="J163" s="89">
        <v>6</v>
      </c>
      <c r="K163" s="89">
        <v>3</v>
      </c>
      <c r="L163" s="89">
        <v>-7</v>
      </c>
      <c r="M163" s="89">
        <v>3</v>
      </c>
      <c r="N163" s="89">
        <v>1014</v>
      </c>
    </row>
    <row r="164" spans="2:14" x14ac:dyDescent="0.2">
      <c r="B164" s="96">
        <v>4230</v>
      </c>
      <c r="C164" s="97" t="s">
        <v>12</v>
      </c>
      <c r="D164" s="89">
        <v>1163</v>
      </c>
      <c r="E164" s="89">
        <v>7</v>
      </c>
      <c r="F164" s="89">
        <v>6</v>
      </c>
      <c r="G164" s="89">
        <v>1</v>
      </c>
      <c r="H164" s="89">
        <v>77</v>
      </c>
      <c r="I164" s="89">
        <v>77</v>
      </c>
      <c r="J164" s="89">
        <v>0</v>
      </c>
      <c r="K164" s="89">
        <v>5</v>
      </c>
      <c r="L164" s="89">
        <v>0</v>
      </c>
      <c r="M164" s="89">
        <v>1</v>
      </c>
      <c r="N164" s="89">
        <v>1164</v>
      </c>
    </row>
    <row r="165" spans="2:14" x14ac:dyDescent="0.2">
      <c r="B165" s="96">
        <v>4231</v>
      </c>
      <c r="C165" s="97" t="s">
        <v>131</v>
      </c>
      <c r="D165" s="89">
        <v>1285</v>
      </c>
      <c r="E165" s="89">
        <v>13</v>
      </c>
      <c r="F165" s="89">
        <v>5</v>
      </c>
      <c r="G165" s="89">
        <v>8</v>
      </c>
      <c r="H165" s="89">
        <v>73</v>
      </c>
      <c r="I165" s="89">
        <v>88</v>
      </c>
      <c r="J165" s="89">
        <v>-15</v>
      </c>
      <c r="K165" s="89">
        <v>0</v>
      </c>
      <c r="L165" s="89">
        <v>1</v>
      </c>
      <c r="M165" s="89">
        <v>-6</v>
      </c>
      <c r="N165" s="89">
        <v>1279</v>
      </c>
    </row>
    <row r="166" spans="2:14" x14ac:dyDescent="0.2">
      <c r="B166" s="96">
        <v>4232</v>
      </c>
      <c r="C166" s="97" t="s">
        <v>13</v>
      </c>
      <c r="D166" s="89">
        <v>194</v>
      </c>
      <c r="E166" s="89">
        <v>3</v>
      </c>
      <c r="F166" s="89">
        <v>1</v>
      </c>
      <c r="G166" s="89">
        <v>2</v>
      </c>
      <c r="H166" s="89">
        <v>15</v>
      </c>
      <c r="I166" s="89">
        <v>26</v>
      </c>
      <c r="J166" s="89">
        <v>-11</v>
      </c>
      <c r="K166" s="89">
        <v>0</v>
      </c>
      <c r="L166" s="89">
        <v>4</v>
      </c>
      <c r="M166" s="89">
        <v>-5</v>
      </c>
      <c r="N166" s="89">
        <v>189</v>
      </c>
    </row>
    <row r="167" spans="2:14" x14ac:dyDescent="0.2">
      <c r="B167" s="96">
        <v>4233</v>
      </c>
      <c r="C167" s="97" t="s">
        <v>14</v>
      </c>
      <c r="D167" s="89">
        <v>319</v>
      </c>
      <c r="E167" s="89">
        <v>2</v>
      </c>
      <c r="F167" s="89">
        <v>0</v>
      </c>
      <c r="G167" s="89">
        <v>2</v>
      </c>
      <c r="H167" s="89">
        <v>20</v>
      </c>
      <c r="I167" s="89">
        <v>21</v>
      </c>
      <c r="J167" s="89">
        <v>-1</v>
      </c>
      <c r="K167" s="89">
        <v>1</v>
      </c>
      <c r="L167" s="89">
        <v>0</v>
      </c>
      <c r="M167" s="89">
        <v>1</v>
      </c>
      <c r="N167" s="89">
        <v>320</v>
      </c>
    </row>
    <row r="168" spans="2:14" x14ac:dyDescent="0.2">
      <c r="B168" s="96">
        <v>4234</v>
      </c>
      <c r="C168" s="97" t="s">
        <v>15</v>
      </c>
      <c r="D168" s="89">
        <v>3384</v>
      </c>
      <c r="E168" s="89">
        <v>26</v>
      </c>
      <c r="F168" s="89">
        <v>16</v>
      </c>
      <c r="G168" s="89">
        <v>10</v>
      </c>
      <c r="H168" s="89">
        <v>255</v>
      </c>
      <c r="I168" s="89">
        <v>247</v>
      </c>
      <c r="J168" s="89">
        <v>8</v>
      </c>
      <c r="K168" s="89">
        <v>11</v>
      </c>
      <c r="L168" s="89">
        <v>4</v>
      </c>
      <c r="M168" s="89">
        <v>22</v>
      </c>
      <c r="N168" s="89">
        <v>3406</v>
      </c>
    </row>
    <row r="169" spans="2:14" x14ac:dyDescent="0.2">
      <c r="B169" s="96">
        <v>4235</v>
      </c>
      <c r="C169" s="97" t="s">
        <v>16</v>
      </c>
      <c r="D169" s="89">
        <v>1002</v>
      </c>
      <c r="E169" s="89">
        <v>13</v>
      </c>
      <c r="F169" s="89">
        <v>3</v>
      </c>
      <c r="G169" s="89">
        <v>10</v>
      </c>
      <c r="H169" s="89">
        <v>87</v>
      </c>
      <c r="I169" s="89">
        <v>85</v>
      </c>
      <c r="J169" s="89">
        <v>2</v>
      </c>
      <c r="K169" s="89">
        <v>1</v>
      </c>
      <c r="L169" s="89">
        <v>1</v>
      </c>
      <c r="M169" s="89">
        <v>13</v>
      </c>
      <c r="N169" s="89">
        <v>1015</v>
      </c>
    </row>
    <row r="170" spans="2:14" x14ac:dyDescent="0.2">
      <c r="B170" s="96">
        <v>4236</v>
      </c>
      <c r="C170" s="97" t="s">
        <v>451</v>
      </c>
      <c r="D170" s="89">
        <v>7323</v>
      </c>
      <c r="E170" s="89">
        <v>83</v>
      </c>
      <c r="F170" s="89">
        <v>56</v>
      </c>
      <c r="G170" s="89">
        <v>27</v>
      </c>
      <c r="H170" s="89">
        <v>549</v>
      </c>
      <c r="I170" s="89">
        <v>418</v>
      </c>
      <c r="J170" s="89">
        <v>131</v>
      </c>
      <c r="K170" s="89">
        <v>49</v>
      </c>
      <c r="L170" s="89">
        <v>-9</v>
      </c>
      <c r="M170" s="89">
        <v>149</v>
      </c>
      <c r="N170" s="89">
        <v>7472</v>
      </c>
    </row>
    <row r="171" spans="2:14" x14ac:dyDescent="0.2">
      <c r="B171" s="96">
        <v>4237</v>
      </c>
      <c r="C171" s="97" t="s">
        <v>17</v>
      </c>
      <c r="D171" s="89">
        <v>1415</v>
      </c>
      <c r="E171" s="89">
        <v>13</v>
      </c>
      <c r="F171" s="89">
        <v>2</v>
      </c>
      <c r="G171" s="89">
        <v>11</v>
      </c>
      <c r="H171" s="89">
        <v>158</v>
      </c>
      <c r="I171" s="89">
        <v>105</v>
      </c>
      <c r="J171" s="89">
        <v>53</v>
      </c>
      <c r="K171" s="89">
        <v>4</v>
      </c>
      <c r="L171" s="89">
        <v>4</v>
      </c>
      <c r="M171" s="89">
        <v>68</v>
      </c>
      <c r="N171" s="89">
        <v>1483</v>
      </c>
    </row>
    <row r="172" spans="2:14" x14ac:dyDescent="0.2">
      <c r="B172" s="96">
        <v>4238</v>
      </c>
      <c r="C172" s="97" t="s">
        <v>18</v>
      </c>
      <c r="D172" s="89">
        <v>804</v>
      </c>
      <c r="E172" s="89">
        <v>1</v>
      </c>
      <c r="F172" s="89">
        <v>2</v>
      </c>
      <c r="G172" s="89">
        <v>-1</v>
      </c>
      <c r="H172" s="89">
        <v>76</v>
      </c>
      <c r="I172" s="89">
        <v>71</v>
      </c>
      <c r="J172" s="89">
        <v>5</v>
      </c>
      <c r="K172" s="89">
        <v>0</v>
      </c>
      <c r="L172" s="89">
        <v>4</v>
      </c>
      <c r="M172" s="89">
        <v>8</v>
      </c>
      <c r="N172" s="89">
        <v>812</v>
      </c>
    </row>
    <row r="173" spans="2:14" x14ac:dyDescent="0.2">
      <c r="B173" s="96">
        <v>4239</v>
      </c>
      <c r="C173" s="97" t="s">
        <v>19</v>
      </c>
      <c r="D173" s="89">
        <v>4179</v>
      </c>
      <c r="E173" s="89">
        <v>47</v>
      </c>
      <c r="F173" s="89">
        <v>18</v>
      </c>
      <c r="G173" s="89">
        <v>29</v>
      </c>
      <c r="H173" s="89">
        <v>259</v>
      </c>
      <c r="I173" s="89">
        <v>254</v>
      </c>
      <c r="J173" s="89">
        <v>5</v>
      </c>
      <c r="K173" s="89">
        <v>12</v>
      </c>
      <c r="L173" s="89">
        <v>17</v>
      </c>
      <c r="M173" s="89">
        <v>51</v>
      </c>
      <c r="N173" s="89">
        <v>4230</v>
      </c>
    </row>
    <row r="174" spans="2:14" x14ac:dyDescent="0.2">
      <c r="B174" s="96">
        <v>4240</v>
      </c>
      <c r="C174" s="97" t="s">
        <v>20</v>
      </c>
      <c r="D174" s="89">
        <v>2604</v>
      </c>
      <c r="E174" s="89">
        <v>25</v>
      </c>
      <c r="F174" s="89">
        <v>24</v>
      </c>
      <c r="G174" s="89">
        <v>1</v>
      </c>
      <c r="H174" s="89">
        <v>239</v>
      </c>
      <c r="I174" s="89">
        <v>140</v>
      </c>
      <c r="J174" s="89">
        <v>99</v>
      </c>
      <c r="K174" s="89">
        <v>21</v>
      </c>
      <c r="L174" s="89">
        <v>10</v>
      </c>
      <c r="M174" s="89">
        <v>110</v>
      </c>
      <c r="N174" s="89">
        <v>2714</v>
      </c>
    </row>
    <row r="175" spans="2:14" s="53" customFormat="1" x14ac:dyDescent="0.2">
      <c r="B175" s="94">
        <v>4269</v>
      </c>
      <c r="C175" s="95" t="s">
        <v>21</v>
      </c>
      <c r="D175" s="30">
        <v>45797</v>
      </c>
      <c r="E175" s="30">
        <v>441</v>
      </c>
      <c r="F175" s="30">
        <v>336</v>
      </c>
      <c r="G175" s="30">
        <v>105</v>
      </c>
      <c r="H175" s="30">
        <v>3330</v>
      </c>
      <c r="I175" s="30">
        <v>2628</v>
      </c>
      <c r="J175" s="30">
        <v>702</v>
      </c>
      <c r="K175" s="30">
        <v>183</v>
      </c>
      <c r="L175" s="30">
        <v>-4</v>
      </c>
      <c r="M175" s="30">
        <v>803</v>
      </c>
      <c r="N175" s="30">
        <v>46600</v>
      </c>
    </row>
    <row r="176" spans="2:14" x14ac:dyDescent="0.2">
      <c r="B176" s="96">
        <v>4251</v>
      </c>
      <c r="C176" s="97" t="s">
        <v>22</v>
      </c>
      <c r="D176" s="89">
        <v>785</v>
      </c>
      <c r="E176" s="89">
        <v>10</v>
      </c>
      <c r="F176" s="89">
        <v>9</v>
      </c>
      <c r="G176" s="89">
        <v>1</v>
      </c>
      <c r="H176" s="89">
        <v>39</v>
      </c>
      <c r="I176" s="89">
        <v>33</v>
      </c>
      <c r="J176" s="89">
        <v>6</v>
      </c>
      <c r="K176" s="89">
        <v>3</v>
      </c>
      <c r="L176" s="89">
        <v>4</v>
      </c>
      <c r="M176" s="89">
        <v>11</v>
      </c>
      <c r="N176" s="89">
        <v>796</v>
      </c>
    </row>
    <row r="177" spans="2:14" x14ac:dyDescent="0.2">
      <c r="B177" s="96">
        <v>4252</v>
      </c>
      <c r="C177" s="97" t="s">
        <v>23</v>
      </c>
      <c r="D177" s="89">
        <v>5526</v>
      </c>
      <c r="E177" s="89">
        <v>54</v>
      </c>
      <c r="F177" s="89">
        <v>42</v>
      </c>
      <c r="G177" s="89">
        <v>12</v>
      </c>
      <c r="H177" s="89">
        <v>374</v>
      </c>
      <c r="I177" s="89">
        <v>335</v>
      </c>
      <c r="J177" s="89">
        <v>39</v>
      </c>
      <c r="K177" s="89">
        <v>41</v>
      </c>
      <c r="L177" s="89">
        <v>6</v>
      </c>
      <c r="M177" s="89">
        <v>57</v>
      </c>
      <c r="N177" s="89">
        <v>5583</v>
      </c>
    </row>
    <row r="178" spans="2:14" s="5" customFormat="1" x14ac:dyDescent="0.2">
      <c r="B178" s="96">
        <v>4253</v>
      </c>
      <c r="C178" s="97" t="s">
        <v>102</v>
      </c>
      <c r="D178" s="89">
        <v>3832</v>
      </c>
      <c r="E178" s="89">
        <v>35</v>
      </c>
      <c r="F178" s="89">
        <v>27</v>
      </c>
      <c r="G178" s="89">
        <v>8</v>
      </c>
      <c r="H178" s="89">
        <v>275</v>
      </c>
      <c r="I178" s="89">
        <v>206</v>
      </c>
      <c r="J178" s="89">
        <v>69</v>
      </c>
      <c r="K178" s="89">
        <v>17</v>
      </c>
      <c r="L178" s="89">
        <v>-7</v>
      </c>
      <c r="M178" s="89">
        <v>70</v>
      </c>
      <c r="N178" s="89">
        <v>3902</v>
      </c>
    </row>
    <row r="179" spans="2:14" x14ac:dyDescent="0.2">
      <c r="B179" s="96">
        <v>4254</v>
      </c>
      <c r="C179" s="97" t="s">
        <v>103</v>
      </c>
      <c r="D179" s="89">
        <v>10617</v>
      </c>
      <c r="E179" s="89">
        <v>102</v>
      </c>
      <c r="F179" s="89">
        <v>64</v>
      </c>
      <c r="G179" s="89">
        <v>38</v>
      </c>
      <c r="H179" s="89">
        <v>743</v>
      </c>
      <c r="I179" s="89">
        <v>597</v>
      </c>
      <c r="J179" s="89">
        <v>146</v>
      </c>
      <c r="K179" s="89">
        <v>28</v>
      </c>
      <c r="L179" s="89">
        <v>-30</v>
      </c>
      <c r="M179" s="89">
        <v>154</v>
      </c>
      <c r="N179" s="89">
        <v>10771</v>
      </c>
    </row>
    <row r="180" spans="2:14" x14ac:dyDescent="0.2">
      <c r="B180" s="96">
        <v>4255</v>
      </c>
      <c r="C180" s="97" t="s">
        <v>24</v>
      </c>
      <c r="D180" s="89">
        <v>1328</v>
      </c>
      <c r="E180" s="89">
        <v>14</v>
      </c>
      <c r="F180" s="89">
        <v>5</v>
      </c>
      <c r="G180" s="89">
        <v>9</v>
      </c>
      <c r="H180" s="89">
        <v>83</v>
      </c>
      <c r="I180" s="89">
        <v>99</v>
      </c>
      <c r="J180" s="89">
        <v>-16</v>
      </c>
      <c r="K180" s="89">
        <v>6</v>
      </c>
      <c r="L180" s="89">
        <v>13</v>
      </c>
      <c r="M180" s="89">
        <v>6</v>
      </c>
      <c r="N180" s="89">
        <v>1334</v>
      </c>
    </row>
    <row r="181" spans="2:14" x14ac:dyDescent="0.2">
      <c r="B181" s="96">
        <v>4256</v>
      </c>
      <c r="C181" s="97" t="s">
        <v>25</v>
      </c>
      <c r="D181" s="89">
        <v>995</v>
      </c>
      <c r="E181" s="89">
        <v>12</v>
      </c>
      <c r="F181" s="89">
        <v>10</v>
      </c>
      <c r="G181" s="89">
        <v>2</v>
      </c>
      <c r="H181" s="89">
        <v>75</v>
      </c>
      <c r="I181" s="89">
        <v>55</v>
      </c>
      <c r="J181" s="89">
        <v>20</v>
      </c>
      <c r="K181" s="89">
        <v>1</v>
      </c>
      <c r="L181" s="89">
        <v>4</v>
      </c>
      <c r="M181" s="89">
        <v>26</v>
      </c>
      <c r="N181" s="89">
        <v>1021</v>
      </c>
    </row>
    <row r="182" spans="2:14" x14ac:dyDescent="0.2">
      <c r="B182" s="96">
        <v>4257</v>
      </c>
      <c r="C182" s="97" t="s">
        <v>26</v>
      </c>
      <c r="D182" s="89">
        <v>361</v>
      </c>
      <c r="E182" s="89">
        <v>2</v>
      </c>
      <c r="F182" s="89">
        <v>2</v>
      </c>
      <c r="G182" s="89">
        <v>0</v>
      </c>
      <c r="H182" s="89">
        <v>29</v>
      </c>
      <c r="I182" s="89">
        <v>24</v>
      </c>
      <c r="J182" s="89">
        <v>5</v>
      </c>
      <c r="K182" s="89">
        <v>2</v>
      </c>
      <c r="L182" s="89">
        <v>0</v>
      </c>
      <c r="M182" s="89">
        <v>5</v>
      </c>
      <c r="N182" s="89">
        <v>366</v>
      </c>
    </row>
    <row r="183" spans="2:14" x14ac:dyDescent="0.2">
      <c r="B183" s="96">
        <v>4258</v>
      </c>
      <c r="C183" s="97" t="s">
        <v>101</v>
      </c>
      <c r="D183" s="89">
        <v>12552</v>
      </c>
      <c r="E183" s="89">
        <v>128</v>
      </c>
      <c r="F183" s="89">
        <v>103</v>
      </c>
      <c r="G183" s="89">
        <v>25</v>
      </c>
      <c r="H183" s="89">
        <v>1064</v>
      </c>
      <c r="I183" s="89">
        <v>736</v>
      </c>
      <c r="J183" s="89">
        <v>328</v>
      </c>
      <c r="K183" s="89">
        <v>62</v>
      </c>
      <c r="L183" s="89">
        <v>-8</v>
      </c>
      <c r="M183" s="89">
        <v>345</v>
      </c>
      <c r="N183" s="89">
        <v>12897</v>
      </c>
    </row>
    <row r="184" spans="2:14" x14ac:dyDescent="0.2">
      <c r="B184" s="96">
        <v>4259</v>
      </c>
      <c r="C184" s="97" t="s">
        <v>27</v>
      </c>
      <c r="D184" s="89">
        <v>757</v>
      </c>
      <c r="E184" s="89">
        <v>8</v>
      </c>
      <c r="F184" s="89">
        <v>4</v>
      </c>
      <c r="G184" s="89">
        <v>4</v>
      </c>
      <c r="H184" s="89">
        <v>52</v>
      </c>
      <c r="I184" s="89">
        <v>52</v>
      </c>
      <c r="J184" s="89">
        <v>0</v>
      </c>
      <c r="K184" s="89">
        <v>0</v>
      </c>
      <c r="L184" s="89">
        <v>-3</v>
      </c>
      <c r="M184" s="89">
        <v>1</v>
      </c>
      <c r="N184" s="89">
        <v>758</v>
      </c>
    </row>
    <row r="185" spans="2:14" x14ac:dyDescent="0.2">
      <c r="B185" s="96">
        <v>4260</v>
      </c>
      <c r="C185" s="97" t="s">
        <v>452</v>
      </c>
      <c r="D185" s="89">
        <v>3019</v>
      </c>
      <c r="E185" s="89">
        <v>37</v>
      </c>
      <c r="F185" s="89">
        <v>29</v>
      </c>
      <c r="G185" s="89">
        <v>8</v>
      </c>
      <c r="H185" s="89">
        <v>254</v>
      </c>
      <c r="I185" s="89">
        <v>203</v>
      </c>
      <c r="J185" s="89">
        <v>51</v>
      </c>
      <c r="K185" s="89">
        <v>8</v>
      </c>
      <c r="L185" s="89">
        <v>13</v>
      </c>
      <c r="M185" s="89">
        <v>72</v>
      </c>
      <c r="N185" s="89">
        <v>3091</v>
      </c>
    </row>
    <row r="186" spans="2:14" x14ac:dyDescent="0.2">
      <c r="B186" s="96">
        <v>4261</v>
      </c>
      <c r="C186" s="97" t="s">
        <v>28</v>
      </c>
      <c r="D186" s="89">
        <v>1880</v>
      </c>
      <c r="E186" s="89">
        <v>12</v>
      </c>
      <c r="F186" s="89">
        <v>9</v>
      </c>
      <c r="G186" s="89">
        <v>3</v>
      </c>
      <c r="H186" s="89">
        <v>94</v>
      </c>
      <c r="I186" s="89">
        <v>82</v>
      </c>
      <c r="J186" s="89">
        <v>12</v>
      </c>
      <c r="K186" s="89">
        <v>6</v>
      </c>
      <c r="L186" s="89">
        <v>1</v>
      </c>
      <c r="M186" s="89">
        <v>16</v>
      </c>
      <c r="N186" s="89">
        <v>1896</v>
      </c>
    </row>
    <row r="187" spans="2:14" x14ac:dyDescent="0.2">
      <c r="B187" s="96">
        <v>4262</v>
      </c>
      <c r="C187" s="97" t="s">
        <v>104</v>
      </c>
      <c r="D187" s="89">
        <v>1061</v>
      </c>
      <c r="E187" s="89">
        <v>6</v>
      </c>
      <c r="F187" s="89">
        <v>10</v>
      </c>
      <c r="G187" s="89">
        <v>-4</v>
      </c>
      <c r="H187" s="89">
        <v>65</v>
      </c>
      <c r="I187" s="89">
        <v>60</v>
      </c>
      <c r="J187" s="89">
        <v>5</v>
      </c>
      <c r="K187" s="89">
        <v>0</v>
      </c>
      <c r="L187" s="89">
        <v>-2</v>
      </c>
      <c r="M187" s="89">
        <v>-1</v>
      </c>
      <c r="N187" s="89">
        <v>1060</v>
      </c>
    </row>
    <row r="188" spans="2:14" x14ac:dyDescent="0.2">
      <c r="B188" s="96">
        <v>4263</v>
      </c>
      <c r="C188" s="97" t="s">
        <v>29</v>
      </c>
      <c r="D188" s="89">
        <v>2230</v>
      </c>
      <c r="E188" s="89">
        <v>15</v>
      </c>
      <c r="F188" s="89">
        <v>15</v>
      </c>
      <c r="G188" s="89">
        <v>0</v>
      </c>
      <c r="H188" s="89">
        <v>138</v>
      </c>
      <c r="I188" s="89">
        <v>108</v>
      </c>
      <c r="J188" s="89">
        <v>30</v>
      </c>
      <c r="K188" s="89">
        <v>6</v>
      </c>
      <c r="L188" s="89">
        <v>4</v>
      </c>
      <c r="M188" s="89">
        <v>34</v>
      </c>
      <c r="N188" s="89">
        <v>2264</v>
      </c>
    </row>
    <row r="189" spans="2:14" x14ac:dyDescent="0.2">
      <c r="B189" s="96">
        <v>4264</v>
      </c>
      <c r="C189" s="97" t="s">
        <v>30</v>
      </c>
      <c r="D189" s="89">
        <v>854</v>
      </c>
      <c r="E189" s="89">
        <v>6</v>
      </c>
      <c r="F189" s="89">
        <v>7</v>
      </c>
      <c r="G189" s="89">
        <v>-1</v>
      </c>
      <c r="H189" s="89">
        <v>45</v>
      </c>
      <c r="I189" s="89">
        <v>38</v>
      </c>
      <c r="J189" s="89">
        <v>7</v>
      </c>
      <c r="K189" s="89">
        <v>3</v>
      </c>
      <c r="L189" s="89">
        <v>1</v>
      </c>
      <c r="M189" s="89">
        <v>7</v>
      </c>
      <c r="N189" s="89">
        <v>861</v>
      </c>
    </row>
    <row r="190" spans="2:14" s="53" customFormat="1" x14ac:dyDescent="0.2">
      <c r="B190" s="94">
        <v>4299</v>
      </c>
      <c r="C190" s="95" t="s">
        <v>31</v>
      </c>
      <c r="D190" s="30">
        <v>67155</v>
      </c>
      <c r="E190" s="30">
        <v>701</v>
      </c>
      <c r="F190" s="30">
        <v>555</v>
      </c>
      <c r="G190" s="30">
        <v>146</v>
      </c>
      <c r="H190" s="30">
        <v>5251</v>
      </c>
      <c r="I190" s="30">
        <v>4468</v>
      </c>
      <c r="J190" s="30">
        <v>783</v>
      </c>
      <c r="K190" s="30">
        <v>183</v>
      </c>
      <c r="L190" s="30">
        <v>115</v>
      </c>
      <c r="M190" s="30">
        <v>1044</v>
      </c>
      <c r="N190" s="30">
        <v>68199</v>
      </c>
    </row>
    <row r="191" spans="2:14" x14ac:dyDescent="0.2">
      <c r="B191" s="96">
        <v>4271</v>
      </c>
      <c r="C191" s="97" t="s">
        <v>132</v>
      </c>
      <c r="D191" s="89">
        <v>7238</v>
      </c>
      <c r="E191" s="89">
        <v>95</v>
      </c>
      <c r="F191" s="89">
        <v>42</v>
      </c>
      <c r="G191" s="89">
        <v>53</v>
      </c>
      <c r="H191" s="89">
        <v>739</v>
      </c>
      <c r="I191" s="89">
        <v>515</v>
      </c>
      <c r="J191" s="89">
        <v>224</v>
      </c>
      <c r="K191" s="89">
        <v>27</v>
      </c>
      <c r="L191" s="89">
        <v>40</v>
      </c>
      <c r="M191" s="89">
        <v>317</v>
      </c>
      <c r="N191" s="89">
        <v>7555</v>
      </c>
    </row>
    <row r="192" spans="2:14" x14ac:dyDescent="0.2">
      <c r="B192" s="96">
        <v>4272</v>
      </c>
      <c r="C192" s="97" t="s">
        <v>32</v>
      </c>
      <c r="D192" s="89">
        <v>283</v>
      </c>
      <c r="E192" s="89">
        <v>3</v>
      </c>
      <c r="F192" s="89">
        <v>3</v>
      </c>
      <c r="G192" s="89">
        <v>0</v>
      </c>
      <c r="H192" s="89">
        <v>10</v>
      </c>
      <c r="I192" s="89">
        <v>17</v>
      </c>
      <c r="J192" s="89">
        <v>-7</v>
      </c>
      <c r="K192" s="89">
        <v>0</v>
      </c>
      <c r="L192" s="89">
        <v>0</v>
      </c>
      <c r="M192" s="89">
        <v>-7</v>
      </c>
      <c r="N192" s="89">
        <v>276</v>
      </c>
    </row>
    <row r="193" spans="2:14" s="5" customFormat="1" x14ac:dyDescent="0.2">
      <c r="B193" s="96">
        <v>4273</v>
      </c>
      <c r="C193" s="97" t="s">
        <v>33</v>
      </c>
      <c r="D193" s="89">
        <v>787</v>
      </c>
      <c r="E193" s="89">
        <v>12</v>
      </c>
      <c r="F193" s="89">
        <v>5</v>
      </c>
      <c r="G193" s="89">
        <v>7</v>
      </c>
      <c r="H193" s="89">
        <v>35</v>
      </c>
      <c r="I193" s="89">
        <v>39</v>
      </c>
      <c r="J193" s="89">
        <v>-4</v>
      </c>
      <c r="K193" s="89">
        <v>1</v>
      </c>
      <c r="L193" s="89">
        <v>9</v>
      </c>
      <c r="M193" s="89">
        <v>12</v>
      </c>
      <c r="N193" s="89">
        <v>799</v>
      </c>
    </row>
    <row r="194" spans="2:14" x14ac:dyDescent="0.2">
      <c r="B194" s="96">
        <v>4274</v>
      </c>
      <c r="C194" s="97" t="s">
        <v>34</v>
      </c>
      <c r="D194" s="89">
        <v>3782</v>
      </c>
      <c r="E194" s="89">
        <v>27</v>
      </c>
      <c r="F194" s="89">
        <v>28</v>
      </c>
      <c r="G194" s="89">
        <v>-1</v>
      </c>
      <c r="H194" s="89">
        <v>223</v>
      </c>
      <c r="I194" s="89">
        <v>189</v>
      </c>
      <c r="J194" s="89">
        <v>34</v>
      </c>
      <c r="K194" s="89">
        <v>4</v>
      </c>
      <c r="L194" s="89">
        <v>7</v>
      </c>
      <c r="M194" s="89">
        <v>40</v>
      </c>
      <c r="N194" s="89">
        <v>3822</v>
      </c>
    </row>
    <row r="195" spans="2:14" x14ac:dyDescent="0.2">
      <c r="B195" s="96">
        <v>4275</v>
      </c>
      <c r="C195" s="97" t="s">
        <v>35</v>
      </c>
      <c r="D195" s="89">
        <v>772</v>
      </c>
      <c r="E195" s="89">
        <v>15</v>
      </c>
      <c r="F195" s="89">
        <v>6</v>
      </c>
      <c r="G195" s="89">
        <v>9</v>
      </c>
      <c r="H195" s="89">
        <v>111</v>
      </c>
      <c r="I195" s="89">
        <v>66</v>
      </c>
      <c r="J195" s="89">
        <v>45</v>
      </c>
      <c r="K195" s="89">
        <v>0</v>
      </c>
      <c r="L195" s="89">
        <v>1</v>
      </c>
      <c r="M195" s="89">
        <v>55</v>
      </c>
      <c r="N195" s="89">
        <v>827</v>
      </c>
    </row>
    <row r="196" spans="2:14" x14ac:dyDescent="0.2">
      <c r="B196" s="96">
        <v>4276</v>
      </c>
      <c r="C196" s="97" t="s">
        <v>36</v>
      </c>
      <c r="D196" s="89">
        <v>4242</v>
      </c>
      <c r="E196" s="89">
        <v>45</v>
      </c>
      <c r="F196" s="89">
        <v>34</v>
      </c>
      <c r="G196" s="89">
        <v>11</v>
      </c>
      <c r="H196" s="89">
        <v>309</v>
      </c>
      <c r="I196" s="89">
        <v>289</v>
      </c>
      <c r="J196" s="89">
        <v>20</v>
      </c>
      <c r="K196" s="89">
        <v>18</v>
      </c>
      <c r="L196" s="89">
        <v>15</v>
      </c>
      <c r="M196" s="89">
        <v>46</v>
      </c>
      <c r="N196" s="89">
        <v>4288</v>
      </c>
    </row>
    <row r="197" spans="2:14" x14ac:dyDescent="0.2">
      <c r="B197" s="96">
        <v>4277</v>
      </c>
      <c r="C197" s="97" t="s">
        <v>133</v>
      </c>
      <c r="D197" s="89">
        <v>922</v>
      </c>
      <c r="E197" s="89">
        <v>7</v>
      </c>
      <c r="F197" s="89">
        <v>6</v>
      </c>
      <c r="G197" s="89">
        <v>1</v>
      </c>
      <c r="H197" s="89">
        <v>62</v>
      </c>
      <c r="I197" s="89">
        <v>53</v>
      </c>
      <c r="J197" s="89">
        <v>9</v>
      </c>
      <c r="K197" s="89">
        <v>1</v>
      </c>
      <c r="L197" s="89">
        <v>-5</v>
      </c>
      <c r="M197" s="89">
        <v>5</v>
      </c>
      <c r="N197" s="89">
        <v>927</v>
      </c>
    </row>
    <row r="198" spans="2:14" x14ac:dyDescent="0.2">
      <c r="B198" s="96">
        <v>4279</v>
      </c>
      <c r="C198" s="97" t="s">
        <v>37</v>
      </c>
      <c r="D198" s="89">
        <v>2864</v>
      </c>
      <c r="E198" s="89">
        <v>24</v>
      </c>
      <c r="F198" s="89">
        <v>23</v>
      </c>
      <c r="G198" s="89">
        <v>1</v>
      </c>
      <c r="H198" s="89">
        <v>219</v>
      </c>
      <c r="I198" s="89">
        <v>203</v>
      </c>
      <c r="J198" s="89">
        <v>16</v>
      </c>
      <c r="K198" s="89">
        <v>12</v>
      </c>
      <c r="L198" s="89">
        <v>-3</v>
      </c>
      <c r="M198" s="89">
        <v>14</v>
      </c>
      <c r="N198" s="89">
        <v>2878</v>
      </c>
    </row>
    <row r="199" spans="2:14" x14ac:dyDescent="0.2">
      <c r="B199" s="96">
        <v>4280</v>
      </c>
      <c r="C199" s="97" t="s">
        <v>38</v>
      </c>
      <c r="D199" s="89">
        <v>13073</v>
      </c>
      <c r="E199" s="89">
        <v>162</v>
      </c>
      <c r="F199" s="89">
        <v>95</v>
      </c>
      <c r="G199" s="89">
        <v>67</v>
      </c>
      <c r="H199" s="89">
        <v>966</v>
      </c>
      <c r="I199" s="89">
        <v>957</v>
      </c>
      <c r="J199" s="89">
        <v>9</v>
      </c>
      <c r="K199" s="89">
        <v>24</v>
      </c>
      <c r="L199" s="89">
        <v>14</v>
      </c>
      <c r="M199" s="89">
        <v>90</v>
      </c>
      <c r="N199" s="89">
        <v>13163</v>
      </c>
    </row>
    <row r="200" spans="2:14" x14ac:dyDescent="0.2">
      <c r="B200" s="96">
        <v>4281</v>
      </c>
      <c r="C200" s="97" t="s">
        <v>39</v>
      </c>
      <c r="D200" s="89">
        <v>1263</v>
      </c>
      <c r="E200" s="89">
        <v>12</v>
      </c>
      <c r="F200" s="89">
        <v>8</v>
      </c>
      <c r="G200" s="89">
        <v>4</v>
      </c>
      <c r="H200" s="89">
        <v>100</v>
      </c>
      <c r="I200" s="89">
        <v>102</v>
      </c>
      <c r="J200" s="89">
        <v>-2</v>
      </c>
      <c r="K200" s="89">
        <v>2</v>
      </c>
      <c r="L200" s="89">
        <v>1</v>
      </c>
      <c r="M200" s="89">
        <v>3</v>
      </c>
      <c r="N200" s="89">
        <v>1266</v>
      </c>
    </row>
    <row r="201" spans="2:14" x14ac:dyDescent="0.2">
      <c r="B201" s="96">
        <v>4282</v>
      </c>
      <c r="C201" s="97" t="s">
        <v>40</v>
      </c>
      <c r="D201" s="89">
        <v>8264</v>
      </c>
      <c r="E201" s="89">
        <v>83</v>
      </c>
      <c r="F201" s="89">
        <v>73</v>
      </c>
      <c r="G201" s="89">
        <v>10</v>
      </c>
      <c r="H201" s="89">
        <v>632</v>
      </c>
      <c r="I201" s="89">
        <v>416</v>
      </c>
      <c r="J201" s="89">
        <v>216</v>
      </c>
      <c r="K201" s="89">
        <v>35</v>
      </c>
      <c r="L201" s="89">
        <v>17</v>
      </c>
      <c r="M201" s="89">
        <v>243</v>
      </c>
      <c r="N201" s="89">
        <v>8507</v>
      </c>
    </row>
    <row r="202" spans="2:14" x14ac:dyDescent="0.2">
      <c r="B202" s="96">
        <v>4283</v>
      </c>
      <c r="C202" s="97" t="s">
        <v>41</v>
      </c>
      <c r="D202" s="89">
        <v>3595</v>
      </c>
      <c r="E202" s="89">
        <v>34</v>
      </c>
      <c r="F202" s="89">
        <v>26</v>
      </c>
      <c r="G202" s="89">
        <v>8</v>
      </c>
      <c r="H202" s="89">
        <v>282</v>
      </c>
      <c r="I202" s="89">
        <v>283</v>
      </c>
      <c r="J202" s="89">
        <v>-1</v>
      </c>
      <c r="K202" s="89">
        <v>6</v>
      </c>
      <c r="L202" s="89">
        <v>1</v>
      </c>
      <c r="M202" s="89">
        <v>8</v>
      </c>
      <c r="N202" s="89">
        <v>3603</v>
      </c>
    </row>
    <row r="203" spans="2:14" x14ac:dyDescent="0.2">
      <c r="B203" s="96">
        <v>4284</v>
      </c>
      <c r="C203" s="97" t="s">
        <v>42</v>
      </c>
      <c r="D203" s="89">
        <v>1055</v>
      </c>
      <c r="E203" s="89">
        <v>11</v>
      </c>
      <c r="F203" s="89">
        <v>10</v>
      </c>
      <c r="G203" s="89">
        <v>1</v>
      </c>
      <c r="H203" s="89">
        <v>81</v>
      </c>
      <c r="I203" s="89">
        <v>73</v>
      </c>
      <c r="J203" s="89">
        <v>8</v>
      </c>
      <c r="K203" s="89">
        <v>3</v>
      </c>
      <c r="L203" s="89">
        <v>2</v>
      </c>
      <c r="M203" s="89">
        <v>11</v>
      </c>
      <c r="N203" s="89">
        <v>1066</v>
      </c>
    </row>
    <row r="204" spans="2:14" x14ac:dyDescent="0.2">
      <c r="B204" s="96">
        <v>4285</v>
      </c>
      <c r="C204" s="97" t="s">
        <v>43</v>
      </c>
      <c r="D204" s="89">
        <v>4656</v>
      </c>
      <c r="E204" s="89">
        <v>37</v>
      </c>
      <c r="F204" s="89">
        <v>40</v>
      </c>
      <c r="G204" s="89">
        <v>-3</v>
      </c>
      <c r="H204" s="89">
        <v>337</v>
      </c>
      <c r="I204" s="89">
        <v>342</v>
      </c>
      <c r="J204" s="89">
        <v>-5</v>
      </c>
      <c r="K204" s="89">
        <v>23</v>
      </c>
      <c r="L204" s="89">
        <v>-9</v>
      </c>
      <c r="M204" s="89">
        <v>-17</v>
      </c>
      <c r="N204" s="89">
        <v>4639</v>
      </c>
    </row>
    <row r="205" spans="2:14" x14ac:dyDescent="0.2">
      <c r="B205" s="96">
        <v>4286</v>
      </c>
      <c r="C205" s="97" t="s">
        <v>134</v>
      </c>
      <c r="D205" s="89">
        <v>1305</v>
      </c>
      <c r="E205" s="89">
        <v>13</v>
      </c>
      <c r="F205" s="89">
        <v>7</v>
      </c>
      <c r="G205" s="89">
        <v>6</v>
      </c>
      <c r="H205" s="89">
        <v>114</v>
      </c>
      <c r="I205" s="89">
        <v>74</v>
      </c>
      <c r="J205" s="89">
        <v>40</v>
      </c>
      <c r="K205" s="89">
        <v>2</v>
      </c>
      <c r="L205" s="89">
        <v>-2</v>
      </c>
      <c r="M205" s="89">
        <v>44</v>
      </c>
      <c r="N205" s="89">
        <v>1349</v>
      </c>
    </row>
    <row r="206" spans="2:14" x14ac:dyDescent="0.2">
      <c r="B206" s="96">
        <v>4287</v>
      </c>
      <c r="C206" s="97" t="s">
        <v>44</v>
      </c>
      <c r="D206" s="89">
        <v>1815</v>
      </c>
      <c r="E206" s="89">
        <v>15</v>
      </c>
      <c r="F206" s="89">
        <v>23</v>
      </c>
      <c r="G206" s="89">
        <v>-8</v>
      </c>
      <c r="H206" s="89">
        <v>139</v>
      </c>
      <c r="I206" s="89">
        <v>71</v>
      </c>
      <c r="J206" s="89">
        <v>68</v>
      </c>
      <c r="K206" s="89">
        <v>1</v>
      </c>
      <c r="L206" s="89">
        <v>6</v>
      </c>
      <c r="M206" s="89">
        <v>66</v>
      </c>
      <c r="N206" s="89">
        <v>1881</v>
      </c>
    </row>
    <row r="207" spans="2:14" x14ac:dyDescent="0.2">
      <c r="B207" s="96">
        <v>4288</v>
      </c>
      <c r="C207" s="97" t="s">
        <v>45</v>
      </c>
      <c r="D207" s="89">
        <v>169</v>
      </c>
      <c r="E207" s="89">
        <v>2</v>
      </c>
      <c r="F207" s="89">
        <v>0</v>
      </c>
      <c r="G207" s="89">
        <v>2</v>
      </c>
      <c r="H207" s="89">
        <v>7</v>
      </c>
      <c r="I207" s="89">
        <v>13</v>
      </c>
      <c r="J207" s="89">
        <v>-6</v>
      </c>
      <c r="K207" s="89">
        <v>0</v>
      </c>
      <c r="L207" s="89">
        <v>0</v>
      </c>
      <c r="M207" s="89">
        <v>-4</v>
      </c>
      <c r="N207" s="89">
        <v>165</v>
      </c>
    </row>
    <row r="208" spans="2:14" x14ac:dyDescent="0.2">
      <c r="B208" s="96">
        <v>4289</v>
      </c>
      <c r="C208" s="97" t="s">
        <v>105</v>
      </c>
      <c r="D208" s="89">
        <v>11070</v>
      </c>
      <c r="E208" s="89">
        <v>104</v>
      </c>
      <c r="F208" s="89">
        <v>126</v>
      </c>
      <c r="G208" s="89">
        <v>-22</v>
      </c>
      <c r="H208" s="89">
        <v>885</v>
      </c>
      <c r="I208" s="89">
        <v>766</v>
      </c>
      <c r="J208" s="89">
        <v>119</v>
      </c>
      <c r="K208" s="89">
        <v>24</v>
      </c>
      <c r="L208" s="89">
        <v>21</v>
      </c>
      <c r="M208" s="89">
        <v>118</v>
      </c>
      <c r="N208" s="89">
        <v>11188</v>
      </c>
    </row>
    <row r="209" spans="2:14" s="53" customFormat="1" x14ac:dyDescent="0.2">
      <c r="B209" s="94">
        <v>4329</v>
      </c>
      <c r="C209" s="95" t="s">
        <v>46</v>
      </c>
      <c r="D209" s="30">
        <v>32549</v>
      </c>
      <c r="E209" s="30">
        <v>257</v>
      </c>
      <c r="F209" s="30">
        <v>248</v>
      </c>
      <c r="G209" s="30">
        <v>9</v>
      </c>
      <c r="H209" s="30">
        <v>2493</v>
      </c>
      <c r="I209" s="30">
        <v>2289</v>
      </c>
      <c r="J209" s="30">
        <v>204</v>
      </c>
      <c r="K209" s="30">
        <v>77</v>
      </c>
      <c r="L209" s="30">
        <v>6</v>
      </c>
      <c r="M209" s="30">
        <v>219</v>
      </c>
      <c r="N209" s="30">
        <v>32768</v>
      </c>
    </row>
    <row r="210" spans="2:14" x14ac:dyDescent="0.2">
      <c r="B210" s="96">
        <v>4323</v>
      </c>
      <c r="C210" s="97" t="s">
        <v>137</v>
      </c>
      <c r="D210" s="89">
        <v>4137</v>
      </c>
      <c r="E210" s="89">
        <v>22</v>
      </c>
      <c r="F210" s="89">
        <v>37</v>
      </c>
      <c r="G210" s="89">
        <v>-15</v>
      </c>
      <c r="H210" s="89">
        <v>290</v>
      </c>
      <c r="I210" s="89">
        <v>293</v>
      </c>
      <c r="J210" s="89">
        <v>-3</v>
      </c>
      <c r="K210" s="89">
        <v>13</v>
      </c>
      <c r="L210" s="89">
        <v>-1</v>
      </c>
      <c r="M210" s="89">
        <v>-19</v>
      </c>
      <c r="N210" s="89">
        <v>4118</v>
      </c>
    </row>
    <row r="211" spans="2:14" x14ac:dyDescent="0.2">
      <c r="B211" s="96">
        <v>4301</v>
      </c>
      <c r="C211" s="97" t="s">
        <v>47</v>
      </c>
      <c r="D211" s="89">
        <v>274</v>
      </c>
      <c r="E211" s="89">
        <v>1</v>
      </c>
      <c r="F211" s="89">
        <v>4</v>
      </c>
      <c r="G211" s="89">
        <v>-3</v>
      </c>
      <c r="H211" s="89">
        <v>11</v>
      </c>
      <c r="I211" s="89">
        <v>16</v>
      </c>
      <c r="J211" s="89">
        <v>-5</v>
      </c>
      <c r="K211" s="89">
        <v>0</v>
      </c>
      <c r="L211" s="89">
        <v>-1</v>
      </c>
      <c r="M211" s="89">
        <v>-9</v>
      </c>
      <c r="N211" s="89">
        <v>265</v>
      </c>
    </row>
    <row r="212" spans="2:14" s="5" customFormat="1" x14ac:dyDescent="0.2">
      <c r="B212" s="96">
        <v>4302</v>
      </c>
      <c r="C212" s="97" t="s">
        <v>48</v>
      </c>
      <c r="D212" s="89">
        <v>163</v>
      </c>
      <c r="E212" s="89">
        <v>1</v>
      </c>
      <c r="F212" s="89">
        <v>0</v>
      </c>
      <c r="G212" s="89">
        <v>1</v>
      </c>
      <c r="H212" s="89">
        <v>14</v>
      </c>
      <c r="I212" s="89">
        <v>7</v>
      </c>
      <c r="J212" s="89">
        <v>7</v>
      </c>
      <c r="K212" s="89">
        <v>0</v>
      </c>
      <c r="L212" s="89">
        <v>0</v>
      </c>
      <c r="M212" s="89">
        <v>8</v>
      </c>
      <c r="N212" s="89">
        <v>171</v>
      </c>
    </row>
    <row r="213" spans="2:14" x14ac:dyDescent="0.2">
      <c r="B213" s="96">
        <v>4303</v>
      </c>
      <c r="C213" s="97" t="s">
        <v>135</v>
      </c>
      <c r="D213" s="89">
        <v>3709</v>
      </c>
      <c r="E213" s="89">
        <v>34</v>
      </c>
      <c r="F213" s="89">
        <v>30</v>
      </c>
      <c r="G213" s="89">
        <v>4</v>
      </c>
      <c r="H213" s="89">
        <v>280</v>
      </c>
      <c r="I213" s="89">
        <v>199</v>
      </c>
      <c r="J213" s="89">
        <v>81</v>
      </c>
      <c r="K213" s="89">
        <v>3</v>
      </c>
      <c r="L213" s="89">
        <v>0</v>
      </c>
      <c r="M213" s="89">
        <v>85</v>
      </c>
      <c r="N213" s="89">
        <v>3794</v>
      </c>
    </row>
    <row r="214" spans="2:14" x14ac:dyDescent="0.2">
      <c r="B214" s="96">
        <v>4304</v>
      </c>
      <c r="C214" s="97" t="s">
        <v>106</v>
      </c>
      <c r="D214" s="89">
        <v>3786</v>
      </c>
      <c r="E214" s="89">
        <v>38</v>
      </c>
      <c r="F214" s="89">
        <v>28</v>
      </c>
      <c r="G214" s="89">
        <v>10</v>
      </c>
      <c r="H214" s="89">
        <v>225</v>
      </c>
      <c r="I214" s="89">
        <v>278</v>
      </c>
      <c r="J214" s="89">
        <v>-53</v>
      </c>
      <c r="K214" s="89">
        <v>12</v>
      </c>
      <c r="L214" s="89">
        <v>4</v>
      </c>
      <c r="M214" s="89">
        <v>-39</v>
      </c>
      <c r="N214" s="89">
        <v>3747</v>
      </c>
    </row>
    <row r="215" spans="2:14" x14ac:dyDescent="0.2">
      <c r="B215" s="96">
        <v>4305</v>
      </c>
      <c r="C215" s="97" t="s">
        <v>49</v>
      </c>
      <c r="D215" s="89">
        <v>2396</v>
      </c>
      <c r="E215" s="89">
        <v>22</v>
      </c>
      <c r="F215" s="89">
        <v>19</v>
      </c>
      <c r="G215" s="89">
        <v>3</v>
      </c>
      <c r="H215" s="89">
        <v>160</v>
      </c>
      <c r="I215" s="89">
        <v>147</v>
      </c>
      <c r="J215" s="89">
        <v>13</v>
      </c>
      <c r="K215" s="89">
        <v>9</v>
      </c>
      <c r="L215" s="89">
        <v>0</v>
      </c>
      <c r="M215" s="89">
        <v>16</v>
      </c>
      <c r="N215" s="89">
        <v>2412</v>
      </c>
    </row>
    <row r="216" spans="2:14" x14ac:dyDescent="0.2">
      <c r="B216" s="96">
        <v>4306</v>
      </c>
      <c r="C216" s="97" t="s">
        <v>50</v>
      </c>
      <c r="D216" s="89">
        <v>394</v>
      </c>
      <c r="E216" s="89">
        <v>5</v>
      </c>
      <c r="F216" s="89">
        <v>3</v>
      </c>
      <c r="G216" s="89">
        <v>2</v>
      </c>
      <c r="H216" s="89">
        <v>43</v>
      </c>
      <c r="I216" s="89">
        <v>18</v>
      </c>
      <c r="J216" s="89">
        <v>25</v>
      </c>
      <c r="K216" s="89">
        <v>2</v>
      </c>
      <c r="L216" s="89">
        <v>-2</v>
      </c>
      <c r="M216" s="89">
        <v>25</v>
      </c>
      <c r="N216" s="89">
        <v>419</v>
      </c>
    </row>
    <row r="217" spans="2:14" x14ac:dyDescent="0.2">
      <c r="B217" s="96">
        <v>4307</v>
      </c>
      <c r="C217" s="97" t="s">
        <v>51</v>
      </c>
      <c r="D217" s="89">
        <v>818</v>
      </c>
      <c r="E217" s="89">
        <v>2</v>
      </c>
      <c r="F217" s="89">
        <v>6</v>
      </c>
      <c r="G217" s="89">
        <v>-4</v>
      </c>
      <c r="H217" s="89">
        <v>71</v>
      </c>
      <c r="I217" s="89">
        <v>54</v>
      </c>
      <c r="J217" s="89">
        <v>17</v>
      </c>
      <c r="K217" s="89">
        <v>0</v>
      </c>
      <c r="L217" s="89">
        <v>3</v>
      </c>
      <c r="M217" s="89">
        <v>16</v>
      </c>
      <c r="N217" s="89">
        <v>834</v>
      </c>
    </row>
    <row r="218" spans="2:14" x14ac:dyDescent="0.2">
      <c r="B218" s="96">
        <v>4308</v>
      </c>
      <c r="C218" s="97" t="s">
        <v>52</v>
      </c>
      <c r="D218" s="89">
        <v>393</v>
      </c>
      <c r="E218" s="89">
        <v>1</v>
      </c>
      <c r="F218" s="89">
        <v>3</v>
      </c>
      <c r="G218" s="89">
        <v>-2</v>
      </c>
      <c r="H218" s="89">
        <v>39</v>
      </c>
      <c r="I218" s="89">
        <v>30</v>
      </c>
      <c r="J218" s="89">
        <v>9</v>
      </c>
      <c r="K218" s="89">
        <v>0</v>
      </c>
      <c r="L218" s="89">
        <v>2</v>
      </c>
      <c r="M218" s="89">
        <v>9</v>
      </c>
      <c r="N218" s="89">
        <v>402</v>
      </c>
    </row>
    <row r="219" spans="2:14" x14ac:dyDescent="0.2">
      <c r="B219" s="96">
        <v>4309</v>
      </c>
      <c r="C219" s="97" t="s">
        <v>53</v>
      </c>
      <c r="D219" s="89">
        <v>3273</v>
      </c>
      <c r="E219" s="89">
        <v>30</v>
      </c>
      <c r="F219" s="89">
        <v>33</v>
      </c>
      <c r="G219" s="89">
        <v>-3</v>
      </c>
      <c r="H219" s="89">
        <v>304</v>
      </c>
      <c r="I219" s="89">
        <v>282</v>
      </c>
      <c r="J219" s="89">
        <v>22</v>
      </c>
      <c r="K219" s="89">
        <v>0</v>
      </c>
      <c r="L219" s="89">
        <v>-3</v>
      </c>
      <c r="M219" s="89">
        <v>16</v>
      </c>
      <c r="N219" s="89">
        <v>3289</v>
      </c>
    </row>
    <row r="220" spans="2:14" x14ac:dyDescent="0.2">
      <c r="B220" s="96">
        <v>4310</v>
      </c>
      <c r="C220" s="97" t="s">
        <v>54</v>
      </c>
      <c r="D220" s="89">
        <v>1575</v>
      </c>
      <c r="E220" s="89">
        <v>10</v>
      </c>
      <c r="F220" s="89">
        <v>11</v>
      </c>
      <c r="G220" s="89">
        <v>-1</v>
      </c>
      <c r="H220" s="89">
        <v>151</v>
      </c>
      <c r="I220" s="89">
        <v>126</v>
      </c>
      <c r="J220" s="89">
        <v>25</v>
      </c>
      <c r="K220" s="89">
        <v>13</v>
      </c>
      <c r="L220" s="89">
        <v>-1</v>
      </c>
      <c r="M220" s="89">
        <v>23</v>
      </c>
      <c r="N220" s="89">
        <v>1598</v>
      </c>
    </row>
    <row r="221" spans="2:14" x14ac:dyDescent="0.2">
      <c r="B221" s="96">
        <v>4311</v>
      </c>
      <c r="C221" s="97" t="s">
        <v>136</v>
      </c>
      <c r="D221" s="89">
        <v>1246</v>
      </c>
      <c r="E221" s="89">
        <v>8</v>
      </c>
      <c r="F221" s="89">
        <v>9</v>
      </c>
      <c r="G221" s="89">
        <v>-1</v>
      </c>
      <c r="H221" s="89">
        <v>111</v>
      </c>
      <c r="I221" s="89">
        <v>82</v>
      </c>
      <c r="J221" s="89">
        <v>29</v>
      </c>
      <c r="K221" s="89">
        <v>2</v>
      </c>
      <c r="L221" s="89">
        <v>2</v>
      </c>
      <c r="M221" s="89">
        <v>30</v>
      </c>
      <c r="N221" s="89">
        <v>1276</v>
      </c>
    </row>
    <row r="222" spans="2:14" x14ac:dyDescent="0.2">
      <c r="B222" s="96">
        <v>4312</v>
      </c>
      <c r="C222" s="97" t="s">
        <v>457</v>
      </c>
      <c r="D222" s="89">
        <v>2614</v>
      </c>
      <c r="E222" s="89">
        <v>24</v>
      </c>
      <c r="F222" s="89">
        <v>7</v>
      </c>
      <c r="G222" s="89">
        <v>17</v>
      </c>
      <c r="H222" s="89">
        <v>185</v>
      </c>
      <c r="I222" s="89">
        <v>167</v>
      </c>
      <c r="J222" s="89">
        <v>18</v>
      </c>
      <c r="K222" s="89">
        <v>5</v>
      </c>
      <c r="L222" s="89">
        <v>4</v>
      </c>
      <c r="M222" s="89">
        <v>39</v>
      </c>
      <c r="N222" s="89">
        <v>2653</v>
      </c>
    </row>
    <row r="223" spans="2:14" x14ac:dyDescent="0.2">
      <c r="B223" s="96">
        <v>4313</v>
      </c>
      <c r="C223" s="97" t="s">
        <v>55</v>
      </c>
      <c r="D223" s="89">
        <v>2136</v>
      </c>
      <c r="E223" s="89">
        <v>10</v>
      </c>
      <c r="F223" s="89">
        <v>19</v>
      </c>
      <c r="G223" s="89">
        <v>-9</v>
      </c>
      <c r="H223" s="89">
        <v>176</v>
      </c>
      <c r="I223" s="89">
        <v>177</v>
      </c>
      <c r="J223" s="89">
        <v>-1</v>
      </c>
      <c r="K223" s="89">
        <v>6</v>
      </c>
      <c r="L223" s="89">
        <v>-1</v>
      </c>
      <c r="M223" s="89">
        <v>-11</v>
      </c>
      <c r="N223" s="89">
        <v>2125</v>
      </c>
    </row>
    <row r="224" spans="2:14" x14ac:dyDescent="0.2">
      <c r="B224" s="96">
        <v>4314</v>
      </c>
      <c r="C224" s="97" t="s">
        <v>56</v>
      </c>
      <c r="D224" s="89">
        <v>249</v>
      </c>
      <c r="E224" s="89">
        <v>4</v>
      </c>
      <c r="F224" s="89">
        <v>1</v>
      </c>
      <c r="G224" s="89">
        <v>3</v>
      </c>
      <c r="H224" s="89">
        <v>10</v>
      </c>
      <c r="I224" s="89">
        <v>21</v>
      </c>
      <c r="J224" s="89">
        <v>-11</v>
      </c>
      <c r="K224" s="89">
        <v>1</v>
      </c>
      <c r="L224" s="89">
        <v>0</v>
      </c>
      <c r="M224" s="89">
        <v>-8</v>
      </c>
      <c r="N224" s="89">
        <v>241</v>
      </c>
    </row>
    <row r="225" spans="2:14" x14ac:dyDescent="0.2">
      <c r="B225" s="96">
        <v>4315</v>
      </c>
      <c r="C225" s="97" t="s">
        <v>458</v>
      </c>
      <c r="D225" s="89">
        <v>962</v>
      </c>
      <c r="E225" s="89">
        <v>11</v>
      </c>
      <c r="F225" s="89">
        <v>6</v>
      </c>
      <c r="G225" s="89">
        <v>5</v>
      </c>
      <c r="H225" s="89">
        <v>119</v>
      </c>
      <c r="I225" s="89">
        <v>107</v>
      </c>
      <c r="J225" s="89">
        <v>12</v>
      </c>
      <c r="K225" s="89">
        <v>4</v>
      </c>
      <c r="L225" s="89">
        <v>2</v>
      </c>
      <c r="M225" s="89">
        <v>19</v>
      </c>
      <c r="N225" s="89">
        <v>981</v>
      </c>
    </row>
    <row r="226" spans="2:14" x14ac:dyDescent="0.2">
      <c r="B226" s="96">
        <v>4316</v>
      </c>
      <c r="C226" s="97" t="s">
        <v>57</v>
      </c>
      <c r="D226" s="89">
        <v>754</v>
      </c>
      <c r="E226" s="89">
        <v>2</v>
      </c>
      <c r="F226" s="89">
        <v>4</v>
      </c>
      <c r="G226" s="89">
        <v>-2</v>
      </c>
      <c r="H226" s="89">
        <v>32</v>
      </c>
      <c r="I226" s="89">
        <v>56</v>
      </c>
      <c r="J226" s="89">
        <v>-24</v>
      </c>
      <c r="K226" s="89">
        <v>2</v>
      </c>
      <c r="L226" s="89">
        <v>0</v>
      </c>
      <c r="M226" s="89">
        <v>-26</v>
      </c>
      <c r="N226" s="89">
        <v>728</v>
      </c>
    </row>
    <row r="227" spans="2:14" x14ac:dyDescent="0.2">
      <c r="B227" s="96">
        <v>4317</v>
      </c>
      <c r="C227" s="97" t="s">
        <v>58</v>
      </c>
      <c r="D227" s="89">
        <v>268</v>
      </c>
      <c r="E227" s="89">
        <v>1</v>
      </c>
      <c r="F227" s="89">
        <v>2</v>
      </c>
      <c r="G227" s="89">
        <v>-1</v>
      </c>
      <c r="H227" s="89">
        <v>36</v>
      </c>
      <c r="I227" s="89">
        <v>31</v>
      </c>
      <c r="J227" s="89">
        <v>5</v>
      </c>
      <c r="K227" s="89">
        <v>0</v>
      </c>
      <c r="L227" s="89">
        <v>0</v>
      </c>
      <c r="M227" s="89">
        <v>4</v>
      </c>
      <c r="N227" s="89">
        <v>272</v>
      </c>
    </row>
    <row r="228" spans="2:14" x14ac:dyDescent="0.2">
      <c r="B228" s="96">
        <v>4318</v>
      </c>
      <c r="C228" s="97" t="s">
        <v>59</v>
      </c>
      <c r="D228" s="89">
        <v>1317</v>
      </c>
      <c r="E228" s="89">
        <v>9</v>
      </c>
      <c r="F228" s="89">
        <v>16</v>
      </c>
      <c r="G228" s="89">
        <v>-7</v>
      </c>
      <c r="H228" s="89">
        <v>70</v>
      </c>
      <c r="I228" s="89">
        <v>64</v>
      </c>
      <c r="J228" s="89">
        <v>6</v>
      </c>
      <c r="K228" s="89">
        <v>1</v>
      </c>
      <c r="L228" s="89">
        <v>-2</v>
      </c>
      <c r="M228" s="89">
        <v>-3</v>
      </c>
      <c r="N228" s="89">
        <v>1314</v>
      </c>
    </row>
    <row r="229" spans="2:14" x14ac:dyDescent="0.2">
      <c r="B229" s="96">
        <v>4319</v>
      </c>
      <c r="C229" s="97" t="s">
        <v>60</v>
      </c>
      <c r="D229" s="89">
        <v>627</v>
      </c>
      <c r="E229" s="89">
        <v>6</v>
      </c>
      <c r="F229" s="89">
        <v>2</v>
      </c>
      <c r="G229" s="89">
        <v>4</v>
      </c>
      <c r="H229" s="89">
        <v>55</v>
      </c>
      <c r="I229" s="89">
        <v>35</v>
      </c>
      <c r="J229" s="89">
        <v>20</v>
      </c>
      <c r="K229" s="89">
        <v>4</v>
      </c>
      <c r="L229" s="89">
        <v>-1</v>
      </c>
      <c r="M229" s="89">
        <v>23</v>
      </c>
      <c r="N229" s="89">
        <v>650</v>
      </c>
    </row>
    <row r="230" spans="2:14" x14ac:dyDescent="0.2">
      <c r="B230" s="96">
        <v>4320</v>
      </c>
      <c r="C230" s="97" t="s">
        <v>61</v>
      </c>
      <c r="D230" s="89">
        <v>1120</v>
      </c>
      <c r="E230" s="89">
        <v>13</v>
      </c>
      <c r="F230" s="89">
        <v>7</v>
      </c>
      <c r="G230" s="89">
        <v>6</v>
      </c>
      <c r="H230" s="89">
        <v>93</v>
      </c>
      <c r="I230" s="89">
        <v>81</v>
      </c>
      <c r="J230" s="89">
        <v>12</v>
      </c>
      <c r="K230" s="89">
        <v>0</v>
      </c>
      <c r="L230" s="89">
        <v>2</v>
      </c>
      <c r="M230" s="89">
        <v>20</v>
      </c>
      <c r="N230" s="89">
        <v>1140</v>
      </c>
    </row>
    <row r="231" spans="2:14" x14ac:dyDescent="0.2">
      <c r="B231" s="96">
        <v>4322</v>
      </c>
      <c r="C231" s="97" t="s">
        <v>62</v>
      </c>
      <c r="D231" s="89">
        <v>338</v>
      </c>
      <c r="E231" s="89">
        <v>3</v>
      </c>
      <c r="F231" s="89">
        <v>1</v>
      </c>
      <c r="G231" s="89">
        <v>2</v>
      </c>
      <c r="H231" s="89">
        <v>18</v>
      </c>
      <c r="I231" s="89">
        <v>18</v>
      </c>
      <c r="J231" s="89">
        <v>0</v>
      </c>
      <c r="K231" s="89">
        <v>0</v>
      </c>
      <c r="L231" s="89">
        <v>-1</v>
      </c>
      <c r="M231" s="89">
        <v>1</v>
      </c>
      <c r="N231" s="89">
        <v>339</v>
      </c>
    </row>
    <row r="232" spans="2:14" x14ac:dyDescent="0.2">
      <c r="B232" s="91"/>
      <c r="C232" s="92"/>
      <c r="D232" s="93"/>
      <c r="E232" s="93"/>
      <c r="F232" s="93"/>
      <c r="G232" s="93"/>
      <c r="H232" s="93"/>
      <c r="I232" s="93"/>
      <c r="J232" s="93"/>
      <c r="K232" s="93"/>
      <c r="L232" s="93"/>
      <c r="M232" s="93"/>
      <c r="N232" s="93"/>
    </row>
    <row r="233" spans="2:14" x14ac:dyDescent="0.2">
      <c r="B233" s="91"/>
      <c r="C233" s="92"/>
      <c r="D233" s="93"/>
      <c r="E233" s="93"/>
      <c r="F233" s="93"/>
      <c r="G233" s="93"/>
      <c r="H233" s="93"/>
      <c r="I233" s="93"/>
      <c r="J233" s="93"/>
      <c r="K233" s="93"/>
      <c r="L233" s="93"/>
      <c r="M233" s="93"/>
      <c r="N233" s="93"/>
    </row>
    <row r="234" spans="2:14" x14ac:dyDescent="0.2">
      <c r="B234" s="91"/>
      <c r="C234" s="92"/>
      <c r="D234" s="93"/>
      <c r="E234" s="93"/>
      <c r="F234" s="93"/>
      <c r="G234" s="93"/>
      <c r="H234" s="93"/>
      <c r="I234" s="93"/>
      <c r="J234" s="93"/>
      <c r="K234" s="93"/>
      <c r="L234" s="93"/>
      <c r="M234" s="93"/>
      <c r="N234" s="93"/>
    </row>
    <row r="235" spans="2:14" x14ac:dyDescent="0.2">
      <c r="B235" s="91"/>
      <c r="C235" s="92"/>
      <c r="D235" s="93"/>
      <c r="E235" s="93"/>
      <c r="F235" s="93"/>
      <c r="G235" s="93"/>
      <c r="H235" s="93"/>
      <c r="I235" s="93"/>
      <c r="J235" s="93"/>
      <c r="K235" s="93"/>
      <c r="L235" s="93"/>
      <c r="M235" s="93"/>
      <c r="N235" s="93"/>
    </row>
    <row r="236" spans="2:14" x14ac:dyDescent="0.2">
      <c r="B236" s="91"/>
      <c r="C236" s="92"/>
      <c r="D236" s="93"/>
      <c r="E236" s="93"/>
      <c r="F236" s="93"/>
      <c r="G236" s="93"/>
      <c r="H236" s="93"/>
      <c r="I236" s="93"/>
      <c r="J236" s="93"/>
      <c r="K236" s="93"/>
      <c r="L236" s="93"/>
      <c r="M236" s="93"/>
      <c r="N236" s="93"/>
    </row>
    <row r="237" spans="2:14" x14ac:dyDescent="0.2">
      <c r="B237" s="91"/>
      <c r="C237" s="92"/>
      <c r="D237" s="93"/>
      <c r="E237" s="93"/>
      <c r="F237" s="93"/>
      <c r="G237" s="93"/>
      <c r="H237" s="93"/>
      <c r="I237" s="93"/>
      <c r="J237" s="93"/>
      <c r="K237" s="93"/>
      <c r="L237" s="93"/>
      <c r="M237" s="93"/>
      <c r="N237" s="93"/>
    </row>
    <row r="238" spans="2:14" x14ac:dyDescent="0.2">
      <c r="B238" s="91"/>
      <c r="C238" s="92"/>
      <c r="D238" s="93"/>
      <c r="E238" s="93"/>
      <c r="F238" s="93"/>
      <c r="G238" s="93"/>
      <c r="H238" s="93"/>
      <c r="I238" s="93"/>
      <c r="J238" s="93"/>
      <c r="K238" s="93"/>
      <c r="L238" s="93"/>
      <c r="M238" s="93"/>
      <c r="N238" s="93"/>
    </row>
    <row r="239" spans="2:14" x14ac:dyDescent="0.2">
      <c r="B239" s="91"/>
      <c r="C239" s="92"/>
      <c r="D239" s="93"/>
      <c r="E239" s="93"/>
      <c r="F239" s="93"/>
      <c r="G239" s="93"/>
      <c r="H239" s="93"/>
      <c r="I239" s="93"/>
      <c r="J239" s="93"/>
      <c r="K239" s="93"/>
      <c r="L239" s="93"/>
      <c r="M239" s="93"/>
      <c r="N239" s="93"/>
    </row>
    <row r="240" spans="2:14" x14ac:dyDescent="0.2">
      <c r="B240" s="91"/>
      <c r="C240" s="92"/>
      <c r="D240" s="93"/>
      <c r="E240" s="93"/>
      <c r="F240" s="93"/>
      <c r="G240" s="93"/>
      <c r="H240" s="93"/>
      <c r="I240" s="93"/>
      <c r="J240" s="93"/>
      <c r="K240" s="93"/>
      <c r="L240" s="93"/>
      <c r="M240" s="93"/>
      <c r="N240" s="93"/>
    </row>
    <row r="241" spans="2:14" x14ac:dyDescent="0.2">
      <c r="B241" s="91"/>
      <c r="C241" s="92"/>
      <c r="D241" s="93"/>
      <c r="E241" s="93"/>
      <c r="F241" s="93"/>
      <c r="G241" s="93"/>
      <c r="H241" s="93"/>
      <c r="I241" s="93"/>
      <c r="J241" s="93"/>
      <c r="K241" s="93"/>
      <c r="L241" s="93"/>
      <c r="M241" s="93"/>
      <c r="N241" s="93"/>
    </row>
    <row r="242" spans="2:14" x14ac:dyDescent="0.2">
      <c r="B242" s="91"/>
      <c r="C242" s="92"/>
      <c r="D242" s="93"/>
      <c r="E242" s="93"/>
      <c r="F242" s="93"/>
      <c r="G242" s="93"/>
      <c r="H242" s="93"/>
      <c r="I242" s="93"/>
      <c r="J242" s="93"/>
      <c r="K242" s="93"/>
      <c r="L242" s="93"/>
      <c r="M242" s="93"/>
      <c r="N242" s="93"/>
    </row>
    <row r="243" spans="2:14" x14ac:dyDescent="0.2">
      <c r="B243" s="91"/>
      <c r="C243" s="92"/>
      <c r="D243" s="93"/>
      <c r="E243" s="93"/>
      <c r="F243" s="93"/>
      <c r="G243" s="93"/>
      <c r="H243" s="93"/>
      <c r="I243" s="93"/>
      <c r="J243" s="93"/>
      <c r="K243" s="93"/>
      <c r="L243" s="93"/>
      <c r="M243" s="93"/>
      <c r="N243" s="93"/>
    </row>
    <row r="244" spans="2:14" x14ac:dyDescent="0.2">
      <c r="B244" s="91"/>
      <c r="C244" s="92"/>
      <c r="D244" s="93"/>
      <c r="E244" s="93"/>
      <c r="F244" s="93"/>
      <c r="G244" s="93"/>
      <c r="H244" s="93"/>
      <c r="I244" s="93"/>
      <c r="J244" s="93"/>
      <c r="K244" s="93"/>
      <c r="L244" s="93"/>
      <c r="M244" s="93"/>
      <c r="N244" s="93"/>
    </row>
    <row r="245" spans="2:14" x14ac:dyDescent="0.2">
      <c r="B245" s="91"/>
      <c r="C245" s="92"/>
      <c r="D245" s="93"/>
      <c r="E245" s="93"/>
      <c r="F245" s="93"/>
      <c r="G245" s="93"/>
      <c r="H245" s="93"/>
      <c r="I245" s="93"/>
      <c r="J245" s="93"/>
      <c r="K245" s="93"/>
      <c r="L245" s="93"/>
      <c r="M245" s="93"/>
      <c r="N245" s="93"/>
    </row>
    <row r="246" spans="2:14" x14ac:dyDescent="0.2">
      <c r="B246" s="91"/>
      <c r="C246" s="92"/>
      <c r="D246" s="93"/>
      <c r="E246" s="93"/>
      <c r="F246" s="93"/>
      <c r="G246" s="93"/>
      <c r="H246" s="93"/>
      <c r="I246" s="93"/>
      <c r="J246" s="93"/>
      <c r="K246" s="93"/>
      <c r="L246" s="93"/>
      <c r="M246" s="93"/>
      <c r="N246" s="93"/>
    </row>
    <row r="247" spans="2:14" x14ac:dyDescent="0.2">
      <c r="B247" s="91"/>
      <c r="C247" s="92"/>
      <c r="D247" s="93"/>
      <c r="E247" s="93"/>
      <c r="F247" s="93"/>
      <c r="G247" s="93"/>
      <c r="H247" s="93"/>
      <c r="I247" s="93"/>
      <c r="J247" s="93"/>
      <c r="K247" s="93"/>
      <c r="L247" s="93"/>
      <c r="M247" s="93"/>
      <c r="N247" s="93"/>
    </row>
    <row r="248" spans="2:14" x14ac:dyDescent="0.2">
      <c r="B248" s="91"/>
      <c r="C248" s="92"/>
      <c r="D248" s="93"/>
      <c r="E248" s="93"/>
      <c r="F248" s="93"/>
      <c r="G248" s="93"/>
      <c r="H248" s="93"/>
      <c r="I248" s="93"/>
      <c r="J248" s="93"/>
      <c r="K248" s="93"/>
      <c r="L248" s="93"/>
      <c r="M248" s="93"/>
      <c r="N248" s="93"/>
    </row>
    <row r="249" spans="2:14" x14ac:dyDescent="0.2">
      <c r="B249" s="91"/>
      <c r="C249" s="92"/>
      <c r="D249" s="93"/>
      <c r="E249" s="93"/>
      <c r="F249" s="93"/>
      <c r="G249" s="93"/>
      <c r="H249" s="93"/>
      <c r="I249" s="93"/>
      <c r="J249" s="93"/>
      <c r="K249" s="93"/>
      <c r="L249" s="93"/>
      <c r="M249" s="93"/>
      <c r="N249" s="93"/>
    </row>
    <row r="250" spans="2:14" x14ac:dyDescent="0.2">
      <c r="B250" s="91"/>
      <c r="C250" s="92"/>
      <c r="D250" s="93"/>
      <c r="E250" s="93"/>
      <c r="F250" s="93"/>
      <c r="G250" s="93"/>
      <c r="H250" s="93"/>
      <c r="I250" s="93"/>
      <c r="J250" s="93"/>
      <c r="K250" s="93"/>
      <c r="L250" s="93"/>
      <c r="M250" s="93"/>
      <c r="N250" s="93"/>
    </row>
    <row r="251" spans="2:14" x14ac:dyDescent="0.2">
      <c r="B251" s="91"/>
      <c r="C251" s="92"/>
      <c r="D251" s="93"/>
      <c r="E251" s="93"/>
      <c r="F251" s="93"/>
      <c r="G251" s="93"/>
      <c r="H251" s="93"/>
      <c r="I251" s="93"/>
      <c r="J251" s="93"/>
      <c r="K251" s="93"/>
      <c r="L251" s="93"/>
      <c r="M251" s="93"/>
      <c r="N251" s="93"/>
    </row>
    <row r="252" spans="2:14" x14ac:dyDescent="0.2">
      <c r="B252" s="91"/>
      <c r="C252" s="92"/>
      <c r="D252" s="93"/>
      <c r="E252" s="93"/>
      <c r="F252" s="93"/>
      <c r="G252" s="93"/>
      <c r="H252" s="93"/>
      <c r="I252" s="93"/>
      <c r="J252" s="93"/>
      <c r="K252" s="93"/>
      <c r="L252" s="93"/>
      <c r="M252" s="93"/>
      <c r="N252" s="93"/>
    </row>
  </sheetData>
  <mergeCells count="12">
    <mergeCell ref="M4:M6"/>
    <mergeCell ref="N4:N6"/>
    <mergeCell ref="B4:B6"/>
    <mergeCell ref="C4:C6"/>
    <mergeCell ref="E4:L4"/>
    <mergeCell ref="D4:D6"/>
    <mergeCell ref="E5:E6"/>
    <mergeCell ref="F5:F6"/>
    <mergeCell ref="G5:G6"/>
    <mergeCell ref="H5:J5"/>
    <mergeCell ref="K5:K6"/>
    <mergeCell ref="L5:L6"/>
  </mergeCells>
  <pageMargins left="0.78740157480314965" right="0.59055118110236227" top="0.78740157480314965" bottom="0.9055118110236221" header="0.51181102362204722" footer="0.35433070866141736"/>
  <pageSetup paperSize="9" scale="70" fitToHeight="5" orientation="landscape" r:id="rId1"/>
  <headerFooter alignWithMargins="0">
    <oddFooter>&amp;L&amp;9Statistik Aargau
www.ag.ch/statistik
062 835 13 00, statistik@ag.ch&amp;R&amp;9Bevölkerungsstatistik 2012
Reihe stat.kurzinfo Nr. 4 | Juli 2013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3" tint="-0.499984740745262"/>
  </sheetPr>
  <dimension ref="A1:M72"/>
  <sheetViews>
    <sheetView showGridLines="0" topLeftCell="A31" zoomScaleSheetLayoutView="100" workbookViewId="0">
      <selection activeCell="F82" sqref="F82"/>
    </sheetView>
  </sheetViews>
  <sheetFormatPr baseColWidth="10" defaultRowHeight="12.75" x14ac:dyDescent="0.2"/>
  <cols>
    <col min="1" max="1" width="3.7109375" style="1" customWidth="1"/>
    <col min="2" max="2" width="5.85546875" style="1" customWidth="1"/>
    <col min="3" max="11" width="12.28515625" style="1" customWidth="1"/>
    <col min="12" max="13" width="8.42578125" style="1" customWidth="1"/>
    <col min="14" max="16384" width="11.42578125" style="1"/>
  </cols>
  <sheetData>
    <row r="1" spans="1:13" ht="15.75" x14ac:dyDescent="0.25">
      <c r="A1" s="8" t="str">
        <f>Inhaltsverzeichnis!B18&amp; " " &amp;Inhaltsverzeichnis!D18</f>
        <v>Tabelle 1: Bevölkerungsentwicklung,1972 – 2014</v>
      </c>
      <c r="I1" s="12"/>
    </row>
    <row r="2" spans="1:13" ht="12.75" customHeight="1" x14ac:dyDescent="0.2">
      <c r="A2"/>
      <c r="B2"/>
      <c r="C2"/>
      <c r="D2"/>
      <c r="E2"/>
      <c r="F2"/>
      <c r="G2"/>
      <c r="H2"/>
      <c r="I2" s="13"/>
    </row>
    <row r="3" spans="1:13" ht="12.75" customHeight="1" x14ac:dyDescent="0.2">
      <c r="A3"/>
      <c r="B3"/>
      <c r="C3"/>
      <c r="D3"/>
      <c r="E3"/>
      <c r="F3"/>
      <c r="G3"/>
      <c r="H3"/>
    </row>
    <row r="4" spans="1:13" x14ac:dyDescent="0.2">
      <c r="A4"/>
      <c r="B4" s="120" t="s">
        <v>111</v>
      </c>
      <c r="C4" s="122" t="s">
        <v>226</v>
      </c>
      <c r="D4" s="123"/>
      <c r="E4" s="124"/>
      <c r="F4" s="122" t="s">
        <v>342</v>
      </c>
      <c r="G4" s="123"/>
      <c r="H4" s="124"/>
      <c r="I4" s="122" t="s">
        <v>343</v>
      </c>
      <c r="J4" s="123"/>
      <c r="K4" s="124"/>
      <c r="L4"/>
      <c r="M4"/>
    </row>
    <row r="5" spans="1:13" x14ac:dyDescent="0.2">
      <c r="A5"/>
      <c r="B5" s="121"/>
      <c r="C5" s="38" t="s">
        <v>69</v>
      </c>
      <c r="D5" s="38" t="s">
        <v>229</v>
      </c>
      <c r="E5" s="38" t="s">
        <v>230</v>
      </c>
      <c r="F5" s="38" t="s">
        <v>69</v>
      </c>
      <c r="G5" s="38" t="s">
        <v>229</v>
      </c>
      <c r="H5" s="38" t="s">
        <v>230</v>
      </c>
      <c r="I5" s="38" t="s">
        <v>69</v>
      </c>
      <c r="J5" s="38" t="s">
        <v>229</v>
      </c>
      <c r="K5" s="38" t="s">
        <v>230</v>
      </c>
      <c r="L5"/>
      <c r="M5"/>
    </row>
    <row r="6" spans="1:13" ht="12.75" customHeight="1" x14ac:dyDescent="0.2">
      <c r="A6"/>
      <c r="B6" s="40">
        <v>1972</v>
      </c>
      <c r="C6" s="27">
        <v>439503</v>
      </c>
      <c r="D6" s="27">
        <v>220657</v>
      </c>
      <c r="E6" s="27">
        <v>218846</v>
      </c>
      <c r="F6" s="27">
        <v>362159</v>
      </c>
      <c r="G6" s="27">
        <v>177953</v>
      </c>
      <c r="H6" s="27">
        <v>184206</v>
      </c>
      <c r="I6" s="27">
        <v>77344</v>
      </c>
      <c r="J6" s="27">
        <v>42704</v>
      </c>
      <c r="K6" s="27">
        <v>34640</v>
      </c>
      <c r="L6"/>
      <c r="M6"/>
    </row>
    <row r="7" spans="1:13" ht="12.75" customHeight="1" x14ac:dyDescent="0.2">
      <c r="A7"/>
      <c r="B7" s="40">
        <v>1973</v>
      </c>
      <c r="C7" s="36">
        <v>445189</v>
      </c>
      <c r="D7" s="36">
        <v>223175</v>
      </c>
      <c r="E7" s="36">
        <v>222014</v>
      </c>
      <c r="F7" s="36">
        <v>365805</v>
      </c>
      <c r="G7" s="36">
        <v>179592</v>
      </c>
      <c r="H7" s="36">
        <v>186213</v>
      </c>
      <c r="I7" s="36">
        <v>79384</v>
      </c>
      <c r="J7" s="36">
        <v>43583</v>
      </c>
      <c r="K7" s="36">
        <v>35801</v>
      </c>
      <c r="L7"/>
      <c r="M7"/>
    </row>
    <row r="8" spans="1:13" ht="12.75" customHeight="1" x14ac:dyDescent="0.2">
      <c r="A8"/>
      <c r="B8" s="40">
        <v>1974</v>
      </c>
      <c r="C8" s="36">
        <v>449776</v>
      </c>
      <c r="D8" s="36">
        <v>225217</v>
      </c>
      <c r="E8" s="36">
        <v>224559</v>
      </c>
      <c r="F8" s="36">
        <v>369640</v>
      </c>
      <c r="G8" s="36">
        <v>181444</v>
      </c>
      <c r="H8" s="36">
        <v>188196</v>
      </c>
      <c r="I8" s="36">
        <v>80136</v>
      </c>
      <c r="J8" s="36">
        <v>43773</v>
      </c>
      <c r="K8" s="36">
        <v>36363</v>
      </c>
      <c r="L8"/>
      <c r="M8"/>
    </row>
    <row r="9" spans="1:13" ht="12.75" customHeight="1" x14ac:dyDescent="0.2">
      <c r="A9"/>
      <c r="B9" s="40">
        <v>1975</v>
      </c>
      <c r="C9" s="27">
        <v>444882</v>
      </c>
      <c r="D9" s="27">
        <v>222170</v>
      </c>
      <c r="E9" s="27">
        <v>222712</v>
      </c>
      <c r="F9" s="27">
        <v>371429</v>
      </c>
      <c r="G9" s="27">
        <v>182215</v>
      </c>
      <c r="H9" s="27">
        <v>189214</v>
      </c>
      <c r="I9" s="36">
        <v>73453</v>
      </c>
      <c r="J9" s="36">
        <v>39955</v>
      </c>
      <c r="K9" s="36">
        <v>33498</v>
      </c>
      <c r="L9"/>
      <c r="M9"/>
    </row>
    <row r="10" spans="1:13" ht="12.75" customHeight="1" x14ac:dyDescent="0.2">
      <c r="A10"/>
      <c r="B10" s="40">
        <v>1976</v>
      </c>
      <c r="C10" s="36">
        <v>442529</v>
      </c>
      <c r="D10" s="36">
        <v>220716</v>
      </c>
      <c r="E10" s="36">
        <v>221813</v>
      </c>
      <c r="F10" s="36">
        <v>373872</v>
      </c>
      <c r="G10" s="36">
        <v>183413</v>
      </c>
      <c r="H10" s="36">
        <v>190459</v>
      </c>
      <c r="I10" s="36">
        <v>68657</v>
      </c>
      <c r="J10" s="36">
        <v>37303</v>
      </c>
      <c r="K10" s="36">
        <v>31354</v>
      </c>
      <c r="L10"/>
      <c r="M10"/>
    </row>
    <row r="11" spans="1:13" ht="12.75" customHeight="1" x14ac:dyDescent="0.2">
      <c r="A11"/>
      <c r="B11" s="40">
        <v>1977</v>
      </c>
      <c r="C11" s="36">
        <v>442875</v>
      </c>
      <c r="D11" s="36">
        <v>220962</v>
      </c>
      <c r="E11" s="36">
        <v>221913</v>
      </c>
      <c r="F11" s="36">
        <v>376249</v>
      </c>
      <c r="G11" s="36">
        <v>184617</v>
      </c>
      <c r="H11" s="36">
        <v>191632</v>
      </c>
      <c r="I11" s="36">
        <v>66626</v>
      </c>
      <c r="J11" s="36">
        <v>36345</v>
      </c>
      <c r="K11" s="36">
        <v>30281</v>
      </c>
      <c r="L11"/>
      <c r="M11"/>
    </row>
    <row r="12" spans="1:13" ht="12.75" customHeight="1" x14ac:dyDescent="0.2">
      <c r="A12"/>
      <c r="B12" s="40">
        <v>1978</v>
      </c>
      <c r="C12" s="36">
        <v>446305</v>
      </c>
      <c r="D12" s="36">
        <v>222661</v>
      </c>
      <c r="E12" s="36">
        <v>223644</v>
      </c>
      <c r="F12" s="36">
        <v>381423</v>
      </c>
      <c r="G12" s="36">
        <v>187175</v>
      </c>
      <c r="H12" s="36">
        <v>194248</v>
      </c>
      <c r="I12" s="36">
        <v>64882</v>
      </c>
      <c r="J12" s="36">
        <v>35486</v>
      </c>
      <c r="K12" s="36">
        <v>29396</v>
      </c>
      <c r="L12"/>
      <c r="M12"/>
    </row>
    <row r="13" spans="1:13" ht="12.75" customHeight="1" x14ac:dyDescent="0.2">
      <c r="A13"/>
      <c r="B13" s="40">
        <v>1979</v>
      </c>
      <c r="C13" s="36">
        <v>450233</v>
      </c>
      <c r="D13" s="36">
        <v>224474</v>
      </c>
      <c r="E13" s="36">
        <v>225759</v>
      </c>
      <c r="F13" s="36">
        <v>385321</v>
      </c>
      <c r="G13" s="36">
        <v>189012</v>
      </c>
      <c r="H13" s="36">
        <v>196309</v>
      </c>
      <c r="I13" s="36">
        <v>64912</v>
      </c>
      <c r="J13" s="36">
        <v>35462</v>
      </c>
      <c r="K13" s="36">
        <v>29450</v>
      </c>
      <c r="L13"/>
      <c r="M13"/>
    </row>
    <row r="14" spans="1:13" ht="12.75" customHeight="1" x14ac:dyDescent="0.2">
      <c r="A14"/>
      <c r="B14" s="40">
        <v>1980</v>
      </c>
      <c r="C14" s="27">
        <v>452786</v>
      </c>
      <c r="D14" s="27">
        <v>225916</v>
      </c>
      <c r="E14" s="27">
        <v>226870</v>
      </c>
      <c r="F14" s="27">
        <v>387804</v>
      </c>
      <c r="G14" s="27">
        <v>190233</v>
      </c>
      <c r="H14" s="27">
        <v>197571</v>
      </c>
      <c r="I14" s="36">
        <v>64982</v>
      </c>
      <c r="J14" s="36">
        <v>35683</v>
      </c>
      <c r="K14" s="36">
        <v>29299</v>
      </c>
      <c r="L14"/>
      <c r="M14"/>
    </row>
    <row r="15" spans="1:13" ht="12.75" customHeight="1" x14ac:dyDescent="0.2">
      <c r="A15"/>
      <c r="B15" s="40">
        <v>1981</v>
      </c>
      <c r="C15" s="36">
        <v>457997</v>
      </c>
      <c r="D15" s="36">
        <v>228369</v>
      </c>
      <c r="E15" s="36">
        <v>229628</v>
      </c>
      <c r="F15" s="36">
        <v>391250</v>
      </c>
      <c r="G15" s="36">
        <v>191756</v>
      </c>
      <c r="H15" s="36">
        <v>199494</v>
      </c>
      <c r="I15" s="36">
        <v>66747</v>
      </c>
      <c r="J15" s="36">
        <v>36613</v>
      </c>
      <c r="K15" s="36">
        <v>30134</v>
      </c>
      <c r="L15"/>
      <c r="M15"/>
    </row>
    <row r="16" spans="1:13" ht="12.75" customHeight="1" x14ac:dyDescent="0.2">
      <c r="A16"/>
      <c r="B16" s="40">
        <v>1982</v>
      </c>
      <c r="C16" s="36">
        <v>461178</v>
      </c>
      <c r="D16" s="36">
        <v>229868</v>
      </c>
      <c r="E16" s="36">
        <v>231310</v>
      </c>
      <c r="F16" s="36">
        <v>393913</v>
      </c>
      <c r="G16" s="36">
        <v>192956</v>
      </c>
      <c r="H16" s="36">
        <v>200957</v>
      </c>
      <c r="I16" s="36">
        <v>67265</v>
      </c>
      <c r="J16" s="36">
        <v>36912</v>
      </c>
      <c r="K16" s="36">
        <v>30353</v>
      </c>
      <c r="L16"/>
      <c r="M16"/>
    </row>
    <row r="17" spans="1:13" ht="12.75" customHeight="1" x14ac:dyDescent="0.2">
      <c r="A17"/>
      <c r="B17" s="40">
        <v>1983</v>
      </c>
      <c r="C17" s="36">
        <v>463912</v>
      </c>
      <c r="D17" s="36">
        <v>231231</v>
      </c>
      <c r="E17" s="36">
        <v>232681</v>
      </c>
      <c r="F17" s="36">
        <v>397156</v>
      </c>
      <c r="G17" s="36">
        <v>194505</v>
      </c>
      <c r="H17" s="36">
        <v>202651</v>
      </c>
      <c r="I17" s="36">
        <v>66756</v>
      </c>
      <c r="J17" s="36">
        <v>36726</v>
      </c>
      <c r="K17" s="36">
        <v>30030</v>
      </c>
      <c r="L17"/>
      <c r="M17"/>
    </row>
    <row r="18" spans="1:13" ht="12.75" customHeight="1" x14ac:dyDescent="0.2">
      <c r="A18"/>
      <c r="B18" s="40">
        <v>1984</v>
      </c>
      <c r="C18" s="36">
        <v>466603</v>
      </c>
      <c r="D18" s="36">
        <v>232603</v>
      </c>
      <c r="E18" s="36">
        <v>234000</v>
      </c>
      <c r="F18" s="36">
        <v>400032</v>
      </c>
      <c r="G18" s="36">
        <v>195855</v>
      </c>
      <c r="H18" s="36">
        <v>204177</v>
      </c>
      <c r="I18" s="36">
        <v>66571</v>
      </c>
      <c r="J18" s="36">
        <v>36748</v>
      </c>
      <c r="K18" s="36">
        <v>29823</v>
      </c>
      <c r="L18"/>
      <c r="M18"/>
    </row>
    <row r="19" spans="1:13" ht="12.75" customHeight="1" x14ac:dyDescent="0.2">
      <c r="A19"/>
      <c r="B19" s="40">
        <v>1985</v>
      </c>
      <c r="C19" s="27">
        <v>470955</v>
      </c>
      <c r="D19" s="27">
        <v>234823</v>
      </c>
      <c r="E19" s="27">
        <v>236132</v>
      </c>
      <c r="F19" s="27">
        <v>403587</v>
      </c>
      <c r="G19" s="27">
        <v>197518</v>
      </c>
      <c r="H19" s="27">
        <v>206069</v>
      </c>
      <c r="I19" s="36">
        <v>67368</v>
      </c>
      <c r="J19" s="36">
        <v>37305</v>
      </c>
      <c r="K19" s="36">
        <v>30063</v>
      </c>
      <c r="L19"/>
      <c r="M19"/>
    </row>
    <row r="20" spans="1:13" ht="12.75" customHeight="1" x14ac:dyDescent="0.2">
      <c r="A20"/>
      <c r="B20" s="40">
        <v>1986</v>
      </c>
      <c r="C20" s="36">
        <v>475523</v>
      </c>
      <c r="D20" s="36">
        <v>237195</v>
      </c>
      <c r="E20" s="36">
        <v>238328</v>
      </c>
      <c r="F20" s="36">
        <v>406632</v>
      </c>
      <c r="G20" s="36">
        <v>198931</v>
      </c>
      <c r="H20" s="36">
        <v>207701</v>
      </c>
      <c r="I20" s="36">
        <v>68891</v>
      </c>
      <c r="J20" s="36">
        <v>38264</v>
      </c>
      <c r="K20" s="36">
        <v>30627</v>
      </c>
      <c r="L20"/>
      <c r="M20"/>
    </row>
    <row r="21" spans="1:13" ht="12.75" customHeight="1" x14ac:dyDescent="0.2">
      <c r="A21"/>
      <c r="B21" s="40">
        <v>1987</v>
      </c>
      <c r="C21" s="36">
        <v>481916</v>
      </c>
      <c r="D21" s="36">
        <v>240482</v>
      </c>
      <c r="E21" s="36">
        <v>241434</v>
      </c>
      <c r="F21" s="36">
        <v>410844</v>
      </c>
      <c r="G21" s="36">
        <v>200796</v>
      </c>
      <c r="H21" s="36">
        <v>210048</v>
      </c>
      <c r="I21" s="36">
        <v>71072</v>
      </c>
      <c r="J21" s="36">
        <v>39686</v>
      </c>
      <c r="K21" s="36">
        <v>31386</v>
      </c>
      <c r="L21"/>
      <c r="M21"/>
    </row>
    <row r="22" spans="1:13" ht="12.75" customHeight="1" x14ac:dyDescent="0.2">
      <c r="A22"/>
      <c r="B22" s="40">
        <v>1988</v>
      </c>
      <c r="C22" s="36">
        <v>488764</v>
      </c>
      <c r="D22" s="36">
        <v>244024</v>
      </c>
      <c r="E22" s="36">
        <v>244740</v>
      </c>
      <c r="F22" s="36">
        <v>414958</v>
      </c>
      <c r="G22" s="36">
        <v>202725</v>
      </c>
      <c r="H22" s="36">
        <v>212233</v>
      </c>
      <c r="I22" s="36">
        <v>73806</v>
      </c>
      <c r="J22" s="36">
        <v>41299</v>
      </c>
      <c r="K22" s="36">
        <v>32507</v>
      </c>
      <c r="L22"/>
      <c r="M22"/>
    </row>
    <row r="23" spans="1:13" ht="12.75" customHeight="1" x14ac:dyDescent="0.2">
      <c r="A23"/>
      <c r="B23" s="40">
        <v>1989</v>
      </c>
      <c r="C23" s="36">
        <v>496291</v>
      </c>
      <c r="D23" s="36">
        <v>247827</v>
      </c>
      <c r="E23" s="36">
        <v>248464</v>
      </c>
      <c r="F23" s="36">
        <v>418792</v>
      </c>
      <c r="G23" s="36">
        <v>204372</v>
      </c>
      <c r="H23" s="36">
        <v>214420</v>
      </c>
      <c r="I23" s="36">
        <v>77499</v>
      </c>
      <c r="J23" s="36">
        <v>43455</v>
      </c>
      <c r="K23" s="36">
        <v>34044</v>
      </c>
      <c r="L23"/>
      <c r="M23"/>
    </row>
    <row r="24" spans="1:13" ht="12.75" customHeight="1" x14ac:dyDescent="0.2">
      <c r="A24"/>
      <c r="B24" s="40">
        <v>1990</v>
      </c>
      <c r="C24" s="27">
        <v>504597</v>
      </c>
      <c r="D24" s="27">
        <v>252576</v>
      </c>
      <c r="E24" s="27">
        <v>252021</v>
      </c>
      <c r="F24" s="27">
        <v>421739</v>
      </c>
      <c r="G24" s="27">
        <v>205098</v>
      </c>
      <c r="H24" s="27">
        <v>216641</v>
      </c>
      <c r="I24" s="36">
        <v>82858</v>
      </c>
      <c r="J24" s="36">
        <v>47478</v>
      </c>
      <c r="K24" s="36">
        <v>35380</v>
      </c>
      <c r="L24"/>
      <c r="M24"/>
    </row>
    <row r="25" spans="1:13" ht="12.75" customHeight="1" x14ac:dyDescent="0.2">
      <c r="A25"/>
      <c r="B25" s="40">
        <v>1991</v>
      </c>
      <c r="C25" s="36">
        <v>511984</v>
      </c>
      <c r="D25" s="36">
        <v>256194</v>
      </c>
      <c r="E25" s="36">
        <v>255790</v>
      </c>
      <c r="F25" s="36">
        <v>423948</v>
      </c>
      <c r="G25" s="36">
        <v>205822</v>
      </c>
      <c r="H25" s="36">
        <v>218126</v>
      </c>
      <c r="I25" s="36">
        <v>88036</v>
      </c>
      <c r="J25" s="36">
        <v>50372</v>
      </c>
      <c r="K25" s="36">
        <v>37664</v>
      </c>
      <c r="L25"/>
      <c r="M25"/>
    </row>
    <row r="26" spans="1:13" ht="12.75" customHeight="1" x14ac:dyDescent="0.2">
      <c r="A26"/>
      <c r="B26" s="40">
        <v>1992</v>
      </c>
      <c r="C26" s="36">
        <v>516143</v>
      </c>
      <c r="D26" s="36">
        <v>257704</v>
      </c>
      <c r="E26" s="36">
        <v>258439</v>
      </c>
      <c r="F26" s="36">
        <v>425229</v>
      </c>
      <c r="G26" s="36">
        <v>206560</v>
      </c>
      <c r="H26" s="36">
        <v>218669</v>
      </c>
      <c r="I26" s="36">
        <v>90914</v>
      </c>
      <c r="J26" s="36">
        <v>51144</v>
      </c>
      <c r="K26" s="36">
        <v>39770</v>
      </c>
      <c r="L26"/>
      <c r="M26"/>
    </row>
    <row r="27" spans="1:13" ht="12.75" customHeight="1" x14ac:dyDescent="0.2">
      <c r="A27"/>
      <c r="B27" s="40">
        <v>1993</v>
      </c>
      <c r="C27" s="36">
        <v>521264</v>
      </c>
      <c r="D27" s="36">
        <v>260172</v>
      </c>
      <c r="E27" s="36">
        <v>261092</v>
      </c>
      <c r="F27" s="36">
        <v>427670</v>
      </c>
      <c r="G27" s="36">
        <v>208027</v>
      </c>
      <c r="H27" s="36">
        <v>219643</v>
      </c>
      <c r="I27" s="36">
        <v>93594</v>
      </c>
      <c r="J27" s="36">
        <v>52145</v>
      </c>
      <c r="K27" s="36">
        <v>41449</v>
      </c>
      <c r="L27"/>
      <c r="M27"/>
    </row>
    <row r="28" spans="1:13" ht="12.75" customHeight="1" x14ac:dyDescent="0.2">
      <c r="A28"/>
      <c r="B28" s="40">
        <v>1994</v>
      </c>
      <c r="C28" s="36">
        <v>525708</v>
      </c>
      <c r="D28" s="36">
        <v>262142</v>
      </c>
      <c r="E28" s="36">
        <v>263566</v>
      </c>
      <c r="F28" s="36">
        <v>429195</v>
      </c>
      <c r="G28" s="36">
        <v>208947</v>
      </c>
      <c r="H28" s="36">
        <v>220248</v>
      </c>
      <c r="I28" s="36">
        <v>96513</v>
      </c>
      <c r="J28" s="36">
        <v>53195</v>
      </c>
      <c r="K28" s="36">
        <v>43318</v>
      </c>
      <c r="L28"/>
      <c r="M28"/>
    </row>
    <row r="29" spans="1:13" ht="12.75" customHeight="1" x14ac:dyDescent="0.2">
      <c r="A29"/>
      <c r="B29" s="40">
        <v>1995</v>
      </c>
      <c r="C29" s="27">
        <v>531577</v>
      </c>
      <c r="D29" s="27">
        <v>264886</v>
      </c>
      <c r="E29" s="27">
        <v>266691</v>
      </c>
      <c r="F29" s="27">
        <v>432186</v>
      </c>
      <c r="G29" s="27">
        <v>210594</v>
      </c>
      <c r="H29" s="27">
        <v>221592</v>
      </c>
      <c r="I29" s="36">
        <v>99391</v>
      </c>
      <c r="J29" s="36">
        <v>54292</v>
      </c>
      <c r="K29" s="36">
        <v>45099</v>
      </c>
      <c r="L29"/>
      <c r="M29"/>
    </row>
    <row r="30" spans="1:13" ht="12.75" customHeight="1" x14ac:dyDescent="0.2">
      <c r="A30"/>
      <c r="B30" s="40">
        <v>1996</v>
      </c>
      <c r="C30" s="36">
        <v>534364</v>
      </c>
      <c r="D30" s="36">
        <v>266151</v>
      </c>
      <c r="E30" s="36">
        <v>268213</v>
      </c>
      <c r="F30" s="36">
        <v>434340</v>
      </c>
      <c r="G30" s="36">
        <v>211773</v>
      </c>
      <c r="H30" s="36">
        <v>222567</v>
      </c>
      <c r="I30" s="36">
        <v>100024</v>
      </c>
      <c r="J30" s="36">
        <v>54378</v>
      </c>
      <c r="K30" s="36">
        <v>45646</v>
      </c>
      <c r="L30"/>
      <c r="M30"/>
    </row>
    <row r="31" spans="1:13" ht="12.75" customHeight="1" x14ac:dyDescent="0.2">
      <c r="A31"/>
      <c r="B31" s="40">
        <v>1997</v>
      </c>
      <c r="C31" s="36">
        <v>537322</v>
      </c>
      <c r="D31" s="36">
        <v>267479</v>
      </c>
      <c r="E31" s="36">
        <v>269843</v>
      </c>
      <c r="F31" s="36">
        <v>436496</v>
      </c>
      <c r="G31" s="36">
        <v>212805</v>
      </c>
      <c r="H31" s="36">
        <v>223691</v>
      </c>
      <c r="I31" s="36">
        <v>100826</v>
      </c>
      <c r="J31" s="36">
        <v>54674</v>
      </c>
      <c r="K31" s="36">
        <v>46152</v>
      </c>
      <c r="L31"/>
      <c r="M31"/>
    </row>
    <row r="32" spans="1:13" ht="12.75" customHeight="1" x14ac:dyDescent="0.2">
      <c r="A32"/>
      <c r="B32" s="40">
        <v>1998</v>
      </c>
      <c r="C32" s="36">
        <v>540209</v>
      </c>
      <c r="D32" s="36">
        <v>268776</v>
      </c>
      <c r="E32" s="36">
        <v>271433</v>
      </c>
      <c r="F32" s="36">
        <v>437705</v>
      </c>
      <c r="G32" s="36">
        <v>213285</v>
      </c>
      <c r="H32" s="36">
        <v>224420</v>
      </c>
      <c r="I32" s="36">
        <v>102504</v>
      </c>
      <c r="J32" s="36">
        <v>55491</v>
      </c>
      <c r="K32" s="36">
        <v>47013</v>
      </c>
      <c r="L32"/>
      <c r="M32"/>
    </row>
    <row r="33" spans="1:13" ht="12.75" customHeight="1" x14ac:dyDescent="0.2">
      <c r="A33"/>
      <c r="B33" s="40">
        <v>1999</v>
      </c>
      <c r="C33" s="36">
        <v>545254</v>
      </c>
      <c r="D33" s="36">
        <v>271243</v>
      </c>
      <c r="E33" s="36">
        <v>274011</v>
      </c>
      <c r="F33" s="36">
        <v>440013</v>
      </c>
      <c r="G33" s="36">
        <v>214485</v>
      </c>
      <c r="H33" s="36">
        <v>225528</v>
      </c>
      <c r="I33" s="36">
        <v>105241</v>
      </c>
      <c r="J33" s="36">
        <v>56758</v>
      </c>
      <c r="K33" s="36">
        <v>48483</v>
      </c>
      <c r="L33"/>
      <c r="M33"/>
    </row>
    <row r="34" spans="1:13" ht="12.75" customHeight="1" x14ac:dyDescent="0.2">
      <c r="A34"/>
      <c r="B34" s="40">
        <v>2000</v>
      </c>
      <c r="C34" s="27">
        <v>547462</v>
      </c>
      <c r="D34" s="27">
        <v>272340</v>
      </c>
      <c r="E34" s="27">
        <v>275122</v>
      </c>
      <c r="F34" s="27">
        <v>441868</v>
      </c>
      <c r="G34" s="27">
        <v>215527</v>
      </c>
      <c r="H34" s="27">
        <v>226341</v>
      </c>
      <c r="I34" s="36">
        <v>105594</v>
      </c>
      <c r="J34" s="36">
        <v>56813</v>
      </c>
      <c r="K34" s="36">
        <v>48781</v>
      </c>
      <c r="L34"/>
      <c r="M34"/>
    </row>
    <row r="35" spans="1:13" ht="12.75" customHeight="1" x14ac:dyDescent="0.2">
      <c r="A35"/>
      <c r="B35" s="40">
        <v>2001</v>
      </c>
      <c r="C35" s="36">
        <v>553247</v>
      </c>
      <c r="D35" s="36">
        <v>275181</v>
      </c>
      <c r="E35" s="36">
        <v>278066</v>
      </c>
      <c r="F35" s="36">
        <v>444555</v>
      </c>
      <c r="G35" s="36">
        <v>216745</v>
      </c>
      <c r="H35" s="36">
        <v>227810</v>
      </c>
      <c r="I35" s="36">
        <v>108692</v>
      </c>
      <c r="J35" s="36">
        <v>58436</v>
      </c>
      <c r="K35" s="36">
        <v>50256</v>
      </c>
      <c r="L35"/>
      <c r="M35"/>
    </row>
    <row r="36" spans="1:13" ht="12.75" customHeight="1" x14ac:dyDescent="0.2">
      <c r="A36"/>
      <c r="B36" s="40">
        <v>2002</v>
      </c>
      <c r="C36" s="36">
        <v>559799</v>
      </c>
      <c r="D36" s="36">
        <v>278492</v>
      </c>
      <c r="E36" s="36">
        <v>281307</v>
      </c>
      <c r="F36" s="36">
        <v>447356</v>
      </c>
      <c r="G36" s="36">
        <v>218199</v>
      </c>
      <c r="H36" s="36">
        <v>229157</v>
      </c>
      <c r="I36" s="36">
        <v>112443</v>
      </c>
      <c r="J36" s="36">
        <v>60293</v>
      </c>
      <c r="K36" s="36">
        <v>52150</v>
      </c>
      <c r="L36"/>
      <c r="M36"/>
    </row>
    <row r="37" spans="1:13" ht="12.75" customHeight="1" x14ac:dyDescent="0.2">
      <c r="A37"/>
      <c r="B37" s="40">
        <v>2003</v>
      </c>
      <c r="C37" s="36">
        <v>564810</v>
      </c>
      <c r="D37" s="36">
        <v>281014</v>
      </c>
      <c r="E37" s="36">
        <v>283796</v>
      </c>
      <c r="F37" s="27">
        <v>449957</v>
      </c>
      <c r="G37" s="27">
        <v>219527</v>
      </c>
      <c r="H37" s="27">
        <v>230430</v>
      </c>
      <c r="I37" s="27">
        <v>114853</v>
      </c>
      <c r="J37" s="27">
        <v>61487</v>
      </c>
      <c r="K37" s="27">
        <v>53366</v>
      </c>
      <c r="L37"/>
      <c r="M37"/>
    </row>
    <row r="38" spans="1:13" ht="12.75" customHeight="1" x14ac:dyDescent="0.2">
      <c r="A38"/>
      <c r="B38" s="40">
        <v>2004</v>
      </c>
      <c r="C38" s="36">
        <v>569069</v>
      </c>
      <c r="D38" s="36">
        <v>283231</v>
      </c>
      <c r="E38" s="36">
        <v>285838</v>
      </c>
      <c r="F38" s="27">
        <v>452595</v>
      </c>
      <c r="G38" s="27">
        <v>221001</v>
      </c>
      <c r="H38" s="27">
        <v>231594</v>
      </c>
      <c r="I38" s="27">
        <v>116474</v>
      </c>
      <c r="J38" s="27">
        <v>62230</v>
      </c>
      <c r="K38" s="27">
        <v>54244</v>
      </c>
      <c r="L38"/>
      <c r="M38"/>
    </row>
    <row r="39" spans="1:13" ht="12.75" customHeight="1" x14ac:dyDescent="0.2">
      <c r="A39"/>
      <c r="B39" s="40">
        <v>2005</v>
      </c>
      <c r="C39" s="27">
        <v>573654</v>
      </c>
      <c r="D39" s="27">
        <v>285771</v>
      </c>
      <c r="E39" s="27">
        <v>287883</v>
      </c>
      <c r="F39" s="27">
        <v>454862</v>
      </c>
      <c r="G39" s="27">
        <v>222257</v>
      </c>
      <c r="H39" s="27">
        <v>232605</v>
      </c>
      <c r="I39" s="27">
        <v>118792</v>
      </c>
      <c r="J39" s="27">
        <v>63514</v>
      </c>
      <c r="K39" s="27">
        <v>55278</v>
      </c>
      <c r="L39"/>
      <c r="M39"/>
    </row>
    <row r="40" spans="1:13" ht="12.75" customHeight="1" x14ac:dyDescent="0.2">
      <c r="A40"/>
      <c r="B40" s="40">
        <v>2006</v>
      </c>
      <c r="C40" s="27">
        <v>579489</v>
      </c>
      <c r="D40" s="27">
        <v>289042</v>
      </c>
      <c r="E40" s="27">
        <v>290447</v>
      </c>
      <c r="F40" s="27">
        <v>459409</v>
      </c>
      <c r="G40" s="27">
        <v>224573</v>
      </c>
      <c r="H40" s="27">
        <v>234836</v>
      </c>
      <c r="I40" s="27">
        <v>120080</v>
      </c>
      <c r="J40" s="27">
        <v>64469</v>
      </c>
      <c r="K40" s="27">
        <v>55611</v>
      </c>
      <c r="L40"/>
      <c r="M40"/>
    </row>
    <row r="41" spans="1:13" ht="12.75" customHeight="1" x14ac:dyDescent="0.2">
      <c r="A41"/>
      <c r="B41" s="40">
        <v>2007</v>
      </c>
      <c r="C41" s="27">
        <v>586792</v>
      </c>
      <c r="D41" s="27">
        <v>292956</v>
      </c>
      <c r="E41" s="27">
        <v>293836</v>
      </c>
      <c r="F41" s="27">
        <v>463155</v>
      </c>
      <c r="G41" s="27">
        <v>226473</v>
      </c>
      <c r="H41" s="27">
        <v>236682</v>
      </c>
      <c r="I41" s="27">
        <v>123637</v>
      </c>
      <c r="J41" s="27">
        <v>66483</v>
      </c>
      <c r="K41" s="27">
        <v>57154</v>
      </c>
      <c r="L41"/>
      <c r="M41"/>
    </row>
    <row r="42" spans="1:13" ht="12.75" customHeight="1" x14ac:dyDescent="0.2">
      <c r="A42"/>
      <c r="B42" s="40">
        <v>2008</v>
      </c>
      <c r="C42" s="27">
        <v>596396</v>
      </c>
      <c r="D42" s="27">
        <v>298260</v>
      </c>
      <c r="E42" s="27">
        <v>298136</v>
      </c>
      <c r="F42" s="27">
        <v>467649</v>
      </c>
      <c r="G42" s="27">
        <v>228719</v>
      </c>
      <c r="H42" s="27">
        <v>238930</v>
      </c>
      <c r="I42" s="27">
        <v>128747</v>
      </c>
      <c r="J42" s="27">
        <v>69541</v>
      </c>
      <c r="K42" s="27">
        <v>59206</v>
      </c>
      <c r="L42"/>
      <c r="M42"/>
    </row>
    <row r="43" spans="1:13" ht="12.75" customHeight="1" x14ac:dyDescent="0.2">
      <c r="A43"/>
      <c r="B43" s="40">
        <v>2009</v>
      </c>
      <c r="C43" s="27">
        <v>604263</v>
      </c>
      <c r="D43" s="27">
        <v>302108</v>
      </c>
      <c r="E43" s="27">
        <v>302155</v>
      </c>
      <c r="F43" s="27">
        <v>471283</v>
      </c>
      <c r="G43" s="27">
        <v>230493</v>
      </c>
      <c r="H43" s="27">
        <v>240790</v>
      </c>
      <c r="I43" s="27">
        <v>132980</v>
      </c>
      <c r="J43" s="27">
        <v>71615</v>
      </c>
      <c r="K43" s="27">
        <v>61365</v>
      </c>
      <c r="L43"/>
      <c r="M43"/>
    </row>
    <row r="44" spans="1:13" ht="12.75" customHeight="1" x14ac:dyDescent="0.2">
      <c r="A44"/>
      <c r="B44" s="40">
        <v>2010</v>
      </c>
      <c r="C44" s="27">
        <v>612611</v>
      </c>
      <c r="D44" s="27">
        <v>306418</v>
      </c>
      <c r="E44" s="27">
        <v>306193</v>
      </c>
      <c r="F44" s="27">
        <v>475774</v>
      </c>
      <c r="G44" s="27">
        <v>232725</v>
      </c>
      <c r="H44" s="27">
        <v>243049</v>
      </c>
      <c r="I44" s="27">
        <v>136837</v>
      </c>
      <c r="J44" s="27">
        <v>73693</v>
      </c>
      <c r="K44" s="27">
        <v>63144</v>
      </c>
      <c r="L44"/>
      <c r="M44"/>
    </row>
    <row r="45" spans="1:13" ht="12.75" customHeight="1" x14ac:dyDescent="0.2">
      <c r="A45"/>
      <c r="B45" s="40">
        <v>2011</v>
      </c>
      <c r="C45" s="27">
        <v>621398</v>
      </c>
      <c r="D45" s="27">
        <v>311149</v>
      </c>
      <c r="E45" s="27">
        <v>310249</v>
      </c>
      <c r="F45" s="27">
        <v>479745</v>
      </c>
      <c r="G45" s="27">
        <v>234778</v>
      </c>
      <c r="H45" s="27">
        <v>244967</v>
      </c>
      <c r="I45" s="27">
        <v>141653</v>
      </c>
      <c r="J45" s="27">
        <v>76371</v>
      </c>
      <c r="K45" s="27">
        <v>65282</v>
      </c>
      <c r="L45"/>
      <c r="M45"/>
    </row>
    <row r="46" spans="1:13" ht="12.75" customHeight="1" x14ac:dyDescent="0.2">
      <c r="A46"/>
      <c r="B46" s="40">
        <v>2012</v>
      </c>
      <c r="C46" s="27">
        <v>627893</v>
      </c>
      <c r="D46" s="27">
        <v>313933</v>
      </c>
      <c r="E46" s="27">
        <v>313960</v>
      </c>
      <c r="F46" s="27">
        <v>484379</v>
      </c>
      <c r="G46" s="27">
        <v>237035</v>
      </c>
      <c r="H46" s="27">
        <v>247344</v>
      </c>
      <c r="I46" s="27">
        <v>143514</v>
      </c>
      <c r="J46" s="27">
        <v>76898</v>
      </c>
      <c r="K46" s="27">
        <v>66616</v>
      </c>
      <c r="L46"/>
      <c r="M46"/>
    </row>
    <row r="47" spans="1:13" ht="12.75" customHeight="1" x14ac:dyDescent="0.2">
      <c r="A47"/>
      <c r="B47" s="40">
        <v>2013</v>
      </c>
      <c r="C47" s="27">
        <v>635797</v>
      </c>
      <c r="D47" s="27">
        <v>317949</v>
      </c>
      <c r="E47" s="27">
        <v>317848</v>
      </c>
      <c r="F47" s="27">
        <v>488113</v>
      </c>
      <c r="G47" s="27">
        <v>238936</v>
      </c>
      <c r="H47" s="27">
        <v>249177</v>
      </c>
      <c r="I47" s="27">
        <v>147684</v>
      </c>
      <c r="J47" s="27">
        <v>79013</v>
      </c>
      <c r="K47" s="27">
        <v>68671</v>
      </c>
      <c r="L47"/>
      <c r="M47"/>
    </row>
    <row r="48" spans="1:13" ht="12.75" customHeight="1" x14ac:dyDescent="0.2">
      <c r="A48"/>
      <c r="B48" s="40">
        <v>2014</v>
      </c>
      <c r="C48" s="27">
        <v>644830</v>
      </c>
      <c r="D48" s="27">
        <v>322731</v>
      </c>
      <c r="E48" s="27">
        <v>322099</v>
      </c>
      <c r="F48" s="27">
        <v>491677</v>
      </c>
      <c r="G48" s="27">
        <v>240711</v>
      </c>
      <c r="H48" s="27">
        <v>250966</v>
      </c>
      <c r="I48" s="27">
        <v>153153</v>
      </c>
      <c r="J48" s="27">
        <v>82020</v>
      </c>
      <c r="K48" s="27">
        <v>71133</v>
      </c>
      <c r="L48"/>
      <c r="M48"/>
    </row>
    <row r="49" spans="1:13" ht="12.75" customHeight="1" x14ac:dyDescent="0.2">
      <c r="A49"/>
      <c r="B49"/>
      <c r="C49"/>
      <c r="D49"/>
      <c r="E49"/>
      <c r="F49"/>
      <c r="G49"/>
      <c r="H49"/>
      <c r="I49"/>
      <c r="J49"/>
      <c r="K49"/>
      <c r="L49"/>
      <c r="M49"/>
    </row>
    <row r="50" spans="1:13" ht="12.75" customHeight="1" x14ac:dyDescent="0.2">
      <c r="A50"/>
      <c r="B50"/>
      <c r="C50"/>
      <c r="D50"/>
      <c r="E50"/>
      <c r="F50"/>
      <c r="G50"/>
      <c r="H50"/>
      <c r="I50"/>
      <c r="J50"/>
      <c r="K50"/>
      <c r="L50"/>
      <c r="M50"/>
    </row>
    <row r="51" spans="1:13" ht="12.75" customHeight="1" x14ac:dyDescent="0.2">
      <c r="A51"/>
      <c r="B51"/>
      <c r="C51"/>
      <c r="D51"/>
      <c r="E51"/>
      <c r="F51"/>
      <c r="G51"/>
      <c r="H51"/>
      <c r="I51"/>
      <c r="J51"/>
      <c r="K51"/>
      <c r="L51"/>
      <c r="M51"/>
    </row>
    <row r="52" spans="1:13" ht="12.75" customHeight="1" x14ac:dyDescent="0.2">
      <c r="A52"/>
      <c r="B52"/>
      <c r="C52"/>
      <c r="D52"/>
      <c r="E52"/>
      <c r="F52"/>
      <c r="G52"/>
      <c r="H52"/>
      <c r="I52"/>
      <c r="J52"/>
      <c r="K52"/>
      <c r="L52"/>
      <c r="M52"/>
    </row>
    <row r="53" spans="1:13" ht="12.75" customHeight="1" x14ac:dyDescent="0.2">
      <c r="A53"/>
      <c r="B53"/>
      <c r="C53"/>
      <c r="D53"/>
      <c r="E53"/>
      <c r="F53"/>
      <c r="G53"/>
      <c r="H53"/>
      <c r="I53"/>
      <c r="J53"/>
      <c r="K53"/>
      <c r="L53"/>
      <c r="M53"/>
    </row>
    <row r="54" spans="1:13" ht="12.75" customHeight="1" x14ac:dyDescent="0.2">
      <c r="A54"/>
      <c r="B54"/>
      <c r="C54"/>
      <c r="D54"/>
      <c r="E54"/>
      <c r="F54"/>
      <c r="G54"/>
      <c r="H54"/>
      <c r="I54"/>
      <c r="J54"/>
      <c r="K54"/>
    </row>
    <row r="55" spans="1:13" ht="12.75" customHeight="1" x14ac:dyDescent="0.2">
      <c r="A55"/>
      <c r="B55"/>
      <c r="C55"/>
      <c r="D55"/>
      <c r="E55"/>
      <c r="F55"/>
      <c r="G55"/>
      <c r="H55"/>
      <c r="I55"/>
      <c r="J55"/>
      <c r="K55"/>
    </row>
    <row r="56" spans="1:13" ht="12.75" customHeight="1" x14ac:dyDescent="0.2">
      <c r="A56"/>
      <c r="B56"/>
      <c r="C56"/>
      <c r="D56"/>
      <c r="E56"/>
      <c r="F56"/>
      <c r="G56"/>
      <c r="H56"/>
      <c r="I56"/>
      <c r="J56"/>
      <c r="K56"/>
    </row>
    <row r="57" spans="1:13" ht="12.75" customHeight="1" x14ac:dyDescent="0.2">
      <c r="A57"/>
      <c r="B57"/>
      <c r="C57"/>
      <c r="D57"/>
      <c r="E57"/>
      <c r="F57"/>
      <c r="G57"/>
      <c r="H57"/>
    </row>
    <row r="58" spans="1:13" ht="12.75" customHeight="1" x14ac:dyDescent="0.2">
      <c r="A58"/>
      <c r="B58"/>
      <c r="C58"/>
      <c r="D58"/>
      <c r="E58"/>
      <c r="F58"/>
      <c r="G58"/>
      <c r="H58"/>
    </row>
    <row r="59" spans="1:13" ht="12.75" customHeight="1" x14ac:dyDescent="0.2">
      <c r="A59"/>
      <c r="B59"/>
      <c r="C59"/>
      <c r="D59"/>
      <c r="E59"/>
      <c r="F59"/>
      <c r="G59"/>
      <c r="H59"/>
    </row>
    <row r="60" spans="1:13" ht="12.75" customHeight="1" x14ac:dyDescent="0.2">
      <c r="A60"/>
      <c r="B60"/>
      <c r="C60"/>
      <c r="D60"/>
      <c r="E60"/>
      <c r="F60"/>
      <c r="G60"/>
      <c r="H60"/>
    </row>
    <row r="61" spans="1:13" ht="12.75" customHeight="1" x14ac:dyDescent="0.2">
      <c r="A61"/>
      <c r="B61"/>
      <c r="C61"/>
      <c r="D61"/>
      <c r="E61"/>
      <c r="F61"/>
      <c r="G61"/>
      <c r="H61"/>
    </row>
    <row r="62" spans="1:13" ht="12.75" customHeight="1" x14ac:dyDescent="0.2">
      <c r="A62"/>
      <c r="B62"/>
      <c r="C62"/>
      <c r="D62"/>
      <c r="E62"/>
      <c r="F62"/>
      <c r="G62"/>
      <c r="H62"/>
    </row>
    <row r="63" spans="1:13" ht="12.75" customHeight="1" x14ac:dyDescent="0.2">
      <c r="A63"/>
      <c r="B63"/>
      <c r="C63"/>
      <c r="D63"/>
      <c r="E63"/>
      <c r="F63"/>
      <c r="G63"/>
      <c r="H63"/>
    </row>
    <row r="64" spans="1:13" ht="12.75" customHeight="1" x14ac:dyDescent="0.2">
      <c r="A64"/>
      <c r="B64"/>
      <c r="C64"/>
      <c r="D64"/>
      <c r="E64"/>
      <c r="F64"/>
      <c r="G64"/>
      <c r="H64"/>
    </row>
    <row r="65" spans="1:8" ht="12.75" customHeight="1" x14ac:dyDescent="0.2">
      <c r="A65"/>
      <c r="B65"/>
      <c r="C65"/>
      <c r="D65"/>
      <c r="E65"/>
      <c r="F65"/>
      <c r="G65"/>
      <c r="H65"/>
    </row>
    <row r="66" spans="1:8" ht="12.75" customHeight="1" x14ac:dyDescent="0.2"/>
    <row r="67" spans="1:8" ht="12.75" customHeight="1" x14ac:dyDescent="0.2"/>
    <row r="68" spans="1:8" ht="12.75" customHeight="1" x14ac:dyDescent="0.2"/>
    <row r="69" spans="1:8" ht="12.75" customHeight="1" x14ac:dyDescent="0.2"/>
    <row r="70" spans="1:8" ht="12.75" customHeight="1" x14ac:dyDescent="0.2"/>
    <row r="71" spans="1:8" ht="12.75" customHeight="1" x14ac:dyDescent="0.2"/>
    <row r="72" spans="1:8" ht="12" customHeight="1" x14ac:dyDescent="0.2"/>
  </sheetData>
  <mergeCells count="4">
    <mergeCell ref="B4:B5"/>
    <mergeCell ref="C4:E4"/>
    <mergeCell ref="F4:H4"/>
    <mergeCell ref="I4:K4"/>
  </mergeCells>
  <phoneticPr fontId="13" type="noConversion"/>
  <pageMargins left="0.77" right="0.59" top="0.8" bottom="0.85" header="0.4921259845" footer="0.34"/>
  <pageSetup paperSize="9" scale="74" orientation="portrait" horizontalDpi="300" verticalDpi="300" r:id="rId1"/>
  <headerFooter alignWithMargins="0">
    <oddFooter>&amp;L&amp;9Statistik Aargau
www.ag.ch/statistik
062 835 13 00, statistik@ag.ch&amp;R&amp;9Bevölkerungsstatistik 2012
Reihe stat.kurzinfo Nr. 4 | Juli 2013</oddFooter>
  </headerFooter>
  <colBreaks count="1" manualBreakCount="1">
    <brk id="11" max="1048575"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C251"/>
  <sheetViews>
    <sheetView showGridLines="0" zoomScaleSheetLayoutView="70" workbookViewId="0">
      <pane ySplit="5" topLeftCell="A6" activePane="bottomLeft" state="frozen"/>
      <selection activeCell="D41" sqref="D41:J41"/>
      <selection pane="bottomLeft" activeCell="H47" sqref="H47"/>
    </sheetView>
  </sheetViews>
  <sheetFormatPr baseColWidth="10" defaultRowHeight="12.75" x14ac:dyDescent="0.2"/>
  <cols>
    <col min="1" max="1" width="2.7109375" customWidth="1"/>
    <col min="2" max="2" width="11" customWidth="1"/>
    <col min="3" max="3" width="22.28515625" bestFit="1" customWidth="1"/>
    <col min="4" max="12" width="13.42578125" customWidth="1"/>
    <col min="13" max="13" width="8.28515625" customWidth="1"/>
    <col min="14" max="29" width="6.7109375" customWidth="1"/>
  </cols>
  <sheetData>
    <row r="1" spans="1:29" ht="15.75" x14ac:dyDescent="0.25">
      <c r="A1" s="8" t="str">
        <f>Inhaltsverzeichnis!B52&amp;" "&amp;Inhaltsverzeichnis!D52</f>
        <v>Tabelle 19: Bevölkerungsbewegungen nach Gemeinden und Nationalität, 2014</v>
      </c>
      <c r="B1" s="8"/>
    </row>
    <row r="3" spans="1:29" x14ac:dyDescent="0.2">
      <c r="M3" s="2"/>
      <c r="N3" s="2"/>
      <c r="O3" s="2"/>
      <c r="P3" s="2"/>
      <c r="Q3" s="2"/>
      <c r="R3" s="2"/>
      <c r="S3" s="2"/>
      <c r="T3" s="2"/>
      <c r="U3" s="2"/>
      <c r="V3" s="2"/>
      <c r="W3" s="2"/>
      <c r="X3" s="2"/>
      <c r="Y3" s="2"/>
      <c r="Z3" s="2"/>
      <c r="AA3" s="2"/>
      <c r="AB3" s="2"/>
      <c r="AC3" s="2"/>
    </row>
    <row r="4" spans="1:29" s="5" customFormat="1" x14ac:dyDescent="0.2">
      <c r="A4"/>
      <c r="B4" s="128" t="s">
        <v>404</v>
      </c>
      <c r="C4" s="128" t="s">
        <v>1</v>
      </c>
      <c r="D4" s="122" t="s">
        <v>405</v>
      </c>
      <c r="E4" s="123"/>
      <c r="F4" s="123"/>
      <c r="G4" s="124"/>
      <c r="H4" s="122" t="s">
        <v>406</v>
      </c>
      <c r="I4" s="123"/>
      <c r="J4" s="123"/>
      <c r="K4" s="124"/>
      <c r="L4" s="139" t="s">
        <v>513</v>
      </c>
      <c r="M4"/>
    </row>
    <row r="5" spans="1:29" s="5" customFormat="1" x14ac:dyDescent="0.2">
      <c r="A5"/>
      <c r="B5" s="129"/>
      <c r="C5" s="129"/>
      <c r="D5" s="98" t="s">
        <v>232</v>
      </c>
      <c r="E5" s="38" t="s">
        <v>233</v>
      </c>
      <c r="F5" s="38" t="s">
        <v>234</v>
      </c>
      <c r="G5" s="38" t="s">
        <v>235</v>
      </c>
      <c r="H5" s="38" t="s">
        <v>232</v>
      </c>
      <c r="I5" s="38" t="s">
        <v>233</v>
      </c>
      <c r="J5" s="38" t="s">
        <v>234</v>
      </c>
      <c r="K5" s="38" t="s">
        <v>235</v>
      </c>
      <c r="L5" s="140"/>
      <c r="M5"/>
    </row>
    <row r="6" spans="1:29" s="5" customFormat="1" x14ac:dyDescent="0.2">
      <c r="A6"/>
      <c r="B6" s="94">
        <v>4335</v>
      </c>
      <c r="C6" s="95" t="s">
        <v>141</v>
      </c>
      <c r="D6" s="30">
        <v>4597</v>
      </c>
      <c r="E6" s="30">
        <v>4069</v>
      </c>
      <c r="F6" s="30">
        <v>29048</v>
      </c>
      <c r="G6" s="30">
        <v>28748</v>
      </c>
      <c r="H6" s="30">
        <v>1746</v>
      </c>
      <c r="I6" s="30">
        <v>414</v>
      </c>
      <c r="J6" s="30">
        <v>21255</v>
      </c>
      <c r="K6" s="30">
        <v>15590</v>
      </c>
      <c r="L6" s="30">
        <v>2161</v>
      </c>
      <c r="M6"/>
    </row>
    <row r="7" spans="1:29" ht="12.75" customHeight="1" x14ac:dyDescent="0.2">
      <c r="B7" s="94">
        <v>4019</v>
      </c>
      <c r="C7" s="95" t="s">
        <v>142</v>
      </c>
      <c r="D7" s="30">
        <v>554</v>
      </c>
      <c r="E7" s="30">
        <v>525</v>
      </c>
      <c r="F7" s="30">
        <v>3486</v>
      </c>
      <c r="G7" s="30">
        <v>3384</v>
      </c>
      <c r="H7" s="30">
        <v>188</v>
      </c>
      <c r="I7" s="30">
        <v>49</v>
      </c>
      <c r="J7" s="30">
        <v>2164</v>
      </c>
      <c r="K7" s="30">
        <v>1653</v>
      </c>
      <c r="L7" s="30">
        <v>325</v>
      </c>
    </row>
    <row r="8" spans="1:29" ht="12.75" customHeight="1" x14ac:dyDescent="0.2">
      <c r="B8" s="96">
        <v>4001</v>
      </c>
      <c r="C8" s="97" t="s">
        <v>74</v>
      </c>
      <c r="D8" s="89">
        <v>170</v>
      </c>
      <c r="E8" s="89">
        <v>170</v>
      </c>
      <c r="F8" s="89">
        <v>1139</v>
      </c>
      <c r="G8" s="89">
        <v>1059</v>
      </c>
      <c r="H8" s="89">
        <v>53</v>
      </c>
      <c r="I8" s="89">
        <v>15</v>
      </c>
      <c r="J8" s="89">
        <v>623</v>
      </c>
      <c r="K8" s="89">
        <v>482</v>
      </c>
      <c r="L8" s="89">
        <v>107</v>
      </c>
    </row>
    <row r="9" spans="1:29" ht="12.75" customHeight="1" x14ac:dyDescent="0.2">
      <c r="B9" s="96">
        <v>4002</v>
      </c>
      <c r="C9" s="97" t="s">
        <v>75</v>
      </c>
      <c r="D9" s="89">
        <v>8</v>
      </c>
      <c r="E9" s="89">
        <v>5</v>
      </c>
      <c r="F9" s="89">
        <v>58</v>
      </c>
      <c r="G9" s="89">
        <v>50</v>
      </c>
      <c r="H9" s="89">
        <v>2</v>
      </c>
      <c r="I9" s="89">
        <v>0</v>
      </c>
      <c r="J9" s="89">
        <v>10</v>
      </c>
      <c r="K9" s="89">
        <v>28</v>
      </c>
      <c r="L9" s="89">
        <v>3</v>
      </c>
    </row>
    <row r="10" spans="1:29" ht="12.75" customHeight="1" x14ac:dyDescent="0.2">
      <c r="B10" s="96">
        <v>4003</v>
      </c>
      <c r="C10" s="97" t="s">
        <v>439</v>
      </c>
      <c r="D10" s="89">
        <v>48</v>
      </c>
      <c r="E10" s="89">
        <v>56</v>
      </c>
      <c r="F10" s="89">
        <v>425</v>
      </c>
      <c r="G10" s="89">
        <v>349</v>
      </c>
      <c r="H10" s="89">
        <v>30</v>
      </c>
      <c r="I10" s="89">
        <v>11</v>
      </c>
      <c r="J10" s="89">
        <v>366</v>
      </c>
      <c r="K10" s="89">
        <v>274</v>
      </c>
      <c r="L10" s="89">
        <v>25</v>
      </c>
    </row>
    <row r="11" spans="1:29" ht="12.75" customHeight="1" x14ac:dyDescent="0.2">
      <c r="B11" s="96">
        <v>4004</v>
      </c>
      <c r="C11" s="97" t="s">
        <v>72</v>
      </c>
      <c r="D11" s="89">
        <v>4</v>
      </c>
      <c r="E11" s="89">
        <v>3</v>
      </c>
      <c r="F11" s="89">
        <v>28</v>
      </c>
      <c r="G11" s="89">
        <v>24</v>
      </c>
      <c r="H11" s="89">
        <v>1</v>
      </c>
      <c r="I11" s="89">
        <v>0</v>
      </c>
      <c r="J11" s="89">
        <v>9</v>
      </c>
      <c r="K11" s="89">
        <v>15</v>
      </c>
      <c r="L11" s="89">
        <v>0</v>
      </c>
    </row>
    <row r="12" spans="1:29" ht="12.75" customHeight="1" x14ac:dyDescent="0.2">
      <c r="B12" s="96">
        <v>4005</v>
      </c>
      <c r="C12" s="97" t="s">
        <v>438</v>
      </c>
      <c r="D12" s="89">
        <v>36</v>
      </c>
      <c r="E12" s="89">
        <v>28</v>
      </c>
      <c r="F12" s="89">
        <v>227</v>
      </c>
      <c r="G12" s="89">
        <v>194</v>
      </c>
      <c r="H12" s="89">
        <v>9</v>
      </c>
      <c r="I12" s="89">
        <v>4</v>
      </c>
      <c r="J12" s="89">
        <v>99</v>
      </c>
      <c r="K12" s="89">
        <v>49</v>
      </c>
      <c r="L12" s="89">
        <v>18</v>
      </c>
    </row>
    <row r="13" spans="1:29" ht="12.75" customHeight="1" x14ac:dyDescent="0.2">
      <c r="B13" s="96">
        <v>4006</v>
      </c>
      <c r="C13" s="97" t="s">
        <v>139</v>
      </c>
      <c r="D13" s="89">
        <v>52</v>
      </c>
      <c r="E13" s="89">
        <v>54</v>
      </c>
      <c r="F13" s="89">
        <v>308</v>
      </c>
      <c r="G13" s="89">
        <v>286</v>
      </c>
      <c r="H13" s="89">
        <v>16</v>
      </c>
      <c r="I13" s="89">
        <v>3</v>
      </c>
      <c r="J13" s="89">
        <v>146</v>
      </c>
      <c r="K13" s="89">
        <v>119</v>
      </c>
      <c r="L13" s="89">
        <v>30</v>
      </c>
    </row>
    <row r="14" spans="1:29" x14ac:dyDescent="0.2">
      <c r="B14" s="96">
        <v>4007</v>
      </c>
      <c r="C14" s="97" t="s">
        <v>143</v>
      </c>
      <c r="D14" s="89">
        <v>15</v>
      </c>
      <c r="E14" s="89">
        <v>10</v>
      </c>
      <c r="F14" s="89">
        <v>93</v>
      </c>
      <c r="G14" s="89">
        <v>70</v>
      </c>
      <c r="H14" s="89">
        <v>2</v>
      </c>
      <c r="I14" s="89">
        <v>1</v>
      </c>
      <c r="J14" s="89">
        <v>38</v>
      </c>
      <c r="K14" s="89">
        <v>17</v>
      </c>
      <c r="L14" s="89">
        <v>8</v>
      </c>
    </row>
    <row r="15" spans="1:29" x14ac:dyDescent="0.2">
      <c r="B15" s="96">
        <v>4008</v>
      </c>
      <c r="C15" s="97" t="s">
        <v>144</v>
      </c>
      <c r="D15" s="89">
        <v>49</v>
      </c>
      <c r="E15" s="89">
        <v>31</v>
      </c>
      <c r="F15" s="89">
        <v>250</v>
      </c>
      <c r="G15" s="89">
        <v>240</v>
      </c>
      <c r="H15" s="89">
        <v>9</v>
      </c>
      <c r="I15" s="89">
        <v>1</v>
      </c>
      <c r="J15" s="89">
        <v>110</v>
      </c>
      <c r="K15" s="89">
        <v>90</v>
      </c>
      <c r="L15" s="89">
        <v>23</v>
      </c>
    </row>
    <row r="16" spans="1:29" x14ac:dyDescent="0.2">
      <c r="B16" s="96">
        <v>4009</v>
      </c>
      <c r="C16" s="97" t="s">
        <v>145</v>
      </c>
      <c r="D16" s="89">
        <v>36</v>
      </c>
      <c r="E16" s="89">
        <v>22</v>
      </c>
      <c r="F16" s="89">
        <v>183</v>
      </c>
      <c r="G16" s="89">
        <v>179</v>
      </c>
      <c r="H16" s="89">
        <v>5</v>
      </c>
      <c r="I16" s="89">
        <v>0</v>
      </c>
      <c r="J16" s="89">
        <v>79</v>
      </c>
      <c r="K16" s="89">
        <v>70</v>
      </c>
      <c r="L16" s="89">
        <v>10</v>
      </c>
    </row>
    <row r="17" spans="2:12" x14ac:dyDescent="0.2">
      <c r="B17" s="96">
        <v>4010</v>
      </c>
      <c r="C17" s="97" t="s">
        <v>146</v>
      </c>
      <c r="D17" s="89">
        <v>46</v>
      </c>
      <c r="E17" s="89">
        <v>46</v>
      </c>
      <c r="F17" s="89">
        <v>250</v>
      </c>
      <c r="G17" s="89">
        <v>309</v>
      </c>
      <c r="H17" s="89">
        <v>27</v>
      </c>
      <c r="I17" s="89">
        <v>7</v>
      </c>
      <c r="J17" s="89">
        <v>257</v>
      </c>
      <c r="K17" s="89">
        <v>142</v>
      </c>
      <c r="L17" s="89">
        <v>24</v>
      </c>
    </row>
    <row r="18" spans="2:12" x14ac:dyDescent="0.2">
      <c r="B18" s="96">
        <v>4012</v>
      </c>
      <c r="C18" s="97" t="s">
        <v>73</v>
      </c>
      <c r="D18" s="89">
        <v>66</v>
      </c>
      <c r="E18" s="89">
        <v>66</v>
      </c>
      <c r="F18" s="89">
        <v>355</v>
      </c>
      <c r="G18" s="89">
        <v>437</v>
      </c>
      <c r="H18" s="89">
        <v>25</v>
      </c>
      <c r="I18" s="89">
        <v>5</v>
      </c>
      <c r="J18" s="89">
        <v>316</v>
      </c>
      <c r="K18" s="89">
        <v>269</v>
      </c>
      <c r="L18" s="89">
        <v>69</v>
      </c>
    </row>
    <row r="19" spans="2:12" x14ac:dyDescent="0.2">
      <c r="B19" s="96">
        <v>4013</v>
      </c>
      <c r="C19" s="97" t="s">
        <v>147</v>
      </c>
      <c r="D19" s="89">
        <v>24</v>
      </c>
      <c r="E19" s="89">
        <v>34</v>
      </c>
      <c r="F19" s="89">
        <v>170</v>
      </c>
      <c r="G19" s="89">
        <v>187</v>
      </c>
      <c r="H19" s="89">
        <v>9</v>
      </c>
      <c r="I19" s="89">
        <v>2</v>
      </c>
      <c r="J19" s="89">
        <v>111</v>
      </c>
      <c r="K19" s="89">
        <v>98</v>
      </c>
      <c r="L19" s="89">
        <v>8</v>
      </c>
    </row>
    <row r="20" spans="2:12" x14ac:dyDescent="0.2">
      <c r="B20" s="94">
        <v>4059</v>
      </c>
      <c r="C20" s="95" t="s">
        <v>148</v>
      </c>
      <c r="D20" s="30">
        <v>1031</v>
      </c>
      <c r="E20" s="30">
        <v>801</v>
      </c>
      <c r="F20" s="30">
        <v>6005</v>
      </c>
      <c r="G20" s="30">
        <v>6213</v>
      </c>
      <c r="H20" s="30">
        <v>482</v>
      </c>
      <c r="I20" s="30">
        <v>123</v>
      </c>
      <c r="J20" s="30">
        <v>4963</v>
      </c>
      <c r="K20" s="30">
        <v>3977</v>
      </c>
      <c r="L20" s="30">
        <v>530</v>
      </c>
    </row>
    <row r="21" spans="2:12" x14ac:dyDescent="0.2">
      <c r="B21" s="96">
        <v>4021</v>
      </c>
      <c r="C21" s="97" t="s">
        <v>76</v>
      </c>
      <c r="D21" s="89">
        <v>165</v>
      </c>
      <c r="E21" s="89">
        <v>112</v>
      </c>
      <c r="F21" s="89">
        <v>893</v>
      </c>
      <c r="G21" s="89">
        <v>1059</v>
      </c>
      <c r="H21" s="89">
        <v>64</v>
      </c>
      <c r="I21" s="89">
        <v>19</v>
      </c>
      <c r="J21" s="89">
        <v>803</v>
      </c>
      <c r="K21" s="89">
        <v>632</v>
      </c>
      <c r="L21" s="89">
        <v>50</v>
      </c>
    </row>
    <row r="22" spans="2:12" ht="13.5" customHeight="1" x14ac:dyDescent="0.2">
      <c r="B22" s="96">
        <v>4022</v>
      </c>
      <c r="C22" s="97" t="s">
        <v>149</v>
      </c>
      <c r="D22" s="89">
        <v>7</v>
      </c>
      <c r="E22" s="89">
        <v>4</v>
      </c>
      <c r="F22" s="89">
        <v>66</v>
      </c>
      <c r="G22" s="89">
        <v>84</v>
      </c>
      <c r="H22" s="89">
        <v>2</v>
      </c>
      <c r="I22" s="89">
        <v>0</v>
      </c>
      <c r="J22" s="89">
        <v>19</v>
      </c>
      <c r="K22" s="89">
        <v>23</v>
      </c>
      <c r="L22" s="89">
        <v>3</v>
      </c>
    </row>
    <row r="23" spans="2:12" x14ac:dyDescent="0.2">
      <c r="B23" s="96">
        <v>4023</v>
      </c>
      <c r="C23" s="97" t="s">
        <v>77</v>
      </c>
      <c r="D23" s="89">
        <v>30</v>
      </c>
      <c r="E23" s="89">
        <v>15</v>
      </c>
      <c r="F23" s="89">
        <v>162</v>
      </c>
      <c r="G23" s="89">
        <v>105</v>
      </c>
      <c r="H23" s="89">
        <v>3</v>
      </c>
      <c r="I23" s="89">
        <v>2</v>
      </c>
      <c r="J23" s="89">
        <v>122</v>
      </c>
      <c r="K23" s="89">
        <v>62</v>
      </c>
      <c r="L23" s="89">
        <v>5</v>
      </c>
    </row>
    <row r="24" spans="2:12" x14ac:dyDescent="0.2">
      <c r="B24" s="96">
        <v>4024</v>
      </c>
      <c r="C24" s="97" t="s">
        <v>440</v>
      </c>
      <c r="D24" s="89">
        <v>21</v>
      </c>
      <c r="E24" s="89">
        <v>18</v>
      </c>
      <c r="F24" s="89">
        <v>156</v>
      </c>
      <c r="G24" s="89">
        <v>142</v>
      </c>
      <c r="H24" s="89">
        <v>9</v>
      </c>
      <c r="I24" s="89">
        <v>1</v>
      </c>
      <c r="J24" s="89">
        <v>75</v>
      </c>
      <c r="K24" s="89">
        <v>64</v>
      </c>
      <c r="L24" s="89">
        <v>5</v>
      </c>
    </row>
    <row r="25" spans="2:12" x14ac:dyDescent="0.2">
      <c r="B25" s="96">
        <v>4049</v>
      </c>
      <c r="C25" s="97" t="s">
        <v>150</v>
      </c>
      <c r="D25" s="89">
        <v>43</v>
      </c>
      <c r="E25" s="89">
        <v>21</v>
      </c>
      <c r="F25" s="89">
        <v>292</v>
      </c>
      <c r="G25" s="89">
        <v>177</v>
      </c>
      <c r="H25" s="89">
        <v>12</v>
      </c>
      <c r="I25" s="89">
        <v>2</v>
      </c>
      <c r="J25" s="89">
        <v>125</v>
      </c>
      <c r="K25" s="89">
        <v>67</v>
      </c>
      <c r="L25" s="89">
        <v>16</v>
      </c>
    </row>
    <row r="26" spans="2:12" x14ac:dyDescent="0.2">
      <c r="B26" s="96">
        <v>4026</v>
      </c>
      <c r="C26" s="97" t="s">
        <v>78</v>
      </c>
      <c r="D26" s="89">
        <v>25</v>
      </c>
      <c r="E26" s="89">
        <v>16</v>
      </c>
      <c r="F26" s="89">
        <v>191</v>
      </c>
      <c r="G26" s="89">
        <v>172</v>
      </c>
      <c r="H26" s="89">
        <v>12</v>
      </c>
      <c r="I26" s="89">
        <v>1</v>
      </c>
      <c r="J26" s="89">
        <v>124</v>
      </c>
      <c r="K26" s="89">
        <v>111</v>
      </c>
      <c r="L26" s="89">
        <v>8</v>
      </c>
    </row>
    <row r="27" spans="2:12" x14ac:dyDescent="0.2">
      <c r="B27" s="96">
        <v>4027</v>
      </c>
      <c r="C27" s="97" t="s">
        <v>79</v>
      </c>
      <c r="D27" s="89">
        <v>36</v>
      </c>
      <c r="E27" s="89">
        <v>41</v>
      </c>
      <c r="F27" s="89">
        <v>279</v>
      </c>
      <c r="G27" s="89">
        <v>260</v>
      </c>
      <c r="H27" s="89">
        <v>22</v>
      </c>
      <c r="I27" s="89">
        <v>9</v>
      </c>
      <c r="J27" s="89">
        <v>183</v>
      </c>
      <c r="K27" s="89">
        <v>134</v>
      </c>
      <c r="L27" s="89">
        <v>12</v>
      </c>
    </row>
    <row r="28" spans="2:12" x14ac:dyDescent="0.2">
      <c r="B28" s="96">
        <v>4028</v>
      </c>
      <c r="C28" s="97" t="s">
        <v>151</v>
      </c>
      <c r="D28" s="89">
        <v>13</v>
      </c>
      <c r="E28" s="89">
        <v>0</v>
      </c>
      <c r="F28" s="89">
        <v>30</v>
      </c>
      <c r="G28" s="89">
        <v>3</v>
      </c>
      <c r="H28" s="89">
        <v>1</v>
      </c>
      <c r="I28" s="89">
        <v>0</v>
      </c>
      <c r="J28" s="89">
        <v>20</v>
      </c>
      <c r="K28" s="89">
        <v>0</v>
      </c>
      <c r="L28" s="89">
        <v>0</v>
      </c>
    </row>
    <row r="29" spans="2:12" x14ac:dyDescent="0.2">
      <c r="B29" s="96">
        <v>4029</v>
      </c>
      <c r="C29" s="97" t="s">
        <v>115</v>
      </c>
      <c r="D29" s="89">
        <v>43</v>
      </c>
      <c r="E29" s="89">
        <v>28</v>
      </c>
      <c r="F29" s="89">
        <v>214</v>
      </c>
      <c r="G29" s="89">
        <v>283</v>
      </c>
      <c r="H29" s="89">
        <v>14</v>
      </c>
      <c r="I29" s="89">
        <v>1</v>
      </c>
      <c r="J29" s="89">
        <v>182</v>
      </c>
      <c r="K29" s="89">
        <v>151</v>
      </c>
      <c r="L29" s="89">
        <v>28</v>
      </c>
    </row>
    <row r="30" spans="2:12" x14ac:dyDescent="0.2">
      <c r="B30" s="96">
        <v>4030</v>
      </c>
      <c r="C30" s="97" t="s">
        <v>152</v>
      </c>
      <c r="D30" s="89">
        <v>15</v>
      </c>
      <c r="E30" s="89">
        <v>5</v>
      </c>
      <c r="F30" s="89">
        <v>101</v>
      </c>
      <c r="G30" s="89">
        <v>80</v>
      </c>
      <c r="H30" s="89">
        <v>7</v>
      </c>
      <c r="I30" s="89">
        <v>2</v>
      </c>
      <c r="J30" s="89">
        <v>65</v>
      </c>
      <c r="K30" s="89">
        <v>78</v>
      </c>
      <c r="L30" s="89">
        <v>6</v>
      </c>
    </row>
    <row r="31" spans="2:12" x14ac:dyDescent="0.2">
      <c r="B31" s="96">
        <v>4031</v>
      </c>
      <c r="C31" s="97" t="s">
        <v>80</v>
      </c>
      <c r="D31" s="89">
        <v>13</v>
      </c>
      <c r="E31" s="89">
        <v>7</v>
      </c>
      <c r="F31" s="89">
        <v>86</v>
      </c>
      <c r="G31" s="89">
        <v>87</v>
      </c>
      <c r="H31" s="89">
        <v>1</v>
      </c>
      <c r="I31" s="89">
        <v>0</v>
      </c>
      <c r="J31" s="89">
        <v>39</v>
      </c>
      <c r="K31" s="89">
        <v>40</v>
      </c>
      <c r="L31" s="89">
        <v>8</v>
      </c>
    </row>
    <row r="32" spans="2:12" x14ac:dyDescent="0.2">
      <c r="B32" s="96">
        <v>4032</v>
      </c>
      <c r="C32" s="97" t="s">
        <v>81</v>
      </c>
      <c r="D32" s="89">
        <v>15</v>
      </c>
      <c r="E32" s="89">
        <v>8</v>
      </c>
      <c r="F32" s="89">
        <v>99</v>
      </c>
      <c r="G32" s="89">
        <v>121</v>
      </c>
      <c r="H32" s="89">
        <v>10</v>
      </c>
      <c r="I32" s="89">
        <v>0</v>
      </c>
      <c r="J32" s="89">
        <v>62</v>
      </c>
      <c r="K32" s="89">
        <v>42</v>
      </c>
      <c r="L32" s="89">
        <v>6</v>
      </c>
    </row>
    <row r="33" spans="2:12" x14ac:dyDescent="0.2">
      <c r="B33" s="96">
        <v>4033</v>
      </c>
      <c r="C33" s="97" t="s">
        <v>153</v>
      </c>
      <c r="D33" s="89">
        <v>39</v>
      </c>
      <c r="E33" s="89">
        <v>24</v>
      </c>
      <c r="F33" s="89">
        <v>346</v>
      </c>
      <c r="G33" s="89">
        <v>247</v>
      </c>
      <c r="H33" s="89">
        <v>27</v>
      </c>
      <c r="I33" s="89">
        <v>6</v>
      </c>
      <c r="J33" s="89">
        <v>301</v>
      </c>
      <c r="K33" s="89">
        <v>180</v>
      </c>
      <c r="L33" s="89">
        <v>24</v>
      </c>
    </row>
    <row r="34" spans="2:12" x14ac:dyDescent="0.2">
      <c r="B34" s="96">
        <v>4034</v>
      </c>
      <c r="C34" s="97" t="s">
        <v>154</v>
      </c>
      <c r="D34" s="89">
        <v>58</v>
      </c>
      <c r="E34" s="89">
        <v>57</v>
      </c>
      <c r="F34" s="89">
        <v>345</v>
      </c>
      <c r="G34" s="89">
        <v>333</v>
      </c>
      <c r="H34" s="89">
        <v>48</v>
      </c>
      <c r="I34" s="89">
        <v>10</v>
      </c>
      <c r="J34" s="89">
        <v>431</v>
      </c>
      <c r="K34" s="89">
        <v>369</v>
      </c>
      <c r="L34" s="89">
        <v>34</v>
      </c>
    </row>
    <row r="35" spans="2:12" x14ac:dyDescent="0.2">
      <c r="B35" s="96">
        <v>4035</v>
      </c>
      <c r="C35" s="97" t="s">
        <v>110</v>
      </c>
      <c r="D35" s="89">
        <v>36</v>
      </c>
      <c r="E35" s="89">
        <v>18</v>
      </c>
      <c r="F35" s="89">
        <v>179</v>
      </c>
      <c r="G35" s="89">
        <v>226</v>
      </c>
      <c r="H35" s="89">
        <v>5</v>
      </c>
      <c r="I35" s="89">
        <v>3</v>
      </c>
      <c r="J35" s="89">
        <v>97</v>
      </c>
      <c r="K35" s="89">
        <v>101</v>
      </c>
      <c r="L35" s="89">
        <v>9</v>
      </c>
    </row>
    <row r="36" spans="2:12" x14ac:dyDescent="0.2">
      <c r="B36" s="96">
        <v>4037</v>
      </c>
      <c r="C36" s="97" t="s">
        <v>82</v>
      </c>
      <c r="D36" s="89">
        <v>20</v>
      </c>
      <c r="E36" s="89">
        <v>29</v>
      </c>
      <c r="F36" s="89">
        <v>225</v>
      </c>
      <c r="G36" s="89">
        <v>215</v>
      </c>
      <c r="H36" s="89">
        <v>3</v>
      </c>
      <c r="I36" s="89">
        <v>1</v>
      </c>
      <c r="J36" s="89">
        <v>85</v>
      </c>
      <c r="K36" s="89">
        <v>65</v>
      </c>
      <c r="L36" s="89">
        <v>9</v>
      </c>
    </row>
    <row r="37" spans="2:12" x14ac:dyDescent="0.2">
      <c r="B37" s="96">
        <v>4038</v>
      </c>
      <c r="C37" s="97" t="s">
        <v>155</v>
      </c>
      <c r="D37" s="89">
        <v>40</v>
      </c>
      <c r="E37" s="89">
        <v>57</v>
      </c>
      <c r="F37" s="89">
        <v>265</v>
      </c>
      <c r="G37" s="89">
        <v>285</v>
      </c>
      <c r="H37" s="89">
        <v>37</v>
      </c>
      <c r="I37" s="89">
        <v>11</v>
      </c>
      <c r="J37" s="89">
        <v>266</v>
      </c>
      <c r="K37" s="89">
        <v>238</v>
      </c>
      <c r="L37" s="89">
        <v>47</v>
      </c>
    </row>
    <row r="38" spans="2:12" x14ac:dyDescent="0.2">
      <c r="B38" s="96">
        <v>4039</v>
      </c>
      <c r="C38" s="97" t="s">
        <v>116</v>
      </c>
      <c r="D38" s="89">
        <v>13</v>
      </c>
      <c r="E38" s="89">
        <v>2</v>
      </c>
      <c r="F38" s="89">
        <v>68</v>
      </c>
      <c r="G38" s="89">
        <v>105</v>
      </c>
      <c r="H38" s="89">
        <v>6</v>
      </c>
      <c r="I38" s="89">
        <v>0</v>
      </c>
      <c r="J38" s="89">
        <v>42</v>
      </c>
      <c r="K38" s="89">
        <v>29</v>
      </c>
      <c r="L38" s="89">
        <v>6</v>
      </c>
    </row>
    <row r="39" spans="2:12" x14ac:dyDescent="0.2">
      <c r="B39" s="96">
        <v>4040</v>
      </c>
      <c r="C39" s="97" t="s">
        <v>156</v>
      </c>
      <c r="D39" s="89">
        <v>70</v>
      </c>
      <c r="E39" s="89">
        <v>53</v>
      </c>
      <c r="F39" s="89">
        <v>286</v>
      </c>
      <c r="G39" s="89">
        <v>358</v>
      </c>
      <c r="H39" s="89">
        <v>71</v>
      </c>
      <c r="I39" s="89">
        <v>18</v>
      </c>
      <c r="J39" s="89">
        <v>474</v>
      </c>
      <c r="K39" s="89">
        <v>399</v>
      </c>
      <c r="L39" s="89">
        <v>111</v>
      </c>
    </row>
    <row r="40" spans="2:12" x14ac:dyDescent="0.2">
      <c r="B40" s="96">
        <v>4041</v>
      </c>
      <c r="C40" s="97" t="s">
        <v>441</v>
      </c>
      <c r="D40" s="89">
        <v>21</v>
      </c>
      <c r="E40" s="89">
        <v>9</v>
      </c>
      <c r="F40" s="89">
        <v>98</v>
      </c>
      <c r="G40" s="89">
        <v>81</v>
      </c>
      <c r="H40" s="89">
        <v>3</v>
      </c>
      <c r="I40" s="89">
        <v>2</v>
      </c>
      <c r="J40" s="89">
        <v>81</v>
      </c>
      <c r="K40" s="89">
        <v>51</v>
      </c>
      <c r="L40" s="89">
        <v>6</v>
      </c>
    </row>
    <row r="41" spans="2:12" x14ac:dyDescent="0.2">
      <c r="B41" s="96">
        <v>4042</v>
      </c>
      <c r="C41" s="97" t="s">
        <v>83</v>
      </c>
      <c r="D41" s="89">
        <v>29</v>
      </c>
      <c r="E41" s="89">
        <v>16</v>
      </c>
      <c r="F41" s="89">
        <v>171</v>
      </c>
      <c r="G41" s="89">
        <v>190</v>
      </c>
      <c r="H41" s="89">
        <v>8</v>
      </c>
      <c r="I41" s="89">
        <v>3</v>
      </c>
      <c r="J41" s="89">
        <v>155</v>
      </c>
      <c r="K41" s="89">
        <v>165</v>
      </c>
      <c r="L41" s="89">
        <v>10</v>
      </c>
    </row>
    <row r="42" spans="2:12" x14ac:dyDescent="0.2">
      <c r="B42" s="96">
        <v>4044</v>
      </c>
      <c r="C42" s="97" t="s">
        <v>157</v>
      </c>
      <c r="D42" s="89">
        <v>48</v>
      </c>
      <c r="E42" s="89">
        <v>38</v>
      </c>
      <c r="F42" s="89">
        <v>268</v>
      </c>
      <c r="G42" s="89">
        <v>317</v>
      </c>
      <c r="H42" s="89">
        <v>29</v>
      </c>
      <c r="I42" s="89">
        <v>8</v>
      </c>
      <c r="J42" s="89">
        <v>290</v>
      </c>
      <c r="K42" s="89">
        <v>268</v>
      </c>
      <c r="L42" s="89">
        <v>21</v>
      </c>
    </row>
    <row r="43" spans="2:12" x14ac:dyDescent="0.2">
      <c r="B43" s="96">
        <v>4045</v>
      </c>
      <c r="C43" s="97" t="s">
        <v>140</v>
      </c>
      <c r="D43" s="89">
        <v>134</v>
      </c>
      <c r="E43" s="89">
        <v>158</v>
      </c>
      <c r="F43" s="89">
        <v>654</v>
      </c>
      <c r="G43" s="89">
        <v>825</v>
      </c>
      <c r="H43" s="89">
        <v>65</v>
      </c>
      <c r="I43" s="89">
        <v>21</v>
      </c>
      <c r="J43" s="89">
        <v>598</v>
      </c>
      <c r="K43" s="89">
        <v>483</v>
      </c>
      <c r="L43" s="89">
        <v>77</v>
      </c>
    </row>
    <row r="44" spans="2:12" x14ac:dyDescent="0.2">
      <c r="B44" s="96">
        <v>4046</v>
      </c>
      <c r="C44" s="97" t="s">
        <v>84</v>
      </c>
      <c r="D44" s="89">
        <v>16</v>
      </c>
      <c r="E44" s="89">
        <v>6</v>
      </c>
      <c r="F44" s="89">
        <v>69</v>
      </c>
      <c r="G44" s="89">
        <v>75</v>
      </c>
      <c r="H44" s="89">
        <v>3</v>
      </c>
      <c r="I44" s="89">
        <v>0</v>
      </c>
      <c r="J44" s="89">
        <v>55</v>
      </c>
      <c r="K44" s="89">
        <v>56</v>
      </c>
      <c r="L44" s="89">
        <v>2</v>
      </c>
    </row>
    <row r="45" spans="2:12" x14ac:dyDescent="0.2">
      <c r="B45" s="96">
        <v>4047</v>
      </c>
      <c r="C45" s="97" t="s">
        <v>158</v>
      </c>
      <c r="D45" s="89">
        <v>47</v>
      </c>
      <c r="E45" s="89">
        <v>27</v>
      </c>
      <c r="F45" s="89">
        <v>205</v>
      </c>
      <c r="G45" s="89">
        <v>153</v>
      </c>
      <c r="H45" s="89">
        <v>11</v>
      </c>
      <c r="I45" s="89">
        <v>1</v>
      </c>
      <c r="J45" s="89">
        <v>133</v>
      </c>
      <c r="K45" s="89">
        <v>83</v>
      </c>
      <c r="L45" s="89">
        <v>9</v>
      </c>
    </row>
    <row r="46" spans="2:12" x14ac:dyDescent="0.2">
      <c r="B46" s="96">
        <v>4048</v>
      </c>
      <c r="C46" s="97" t="s">
        <v>117</v>
      </c>
      <c r="D46" s="89">
        <v>34</v>
      </c>
      <c r="E46" s="89">
        <v>32</v>
      </c>
      <c r="F46" s="89">
        <v>257</v>
      </c>
      <c r="G46" s="89">
        <v>230</v>
      </c>
      <c r="H46" s="89">
        <v>9</v>
      </c>
      <c r="I46" s="89">
        <v>2</v>
      </c>
      <c r="J46" s="89">
        <v>136</v>
      </c>
      <c r="K46" s="89">
        <v>86</v>
      </c>
      <c r="L46" s="89">
        <v>18</v>
      </c>
    </row>
    <row r="47" spans="2:12" x14ac:dyDescent="0.2">
      <c r="B47" s="94">
        <v>4089</v>
      </c>
      <c r="C47" s="95" t="s">
        <v>159</v>
      </c>
      <c r="D47" s="30">
        <v>487</v>
      </c>
      <c r="E47" s="30">
        <v>395</v>
      </c>
      <c r="F47" s="30">
        <v>3288</v>
      </c>
      <c r="G47" s="30">
        <v>3474</v>
      </c>
      <c r="H47" s="30">
        <v>176</v>
      </c>
      <c r="I47" s="30">
        <v>44</v>
      </c>
      <c r="J47" s="30">
        <v>2614</v>
      </c>
      <c r="K47" s="30">
        <v>1841</v>
      </c>
      <c r="L47" s="30">
        <v>203</v>
      </c>
    </row>
    <row r="48" spans="2:12" x14ac:dyDescent="0.2">
      <c r="B48" s="96">
        <v>4061</v>
      </c>
      <c r="C48" s="97" t="s">
        <v>453</v>
      </c>
      <c r="D48" s="89">
        <v>16</v>
      </c>
      <c r="E48" s="89">
        <v>10</v>
      </c>
      <c r="F48" s="89">
        <v>83</v>
      </c>
      <c r="G48" s="89">
        <v>74</v>
      </c>
      <c r="H48" s="89">
        <v>3</v>
      </c>
      <c r="I48" s="89">
        <v>0</v>
      </c>
      <c r="J48" s="89">
        <v>40</v>
      </c>
      <c r="K48" s="89">
        <v>46</v>
      </c>
      <c r="L48" s="89">
        <v>4</v>
      </c>
    </row>
    <row r="49" spans="2:12" x14ac:dyDescent="0.2">
      <c r="B49" s="96">
        <v>4062</v>
      </c>
      <c r="C49" s="97" t="s">
        <v>160</v>
      </c>
      <c r="D49" s="89">
        <v>40</v>
      </c>
      <c r="E49" s="89">
        <v>31</v>
      </c>
      <c r="F49" s="89">
        <v>222</v>
      </c>
      <c r="G49" s="89">
        <v>247</v>
      </c>
      <c r="H49" s="89">
        <v>8</v>
      </c>
      <c r="I49" s="89">
        <v>1</v>
      </c>
      <c r="J49" s="89">
        <v>135</v>
      </c>
      <c r="K49" s="89">
        <v>96</v>
      </c>
      <c r="L49" s="89">
        <v>9</v>
      </c>
    </row>
    <row r="50" spans="2:12" x14ac:dyDescent="0.2">
      <c r="B50" s="96">
        <v>4063</v>
      </c>
      <c r="C50" s="97" t="s">
        <v>442</v>
      </c>
      <c r="D50" s="89">
        <v>52</v>
      </c>
      <c r="E50" s="89">
        <v>44</v>
      </c>
      <c r="F50" s="89">
        <v>396</v>
      </c>
      <c r="G50" s="89">
        <v>415</v>
      </c>
      <c r="H50" s="89">
        <v>12</v>
      </c>
      <c r="I50" s="89">
        <v>5</v>
      </c>
      <c r="J50" s="89">
        <v>251</v>
      </c>
      <c r="K50" s="89">
        <v>202</v>
      </c>
      <c r="L50" s="89">
        <v>15</v>
      </c>
    </row>
    <row r="51" spans="2:12" x14ac:dyDescent="0.2">
      <c r="B51" s="96">
        <v>4064</v>
      </c>
      <c r="C51" s="97" t="s">
        <v>86</v>
      </c>
      <c r="D51" s="89">
        <v>6</v>
      </c>
      <c r="E51" s="89">
        <v>3</v>
      </c>
      <c r="F51" s="89">
        <v>55</v>
      </c>
      <c r="G51" s="89">
        <v>54</v>
      </c>
      <c r="H51" s="89">
        <v>1</v>
      </c>
      <c r="I51" s="89">
        <v>1</v>
      </c>
      <c r="J51" s="89">
        <v>33</v>
      </c>
      <c r="K51" s="89">
        <v>22</v>
      </c>
      <c r="L51" s="89">
        <v>5</v>
      </c>
    </row>
    <row r="52" spans="2:12" x14ac:dyDescent="0.2">
      <c r="B52" s="96">
        <v>4065</v>
      </c>
      <c r="C52" s="97" t="s">
        <v>161</v>
      </c>
      <c r="D52" s="89">
        <v>30</v>
      </c>
      <c r="E52" s="89">
        <v>25</v>
      </c>
      <c r="F52" s="89">
        <v>233</v>
      </c>
      <c r="G52" s="89">
        <v>177</v>
      </c>
      <c r="H52" s="89">
        <v>19</v>
      </c>
      <c r="I52" s="89">
        <v>4</v>
      </c>
      <c r="J52" s="89">
        <v>223</v>
      </c>
      <c r="K52" s="89">
        <v>142</v>
      </c>
      <c r="L52" s="89">
        <v>16</v>
      </c>
    </row>
    <row r="53" spans="2:12" x14ac:dyDescent="0.2">
      <c r="B53" s="96">
        <v>4066</v>
      </c>
      <c r="C53" s="97" t="s">
        <v>87</v>
      </c>
      <c r="D53" s="89">
        <v>9</v>
      </c>
      <c r="E53" s="89">
        <v>0</v>
      </c>
      <c r="F53" s="89">
        <v>62</v>
      </c>
      <c r="G53" s="89">
        <v>56</v>
      </c>
      <c r="H53" s="89">
        <v>1</v>
      </c>
      <c r="I53" s="89">
        <v>1</v>
      </c>
      <c r="J53" s="89">
        <v>38</v>
      </c>
      <c r="K53" s="89">
        <v>31</v>
      </c>
      <c r="L53" s="89">
        <v>1</v>
      </c>
    </row>
    <row r="54" spans="2:12" x14ac:dyDescent="0.2">
      <c r="B54" s="96">
        <v>4067</v>
      </c>
      <c r="C54" s="97" t="s">
        <v>162</v>
      </c>
      <c r="D54" s="89">
        <v>10</v>
      </c>
      <c r="E54" s="89">
        <v>9</v>
      </c>
      <c r="F54" s="89">
        <v>58</v>
      </c>
      <c r="G54" s="89">
        <v>92</v>
      </c>
      <c r="H54" s="89">
        <v>2</v>
      </c>
      <c r="I54" s="89">
        <v>1</v>
      </c>
      <c r="J54" s="89">
        <v>45</v>
      </c>
      <c r="K54" s="89">
        <v>19</v>
      </c>
      <c r="L54" s="89">
        <v>1</v>
      </c>
    </row>
    <row r="55" spans="2:12" x14ac:dyDescent="0.2">
      <c r="B55" s="96">
        <v>4068</v>
      </c>
      <c r="C55" s="97" t="s">
        <v>163</v>
      </c>
      <c r="D55" s="89">
        <v>16</v>
      </c>
      <c r="E55" s="89">
        <v>16</v>
      </c>
      <c r="F55" s="89">
        <v>117</v>
      </c>
      <c r="G55" s="89">
        <v>110</v>
      </c>
      <c r="H55" s="89">
        <v>3</v>
      </c>
      <c r="I55" s="89">
        <v>0</v>
      </c>
      <c r="J55" s="89">
        <v>54</v>
      </c>
      <c r="K55" s="89">
        <v>58</v>
      </c>
      <c r="L55" s="89">
        <v>4</v>
      </c>
    </row>
    <row r="56" spans="2:12" x14ac:dyDescent="0.2">
      <c r="B56" s="96">
        <v>4084</v>
      </c>
      <c r="C56" s="97" t="s">
        <v>164</v>
      </c>
      <c r="D56" s="89">
        <v>7</v>
      </c>
      <c r="E56" s="89">
        <v>3</v>
      </c>
      <c r="F56" s="89">
        <v>45</v>
      </c>
      <c r="G56" s="89">
        <v>48</v>
      </c>
      <c r="H56" s="89">
        <v>1</v>
      </c>
      <c r="I56" s="89">
        <v>0</v>
      </c>
      <c r="J56" s="89">
        <v>20</v>
      </c>
      <c r="K56" s="89">
        <v>12</v>
      </c>
      <c r="L56" s="89">
        <v>1</v>
      </c>
    </row>
    <row r="57" spans="2:12" x14ac:dyDescent="0.2">
      <c r="B57" s="96">
        <v>4071</v>
      </c>
      <c r="C57" s="97" t="s">
        <v>88</v>
      </c>
      <c r="D57" s="89">
        <v>12</v>
      </c>
      <c r="E57" s="89">
        <v>8</v>
      </c>
      <c r="F57" s="89">
        <v>57</v>
      </c>
      <c r="G57" s="89">
        <v>86</v>
      </c>
      <c r="H57" s="89">
        <v>3</v>
      </c>
      <c r="I57" s="89">
        <v>0</v>
      </c>
      <c r="J57" s="89">
        <v>38</v>
      </c>
      <c r="K57" s="89">
        <v>30</v>
      </c>
      <c r="L57" s="89">
        <v>10</v>
      </c>
    </row>
    <row r="58" spans="2:12" x14ac:dyDescent="0.2">
      <c r="B58" s="96">
        <v>4072</v>
      </c>
      <c r="C58" s="97" t="s">
        <v>443</v>
      </c>
      <c r="D58" s="89">
        <v>12</v>
      </c>
      <c r="E58" s="89">
        <v>11</v>
      </c>
      <c r="F58" s="89">
        <v>188</v>
      </c>
      <c r="G58" s="89">
        <v>133</v>
      </c>
      <c r="H58" s="89">
        <v>6</v>
      </c>
      <c r="I58" s="89">
        <v>4</v>
      </c>
      <c r="J58" s="89">
        <v>109</v>
      </c>
      <c r="K58" s="89">
        <v>64</v>
      </c>
      <c r="L58" s="89">
        <v>10</v>
      </c>
    </row>
    <row r="59" spans="2:12" x14ac:dyDescent="0.2">
      <c r="B59" s="96">
        <v>4073</v>
      </c>
      <c r="C59" s="97" t="s">
        <v>165</v>
      </c>
      <c r="D59" s="89">
        <v>13</v>
      </c>
      <c r="E59" s="89">
        <v>11</v>
      </c>
      <c r="F59" s="89">
        <v>88</v>
      </c>
      <c r="G59" s="89">
        <v>117</v>
      </c>
      <c r="H59" s="89">
        <v>4</v>
      </c>
      <c r="I59" s="89">
        <v>0</v>
      </c>
      <c r="J59" s="89">
        <v>32</v>
      </c>
      <c r="K59" s="89">
        <v>36</v>
      </c>
      <c r="L59" s="89">
        <v>6</v>
      </c>
    </row>
    <row r="60" spans="2:12" x14ac:dyDescent="0.2">
      <c r="B60" s="96">
        <v>4074</v>
      </c>
      <c r="C60" s="97" t="s">
        <v>166</v>
      </c>
      <c r="D60" s="89">
        <v>21</v>
      </c>
      <c r="E60" s="89">
        <v>12</v>
      </c>
      <c r="F60" s="89">
        <v>82</v>
      </c>
      <c r="G60" s="89">
        <v>100</v>
      </c>
      <c r="H60" s="89">
        <v>1</v>
      </c>
      <c r="I60" s="89">
        <v>1</v>
      </c>
      <c r="J60" s="89">
        <v>50</v>
      </c>
      <c r="K60" s="89">
        <v>23</v>
      </c>
      <c r="L60" s="89">
        <v>2</v>
      </c>
    </row>
    <row r="61" spans="2:12" x14ac:dyDescent="0.2">
      <c r="B61" s="96">
        <v>4075</v>
      </c>
      <c r="C61" s="97" t="s">
        <v>397</v>
      </c>
      <c r="D61" s="89">
        <v>32</v>
      </c>
      <c r="E61" s="89">
        <v>22</v>
      </c>
      <c r="F61" s="89">
        <v>121</v>
      </c>
      <c r="G61" s="89">
        <v>235</v>
      </c>
      <c r="H61" s="89">
        <v>9</v>
      </c>
      <c r="I61" s="89">
        <v>4</v>
      </c>
      <c r="J61" s="89">
        <v>206</v>
      </c>
      <c r="K61" s="89">
        <v>148</v>
      </c>
      <c r="L61" s="89">
        <v>18</v>
      </c>
    </row>
    <row r="62" spans="2:12" x14ac:dyDescent="0.2">
      <c r="B62" s="96">
        <v>4076</v>
      </c>
      <c r="C62" s="97" t="s">
        <v>89</v>
      </c>
      <c r="D62" s="89">
        <v>26</v>
      </c>
      <c r="E62" s="89">
        <v>9</v>
      </c>
      <c r="F62" s="89">
        <v>160</v>
      </c>
      <c r="G62" s="89">
        <v>118</v>
      </c>
      <c r="H62" s="89">
        <v>6</v>
      </c>
      <c r="I62" s="89">
        <v>1</v>
      </c>
      <c r="J62" s="89">
        <v>85</v>
      </c>
      <c r="K62" s="89">
        <v>52</v>
      </c>
      <c r="L62" s="89">
        <v>1</v>
      </c>
    </row>
    <row r="63" spans="2:12" x14ac:dyDescent="0.2">
      <c r="B63" s="96">
        <v>4077</v>
      </c>
      <c r="C63" s="97" t="s">
        <v>167</v>
      </c>
      <c r="D63" s="89">
        <v>10</v>
      </c>
      <c r="E63" s="89">
        <v>3</v>
      </c>
      <c r="F63" s="89">
        <v>88</v>
      </c>
      <c r="G63" s="89">
        <v>73</v>
      </c>
      <c r="H63" s="89">
        <v>1</v>
      </c>
      <c r="I63" s="89">
        <v>0</v>
      </c>
      <c r="J63" s="89">
        <v>49</v>
      </c>
      <c r="K63" s="89">
        <v>56</v>
      </c>
      <c r="L63" s="89">
        <v>3</v>
      </c>
    </row>
    <row r="64" spans="2:12" x14ac:dyDescent="0.2">
      <c r="B64" s="96">
        <v>4078</v>
      </c>
      <c r="C64" s="97" t="s">
        <v>168</v>
      </c>
      <c r="D64" s="89">
        <v>3</v>
      </c>
      <c r="E64" s="89">
        <v>3</v>
      </c>
      <c r="F64" s="89">
        <v>48</v>
      </c>
      <c r="G64" s="89">
        <v>21</v>
      </c>
      <c r="H64" s="89">
        <v>0</v>
      </c>
      <c r="I64" s="89">
        <v>0</v>
      </c>
      <c r="J64" s="89">
        <v>13</v>
      </c>
      <c r="K64" s="89">
        <v>3</v>
      </c>
      <c r="L64" s="89">
        <v>3</v>
      </c>
    </row>
    <row r="65" spans="2:12" x14ac:dyDescent="0.2">
      <c r="B65" s="96">
        <v>4079</v>
      </c>
      <c r="C65" s="97" t="s">
        <v>169</v>
      </c>
      <c r="D65" s="89">
        <v>9</v>
      </c>
      <c r="E65" s="89">
        <v>3</v>
      </c>
      <c r="F65" s="89">
        <v>71</v>
      </c>
      <c r="G65" s="89">
        <v>62</v>
      </c>
      <c r="H65" s="89">
        <v>0</v>
      </c>
      <c r="I65" s="89">
        <v>2</v>
      </c>
      <c r="J65" s="89">
        <v>37</v>
      </c>
      <c r="K65" s="89">
        <v>14</v>
      </c>
      <c r="L65" s="89">
        <v>3</v>
      </c>
    </row>
    <row r="66" spans="2:12" x14ac:dyDescent="0.2">
      <c r="B66" s="96">
        <v>4080</v>
      </c>
      <c r="C66" s="97" t="s">
        <v>118</v>
      </c>
      <c r="D66" s="89">
        <v>49</v>
      </c>
      <c r="E66" s="89">
        <v>37</v>
      </c>
      <c r="F66" s="89">
        <v>286</v>
      </c>
      <c r="G66" s="89">
        <v>299</v>
      </c>
      <c r="H66" s="89">
        <v>24</v>
      </c>
      <c r="I66" s="89">
        <v>6</v>
      </c>
      <c r="J66" s="89">
        <v>283</v>
      </c>
      <c r="K66" s="89">
        <v>236</v>
      </c>
      <c r="L66" s="89">
        <v>13</v>
      </c>
    </row>
    <row r="67" spans="2:12" x14ac:dyDescent="0.2">
      <c r="B67" s="96">
        <v>4081</v>
      </c>
      <c r="C67" s="97" t="s">
        <v>170</v>
      </c>
      <c r="D67" s="89">
        <v>19</v>
      </c>
      <c r="E67" s="89">
        <v>21</v>
      </c>
      <c r="F67" s="89">
        <v>130</v>
      </c>
      <c r="G67" s="89">
        <v>176</v>
      </c>
      <c r="H67" s="89">
        <v>6</v>
      </c>
      <c r="I67" s="89">
        <v>1</v>
      </c>
      <c r="J67" s="89">
        <v>74</v>
      </c>
      <c r="K67" s="89">
        <v>63</v>
      </c>
      <c r="L67" s="89">
        <v>16</v>
      </c>
    </row>
    <row r="68" spans="2:12" x14ac:dyDescent="0.2">
      <c r="B68" s="96">
        <v>4082</v>
      </c>
      <c r="C68" s="97" t="s">
        <v>444</v>
      </c>
      <c r="D68" s="89">
        <v>66</v>
      </c>
      <c r="E68" s="89">
        <v>93</v>
      </c>
      <c r="F68" s="89">
        <v>498</v>
      </c>
      <c r="G68" s="89">
        <v>573</v>
      </c>
      <c r="H68" s="89">
        <v>60</v>
      </c>
      <c r="I68" s="89">
        <v>10</v>
      </c>
      <c r="J68" s="89">
        <v>689</v>
      </c>
      <c r="K68" s="89">
        <v>410</v>
      </c>
      <c r="L68" s="89">
        <v>53</v>
      </c>
    </row>
    <row r="69" spans="2:12" x14ac:dyDescent="0.2">
      <c r="B69" s="96">
        <v>4083</v>
      </c>
      <c r="C69" s="97" t="s">
        <v>171</v>
      </c>
      <c r="D69" s="89">
        <v>29</v>
      </c>
      <c r="E69" s="89">
        <v>21</v>
      </c>
      <c r="F69" s="89">
        <v>200</v>
      </c>
      <c r="G69" s="89">
        <v>208</v>
      </c>
      <c r="H69" s="89">
        <v>6</v>
      </c>
      <c r="I69" s="89">
        <v>2</v>
      </c>
      <c r="J69" s="89">
        <v>110</v>
      </c>
      <c r="K69" s="89">
        <v>78</v>
      </c>
      <c r="L69" s="89">
        <v>9</v>
      </c>
    </row>
    <row r="70" spans="2:12" x14ac:dyDescent="0.2">
      <c r="B70" s="94">
        <v>4129</v>
      </c>
      <c r="C70" s="95" t="s">
        <v>172</v>
      </c>
      <c r="D70" s="30">
        <v>308</v>
      </c>
      <c r="E70" s="30">
        <v>297</v>
      </c>
      <c r="F70" s="30">
        <v>2405</v>
      </c>
      <c r="G70" s="30">
        <v>2304</v>
      </c>
      <c r="H70" s="30">
        <v>139</v>
      </c>
      <c r="I70" s="30">
        <v>28</v>
      </c>
      <c r="J70" s="30">
        <v>1552</v>
      </c>
      <c r="K70" s="30">
        <v>1145</v>
      </c>
      <c r="L70" s="30">
        <v>227</v>
      </c>
    </row>
    <row r="71" spans="2:12" x14ac:dyDescent="0.2">
      <c r="B71" s="96">
        <v>4091</v>
      </c>
      <c r="C71" s="97" t="s">
        <v>173</v>
      </c>
      <c r="D71" s="89">
        <v>7</v>
      </c>
      <c r="E71" s="89">
        <v>9</v>
      </c>
      <c r="F71" s="89">
        <v>77</v>
      </c>
      <c r="G71" s="89">
        <v>94</v>
      </c>
      <c r="H71" s="89">
        <v>0</v>
      </c>
      <c r="I71" s="89">
        <v>0</v>
      </c>
      <c r="J71" s="89">
        <v>25</v>
      </c>
      <c r="K71" s="89">
        <v>16</v>
      </c>
      <c r="L71" s="89">
        <v>7</v>
      </c>
    </row>
    <row r="72" spans="2:12" x14ac:dyDescent="0.2">
      <c r="B72" s="96">
        <v>4092</v>
      </c>
      <c r="C72" s="97" t="s">
        <v>119</v>
      </c>
      <c r="D72" s="89">
        <v>23</v>
      </c>
      <c r="E72" s="89">
        <v>10</v>
      </c>
      <c r="F72" s="89">
        <v>144</v>
      </c>
      <c r="G72" s="89">
        <v>185</v>
      </c>
      <c r="H72" s="89">
        <v>23</v>
      </c>
      <c r="I72" s="89">
        <v>5</v>
      </c>
      <c r="J72" s="89">
        <v>168</v>
      </c>
      <c r="K72" s="89">
        <v>130</v>
      </c>
      <c r="L72" s="89">
        <v>52</v>
      </c>
    </row>
    <row r="73" spans="2:12" x14ac:dyDescent="0.2">
      <c r="B73" s="96">
        <v>4093</v>
      </c>
      <c r="C73" s="97" t="s">
        <v>174</v>
      </c>
      <c r="D73" s="89">
        <v>6</v>
      </c>
      <c r="E73" s="89">
        <v>2</v>
      </c>
      <c r="F73" s="89">
        <v>47</v>
      </c>
      <c r="G73" s="89">
        <v>55</v>
      </c>
      <c r="H73" s="89">
        <v>0</v>
      </c>
      <c r="I73" s="89">
        <v>1</v>
      </c>
      <c r="J73" s="89">
        <v>27</v>
      </c>
      <c r="K73" s="89">
        <v>15</v>
      </c>
      <c r="L73" s="89">
        <v>0</v>
      </c>
    </row>
    <row r="74" spans="2:12" x14ac:dyDescent="0.2">
      <c r="B74" s="96">
        <v>4124</v>
      </c>
      <c r="C74" s="97" t="s">
        <v>398</v>
      </c>
      <c r="D74" s="89">
        <v>17</v>
      </c>
      <c r="E74" s="89">
        <v>7</v>
      </c>
      <c r="F74" s="89">
        <v>73</v>
      </c>
      <c r="G74" s="89">
        <v>78</v>
      </c>
      <c r="H74" s="89">
        <v>2</v>
      </c>
      <c r="I74" s="89">
        <v>1</v>
      </c>
      <c r="J74" s="89">
        <v>36</v>
      </c>
      <c r="K74" s="89">
        <v>26</v>
      </c>
      <c r="L74" s="89">
        <v>1</v>
      </c>
    </row>
    <row r="75" spans="2:12" x14ac:dyDescent="0.2">
      <c r="B75" s="96">
        <v>4094</v>
      </c>
      <c r="C75" s="97" t="s">
        <v>175</v>
      </c>
      <c r="D75" s="89">
        <v>6</v>
      </c>
      <c r="E75" s="89">
        <v>8</v>
      </c>
      <c r="F75" s="89">
        <v>31</v>
      </c>
      <c r="G75" s="89">
        <v>38</v>
      </c>
      <c r="H75" s="89">
        <v>1</v>
      </c>
      <c r="I75" s="89">
        <v>1</v>
      </c>
      <c r="J75" s="89">
        <v>15</v>
      </c>
      <c r="K75" s="89">
        <v>24</v>
      </c>
      <c r="L75" s="89">
        <v>0</v>
      </c>
    </row>
    <row r="76" spans="2:12" x14ac:dyDescent="0.2">
      <c r="B76" s="96">
        <v>4095</v>
      </c>
      <c r="C76" s="97" t="s">
        <v>90</v>
      </c>
      <c r="D76" s="89">
        <v>66</v>
      </c>
      <c r="E76" s="89">
        <v>93</v>
      </c>
      <c r="F76" s="89">
        <v>555</v>
      </c>
      <c r="G76" s="89">
        <v>451</v>
      </c>
      <c r="H76" s="89">
        <v>49</v>
      </c>
      <c r="I76" s="89">
        <v>5</v>
      </c>
      <c r="J76" s="89">
        <v>321</v>
      </c>
      <c r="K76" s="89">
        <v>324</v>
      </c>
      <c r="L76" s="89">
        <v>34</v>
      </c>
    </row>
    <row r="77" spans="2:12" x14ac:dyDescent="0.2">
      <c r="B77" s="96">
        <v>4096</v>
      </c>
      <c r="C77" s="97" t="s">
        <v>176</v>
      </c>
      <c r="D77" s="89">
        <v>4</v>
      </c>
      <c r="E77" s="89">
        <v>3</v>
      </c>
      <c r="F77" s="89">
        <v>29</v>
      </c>
      <c r="G77" s="89">
        <v>31</v>
      </c>
      <c r="H77" s="89">
        <v>1</v>
      </c>
      <c r="I77" s="89">
        <v>1</v>
      </c>
      <c r="J77" s="89">
        <v>25</v>
      </c>
      <c r="K77" s="89">
        <v>14</v>
      </c>
      <c r="L77" s="89">
        <v>2</v>
      </c>
    </row>
    <row r="78" spans="2:12" x14ac:dyDescent="0.2">
      <c r="B78" s="96">
        <v>4097</v>
      </c>
      <c r="C78" s="97" t="s">
        <v>177</v>
      </c>
      <c r="D78" s="89">
        <v>1</v>
      </c>
      <c r="E78" s="89">
        <v>1</v>
      </c>
      <c r="F78" s="89">
        <v>20</v>
      </c>
      <c r="G78" s="89">
        <v>11</v>
      </c>
      <c r="H78" s="89">
        <v>0</v>
      </c>
      <c r="I78" s="89">
        <v>0</v>
      </c>
      <c r="J78" s="89">
        <v>6</v>
      </c>
      <c r="K78" s="89">
        <v>4</v>
      </c>
      <c r="L78" s="89">
        <v>4</v>
      </c>
    </row>
    <row r="79" spans="2:12" x14ac:dyDescent="0.2">
      <c r="B79" s="96">
        <v>4099</v>
      </c>
      <c r="C79" s="97" t="s">
        <v>178</v>
      </c>
      <c r="D79" s="89">
        <v>2</v>
      </c>
      <c r="E79" s="89">
        <v>3</v>
      </c>
      <c r="F79" s="89">
        <v>13</v>
      </c>
      <c r="G79" s="89">
        <v>24</v>
      </c>
      <c r="H79" s="89">
        <v>0</v>
      </c>
      <c r="I79" s="89">
        <v>1</v>
      </c>
      <c r="J79" s="89">
        <v>12</v>
      </c>
      <c r="K79" s="89">
        <v>5</v>
      </c>
      <c r="L79" s="89">
        <v>0</v>
      </c>
    </row>
    <row r="80" spans="2:12" x14ac:dyDescent="0.2">
      <c r="B80" s="96">
        <v>4100</v>
      </c>
      <c r="C80" s="97" t="s">
        <v>445</v>
      </c>
      <c r="D80" s="89">
        <v>22</v>
      </c>
      <c r="E80" s="89">
        <v>17</v>
      </c>
      <c r="F80" s="89">
        <v>183</v>
      </c>
      <c r="G80" s="89">
        <v>169</v>
      </c>
      <c r="H80" s="89">
        <v>9</v>
      </c>
      <c r="I80" s="89">
        <v>1</v>
      </c>
      <c r="J80" s="89">
        <v>103</v>
      </c>
      <c r="K80" s="89">
        <v>53</v>
      </c>
      <c r="L80" s="89">
        <v>15</v>
      </c>
    </row>
    <row r="81" spans="2:12" x14ac:dyDescent="0.2">
      <c r="B81" s="96">
        <v>4104</v>
      </c>
      <c r="C81" s="97" t="s">
        <v>179</v>
      </c>
      <c r="D81" s="89">
        <v>16</v>
      </c>
      <c r="E81" s="89">
        <v>13</v>
      </c>
      <c r="F81" s="89">
        <v>163</v>
      </c>
      <c r="G81" s="89">
        <v>103</v>
      </c>
      <c r="H81" s="89">
        <v>3</v>
      </c>
      <c r="I81" s="89">
        <v>0</v>
      </c>
      <c r="J81" s="89">
        <v>70</v>
      </c>
      <c r="K81" s="89">
        <v>46</v>
      </c>
      <c r="L81" s="89">
        <v>17</v>
      </c>
    </row>
    <row r="82" spans="2:12" x14ac:dyDescent="0.2">
      <c r="B82" s="96">
        <v>4105</v>
      </c>
      <c r="C82" s="97" t="s">
        <v>120</v>
      </c>
      <c r="D82" s="89">
        <v>3</v>
      </c>
      <c r="E82" s="89">
        <v>1</v>
      </c>
      <c r="F82" s="89">
        <v>19</v>
      </c>
      <c r="G82" s="89">
        <v>25</v>
      </c>
      <c r="H82" s="89">
        <v>1</v>
      </c>
      <c r="I82" s="89">
        <v>0</v>
      </c>
      <c r="J82" s="89">
        <v>4</v>
      </c>
      <c r="K82" s="89">
        <v>9</v>
      </c>
      <c r="L82" s="89">
        <v>0</v>
      </c>
    </row>
    <row r="83" spans="2:12" x14ac:dyDescent="0.2">
      <c r="B83" s="96">
        <v>4106</v>
      </c>
      <c r="C83" s="97" t="s">
        <v>180</v>
      </c>
      <c r="D83" s="89">
        <v>5</v>
      </c>
      <c r="E83" s="89">
        <v>2</v>
      </c>
      <c r="F83" s="89">
        <v>12</v>
      </c>
      <c r="G83" s="89">
        <v>18</v>
      </c>
      <c r="H83" s="89">
        <v>0</v>
      </c>
      <c r="I83" s="89">
        <v>0</v>
      </c>
      <c r="J83" s="89">
        <v>9</v>
      </c>
      <c r="K83" s="89">
        <v>8</v>
      </c>
      <c r="L83" s="89">
        <v>0</v>
      </c>
    </row>
    <row r="84" spans="2:12" x14ac:dyDescent="0.2">
      <c r="B84" s="96">
        <v>4107</v>
      </c>
      <c r="C84" s="97" t="s">
        <v>181</v>
      </c>
      <c r="D84" s="89">
        <v>7</v>
      </c>
      <c r="E84" s="89">
        <v>1</v>
      </c>
      <c r="F84" s="89">
        <v>74</v>
      </c>
      <c r="G84" s="89">
        <v>79</v>
      </c>
      <c r="H84" s="89">
        <v>2</v>
      </c>
      <c r="I84" s="89">
        <v>0</v>
      </c>
      <c r="J84" s="89">
        <v>31</v>
      </c>
      <c r="K84" s="89">
        <v>29</v>
      </c>
      <c r="L84" s="89">
        <v>7</v>
      </c>
    </row>
    <row r="85" spans="2:12" x14ac:dyDescent="0.2">
      <c r="B85" s="96">
        <v>4110</v>
      </c>
      <c r="C85" s="97" t="s">
        <v>121</v>
      </c>
      <c r="D85" s="89">
        <v>9</v>
      </c>
      <c r="E85" s="89">
        <v>2</v>
      </c>
      <c r="F85" s="89">
        <v>34</v>
      </c>
      <c r="G85" s="89">
        <v>54</v>
      </c>
      <c r="H85" s="89">
        <v>3</v>
      </c>
      <c r="I85" s="89">
        <v>0</v>
      </c>
      <c r="J85" s="89">
        <v>27</v>
      </c>
      <c r="K85" s="89">
        <v>10</v>
      </c>
      <c r="L85" s="89">
        <v>4</v>
      </c>
    </row>
    <row r="86" spans="2:12" x14ac:dyDescent="0.2">
      <c r="B86" s="96">
        <v>4111</v>
      </c>
      <c r="C86" s="97" t="s">
        <v>122</v>
      </c>
      <c r="D86" s="89">
        <v>13</v>
      </c>
      <c r="E86" s="89">
        <v>4</v>
      </c>
      <c r="F86" s="89">
        <v>58</v>
      </c>
      <c r="G86" s="89">
        <v>71</v>
      </c>
      <c r="H86" s="89">
        <v>3</v>
      </c>
      <c r="I86" s="89">
        <v>0</v>
      </c>
      <c r="J86" s="89">
        <v>30</v>
      </c>
      <c r="K86" s="89">
        <v>24</v>
      </c>
      <c r="L86" s="89">
        <v>5</v>
      </c>
    </row>
    <row r="87" spans="2:12" x14ac:dyDescent="0.2">
      <c r="B87" s="96">
        <v>4112</v>
      </c>
      <c r="C87" s="97" t="s">
        <v>182</v>
      </c>
      <c r="D87" s="89">
        <v>3</v>
      </c>
      <c r="E87" s="89">
        <v>4</v>
      </c>
      <c r="F87" s="89">
        <v>23</v>
      </c>
      <c r="G87" s="89">
        <v>33</v>
      </c>
      <c r="H87" s="89">
        <v>2</v>
      </c>
      <c r="I87" s="89">
        <v>0</v>
      </c>
      <c r="J87" s="89">
        <v>14</v>
      </c>
      <c r="K87" s="89">
        <v>9</v>
      </c>
      <c r="L87" s="89">
        <v>0</v>
      </c>
    </row>
    <row r="88" spans="2:12" x14ac:dyDescent="0.2">
      <c r="B88" s="96">
        <v>4113</v>
      </c>
      <c r="C88" s="97" t="s">
        <v>123</v>
      </c>
      <c r="D88" s="89">
        <v>5</v>
      </c>
      <c r="E88" s="89">
        <v>6</v>
      </c>
      <c r="F88" s="89">
        <v>24</v>
      </c>
      <c r="G88" s="89">
        <v>38</v>
      </c>
      <c r="H88" s="89">
        <v>0</v>
      </c>
      <c r="I88" s="89">
        <v>0</v>
      </c>
      <c r="J88" s="89">
        <v>10</v>
      </c>
      <c r="K88" s="89">
        <v>13</v>
      </c>
      <c r="L88" s="89">
        <v>1</v>
      </c>
    </row>
    <row r="89" spans="2:12" x14ac:dyDescent="0.2">
      <c r="B89" s="96">
        <v>4125</v>
      </c>
      <c r="C89" s="106" t="s">
        <v>467</v>
      </c>
      <c r="D89" s="89">
        <v>10</v>
      </c>
      <c r="E89" s="89">
        <v>17</v>
      </c>
      <c r="F89" s="89">
        <v>88</v>
      </c>
      <c r="G89" s="89">
        <v>105</v>
      </c>
      <c r="H89" s="89">
        <v>3</v>
      </c>
      <c r="I89" s="89">
        <v>1</v>
      </c>
      <c r="J89" s="89">
        <v>62</v>
      </c>
      <c r="K89" s="89">
        <v>34</v>
      </c>
      <c r="L89" s="89">
        <v>2</v>
      </c>
    </row>
    <row r="90" spans="2:12" x14ac:dyDescent="0.2">
      <c r="B90" s="96">
        <v>4114</v>
      </c>
      <c r="C90" s="97" t="s">
        <v>183</v>
      </c>
      <c r="D90" s="89">
        <v>12</v>
      </c>
      <c r="E90" s="89">
        <v>5</v>
      </c>
      <c r="F90" s="89">
        <v>63</v>
      </c>
      <c r="G90" s="89">
        <v>69</v>
      </c>
      <c r="H90" s="89">
        <v>4</v>
      </c>
      <c r="I90" s="89">
        <v>1</v>
      </c>
      <c r="J90" s="89">
        <v>65</v>
      </c>
      <c r="K90" s="89">
        <v>36</v>
      </c>
      <c r="L90" s="89">
        <v>0</v>
      </c>
    </row>
    <row r="91" spans="2:12" x14ac:dyDescent="0.2">
      <c r="B91" s="96">
        <v>4117</v>
      </c>
      <c r="C91" s="97" t="s">
        <v>454</v>
      </c>
      <c r="D91" s="89">
        <v>8</v>
      </c>
      <c r="E91" s="89">
        <v>5</v>
      </c>
      <c r="F91" s="89">
        <v>36</v>
      </c>
      <c r="G91" s="89">
        <v>24</v>
      </c>
      <c r="H91" s="89">
        <v>0</v>
      </c>
      <c r="I91" s="89">
        <v>0</v>
      </c>
      <c r="J91" s="89">
        <v>24</v>
      </c>
      <c r="K91" s="89">
        <v>4</v>
      </c>
      <c r="L91" s="89">
        <v>1</v>
      </c>
    </row>
    <row r="92" spans="2:12" x14ac:dyDescent="0.2">
      <c r="B92" s="96">
        <v>4120</v>
      </c>
      <c r="C92" s="97" t="s">
        <v>455</v>
      </c>
      <c r="D92" s="89">
        <v>5</v>
      </c>
      <c r="E92" s="89">
        <v>15</v>
      </c>
      <c r="F92" s="89">
        <v>87</v>
      </c>
      <c r="G92" s="89">
        <v>78</v>
      </c>
      <c r="H92" s="89">
        <v>1</v>
      </c>
      <c r="I92" s="89">
        <v>1</v>
      </c>
      <c r="J92" s="89">
        <v>53</v>
      </c>
      <c r="K92" s="89">
        <v>33</v>
      </c>
      <c r="L92" s="89">
        <v>2</v>
      </c>
    </row>
    <row r="93" spans="2:12" x14ac:dyDescent="0.2">
      <c r="B93" s="96">
        <v>4121</v>
      </c>
      <c r="C93" s="97" t="s">
        <v>184</v>
      </c>
      <c r="D93" s="89">
        <v>9</v>
      </c>
      <c r="E93" s="89">
        <v>12</v>
      </c>
      <c r="F93" s="89">
        <v>69</v>
      </c>
      <c r="G93" s="89">
        <v>110</v>
      </c>
      <c r="H93" s="89">
        <v>5</v>
      </c>
      <c r="I93" s="89">
        <v>2</v>
      </c>
      <c r="J93" s="89">
        <v>110</v>
      </c>
      <c r="K93" s="89">
        <v>105</v>
      </c>
      <c r="L93" s="89">
        <v>9</v>
      </c>
    </row>
    <row r="94" spans="2:12" x14ac:dyDescent="0.2">
      <c r="B94" s="96">
        <v>4122</v>
      </c>
      <c r="C94" s="97" t="s">
        <v>185</v>
      </c>
      <c r="D94" s="89">
        <v>4</v>
      </c>
      <c r="E94" s="89">
        <v>9</v>
      </c>
      <c r="F94" s="89">
        <v>63</v>
      </c>
      <c r="G94" s="89">
        <v>67</v>
      </c>
      <c r="H94" s="89">
        <v>3</v>
      </c>
      <c r="I94" s="89">
        <v>1</v>
      </c>
      <c r="J94" s="89">
        <v>28</v>
      </c>
      <c r="K94" s="89">
        <v>30</v>
      </c>
      <c r="L94" s="89">
        <v>1</v>
      </c>
    </row>
    <row r="95" spans="2:12" x14ac:dyDescent="0.2">
      <c r="B95" s="96">
        <v>4123</v>
      </c>
      <c r="C95" s="97" t="s">
        <v>124</v>
      </c>
      <c r="D95" s="89">
        <v>45</v>
      </c>
      <c r="E95" s="89">
        <v>48</v>
      </c>
      <c r="F95" s="89">
        <v>420</v>
      </c>
      <c r="G95" s="89">
        <v>294</v>
      </c>
      <c r="H95" s="89">
        <v>24</v>
      </c>
      <c r="I95" s="89">
        <v>6</v>
      </c>
      <c r="J95" s="89">
        <v>277</v>
      </c>
      <c r="K95" s="89">
        <v>144</v>
      </c>
      <c r="L95" s="89">
        <v>63</v>
      </c>
    </row>
    <row r="96" spans="2:12" s="53" customFormat="1" x14ac:dyDescent="0.2">
      <c r="B96" s="94">
        <v>4159</v>
      </c>
      <c r="C96" s="95" t="s">
        <v>186</v>
      </c>
      <c r="D96" s="30">
        <v>265</v>
      </c>
      <c r="E96" s="30">
        <v>315</v>
      </c>
      <c r="F96" s="30">
        <v>1812</v>
      </c>
      <c r="G96" s="30">
        <v>1816</v>
      </c>
      <c r="H96" s="30">
        <v>110</v>
      </c>
      <c r="I96" s="30">
        <v>24</v>
      </c>
      <c r="J96" s="30">
        <v>1236</v>
      </c>
      <c r="K96" s="30">
        <v>959</v>
      </c>
      <c r="L96" s="30">
        <v>80</v>
      </c>
    </row>
    <row r="97" spans="2:12" x14ac:dyDescent="0.2">
      <c r="B97" s="96">
        <v>4131</v>
      </c>
      <c r="C97" s="97" t="s">
        <v>187</v>
      </c>
      <c r="D97" s="89">
        <v>22</v>
      </c>
      <c r="E97" s="89">
        <v>30</v>
      </c>
      <c r="F97" s="89">
        <v>150</v>
      </c>
      <c r="G97" s="89">
        <v>150</v>
      </c>
      <c r="H97" s="89">
        <v>5</v>
      </c>
      <c r="I97" s="89">
        <v>0</v>
      </c>
      <c r="J97" s="89">
        <v>80</v>
      </c>
      <c r="K97" s="89">
        <v>34</v>
      </c>
      <c r="L97" s="89">
        <v>10</v>
      </c>
    </row>
    <row r="98" spans="2:12" x14ac:dyDescent="0.2">
      <c r="B98" s="96">
        <v>4132</v>
      </c>
      <c r="C98" s="97" t="s">
        <v>188</v>
      </c>
      <c r="D98" s="89">
        <v>5</v>
      </c>
      <c r="E98" s="89">
        <v>6</v>
      </c>
      <c r="F98" s="89">
        <v>102</v>
      </c>
      <c r="G98" s="89">
        <v>39</v>
      </c>
      <c r="H98" s="89">
        <v>0</v>
      </c>
      <c r="I98" s="89">
        <v>0</v>
      </c>
      <c r="J98" s="89">
        <v>39</v>
      </c>
      <c r="K98" s="89">
        <v>30</v>
      </c>
      <c r="L98" s="89">
        <v>1</v>
      </c>
    </row>
    <row r="99" spans="2:12" s="5" customFormat="1" x14ac:dyDescent="0.2">
      <c r="B99" s="96">
        <v>4133</v>
      </c>
      <c r="C99" s="97" t="s">
        <v>447</v>
      </c>
      <c r="D99" s="89">
        <v>1</v>
      </c>
      <c r="E99" s="89">
        <v>11</v>
      </c>
      <c r="F99" s="89">
        <v>52</v>
      </c>
      <c r="G99" s="89">
        <v>50</v>
      </c>
      <c r="H99" s="89">
        <v>3</v>
      </c>
      <c r="I99" s="89">
        <v>1</v>
      </c>
      <c r="J99" s="89">
        <v>51</v>
      </c>
      <c r="K99" s="89">
        <v>36</v>
      </c>
      <c r="L99" s="89">
        <v>0</v>
      </c>
    </row>
    <row r="100" spans="2:12" x14ac:dyDescent="0.2">
      <c r="B100" s="96">
        <v>4134</v>
      </c>
      <c r="C100" s="97" t="s">
        <v>189</v>
      </c>
      <c r="D100" s="89">
        <v>10</v>
      </c>
      <c r="E100" s="89">
        <v>7</v>
      </c>
      <c r="F100" s="89">
        <v>69</v>
      </c>
      <c r="G100" s="89">
        <v>58</v>
      </c>
      <c r="H100" s="89">
        <v>2</v>
      </c>
      <c r="I100" s="89">
        <v>0</v>
      </c>
      <c r="J100" s="89">
        <v>21</v>
      </c>
      <c r="K100" s="89">
        <v>21</v>
      </c>
      <c r="L100" s="89">
        <v>0</v>
      </c>
    </row>
    <row r="101" spans="2:12" x14ac:dyDescent="0.2">
      <c r="B101" s="96">
        <v>4135</v>
      </c>
      <c r="C101" s="97" t="s">
        <v>125</v>
      </c>
      <c r="D101" s="89">
        <v>12</v>
      </c>
      <c r="E101" s="89">
        <v>17</v>
      </c>
      <c r="F101" s="89">
        <v>112</v>
      </c>
      <c r="G101" s="89">
        <v>124</v>
      </c>
      <c r="H101" s="89">
        <v>3</v>
      </c>
      <c r="I101" s="89">
        <v>3</v>
      </c>
      <c r="J101" s="89">
        <v>54</v>
      </c>
      <c r="K101" s="89">
        <v>48</v>
      </c>
      <c r="L101" s="89">
        <v>2</v>
      </c>
    </row>
    <row r="102" spans="2:12" x14ac:dyDescent="0.2">
      <c r="B102" s="96">
        <v>4136</v>
      </c>
      <c r="C102" s="97" t="s">
        <v>91</v>
      </c>
      <c r="D102" s="89">
        <v>15</v>
      </c>
      <c r="E102" s="89">
        <v>12</v>
      </c>
      <c r="F102" s="89">
        <v>86</v>
      </c>
      <c r="G102" s="89">
        <v>83</v>
      </c>
      <c r="H102" s="89">
        <v>1</v>
      </c>
      <c r="I102" s="89">
        <v>1</v>
      </c>
      <c r="J102" s="89">
        <v>27</v>
      </c>
      <c r="K102" s="89">
        <v>27</v>
      </c>
      <c r="L102" s="89">
        <v>7</v>
      </c>
    </row>
    <row r="103" spans="2:12" x14ac:dyDescent="0.2">
      <c r="B103" s="96">
        <v>4137</v>
      </c>
      <c r="C103" s="97" t="s">
        <v>456</v>
      </c>
      <c r="D103" s="89">
        <v>5</v>
      </c>
      <c r="E103" s="89">
        <v>2</v>
      </c>
      <c r="F103" s="89">
        <v>8</v>
      </c>
      <c r="G103" s="89">
        <v>10</v>
      </c>
      <c r="H103" s="89">
        <v>1</v>
      </c>
      <c r="I103" s="89">
        <v>0</v>
      </c>
      <c r="J103" s="89">
        <v>8</v>
      </c>
      <c r="K103" s="89">
        <v>5</v>
      </c>
      <c r="L103" s="89">
        <v>0</v>
      </c>
    </row>
    <row r="104" spans="2:12" x14ac:dyDescent="0.2">
      <c r="B104" s="96">
        <v>4138</v>
      </c>
      <c r="C104" s="97" t="s">
        <v>190</v>
      </c>
      <c r="D104" s="89">
        <v>6</v>
      </c>
      <c r="E104" s="89">
        <v>5</v>
      </c>
      <c r="F104" s="89">
        <v>43</v>
      </c>
      <c r="G104" s="89">
        <v>22</v>
      </c>
      <c r="H104" s="89">
        <v>0</v>
      </c>
      <c r="I104" s="89">
        <v>0</v>
      </c>
      <c r="J104" s="89">
        <v>8</v>
      </c>
      <c r="K104" s="89">
        <v>14</v>
      </c>
      <c r="L104" s="89">
        <v>3</v>
      </c>
    </row>
    <row r="105" spans="2:12" x14ac:dyDescent="0.2">
      <c r="B105" s="96">
        <v>4139</v>
      </c>
      <c r="C105" s="97" t="s">
        <v>92</v>
      </c>
      <c r="D105" s="89">
        <v>26</v>
      </c>
      <c r="E105" s="89">
        <v>42</v>
      </c>
      <c r="F105" s="89">
        <v>196</v>
      </c>
      <c r="G105" s="89">
        <v>245</v>
      </c>
      <c r="H105" s="89">
        <v>28</v>
      </c>
      <c r="I105" s="89">
        <v>3</v>
      </c>
      <c r="J105" s="89">
        <v>240</v>
      </c>
      <c r="K105" s="89">
        <v>167</v>
      </c>
      <c r="L105" s="89">
        <v>13</v>
      </c>
    </row>
    <row r="106" spans="2:12" x14ac:dyDescent="0.2">
      <c r="B106" s="96">
        <v>4140</v>
      </c>
      <c r="C106" s="97" t="s">
        <v>191</v>
      </c>
      <c r="D106" s="89">
        <v>18</v>
      </c>
      <c r="E106" s="89">
        <v>23</v>
      </c>
      <c r="F106" s="89">
        <v>142</v>
      </c>
      <c r="G106" s="89">
        <v>133</v>
      </c>
      <c r="H106" s="89">
        <v>6</v>
      </c>
      <c r="I106" s="89">
        <v>0</v>
      </c>
      <c r="J106" s="89">
        <v>94</v>
      </c>
      <c r="K106" s="89">
        <v>63</v>
      </c>
      <c r="L106" s="89">
        <v>4</v>
      </c>
    </row>
    <row r="107" spans="2:12" x14ac:dyDescent="0.2">
      <c r="B107" s="96">
        <v>4141</v>
      </c>
      <c r="C107" s="97" t="s">
        <v>448</v>
      </c>
      <c r="D107" s="89">
        <v>45</v>
      </c>
      <c r="E107" s="89">
        <v>71</v>
      </c>
      <c r="F107" s="89">
        <v>280</v>
      </c>
      <c r="G107" s="89">
        <v>337</v>
      </c>
      <c r="H107" s="89">
        <v>41</v>
      </c>
      <c r="I107" s="89">
        <v>7</v>
      </c>
      <c r="J107" s="89">
        <v>250</v>
      </c>
      <c r="K107" s="89">
        <v>251</v>
      </c>
      <c r="L107" s="89">
        <v>16</v>
      </c>
    </row>
    <row r="108" spans="2:12" x14ac:dyDescent="0.2">
      <c r="B108" s="96">
        <v>4142</v>
      </c>
      <c r="C108" s="97" t="s">
        <v>192</v>
      </c>
      <c r="D108" s="89">
        <v>6</v>
      </c>
      <c r="E108" s="89">
        <v>6</v>
      </c>
      <c r="F108" s="89">
        <v>41</v>
      </c>
      <c r="G108" s="89">
        <v>34</v>
      </c>
      <c r="H108" s="89">
        <v>1</v>
      </c>
      <c r="I108" s="89">
        <v>0</v>
      </c>
      <c r="J108" s="89">
        <v>17</v>
      </c>
      <c r="K108" s="89">
        <v>11</v>
      </c>
      <c r="L108" s="89">
        <v>0</v>
      </c>
    </row>
    <row r="109" spans="2:12" x14ac:dyDescent="0.2">
      <c r="B109" s="96">
        <v>4143</v>
      </c>
      <c r="C109" s="97" t="s">
        <v>193</v>
      </c>
      <c r="D109" s="89">
        <v>14</v>
      </c>
      <c r="E109" s="89">
        <v>9</v>
      </c>
      <c r="F109" s="89">
        <v>45</v>
      </c>
      <c r="G109" s="89">
        <v>57</v>
      </c>
      <c r="H109" s="89">
        <v>0</v>
      </c>
      <c r="I109" s="89">
        <v>0</v>
      </c>
      <c r="J109" s="89">
        <v>13</v>
      </c>
      <c r="K109" s="89">
        <v>14</v>
      </c>
      <c r="L109" s="89">
        <v>0</v>
      </c>
    </row>
    <row r="110" spans="2:12" x14ac:dyDescent="0.2">
      <c r="B110" s="96">
        <v>4144</v>
      </c>
      <c r="C110" s="97" t="s">
        <v>194</v>
      </c>
      <c r="D110" s="89">
        <v>31</v>
      </c>
      <c r="E110" s="89">
        <v>35</v>
      </c>
      <c r="F110" s="89">
        <v>263</v>
      </c>
      <c r="G110" s="89">
        <v>184</v>
      </c>
      <c r="H110" s="89">
        <v>4</v>
      </c>
      <c r="I110" s="89">
        <v>3</v>
      </c>
      <c r="J110" s="89">
        <v>129</v>
      </c>
      <c r="K110" s="89">
        <v>74</v>
      </c>
      <c r="L110" s="89">
        <v>15</v>
      </c>
    </row>
    <row r="111" spans="2:12" x14ac:dyDescent="0.2">
      <c r="B111" s="96">
        <v>4145</v>
      </c>
      <c r="C111" s="97" t="s">
        <v>446</v>
      </c>
      <c r="D111" s="89">
        <v>11</v>
      </c>
      <c r="E111" s="89">
        <v>9</v>
      </c>
      <c r="F111" s="89">
        <v>59</v>
      </c>
      <c r="G111" s="89">
        <v>87</v>
      </c>
      <c r="H111" s="89">
        <v>1</v>
      </c>
      <c r="I111" s="89">
        <v>3</v>
      </c>
      <c r="J111" s="89">
        <v>49</v>
      </c>
      <c r="K111" s="89">
        <v>42</v>
      </c>
      <c r="L111" s="89">
        <v>5</v>
      </c>
    </row>
    <row r="112" spans="2:12" x14ac:dyDescent="0.2">
      <c r="B112" s="96">
        <v>4146</v>
      </c>
      <c r="C112" s="97" t="s">
        <v>195</v>
      </c>
      <c r="D112" s="89">
        <v>23</v>
      </c>
      <c r="E112" s="89">
        <v>17</v>
      </c>
      <c r="F112" s="89">
        <v>113</v>
      </c>
      <c r="G112" s="89">
        <v>141</v>
      </c>
      <c r="H112" s="89">
        <v>11</v>
      </c>
      <c r="I112" s="89">
        <v>3</v>
      </c>
      <c r="J112" s="89">
        <v>130</v>
      </c>
      <c r="K112" s="89">
        <v>108</v>
      </c>
      <c r="L112" s="89">
        <v>2</v>
      </c>
    </row>
    <row r="113" spans="2:12" x14ac:dyDescent="0.2">
      <c r="B113" s="96">
        <v>4147</v>
      </c>
      <c r="C113" s="97" t="s">
        <v>196</v>
      </c>
      <c r="D113" s="89">
        <v>15</v>
      </c>
      <c r="E113" s="89">
        <v>13</v>
      </c>
      <c r="F113" s="89">
        <v>51</v>
      </c>
      <c r="G113" s="89">
        <v>62</v>
      </c>
      <c r="H113" s="89">
        <v>3</v>
      </c>
      <c r="I113" s="89">
        <v>0</v>
      </c>
      <c r="J113" s="89">
        <v>26</v>
      </c>
      <c r="K113" s="89">
        <v>14</v>
      </c>
      <c r="L113" s="89">
        <v>2</v>
      </c>
    </row>
    <row r="114" spans="2:12" s="53" customFormat="1" x14ac:dyDescent="0.2">
      <c r="B114" s="94">
        <v>4189</v>
      </c>
      <c r="C114" s="95" t="s">
        <v>197</v>
      </c>
      <c r="D114" s="30">
        <v>228</v>
      </c>
      <c r="E114" s="30">
        <v>184</v>
      </c>
      <c r="F114" s="30">
        <v>1218</v>
      </c>
      <c r="G114" s="30">
        <v>1292</v>
      </c>
      <c r="H114" s="30">
        <v>66</v>
      </c>
      <c r="I114" s="30">
        <v>14</v>
      </c>
      <c r="J114" s="30">
        <v>822</v>
      </c>
      <c r="K114" s="30">
        <v>547</v>
      </c>
      <c r="L114" s="30">
        <v>76</v>
      </c>
    </row>
    <row r="115" spans="2:12" x14ac:dyDescent="0.2">
      <c r="B115" s="96">
        <v>4161</v>
      </c>
      <c r="C115" s="97" t="s">
        <v>198</v>
      </c>
      <c r="D115" s="89">
        <v>23</v>
      </c>
      <c r="E115" s="89">
        <v>11</v>
      </c>
      <c r="F115" s="89">
        <v>88</v>
      </c>
      <c r="G115" s="89">
        <v>85</v>
      </c>
      <c r="H115" s="89">
        <v>5</v>
      </c>
      <c r="I115" s="89">
        <v>1</v>
      </c>
      <c r="J115" s="89">
        <v>70</v>
      </c>
      <c r="K115" s="89">
        <v>35</v>
      </c>
      <c r="L115" s="89">
        <v>1</v>
      </c>
    </row>
    <row r="116" spans="2:12" x14ac:dyDescent="0.2">
      <c r="B116" s="96">
        <v>4163</v>
      </c>
      <c r="C116" s="97" t="s">
        <v>94</v>
      </c>
      <c r="D116" s="89">
        <v>42</v>
      </c>
      <c r="E116" s="89">
        <v>33</v>
      </c>
      <c r="F116" s="89">
        <v>183</v>
      </c>
      <c r="G116" s="89">
        <v>220</v>
      </c>
      <c r="H116" s="89">
        <v>24</v>
      </c>
      <c r="I116" s="89">
        <v>5</v>
      </c>
      <c r="J116" s="89">
        <v>139</v>
      </c>
      <c r="K116" s="89">
        <v>81</v>
      </c>
      <c r="L116" s="89">
        <v>41</v>
      </c>
    </row>
    <row r="117" spans="2:12" s="5" customFormat="1" x14ac:dyDescent="0.2">
      <c r="B117" s="96">
        <v>4164</v>
      </c>
      <c r="C117" s="97" t="s">
        <v>126</v>
      </c>
      <c r="D117" s="89">
        <v>3</v>
      </c>
      <c r="E117" s="89">
        <v>6</v>
      </c>
      <c r="F117" s="89">
        <v>37</v>
      </c>
      <c r="G117" s="89">
        <v>35</v>
      </c>
      <c r="H117" s="89">
        <v>1</v>
      </c>
      <c r="I117" s="89">
        <v>0</v>
      </c>
      <c r="J117" s="89">
        <v>7</v>
      </c>
      <c r="K117" s="89">
        <v>13</v>
      </c>
      <c r="L117" s="89">
        <v>1</v>
      </c>
    </row>
    <row r="118" spans="2:12" x14ac:dyDescent="0.2">
      <c r="B118" s="96">
        <v>4165</v>
      </c>
      <c r="C118" s="97" t="s">
        <v>127</v>
      </c>
      <c r="D118" s="89">
        <v>26</v>
      </c>
      <c r="E118" s="89">
        <v>19</v>
      </c>
      <c r="F118" s="89">
        <v>132</v>
      </c>
      <c r="G118" s="89">
        <v>141</v>
      </c>
      <c r="H118" s="89">
        <v>5</v>
      </c>
      <c r="I118" s="89">
        <v>0</v>
      </c>
      <c r="J118" s="89">
        <v>62</v>
      </c>
      <c r="K118" s="89">
        <v>40</v>
      </c>
      <c r="L118" s="89">
        <v>2</v>
      </c>
    </row>
    <row r="119" spans="2:12" x14ac:dyDescent="0.2">
      <c r="B119" s="96">
        <v>4166</v>
      </c>
      <c r="C119" s="97" t="s">
        <v>199</v>
      </c>
      <c r="D119" s="89">
        <v>9</v>
      </c>
      <c r="E119" s="89">
        <v>8</v>
      </c>
      <c r="F119" s="89">
        <v>53</v>
      </c>
      <c r="G119" s="89">
        <v>59</v>
      </c>
      <c r="H119" s="89">
        <v>0</v>
      </c>
      <c r="I119" s="89">
        <v>0</v>
      </c>
      <c r="J119" s="89">
        <v>24</v>
      </c>
      <c r="K119" s="89">
        <v>15</v>
      </c>
      <c r="L119" s="89">
        <v>0</v>
      </c>
    </row>
    <row r="120" spans="2:12" x14ac:dyDescent="0.2">
      <c r="B120" s="96">
        <v>4167</v>
      </c>
      <c r="C120" s="97" t="s">
        <v>200</v>
      </c>
      <c r="D120" s="89">
        <v>7</v>
      </c>
      <c r="E120" s="89">
        <v>6</v>
      </c>
      <c r="F120" s="89">
        <v>76</v>
      </c>
      <c r="G120" s="89">
        <v>63</v>
      </c>
      <c r="H120" s="89">
        <v>1</v>
      </c>
      <c r="I120" s="89">
        <v>0</v>
      </c>
      <c r="J120" s="89">
        <v>52</v>
      </c>
      <c r="K120" s="89">
        <v>35</v>
      </c>
      <c r="L120" s="89">
        <v>2</v>
      </c>
    </row>
    <row r="121" spans="2:12" x14ac:dyDescent="0.2">
      <c r="B121" s="96">
        <v>4169</v>
      </c>
      <c r="C121" s="97" t="s">
        <v>201</v>
      </c>
      <c r="D121" s="89">
        <v>10</v>
      </c>
      <c r="E121" s="89">
        <v>16</v>
      </c>
      <c r="F121" s="89">
        <v>77</v>
      </c>
      <c r="G121" s="89">
        <v>82</v>
      </c>
      <c r="H121" s="89">
        <v>3</v>
      </c>
      <c r="I121" s="89">
        <v>0</v>
      </c>
      <c r="J121" s="89">
        <v>59</v>
      </c>
      <c r="K121" s="89">
        <v>42</v>
      </c>
      <c r="L121" s="89">
        <v>9</v>
      </c>
    </row>
    <row r="122" spans="2:12" x14ac:dyDescent="0.2">
      <c r="B122" s="96">
        <v>4170</v>
      </c>
      <c r="C122" s="97" t="s">
        <v>93</v>
      </c>
      <c r="D122" s="89">
        <v>16</v>
      </c>
      <c r="E122" s="89">
        <v>15</v>
      </c>
      <c r="F122" s="89">
        <v>102</v>
      </c>
      <c r="G122" s="89">
        <v>131</v>
      </c>
      <c r="H122" s="89">
        <v>8</v>
      </c>
      <c r="I122" s="89">
        <v>2</v>
      </c>
      <c r="J122" s="89">
        <v>110</v>
      </c>
      <c r="K122" s="89">
        <v>88</v>
      </c>
      <c r="L122" s="89">
        <v>3</v>
      </c>
    </row>
    <row r="123" spans="2:12" x14ac:dyDescent="0.2">
      <c r="B123" s="96">
        <v>4184</v>
      </c>
      <c r="C123" s="97" t="s">
        <v>202</v>
      </c>
      <c r="D123" s="89">
        <v>16</v>
      </c>
      <c r="E123" s="89">
        <v>17</v>
      </c>
      <c r="F123" s="89">
        <v>67</v>
      </c>
      <c r="G123" s="89">
        <v>73</v>
      </c>
      <c r="H123" s="89">
        <v>3</v>
      </c>
      <c r="I123" s="89">
        <v>1</v>
      </c>
      <c r="J123" s="89">
        <v>38</v>
      </c>
      <c r="K123" s="89">
        <v>26</v>
      </c>
      <c r="L123" s="89">
        <v>1</v>
      </c>
    </row>
    <row r="124" spans="2:12" x14ac:dyDescent="0.2">
      <c r="B124" s="96">
        <v>4172</v>
      </c>
      <c r="C124" s="97" t="s">
        <v>449</v>
      </c>
      <c r="D124" s="89">
        <v>9</v>
      </c>
      <c r="E124" s="89">
        <v>7</v>
      </c>
      <c r="F124" s="89">
        <v>55</v>
      </c>
      <c r="G124" s="89">
        <v>45</v>
      </c>
      <c r="H124" s="89">
        <v>2</v>
      </c>
      <c r="I124" s="89">
        <v>0</v>
      </c>
      <c r="J124" s="89">
        <v>37</v>
      </c>
      <c r="K124" s="89">
        <v>39</v>
      </c>
      <c r="L124" s="89">
        <v>3</v>
      </c>
    </row>
    <row r="125" spans="2:12" x14ac:dyDescent="0.2">
      <c r="B125" s="96">
        <v>4173</v>
      </c>
      <c r="C125" s="97" t="s">
        <v>95</v>
      </c>
      <c r="D125" s="89">
        <v>6</v>
      </c>
      <c r="E125" s="89">
        <v>4</v>
      </c>
      <c r="F125" s="89">
        <v>18</v>
      </c>
      <c r="G125" s="89">
        <v>18</v>
      </c>
      <c r="H125" s="89">
        <v>2</v>
      </c>
      <c r="I125" s="89">
        <v>0</v>
      </c>
      <c r="J125" s="89">
        <v>6</v>
      </c>
      <c r="K125" s="89">
        <v>5</v>
      </c>
      <c r="L125" s="89">
        <v>0</v>
      </c>
    </row>
    <row r="126" spans="2:12" x14ac:dyDescent="0.2">
      <c r="B126" s="96">
        <v>4175</v>
      </c>
      <c r="C126" s="97" t="s">
        <v>203</v>
      </c>
      <c r="D126" s="89">
        <v>10</v>
      </c>
      <c r="E126" s="89">
        <v>7</v>
      </c>
      <c r="F126" s="89">
        <v>38</v>
      </c>
      <c r="G126" s="89">
        <v>41</v>
      </c>
      <c r="H126" s="89">
        <v>0</v>
      </c>
      <c r="I126" s="89">
        <v>1</v>
      </c>
      <c r="J126" s="89">
        <v>17</v>
      </c>
      <c r="K126" s="89">
        <v>12</v>
      </c>
      <c r="L126" s="89">
        <v>2</v>
      </c>
    </row>
    <row r="127" spans="2:12" x14ac:dyDescent="0.2">
      <c r="B127" s="96">
        <v>4176</v>
      </c>
      <c r="C127" s="97" t="s">
        <v>204</v>
      </c>
      <c r="D127" s="89">
        <v>4</v>
      </c>
      <c r="E127" s="89">
        <v>5</v>
      </c>
      <c r="F127" s="89">
        <v>8</v>
      </c>
      <c r="G127" s="89">
        <v>42</v>
      </c>
      <c r="H127" s="89">
        <v>0</v>
      </c>
      <c r="I127" s="89">
        <v>1</v>
      </c>
      <c r="J127" s="89">
        <v>35</v>
      </c>
      <c r="K127" s="89">
        <v>17</v>
      </c>
      <c r="L127" s="89">
        <v>0</v>
      </c>
    </row>
    <row r="128" spans="2:12" x14ac:dyDescent="0.2">
      <c r="B128" s="96">
        <v>4177</v>
      </c>
      <c r="C128" s="97" t="s">
        <v>128</v>
      </c>
      <c r="D128" s="89">
        <v>8</v>
      </c>
      <c r="E128" s="89">
        <v>8</v>
      </c>
      <c r="F128" s="89">
        <v>69</v>
      </c>
      <c r="G128" s="89">
        <v>52</v>
      </c>
      <c r="H128" s="89">
        <v>7</v>
      </c>
      <c r="I128" s="89">
        <v>2</v>
      </c>
      <c r="J128" s="89">
        <v>58</v>
      </c>
      <c r="K128" s="89">
        <v>37</v>
      </c>
      <c r="L128" s="89">
        <v>4</v>
      </c>
    </row>
    <row r="129" spans="2:12" x14ac:dyDescent="0.2">
      <c r="B129" s="96">
        <v>4179</v>
      </c>
      <c r="C129" s="97" t="s">
        <v>205</v>
      </c>
      <c r="D129" s="89">
        <v>7</v>
      </c>
      <c r="E129" s="89">
        <v>1</v>
      </c>
      <c r="F129" s="89">
        <v>69</v>
      </c>
      <c r="G129" s="89">
        <v>57</v>
      </c>
      <c r="H129" s="89">
        <v>1</v>
      </c>
      <c r="I129" s="89">
        <v>1</v>
      </c>
      <c r="J129" s="89">
        <v>27</v>
      </c>
      <c r="K129" s="89">
        <v>11</v>
      </c>
      <c r="L129" s="89">
        <v>3</v>
      </c>
    </row>
    <row r="130" spans="2:12" x14ac:dyDescent="0.2">
      <c r="B130" s="96">
        <v>4181</v>
      </c>
      <c r="C130" s="97" t="s">
        <v>206</v>
      </c>
      <c r="D130" s="89">
        <v>11</v>
      </c>
      <c r="E130" s="89">
        <v>2</v>
      </c>
      <c r="F130" s="89">
        <v>49</v>
      </c>
      <c r="G130" s="89">
        <v>64</v>
      </c>
      <c r="H130" s="89">
        <v>1</v>
      </c>
      <c r="I130" s="89">
        <v>0</v>
      </c>
      <c r="J130" s="89">
        <v>28</v>
      </c>
      <c r="K130" s="89">
        <v>17</v>
      </c>
      <c r="L130" s="89">
        <v>2</v>
      </c>
    </row>
    <row r="131" spans="2:12" x14ac:dyDescent="0.2">
      <c r="B131" s="96">
        <v>4182</v>
      </c>
      <c r="C131" s="97" t="s">
        <v>207</v>
      </c>
      <c r="D131" s="89">
        <v>14</v>
      </c>
      <c r="E131" s="89">
        <v>9</v>
      </c>
      <c r="F131" s="89">
        <v>33</v>
      </c>
      <c r="G131" s="89">
        <v>32</v>
      </c>
      <c r="H131" s="89">
        <v>0</v>
      </c>
      <c r="I131" s="89">
        <v>0</v>
      </c>
      <c r="J131" s="89">
        <v>11</v>
      </c>
      <c r="K131" s="89">
        <v>8</v>
      </c>
      <c r="L131" s="89">
        <v>0</v>
      </c>
    </row>
    <row r="132" spans="2:12" x14ac:dyDescent="0.2">
      <c r="B132" s="96">
        <v>4183</v>
      </c>
      <c r="C132" s="97" t="s">
        <v>208</v>
      </c>
      <c r="D132" s="89">
        <v>7</v>
      </c>
      <c r="E132" s="89">
        <v>10</v>
      </c>
      <c r="F132" s="89">
        <v>64</v>
      </c>
      <c r="G132" s="89">
        <v>52</v>
      </c>
      <c r="H132" s="89">
        <v>3</v>
      </c>
      <c r="I132" s="89">
        <v>0</v>
      </c>
      <c r="J132" s="89">
        <v>42</v>
      </c>
      <c r="K132" s="89">
        <v>26</v>
      </c>
      <c r="L132" s="89">
        <v>2</v>
      </c>
    </row>
    <row r="133" spans="2:12" s="53" customFormat="1" x14ac:dyDescent="0.2">
      <c r="B133" s="94">
        <v>4219</v>
      </c>
      <c r="C133" s="95" t="s">
        <v>209</v>
      </c>
      <c r="D133" s="30">
        <v>437</v>
      </c>
      <c r="E133" s="30">
        <v>345</v>
      </c>
      <c r="F133" s="30">
        <v>3071</v>
      </c>
      <c r="G133" s="30">
        <v>2684</v>
      </c>
      <c r="H133" s="30">
        <v>131</v>
      </c>
      <c r="I133" s="30">
        <v>27</v>
      </c>
      <c r="J133" s="30">
        <v>1938</v>
      </c>
      <c r="K133" s="30">
        <v>1347</v>
      </c>
      <c r="L133" s="30">
        <v>165</v>
      </c>
    </row>
    <row r="134" spans="2:12" x14ac:dyDescent="0.2">
      <c r="B134" s="96">
        <v>4191</v>
      </c>
      <c r="C134" s="97" t="s">
        <v>210</v>
      </c>
      <c r="D134" s="89">
        <v>5</v>
      </c>
      <c r="E134" s="89">
        <v>1</v>
      </c>
      <c r="F134" s="89">
        <v>37</v>
      </c>
      <c r="G134" s="89">
        <v>24</v>
      </c>
      <c r="H134" s="89">
        <v>2</v>
      </c>
      <c r="I134" s="89">
        <v>0</v>
      </c>
      <c r="J134" s="89">
        <v>13</v>
      </c>
      <c r="K134" s="89">
        <v>20</v>
      </c>
      <c r="L134" s="89">
        <v>1</v>
      </c>
    </row>
    <row r="135" spans="2:12" x14ac:dyDescent="0.2">
      <c r="B135" s="96">
        <v>4192</v>
      </c>
      <c r="C135" s="97" t="s">
        <v>211</v>
      </c>
      <c r="D135" s="89">
        <v>14</v>
      </c>
      <c r="E135" s="89">
        <v>6</v>
      </c>
      <c r="F135" s="89">
        <v>91</v>
      </c>
      <c r="G135" s="89">
        <v>71</v>
      </c>
      <c r="H135" s="89">
        <v>1</v>
      </c>
      <c r="I135" s="89">
        <v>0</v>
      </c>
      <c r="J135" s="89">
        <v>35</v>
      </c>
      <c r="K135" s="89">
        <v>32</v>
      </c>
      <c r="L135" s="89">
        <v>4</v>
      </c>
    </row>
    <row r="136" spans="2:12" s="5" customFormat="1" x14ac:dyDescent="0.2">
      <c r="B136" s="96">
        <v>4193</v>
      </c>
      <c r="C136" s="97" t="s">
        <v>212</v>
      </c>
      <c r="D136" s="89">
        <v>12</v>
      </c>
      <c r="E136" s="89">
        <v>1</v>
      </c>
      <c r="F136" s="89">
        <v>30</v>
      </c>
      <c r="G136" s="89">
        <v>37</v>
      </c>
      <c r="H136" s="89">
        <v>1</v>
      </c>
      <c r="I136" s="89">
        <v>1</v>
      </c>
      <c r="J136" s="89">
        <v>30</v>
      </c>
      <c r="K136" s="89">
        <v>14</v>
      </c>
      <c r="L136" s="89">
        <v>0</v>
      </c>
    </row>
    <row r="137" spans="2:12" x14ac:dyDescent="0.2">
      <c r="B137" s="96">
        <v>4194</v>
      </c>
      <c r="C137" s="97" t="s">
        <v>213</v>
      </c>
      <c r="D137" s="89">
        <v>14</v>
      </c>
      <c r="E137" s="89">
        <v>9</v>
      </c>
      <c r="F137" s="89">
        <v>93</v>
      </c>
      <c r="G137" s="89">
        <v>101</v>
      </c>
      <c r="H137" s="89">
        <v>4</v>
      </c>
      <c r="I137" s="89">
        <v>1</v>
      </c>
      <c r="J137" s="89">
        <v>76</v>
      </c>
      <c r="K137" s="89">
        <v>51</v>
      </c>
      <c r="L137" s="89">
        <v>4</v>
      </c>
    </row>
    <row r="138" spans="2:12" x14ac:dyDescent="0.2">
      <c r="B138" s="96">
        <v>4195</v>
      </c>
      <c r="C138" s="97" t="s">
        <v>214</v>
      </c>
      <c r="D138" s="89">
        <v>8</v>
      </c>
      <c r="E138" s="89">
        <v>4</v>
      </c>
      <c r="F138" s="89">
        <v>65</v>
      </c>
      <c r="G138" s="89">
        <v>64</v>
      </c>
      <c r="H138" s="89">
        <v>0</v>
      </c>
      <c r="I138" s="89">
        <v>0</v>
      </c>
      <c r="J138" s="89">
        <v>17</v>
      </c>
      <c r="K138" s="89">
        <v>22</v>
      </c>
      <c r="L138" s="89">
        <v>0</v>
      </c>
    </row>
    <row r="139" spans="2:12" x14ac:dyDescent="0.2">
      <c r="B139" s="96">
        <v>4196</v>
      </c>
      <c r="C139" s="97" t="s">
        <v>215</v>
      </c>
      <c r="D139" s="89">
        <v>16</v>
      </c>
      <c r="E139" s="89">
        <v>16</v>
      </c>
      <c r="F139" s="89">
        <v>117</v>
      </c>
      <c r="G139" s="89">
        <v>89</v>
      </c>
      <c r="H139" s="89">
        <v>2</v>
      </c>
      <c r="I139" s="89">
        <v>1</v>
      </c>
      <c r="J139" s="89">
        <v>52</v>
      </c>
      <c r="K139" s="89">
        <v>37</v>
      </c>
      <c r="L139" s="89">
        <v>7</v>
      </c>
    </row>
    <row r="140" spans="2:12" x14ac:dyDescent="0.2">
      <c r="B140" s="96">
        <v>4197</v>
      </c>
      <c r="C140" s="97" t="s">
        <v>216</v>
      </c>
      <c r="D140" s="89">
        <v>5</v>
      </c>
      <c r="E140" s="89">
        <v>4</v>
      </c>
      <c r="F140" s="89">
        <v>38</v>
      </c>
      <c r="G140" s="89">
        <v>43</v>
      </c>
      <c r="H140" s="89">
        <v>0</v>
      </c>
      <c r="I140" s="89">
        <v>1</v>
      </c>
      <c r="J140" s="89">
        <v>39</v>
      </c>
      <c r="K140" s="89">
        <v>22</v>
      </c>
      <c r="L140" s="89">
        <v>2</v>
      </c>
    </row>
    <row r="141" spans="2:12" x14ac:dyDescent="0.2">
      <c r="B141" s="96">
        <v>4198</v>
      </c>
      <c r="C141" s="97" t="s">
        <v>217</v>
      </c>
      <c r="D141" s="89">
        <v>12</v>
      </c>
      <c r="E141" s="89">
        <v>5</v>
      </c>
      <c r="F141" s="89">
        <v>104</v>
      </c>
      <c r="G141" s="89">
        <v>53</v>
      </c>
      <c r="H141" s="89">
        <v>2</v>
      </c>
      <c r="I141" s="89">
        <v>2</v>
      </c>
      <c r="J141" s="89">
        <v>61</v>
      </c>
      <c r="K141" s="89">
        <v>39</v>
      </c>
      <c r="L141" s="89">
        <v>1</v>
      </c>
    </row>
    <row r="142" spans="2:12" x14ac:dyDescent="0.2">
      <c r="B142" s="96">
        <v>4199</v>
      </c>
      <c r="C142" s="97" t="s">
        <v>450</v>
      </c>
      <c r="D142" s="89">
        <v>6</v>
      </c>
      <c r="E142" s="89">
        <v>8</v>
      </c>
      <c r="F142" s="89">
        <v>84</v>
      </c>
      <c r="G142" s="89">
        <v>41</v>
      </c>
      <c r="H142" s="89">
        <v>5</v>
      </c>
      <c r="I142" s="89">
        <v>0</v>
      </c>
      <c r="J142" s="89">
        <v>95</v>
      </c>
      <c r="K142" s="89">
        <v>65</v>
      </c>
      <c r="L142" s="89">
        <v>6</v>
      </c>
    </row>
    <row r="143" spans="2:12" x14ac:dyDescent="0.2">
      <c r="B143" s="96">
        <v>4200</v>
      </c>
      <c r="C143" s="97" t="s">
        <v>97</v>
      </c>
      <c r="D143" s="89">
        <v>27</v>
      </c>
      <c r="E143" s="89">
        <v>18</v>
      </c>
      <c r="F143" s="89">
        <v>215</v>
      </c>
      <c r="G143" s="89">
        <v>160</v>
      </c>
      <c r="H143" s="89">
        <v>12</v>
      </c>
      <c r="I143" s="89">
        <v>4</v>
      </c>
      <c r="J143" s="89">
        <v>178</v>
      </c>
      <c r="K143" s="89">
        <v>76</v>
      </c>
      <c r="L143" s="89">
        <v>17</v>
      </c>
    </row>
    <row r="144" spans="2:12" x14ac:dyDescent="0.2">
      <c r="B144" s="96">
        <v>4201</v>
      </c>
      <c r="C144" s="97" t="s">
        <v>96</v>
      </c>
      <c r="D144" s="89">
        <v>59</v>
      </c>
      <c r="E144" s="89">
        <v>70</v>
      </c>
      <c r="F144" s="89">
        <v>490</v>
      </c>
      <c r="G144" s="89">
        <v>490</v>
      </c>
      <c r="H144" s="89">
        <v>25</v>
      </c>
      <c r="I144" s="89">
        <v>3</v>
      </c>
      <c r="J144" s="89">
        <v>321</v>
      </c>
      <c r="K144" s="89">
        <v>265</v>
      </c>
      <c r="L144" s="89">
        <v>33</v>
      </c>
    </row>
    <row r="145" spans="2:12" x14ac:dyDescent="0.2">
      <c r="B145" s="96">
        <v>4202</v>
      </c>
      <c r="C145" s="97" t="s">
        <v>218</v>
      </c>
      <c r="D145" s="89">
        <v>17</v>
      </c>
      <c r="E145" s="89">
        <v>15</v>
      </c>
      <c r="F145" s="89">
        <v>161</v>
      </c>
      <c r="G145" s="89">
        <v>137</v>
      </c>
      <c r="H145" s="89">
        <v>4</v>
      </c>
      <c r="I145" s="89">
        <v>0</v>
      </c>
      <c r="J145" s="89">
        <v>62</v>
      </c>
      <c r="K145" s="89">
        <v>57</v>
      </c>
      <c r="L145" s="89">
        <v>1</v>
      </c>
    </row>
    <row r="146" spans="2:12" x14ac:dyDescent="0.2">
      <c r="B146" s="96">
        <v>4203</v>
      </c>
      <c r="C146" s="97" t="s">
        <v>98</v>
      </c>
      <c r="D146" s="89">
        <v>27</v>
      </c>
      <c r="E146" s="89">
        <v>34</v>
      </c>
      <c r="F146" s="89">
        <v>200</v>
      </c>
      <c r="G146" s="89">
        <v>176</v>
      </c>
      <c r="H146" s="89">
        <v>10</v>
      </c>
      <c r="I146" s="89">
        <v>2</v>
      </c>
      <c r="J146" s="89">
        <v>158</v>
      </c>
      <c r="K146" s="89">
        <v>106</v>
      </c>
      <c r="L146" s="89">
        <v>11</v>
      </c>
    </row>
    <row r="147" spans="2:12" x14ac:dyDescent="0.2">
      <c r="B147" s="96">
        <v>4204</v>
      </c>
      <c r="C147" s="97" t="s">
        <v>99</v>
      </c>
      <c r="D147" s="89">
        <v>37</v>
      </c>
      <c r="E147" s="89">
        <v>20</v>
      </c>
      <c r="F147" s="89">
        <v>230</v>
      </c>
      <c r="G147" s="89">
        <v>217</v>
      </c>
      <c r="H147" s="89">
        <v>16</v>
      </c>
      <c r="I147" s="89">
        <v>2</v>
      </c>
      <c r="J147" s="89">
        <v>179</v>
      </c>
      <c r="K147" s="89">
        <v>129</v>
      </c>
      <c r="L147" s="89">
        <v>23</v>
      </c>
    </row>
    <row r="148" spans="2:12" x14ac:dyDescent="0.2">
      <c r="B148" s="96">
        <v>4205</v>
      </c>
      <c r="C148" s="97" t="s">
        <v>219</v>
      </c>
      <c r="D148" s="89">
        <v>23</v>
      </c>
      <c r="E148" s="89">
        <v>15</v>
      </c>
      <c r="F148" s="89">
        <v>162</v>
      </c>
      <c r="G148" s="89">
        <v>144</v>
      </c>
      <c r="H148" s="89">
        <v>8</v>
      </c>
      <c r="I148" s="89">
        <v>3</v>
      </c>
      <c r="J148" s="89">
        <v>124</v>
      </c>
      <c r="K148" s="89">
        <v>119</v>
      </c>
      <c r="L148" s="89">
        <v>6</v>
      </c>
    </row>
    <row r="149" spans="2:12" x14ac:dyDescent="0.2">
      <c r="B149" s="96">
        <v>4206</v>
      </c>
      <c r="C149" s="97" t="s">
        <v>220</v>
      </c>
      <c r="D149" s="89">
        <v>53</v>
      </c>
      <c r="E149" s="89">
        <v>16</v>
      </c>
      <c r="F149" s="89">
        <v>279</v>
      </c>
      <c r="G149" s="89">
        <v>240</v>
      </c>
      <c r="H149" s="89">
        <v>18</v>
      </c>
      <c r="I149" s="89">
        <v>3</v>
      </c>
      <c r="J149" s="89">
        <v>126</v>
      </c>
      <c r="K149" s="89">
        <v>114</v>
      </c>
      <c r="L149" s="89">
        <v>11</v>
      </c>
    </row>
    <row r="150" spans="2:12" x14ac:dyDescent="0.2">
      <c r="B150" s="96">
        <v>4207</v>
      </c>
      <c r="C150" s="97" t="s">
        <v>221</v>
      </c>
      <c r="D150" s="89">
        <v>21</v>
      </c>
      <c r="E150" s="89">
        <v>15</v>
      </c>
      <c r="F150" s="89">
        <v>121</v>
      </c>
      <c r="G150" s="89">
        <v>135</v>
      </c>
      <c r="H150" s="89">
        <v>8</v>
      </c>
      <c r="I150" s="89">
        <v>1</v>
      </c>
      <c r="J150" s="89">
        <v>72</v>
      </c>
      <c r="K150" s="89">
        <v>51</v>
      </c>
      <c r="L150" s="89">
        <v>10</v>
      </c>
    </row>
    <row r="151" spans="2:12" x14ac:dyDescent="0.2">
      <c r="B151" s="96">
        <v>4208</v>
      </c>
      <c r="C151" s="97" t="s">
        <v>2</v>
      </c>
      <c r="D151" s="89">
        <v>36</v>
      </c>
      <c r="E151" s="89">
        <v>20</v>
      </c>
      <c r="F151" s="89">
        <v>177</v>
      </c>
      <c r="G151" s="89">
        <v>156</v>
      </c>
      <c r="H151" s="89">
        <v>6</v>
      </c>
      <c r="I151" s="89">
        <v>2</v>
      </c>
      <c r="J151" s="89">
        <v>71</v>
      </c>
      <c r="K151" s="89">
        <v>48</v>
      </c>
      <c r="L151" s="89">
        <v>3</v>
      </c>
    </row>
    <row r="152" spans="2:12" x14ac:dyDescent="0.2">
      <c r="B152" s="96">
        <v>4209</v>
      </c>
      <c r="C152" s="97" t="s">
        <v>3</v>
      </c>
      <c r="D152" s="89">
        <v>27</v>
      </c>
      <c r="E152" s="89">
        <v>37</v>
      </c>
      <c r="F152" s="89">
        <v>162</v>
      </c>
      <c r="G152" s="89">
        <v>188</v>
      </c>
      <c r="H152" s="89">
        <v>4</v>
      </c>
      <c r="I152" s="89">
        <v>0</v>
      </c>
      <c r="J152" s="89">
        <v>145</v>
      </c>
      <c r="K152" s="89">
        <v>58</v>
      </c>
      <c r="L152" s="89">
        <v>13</v>
      </c>
    </row>
    <row r="153" spans="2:12" x14ac:dyDescent="0.2">
      <c r="B153" s="96">
        <v>4210</v>
      </c>
      <c r="C153" s="97" t="s">
        <v>4</v>
      </c>
      <c r="D153" s="89">
        <v>18</v>
      </c>
      <c r="E153" s="89">
        <v>31</v>
      </c>
      <c r="F153" s="89">
        <v>215</v>
      </c>
      <c r="G153" s="89">
        <v>118</v>
      </c>
      <c r="H153" s="89">
        <v>3</v>
      </c>
      <c r="I153" s="89">
        <v>1</v>
      </c>
      <c r="J153" s="89">
        <v>84</v>
      </c>
      <c r="K153" s="89">
        <v>22</v>
      </c>
      <c r="L153" s="89">
        <v>12</v>
      </c>
    </row>
    <row r="154" spans="2:12" s="53" customFormat="1" x14ac:dyDescent="0.2">
      <c r="B154" s="94">
        <v>4249</v>
      </c>
      <c r="C154" s="95" t="s">
        <v>5</v>
      </c>
      <c r="D154" s="30">
        <v>286</v>
      </c>
      <c r="E154" s="30">
        <v>162</v>
      </c>
      <c r="F154" s="30">
        <v>1653</v>
      </c>
      <c r="G154" s="30">
        <v>1585</v>
      </c>
      <c r="H154" s="30">
        <v>56</v>
      </c>
      <c r="I154" s="30">
        <v>11</v>
      </c>
      <c r="J154" s="30">
        <v>1002</v>
      </c>
      <c r="K154" s="30">
        <v>732</v>
      </c>
      <c r="L154" s="30">
        <v>112</v>
      </c>
    </row>
    <row r="155" spans="2:12" x14ac:dyDescent="0.2">
      <c r="B155" s="96">
        <v>4221</v>
      </c>
      <c r="C155" s="97" t="s">
        <v>6</v>
      </c>
      <c r="D155" s="89">
        <v>9</v>
      </c>
      <c r="E155" s="89">
        <v>1</v>
      </c>
      <c r="F155" s="89">
        <v>44</v>
      </c>
      <c r="G155" s="89">
        <v>42</v>
      </c>
      <c r="H155" s="89">
        <v>0</v>
      </c>
      <c r="I155" s="89">
        <v>0</v>
      </c>
      <c r="J155" s="89">
        <v>27</v>
      </c>
      <c r="K155" s="89">
        <v>29</v>
      </c>
      <c r="L155" s="89">
        <v>0</v>
      </c>
    </row>
    <row r="156" spans="2:12" x14ac:dyDescent="0.2">
      <c r="B156" s="96">
        <v>4222</v>
      </c>
      <c r="C156" s="97" t="s">
        <v>7</v>
      </c>
      <c r="D156" s="89">
        <v>20</v>
      </c>
      <c r="E156" s="89">
        <v>6</v>
      </c>
      <c r="F156" s="89">
        <v>54</v>
      </c>
      <c r="G156" s="89">
        <v>76</v>
      </c>
      <c r="H156" s="89">
        <v>1</v>
      </c>
      <c r="I156" s="89">
        <v>0</v>
      </c>
      <c r="J156" s="89">
        <v>41</v>
      </c>
      <c r="K156" s="89">
        <v>22</v>
      </c>
      <c r="L156" s="89">
        <v>1</v>
      </c>
    </row>
    <row r="157" spans="2:12" s="5" customFormat="1" x14ac:dyDescent="0.2">
      <c r="B157" s="96">
        <v>4223</v>
      </c>
      <c r="C157" s="97" t="s">
        <v>8</v>
      </c>
      <c r="D157" s="89">
        <v>17</v>
      </c>
      <c r="E157" s="89">
        <v>6</v>
      </c>
      <c r="F157" s="89">
        <v>102</v>
      </c>
      <c r="G157" s="89">
        <v>84</v>
      </c>
      <c r="H157" s="89">
        <v>1</v>
      </c>
      <c r="I157" s="89">
        <v>0</v>
      </c>
      <c r="J157" s="89">
        <v>52</v>
      </c>
      <c r="K157" s="89">
        <v>49</v>
      </c>
      <c r="L157" s="89">
        <v>2</v>
      </c>
    </row>
    <row r="158" spans="2:12" x14ac:dyDescent="0.2">
      <c r="B158" s="96">
        <v>4224</v>
      </c>
      <c r="C158" s="97" t="s">
        <v>129</v>
      </c>
      <c r="D158" s="89">
        <v>10</v>
      </c>
      <c r="E158" s="89">
        <v>4</v>
      </c>
      <c r="F158" s="89">
        <v>56</v>
      </c>
      <c r="G158" s="89">
        <v>61</v>
      </c>
      <c r="H158" s="89">
        <v>0</v>
      </c>
      <c r="I158" s="89">
        <v>0</v>
      </c>
      <c r="J158" s="89">
        <v>40</v>
      </c>
      <c r="K158" s="89">
        <v>15</v>
      </c>
      <c r="L158" s="89">
        <v>1</v>
      </c>
    </row>
    <row r="159" spans="2:12" x14ac:dyDescent="0.2">
      <c r="B159" s="96">
        <v>4226</v>
      </c>
      <c r="C159" s="97" t="s">
        <v>130</v>
      </c>
      <c r="D159" s="89">
        <v>5</v>
      </c>
      <c r="E159" s="89">
        <v>4</v>
      </c>
      <c r="F159" s="89">
        <v>38</v>
      </c>
      <c r="G159" s="89">
        <v>28</v>
      </c>
      <c r="H159" s="89">
        <v>0</v>
      </c>
      <c r="I159" s="89">
        <v>0</v>
      </c>
      <c r="J159" s="89">
        <v>22</v>
      </c>
      <c r="K159" s="89">
        <v>8</v>
      </c>
      <c r="L159" s="89">
        <v>0</v>
      </c>
    </row>
    <row r="160" spans="2:12" x14ac:dyDescent="0.2">
      <c r="B160" s="96">
        <v>4227</v>
      </c>
      <c r="C160" s="97" t="s">
        <v>9</v>
      </c>
      <c r="D160" s="89">
        <v>4</v>
      </c>
      <c r="E160" s="89">
        <v>0</v>
      </c>
      <c r="F160" s="89">
        <v>18</v>
      </c>
      <c r="G160" s="89">
        <v>42</v>
      </c>
      <c r="H160" s="89">
        <v>0</v>
      </c>
      <c r="I160" s="89">
        <v>0</v>
      </c>
      <c r="J160" s="89">
        <v>9</v>
      </c>
      <c r="K160" s="89">
        <v>14</v>
      </c>
      <c r="L160" s="89">
        <v>0</v>
      </c>
    </row>
    <row r="161" spans="2:12" x14ac:dyDescent="0.2">
      <c r="B161" s="96">
        <v>4228</v>
      </c>
      <c r="C161" s="97" t="s">
        <v>10</v>
      </c>
      <c r="D161" s="89">
        <v>26</v>
      </c>
      <c r="E161" s="89">
        <v>13</v>
      </c>
      <c r="F161" s="89">
        <v>154</v>
      </c>
      <c r="G161" s="89">
        <v>160</v>
      </c>
      <c r="H161" s="89">
        <v>6</v>
      </c>
      <c r="I161" s="89">
        <v>0</v>
      </c>
      <c r="J161" s="89">
        <v>104</v>
      </c>
      <c r="K161" s="89">
        <v>75</v>
      </c>
      <c r="L161" s="89">
        <v>1</v>
      </c>
    </row>
    <row r="162" spans="2:12" x14ac:dyDescent="0.2">
      <c r="B162" s="96">
        <v>4229</v>
      </c>
      <c r="C162" s="97" t="s">
        <v>11</v>
      </c>
      <c r="D162" s="89">
        <v>6</v>
      </c>
      <c r="E162" s="89">
        <v>6</v>
      </c>
      <c r="F162" s="89">
        <v>48</v>
      </c>
      <c r="G162" s="89">
        <v>40</v>
      </c>
      <c r="H162" s="89">
        <v>4</v>
      </c>
      <c r="I162" s="89">
        <v>0</v>
      </c>
      <c r="J162" s="89">
        <v>38</v>
      </c>
      <c r="K162" s="89">
        <v>40</v>
      </c>
      <c r="L162" s="89">
        <v>3</v>
      </c>
    </row>
    <row r="163" spans="2:12" x14ac:dyDescent="0.2">
      <c r="B163" s="96">
        <v>4230</v>
      </c>
      <c r="C163" s="97" t="s">
        <v>12</v>
      </c>
      <c r="D163" s="89">
        <v>5</v>
      </c>
      <c r="E163" s="89">
        <v>5</v>
      </c>
      <c r="F163" s="89">
        <v>58</v>
      </c>
      <c r="G163" s="89">
        <v>64</v>
      </c>
      <c r="H163" s="89">
        <v>2</v>
      </c>
      <c r="I163" s="89">
        <v>1</v>
      </c>
      <c r="J163" s="89">
        <v>19</v>
      </c>
      <c r="K163" s="89">
        <v>13</v>
      </c>
      <c r="L163" s="89">
        <v>5</v>
      </c>
    </row>
    <row r="164" spans="2:12" x14ac:dyDescent="0.2">
      <c r="B164" s="96">
        <v>4231</v>
      </c>
      <c r="C164" s="97" t="s">
        <v>131</v>
      </c>
      <c r="D164" s="89">
        <v>13</v>
      </c>
      <c r="E164" s="89">
        <v>5</v>
      </c>
      <c r="F164" s="89">
        <v>42</v>
      </c>
      <c r="G164" s="89">
        <v>67</v>
      </c>
      <c r="H164" s="89">
        <v>0</v>
      </c>
      <c r="I164" s="89">
        <v>0</v>
      </c>
      <c r="J164" s="89">
        <v>31</v>
      </c>
      <c r="K164" s="89">
        <v>21</v>
      </c>
      <c r="L164" s="89">
        <v>0</v>
      </c>
    </row>
    <row r="165" spans="2:12" x14ac:dyDescent="0.2">
      <c r="B165" s="96">
        <v>4232</v>
      </c>
      <c r="C165" s="97" t="s">
        <v>13</v>
      </c>
      <c r="D165" s="89">
        <v>3</v>
      </c>
      <c r="E165" s="89">
        <v>1</v>
      </c>
      <c r="F165" s="89">
        <v>9</v>
      </c>
      <c r="G165" s="89">
        <v>17</v>
      </c>
      <c r="H165" s="89">
        <v>0</v>
      </c>
      <c r="I165" s="89">
        <v>0</v>
      </c>
      <c r="J165" s="89">
        <v>6</v>
      </c>
      <c r="K165" s="89">
        <v>9</v>
      </c>
      <c r="L165" s="89">
        <v>0</v>
      </c>
    </row>
    <row r="166" spans="2:12" x14ac:dyDescent="0.2">
      <c r="B166" s="96">
        <v>4233</v>
      </c>
      <c r="C166" s="97" t="s">
        <v>14</v>
      </c>
      <c r="D166" s="89">
        <v>2</v>
      </c>
      <c r="E166" s="89">
        <v>0</v>
      </c>
      <c r="F166" s="89">
        <v>13</v>
      </c>
      <c r="G166" s="89">
        <v>14</v>
      </c>
      <c r="H166" s="89">
        <v>0</v>
      </c>
      <c r="I166" s="89">
        <v>0</v>
      </c>
      <c r="J166" s="89">
        <v>7</v>
      </c>
      <c r="K166" s="89">
        <v>7</v>
      </c>
      <c r="L166" s="89">
        <v>1</v>
      </c>
    </row>
    <row r="167" spans="2:12" x14ac:dyDescent="0.2">
      <c r="B167" s="96">
        <v>4234</v>
      </c>
      <c r="C167" s="97" t="s">
        <v>15</v>
      </c>
      <c r="D167" s="89">
        <v>20</v>
      </c>
      <c r="E167" s="89">
        <v>13</v>
      </c>
      <c r="F167" s="89">
        <v>156</v>
      </c>
      <c r="G167" s="89">
        <v>162</v>
      </c>
      <c r="H167" s="89">
        <v>6</v>
      </c>
      <c r="I167" s="89">
        <v>3</v>
      </c>
      <c r="J167" s="89">
        <v>99</v>
      </c>
      <c r="K167" s="89">
        <v>85</v>
      </c>
      <c r="L167" s="89">
        <v>11</v>
      </c>
    </row>
    <row r="168" spans="2:12" x14ac:dyDescent="0.2">
      <c r="B168" s="96">
        <v>4235</v>
      </c>
      <c r="C168" s="97" t="s">
        <v>16</v>
      </c>
      <c r="D168" s="89">
        <v>11</v>
      </c>
      <c r="E168" s="89">
        <v>3</v>
      </c>
      <c r="F168" s="89">
        <v>53</v>
      </c>
      <c r="G168" s="89">
        <v>53</v>
      </c>
      <c r="H168" s="89">
        <v>2</v>
      </c>
      <c r="I168" s="89">
        <v>0</v>
      </c>
      <c r="J168" s="89">
        <v>34</v>
      </c>
      <c r="K168" s="89">
        <v>32</v>
      </c>
      <c r="L168" s="89">
        <v>1</v>
      </c>
    </row>
    <row r="169" spans="2:12" x14ac:dyDescent="0.2">
      <c r="B169" s="96">
        <v>4236</v>
      </c>
      <c r="C169" s="97" t="s">
        <v>451</v>
      </c>
      <c r="D169" s="89">
        <v>69</v>
      </c>
      <c r="E169" s="89">
        <v>52</v>
      </c>
      <c r="F169" s="89">
        <v>352</v>
      </c>
      <c r="G169" s="89">
        <v>278</v>
      </c>
      <c r="H169" s="89">
        <v>14</v>
      </c>
      <c r="I169" s="89">
        <v>4</v>
      </c>
      <c r="J169" s="89">
        <v>197</v>
      </c>
      <c r="K169" s="89">
        <v>140</v>
      </c>
      <c r="L169" s="89">
        <v>49</v>
      </c>
    </row>
    <row r="170" spans="2:12" x14ac:dyDescent="0.2">
      <c r="B170" s="96">
        <v>4237</v>
      </c>
      <c r="C170" s="97" t="s">
        <v>17</v>
      </c>
      <c r="D170" s="89">
        <v>11</v>
      </c>
      <c r="E170" s="89">
        <v>2</v>
      </c>
      <c r="F170" s="89">
        <v>97</v>
      </c>
      <c r="G170" s="89">
        <v>78</v>
      </c>
      <c r="H170" s="89">
        <v>2</v>
      </c>
      <c r="I170" s="89">
        <v>0</v>
      </c>
      <c r="J170" s="89">
        <v>61</v>
      </c>
      <c r="K170" s="89">
        <v>27</v>
      </c>
      <c r="L170" s="89">
        <v>4</v>
      </c>
    </row>
    <row r="171" spans="2:12" x14ac:dyDescent="0.2">
      <c r="B171" s="96">
        <v>4238</v>
      </c>
      <c r="C171" s="97" t="s">
        <v>18</v>
      </c>
      <c r="D171" s="89">
        <v>1</v>
      </c>
      <c r="E171" s="89">
        <v>2</v>
      </c>
      <c r="F171" s="89">
        <v>59</v>
      </c>
      <c r="G171" s="89">
        <v>44</v>
      </c>
      <c r="H171" s="89">
        <v>0</v>
      </c>
      <c r="I171" s="89">
        <v>0</v>
      </c>
      <c r="J171" s="89">
        <v>17</v>
      </c>
      <c r="K171" s="89">
        <v>27</v>
      </c>
      <c r="L171" s="89">
        <v>0</v>
      </c>
    </row>
    <row r="172" spans="2:12" x14ac:dyDescent="0.2">
      <c r="B172" s="96">
        <v>4239</v>
      </c>
      <c r="C172" s="97" t="s">
        <v>19</v>
      </c>
      <c r="D172" s="89">
        <v>34</v>
      </c>
      <c r="E172" s="89">
        <v>16</v>
      </c>
      <c r="F172" s="89">
        <v>132</v>
      </c>
      <c r="G172" s="89">
        <v>178</v>
      </c>
      <c r="H172" s="89">
        <v>13</v>
      </c>
      <c r="I172" s="89">
        <v>2</v>
      </c>
      <c r="J172" s="89">
        <v>127</v>
      </c>
      <c r="K172" s="89">
        <v>76</v>
      </c>
      <c r="L172" s="89">
        <v>12</v>
      </c>
    </row>
    <row r="173" spans="2:12" x14ac:dyDescent="0.2">
      <c r="B173" s="96">
        <v>4240</v>
      </c>
      <c r="C173" s="97" t="s">
        <v>20</v>
      </c>
      <c r="D173" s="89">
        <v>20</v>
      </c>
      <c r="E173" s="89">
        <v>23</v>
      </c>
      <c r="F173" s="89">
        <v>168</v>
      </c>
      <c r="G173" s="89">
        <v>97</v>
      </c>
      <c r="H173" s="89">
        <v>5</v>
      </c>
      <c r="I173" s="89">
        <v>1</v>
      </c>
      <c r="J173" s="89">
        <v>71</v>
      </c>
      <c r="K173" s="89">
        <v>43</v>
      </c>
      <c r="L173" s="89">
        <v>21</v>
      </c>
    </row>
    <row r="174" spans="2:12" s="53" customFormat="1" x14ac:dyDescent="0.2">
      <c r="B174" s="94">
        <v>4269</v>
      </c>
      <c r="C174" s="95" t="s">
        <v>21</v>
      </c>
      <c r="D174" s="30">
        <v>323</v>
      </c>
      <c r="E174" s="30">
        <v>304</v>
      </c>
      <c r="F174" s="30">
        <v>1672</v>
      </c>
      <c r="G174" s="30">
        <v>1622</v>
      </c>
      <c r="H174" s="30">
        <v>118</v>
      </c>
      <c r="I174" s="30">
        <v>32</v>
      </c>
      <c r="J174" s="30">
        <v>1658</v>
      </c>
      <c r="K174" s="30">
        <v>1006</v>
      </c>
      <c r="L174" s="30">
        <v>183</v>
      </c>
    </row>
    <row r="175" spans="2:12" x14ac:dyDescent="0.2">
      <c r="B175" s="96">
        <v>4251</v>
      </c>
      <c r="C175" s="97" t="s">
        <v>22</v>
      </c>
      <c r="D175" s="89">
        <v>10</v>
      </c>
      <c r="E175" s="89">
        <v>9</v>
      </c>
      <c r="F175" s="89">
        <v>32</v>
      </c>
      <c r="G175" s="89">
        <v>20</v>
      </c>
      <c r="H175" s="89">
        <v>0</v>
      </c>
      <c r="I175" s="89">
        <v>0</v>
      </c>
      <c r="J175" s="89">
        <v>7</v>
      </c>
      <c r="K175" s="89">
        <v>13</v>
      </c>
      <c r="L175" s="89">
        <v>3</v>
      </c>
    </row>
    <row r="176" spans="2:12" x14ac:dyDescent="0.2">
      <c r="B176" s="96">
        <v>4252</v>
      </c>
      <c r="C176" s="97" t="s">
        <v>23</v>
      </c>
      <c r="D176" s="89">
        <v>38</v>
      </c>
      <c r="E176" s="89">
        <v>38</v>
      </c>
      <c r="F176" s="89">
        <v>163</v>
      </c>
      <c r="G176" s="89">
        <v>192</v>
      </c>
      <c r="H176" s="89">
        <v>16</v>
      </c>
      <c r="I176" s="89">
        <v>4</v>
      </c>
      <c r="J176" s="89">
        <v>211</v>
      </c>
      <c r="K176" s="89">
        <v>143</v>
      </c>
      <c r="L176" s="89">
        <v>41</v>
      </c>
    </row>
    <row r="177" spans="2:12" s="5" customFormat="1" x14ac:dyDescent="0.2">
      <c r="B177" s="96">
        <v>4253</v>
      </c>
      <c r="C177" s="97" t="s">
        <v>102</v>
      </c>
      <c r="D177" s="89">
        <v>27</v>
      </c>
      <c r="E177" s="89">
        <v>26</v>
      </c>
      <c r="F177" s="89">
        <v>163</v>
      </c>
      <c r="G177" s="89">
        <v>129</v>
      </c>
      <c r="H177" s="89">
        <v>8</v>
      </c>
      <c r="I177" s="89">
        <v>1</v>
      </c>
      <c r="J177" s="89">
        <v>112</v>
      </c>
      <c r="K177" s="89">
        <v>77</v>
      </c>
      <c r="L177" s="89">
        <v>17</v>
      </c>
    </row>
    <row r="178" spans="2:12" x14ac:dyDescent="0.2">
      <c r="B178" s="96">
        <v>4254</v>
      </c>
      <c r="C178" s="97" t="s">
        <v>103</v>
      </c>
      <c r="D178" s="89">
        <v>77</v>
      </c>
      <c r="E178" s="89">
        <v>60</v>
      </c>
      <c r="F178" s="89">
        <v>370</v>
      </c>
      <c r="G178" s="89">
        <v>370</v>
      </c>
      <c r="H178" s="89">
        <v>25</v>
      </c>
      <c r="I178" s="89">
        <v>4</v>
      </c>
      <c r="J178" s="89">
        <v>373</v>
      </c>
      <c r="K178" s="89">
        <v>227</v>
      </c>
      <c r="L178" s="89">
        <v>28</v>
      </c>
    </row>
    <row r="179" spans="2:12" x14ac:dyDescent="0.2">
      <c r="B179" s="96">
        <v>4255</v>
      </c>
      <c r="C179" s="97" t="s">
        <v>24</v>
      </c>
      <c r="D179" s="89">
        <v>9</v>
      </c>
      <c r="E179" s="89">
        <v>4</v>
      </c>
      <c r="F179" s="89">
        <v>47</v>
      </c>
      <c r="G179" s="89">
        <v>53</v>
      </c>
      <c r="H179" s="89">
        <v>5</v>
      </c>
      <c r="I179" s="89">
        <v>1</v>
      </c>
      <c r="J179" s="89">
        <v>36</v>
      </c>
      <c r="K179" s="89">
        <v>46</v>
      </c>
      <c r="L179" s="89">
        <v>6</v>
      </c>
    </row>
    <row r="180" spans="2:12" x14ac:dyDescent="0.2">
      <c r="B180" s="96">
        <v>4256</v>
      </c>
      <c r="C180" s="97" t="s">
        <v>25</v>
      </c>
      <c r="D180" s="89">
        <v>10</v>
      </c>
      <c r="E180" s="89">
        <v>9</v>
      </c>
      <c r="F180" s="89">
        <v>43</v>
      </c>
      <c r="G180" s="89">
        <v>50</v>
      </c>
      <c r="H180" s="89">
        <v>2</v>
      </c>
      <c r="I180" s="89">
        <v>1</v>
      </c>
      <c r="J180" s="89">
        <v>32</v>
      </c>
      <c r="K180" s="89">
        <v>5</v>
      </c>
      <c r="L180" s="89">
        <v>1</v>
      </c>
    </row>
    <row r="181" spans="2:12" x14ac:dyDescent="0.2">
      <c r="B181" s="96">
        <v>4257</v>
      </c>
      <c r="C181" s="97" t="s">
        <v>26</v>
      </c>
      <c r="D181" s="89">
        <v>1</v>
      </c>
      <c r="E181" s="89">
        <v>2</v>
      </c>
      <c r="F181" s="89">
        <v>18</v>
      </c>
      <c r="G181" s="89">
        <v>20</v>
      </c>
      <c r="H181" s="89">
        <v>1</v>
      </c>
      <c r="I181" s="89">
        <v>0</v>
      </c>
      <c r="J181" s="89">
        <v>11</v>
      </c>
      <c r="K181" s="89">
        <v>4</v>
      </c>
      <c r="L181" s="89">
        <v>2</v>
      </c>
    </row>
    <row r="182" spans="2:12" x14ac:dyDescent="0.2">
      <c r="B182" s="96">
        <v>4258</v>
      </c>
      <c r="C182" s="97" t="s">
        <v>101</v>
      </c>
      <c r="D182" s="89">
        <v>85</v>
      </c>
      <c r="E182" s="89">
        <v>90</v>
      </c>
      <c r="F182" s="89">
        <v>515</v>
      </c>
      <c r="G182" s="89">
        <v>442</v>
      </c>
      <c r="H182" s="89">
        <v>43</v>
      </c>
      <c r="I182" s="89">
        <v>13</v>
      </c>
      <c r="J182" s="89">
        <v>549</v>
      </c>
      <c r="K182" s="89">
        <v>294</v>
      </c>
      <c r="L182" s="89">
        <v>62</v>
      </c>
    </row>
    <row r="183" spans="2:12" x14ac:dyDescent="0.2">
      <c r="B183" s="96">
        <v>4259</v>
      </c>
      <c r="C183" s="97" t="s">
        <v>27</v>
      </c>
      <c r="D183" s="89">
        <v>8</v>
      </c>
      <c r="E183" s="89">
        <v>4</v>
      </c>
      <c r="F183" s="89">
        <v>35</v>
      </c>
      <c r="G183" s="89">
        <v>39</v>
      </c>
      <c r="H183" s="89">
        <v>0</v>
      </c>
      <c r="I183" s="89">
        <v>0</v>
      </c>
      <c r="J183" s="89">
        <v>17</v>
      </c>
      <c r="K183" s="89">
        <v>13</v>
      </c>
      <c r="L183" s="89">
        <v>0</v>
      </c>
    </row>
    <row r="184" spans="2:12" x14ac:dyDescent="0.2">
      <c r="B184" s="96">
        <v>4260</v>
      </c>
      <c r="C184" s="97" t="s">
        <v>452</v>
      </c>
      <c r="D184" s="89">
        <v>23</v>
      </c>
      <c r="E184" s="89">
        <v>21</v>
      </c>
      <c r="F184" s="89">
        <v>86</v>
      </c>
      <c r="G184" s="89">
        <v>83</v>
      </c>
      <c r="H184" s="89">
        <v>14</v>
      </c>
      <c r="I184" s="89">
        <v>8</v>
      </c>
      <c r="J184" s="89">
        <v>168</v>
      </c>
      <c r="K184" s="89">
        <v>120</v>
      </c>
      <c r="L184" s="89">
        <v>8</v>
      </c>
    </row>
    <row r="185" spans="2:12" x14ac:dyDescent="0.2">
      <c r="B185" s="96">
        <v>4261</v>
      </c>
      <c r="C185" s="97" t="s">
        <v>28</v>
      </c>
      <c r="D185" s="89">
        <v>11</v>
      </c>
      <c r="E185" s="89">
        <v>9</v>
      </c>
      <c r="F185" s="89">
        <v>54</v>
      </c>
      <c r="G185" s="89">
        <v>58</v>
      </c>
      <c r="H185" s="89">
        <v>1</v>
      </c>
      <c r="I185" s="89">
        <v>0</v>
      </c>
      <c r="J185" s="89">
        <v>40</v>
      </c>
      <c r="K185" s="89">
        <v>24</v>
      </c>
      <c r="L185" s="89">
        <v>6</v>
      </c>
    </row>
    <row r="186" spans="2:12" x14ac:dyDescent="0.2">
      <c r="B186" s="96">
        <v>4262</v>
      </c>
      <c r="C186" s="97" t="s">
        <v>104</v>
      </c>
      <c r="D186" s="89">
        <v>6</v>
      </c>
      <c r="E186" s="89">
        <v>10</v>
      </c>
      <c r="F186" s="89">
        <v>40</v>
      </c>
      <c r="G186" s="89">
        <v>45</v>
      </c>
      <c r="H186" s="89">
        <v>0</v>
      </c>
      <c r="I186" s="89">
        <v>0</v>
      </c>
      <c r="J186" s="89">
        <v>25</v>
      </c>
      <c r="K186" s="89">
        <v>15</v>
      </c>
      <c r="L186" s="89">
        <v>0</v>
      </c>
    </row>
    <row r="187" spans="2:12" x14ac:dyDescent="0.2">
      <c r="B187" s="96">
        <v>4263</v>
      </c>
      <c r="C187" s="97" t="s">
        <v>29</v>
      </c>
      <c r="D187" s="89">
        <v>12</v>
      </c>
      <c r="E187" s="89">
        <v>15</v>
      </c>
      <c r="F187" s="89">
        <v>77</v>
      </c>
      <c r="G187" s="89">
        <v>86</v>
      </c>
      <c r="H187" s="89">
        <v>3</v>
      </c>
      <c r="I187" s="89">
        <v>0</v>
      </c>
      <c r="J187" s="89">
        <v>61</v>
      </c>
      <c r="K187" s="89">
        <v>22</v>
      </c>
      <c r="L187" s="89">
        <v>6</v>
      </c>
    </row>
    <row r="188" spans="2:12" x14ac:dyDescent="0.2">
      <c r="B188" s="96">
        <v>4264</v>
      </c>
      <c r="C188" s="97" t="s">
        <v>30</v>
      </c>
      <c r="D188" s="89">
        <v>6</v>
      </c>
      <c r="E188" s="89">
        <v>7</v>
      </c>
      <c r="F188" s="89">
        <v>29</v>
      </c>
      <c r="G188" s="89">
        <v>35</v>
      </c>
      <c r="H188" s="89">
        <v>0</v>
      </c>
      <c r="I188" s="89">
        <v>0</v>
      </c>
      <c r="J188" s="89">
        <v>16</v>
      </c>
      <c r="K188" s="89">
        <v>3</v>
      </c>
      <c r="L188" s="89">
        <v>3</v>
      </c>
    </row>
    <row r="189" spans="2:12" s="53" customFormat="1" x14ac:dyDescent="0.2">
      <c r="B189" s="94">
        <v>4299</v>
      </c>
      <c r="C189" s="95" t="s">
        <v>31</v>
      </c>
      <c r="D189" s="30">
        <v>508</v>
      </c>
      <c r="E189" s="30">
        <v>516</v>
      </c>
      <c r="F189" s="30">
        <v>3222</v>
      </c>
      <c r="G189" s="30">
        <v>3068</v>
      </c>
      <c r="H189" s="30">
        <v>193</v>
      </c>
      <c r="I189" s="30">
        <v>39</v>
      </c>
      <c r="J189" s="30">
        <v>2029</v>
      </c>
      <c r="K189" s="30">
        <v>1400</v>
      </c>
      <c r="L189" s="30">
        <v>183</v>
      </c>
    </row>
    <row r="190" spans="2:12" x14ac:dyDescent="0.2">
      <c r="B190" s="96">
        <v>4271</v>
      </c>
      <c r="C190" s="97" t="s">
        <v>132</v>
      </c>
      <c r="D190" s="89">
        <v>50</v>
      </c>
      <c r="E190" s="89">
        <v>37</v>
      </c>
      <c r="F190" s="89">
        <v>363</v>
      </c>
      <c r="G190" s="89">
        <v>292</v>
      </c>
      <c r="H190" s="89">
        <v>45</v>
      </c>
      <c r="I190" s="89">
        <v>5</v>
      </c>
      <c r="J190" s="89">
        <v>376</v>
      </c>
      <c r="K190" s="89">
        <v>223</v>
      </c>
      <c r="L190" s="89">
        <v>27</v>
      </c>
    </row>
    <row r="191" spans="2:12" x14ac:dyDescent="0.2">
      <c r="B191" s="96">
        <v>4272</v>
      </c>
      <c r="C191" s="97" t="s">
        <v>32</v>
      </c>
      <c r="D191" s="89">
        <v>3</v>
      </c>
      <c r="E191" s="89">
        <v>3</v>
      </c>
      <c r="F191" s="89">
        <v>9</v>
      </c>
      <c r="G191" s="89">
        <v>17</v>
      </c>
      <c r="H191" s="89">
        <v>0</v>
      </c>
      <c r="I191" s="89">
        <v>0</v>
      </c>
      <c r="J191" s="89">
        <v>1</v>
      </c>
      <c r="K191" s="89">
        <v>0</v>
      </c>
      <c r="L191" s="89">
        <v>0</v>
      </c>
    </row>
    <row r="192" spans="2:12" s="5" customFormat="1" x14ac:dyDescent="0.2">
      <c r="B192" s="96">
        <v>4273</v>
      </c>
      <c r="C192" s="97" t="s">
        <v>33</v>
      </c>
      <c r="D192" s="89">
        <v>12</v>
      </c>
      <c r="E192" s="89">
        <v>5</v>
      </c>
      <c r="F192" s="89">
        <v>24</v>
      </c>
      <c r="G192" s="89">
        <v>35</v>
      </c>
      <c r="H192" s="89">
        <v>0</v>
      </c>
      <c r="I192" s="89">
        <v>0</v>
      </c>
      <c r="J192" s="89">
        <v>11</v>
      </c>
      <c r="K192" s="89">
        <v>4</v>
      </c>
      <c r="L192" s="89">
        <v>1</v>
      </c>
    </row>
    <row r="193" spans="2:12" x14ac:dyDescent="0.2">
      <c r="B193" s="96">
        <v>4274</v>
      </c>
      <c r="C193" s="97" t="s">
        <v>34</v>
      </c>
      <c r="D193" s="89">
        <v>24</v>
      </c>
      <c r="E193" s="89">
        <v>28</v>
      </c>
      <c r="F193" s="89">
        <v>151</v>
      </c>
      <c r="G193" s="89">
        <v>164</v>
      </c>
      <c r="H193" s="89">
        <v>3</v>
      </c>
      <c r="I193" s="89">
        <v>0</v>
      </c>
      <c r="J193" s="89">
        <v>72</v>
      </c>
      <c r="K193" s="89">
        <v>25</v>
      </c>
      <c r="L193" s="89">
        <v>4</v>
      </c>
    </row>
    <row r="194" spans="2:12" x14ac:dyDescent="0.2">
      <c r="B194" s="96">
        <v>4275</v>
      </c>
      <c r="C194" s="97" t="s">
        <v>35</v>
      </c>
      <c r="D194" s="89">
        <v>12</v>
      </c>
      <c r="E194" s="89">
        <v>6</v>
      </c>
      <c r="F194" s="89">
        <v>89</v>
      </c>
      <c r="G194" s="89">
        <v>58</v>
      </c>
      <c r="H194" s="89">
        <v>3</v>
      </c>
      <c r="I194" s="89">
        <v>0</v>
      </c>
      <c r="J194" s="89">
        <v>22</v>
      </c>
      <c r="K194" s="89">
        <v>8</v>
      </c>
      <c r="L194" s="89">
        <v>0</v>
      </c>
    </row>
    <row r="195" spans="2:12" x14ac:dyDescent="0.2">
      <c r="B195" s="96">
        <v>4276</v>
      </c>
      <c r="C195" s="97" t="s">
        <v>36</v>
      </c>
      <c r="D195" s="89">
        <v>33</v>
      </c>
      <c r="E195" s="89">
        <v>31</v>
      </c>
      <c r="F195" s="89">
        <v>190</v>
      </c>
      <c r="G195" s="89">
        <v>212</v>
      </c>
      <c r="H195" s="89">
        <v>12</v>
      </c>
      <c r="I195" s="89">
        <v>3</v>
      </c>
      <c r="J195" s="89">
        <v>119</v>
      </c>
      <c r="K195" s="89">
        <v>77</v>
      </c>
      <c r="L195" s="89">
        <v>18</v>
      </c>
    </row>
    <row r="196" spans="2:12" x14ac:dyDescent="0.2">
      <c r="B196" s="96">
        <v>4277</v>
      </c>
      <c r="C196" s="97" t="s">
        <v>133</v>
      </c>
      <c r="D196" s="89">
        <v>5</v>
      </c>
      <c r="E196" s="89">
        <v>6</v>
      </c>
      <c r="F196" s="89">
        <v>40</v>
      </c>
      <c r="G196" s="89">
        <v>36</v>
      </c>
      <c r="H196" s="89">
        <v>2</v>
      </c>
      <c r="I196" s="89">
        <v>0</v>
      </c>
      <c r="J196" s="89">
        <v>22</v>
      </c>
      <c r="K196" s="89">
        <v>17</v>
      </c>
      <c r="L196" s="89">
        <v>1</v>
      </c>
    </row>
    <row r="197" spans="2:12" x14ac:dyDescent="0.2">
      <c r="B197" s="96">
        <v>4279</v>
      </c>
      <c r="C197" s="97" t="s">
        <v>37</v>
      </c>
      <c r="D197" s="89">
        <v>16</v>
      </c>
      <c r="E197" s="89">
        <v>22</v>
      </c>
      <c r="F197" s="89">
        <v>116</v>
      </c>
      <c r="G197" s="89">
        <v>156</v>
      </c>
      <c r="H197" s="89">
        <v>8</v>
      </c>
      <c r="I197" s="89">
        <v>1</v>
      </c>
      <c r="J197" s="89">
        <v>103</v>
      </c>
      <c r="K197" s="89">
        <v>47</v>
      </c>
      <c r="L197" s="89">
        <v>12</v>
      </c>
    </row>
    <row r="198" spans="2:12" x14ac:dyDescent="0.2">
      <c r="B198" s="96">
        <v>4280</v>
      </c>
      <c r="C198" s="97" t="s">
        <v>38</v>
      </c>
      <c r="D198" s="89">
        <v>112</v>
      </c>
      <c r="E198" s="89">
        <v>85</v>
      </c>
      <c r="F198" s="89">
        <v>523</v>
      </c>
      <c r="G198" s="89">
        <v>571</v>
      </c>
      <c r="H198" s="89">
        <v>50</v>
      </c>
      <c r="I198" s="89">
        <v>10</v>
      </c>
      <c r="J198" s="89">
        <v>443</v>
      </c>
      <c r="K198" s="89">
        <v>386</v>
      </c>
      <c r="L198" s="89">
        <v>24</v>
      </c>
    </row>
    <row r="199" spans="2:12" x14ac:dyDescent="0.2">
      <c r="B199" s="96">
        <v>4281</v>
      </c>
      <c r="C199" s="97" t="s">
        <v>39</v>
      </c>
      <c r="D199" s="89">
        <v>10</v>
      </c>
      <c r="E199" s="89">
        <v>8</v>
      </c>
      <c r="F199" s="89">
        <v>77</v>
      </c>
      <c r="G199" s="89">
        <v>71</v>
      </c>
      <c r="H199" s="89">
        <v>2</v>
      </c>
      <c r="I199" s="89">
        <v>0</v>
      </c>
      <c r="J199" s="89">
        <v>23</v>
      </c>
      <c r="K199" s="89">
        <v>31</v>
      </c>
      <c r="L199" s="89">
        <v>2</v>
      </c>
    </row>
    <row r="200" spans="2:12" x14ac:dyDescent="0.2">
      <c r="B200" s="96">
        <v>4282</v>
      </c>
      <c r="C200" s="97" t="s">
        <v>40</v>
      </c>
      <c r="D200" s="89">
        <v>62</v>
      </c>
      <c r="E200" s="89">
        <v>67</v>
      </c>
      <c r="F200" s="89">
        <v>410</v>
      </c>
      <c r="G200" s="89">
        <v>305</v>
      </c>
      <c r="H200" s="89">
        <v>21</v>
      </c>
      <c r="I200" s="89">
        <v>6</v>
      </c>
      <c r="J200" s="89">
        <v>222</v>
      </c>
      <c r="K200" s="89">
        <v>111</v>
      </c>
      <c r="L200" s="89">
        <v>35</v>
      </c>
    </row>
    <row r="201" spans="2:12" x14ac:dyDescent="0.2">
      <c r="B201" s="96">
        <v>4283</v>
      </c>
      <c r="C201" s="97" t="s">
        <v>41</v>
      </c>
      <c r="D201" s="89">
        <v>26</v>
      </c>
      <c r="E201" s="89">
        <v>26</v>
      </c>
      <c r="F201" s="89">
        <v>166</v>
      </c>
      <c r="G201" s="89">
        <v>197</v>
      </c>
      <c r="H201" s="89">
        <v>8</v>
      </c>
      <c r="I201" s="89">
        <v>0</v>
      </c>
      <c r="J201" s="89">
        <v>116</v>
      </c>
      <c r="K201" s="89">
        <v>86</v>
      </c>
      <c r="L201" s="89">
        <v>6</v>
      </c>
    </row>
    <row r="202" spans="2:12" x14ac:dyDescent="0.2">
      <c r="B202" s="96">
        <v>4284</v>
      </c>
      <c r="C202" s="97" t="s">
        <v>42</v>
      </c>
      <c r="D202" s="89">
        <v>9</v>
      </c>
      <c r="E202" s="89">
        <v>10</v>
      </c>
      <c r="F202" s="89">
        <v>54</v>
      </c>
      <c r="G202" s="89">
        <v>55</v>
      </c>
      <c r="H202" s="89">
        <v>2</v>
      </c>
      <c r="I202" s="89">
        <v>0</v>
      </c>
      <c r="J202" s="89">
        <v>27</v>
      </c>
      <c r="K202" s="89">
        <v>18</v>
      </c>
      <c r="L202" s="89">
        <v>3</v>
      </c>
    </row>
    <row r="203" spans="2:12" x14ac:dyDescent="0.2">
      <c r="B203" s="96">
        <v>4285</v>
      </c>
      <c r="C203" s="97" t="s">
        <v>43</v>
      </c>
      <c r="D203" s="89">
        <v>25</v>
      </c>
      <c r="E203" s="89">
        <v>37</v>
      </c>
      <c r="F203" s="89">
        <v>189</v>
      </c>
      <c r="G203" s="89">
        <v>224</v>
      </c>
      <c r="H203" s="89">
        <v>12</v>
      </c>
      <c r="I203" s="89">
        <v>3</v>
      </c>
      <c r="J203" s="89">
        <v>148</v>
      </c>
      <c r="K203" s="89">
        <v>118</v>
      </c>
      <c r="L203" s="89">
        <v>23</v>
      </c>
    </row>
    <row r="204" spans="2:12" x14ac:dyDescent="0.2">
      <c r="B204" s="96">
        <v>4286</v>
      </c>
      <c r="C204" s="97" t="s">
        <v>134</v>
      </c>
      <c r="D204" s="89">
        <v>12</v>
      </c>
      <c r="E204" s="89">
        <v>7</v>
      </c>
      <c r="F204" s="89">
        <v>75</v>
      </c>
      <c r="G204" s="89">
        <v>50</v>
      </c>
      <c r="H204" s="89">
        <v>1</v>
      </c>
      <c r="I204" s="89">
        <v>0</v>
      </c>
      <c r="J204" s="89">
        <v>39</v>
      </c>
      <c r="K204" s="89">
        <v>24</v>
      </c>
      <c r="L204" s="89">
        <v>2</v>
      </c>
    </row>
    <row r="205" spans="2:12" x14ac:dyDescent="0.2">
      <c r="B205" s="96">
        <v>4287</v>
      </c>
      <c r="C205" s="97" t="s">
        <v>44</v>
      </c>
      <c r="D205" s="89">
        <v>14</v>
      </c>
      <c r="E205" s="89">
        <v>23</v>
      </c>
      <c r="F205" s="89">
        <v>101</v>
      </c>
      <c r="G205" s="89">
        <v>59</v>
      </c>
      <c r="H205" s="89">
        <v>1</v>
      </c>
      <c r="I205" s="89">
        <v>0</v>
      </c>
      <c r="J205" s="89">
        <v>38</v>
      </c>
      <c r="K205" s="89">
        <v>12</v>
      </c>
      <c r="L205" s="89">
        <v>1</v>
      </c>
    </row>
    <row r="206" spans="2:12" x14ac:dyDescent="0.2">
      <c r="B206" s="96">
        <v>4288</v>
      </c>
      <c r="C206" s="97" t="s">
        <v>45</v>
      </c>
      <c r="D206" s="89">
        <v>2</v>
      </c>
      <c r="E206" s="89">
        <v>0</v>
      </c>
      <c r="F206" s="89">
        <v>7</v>
      </c>
      <c r="G206" s="89">
        <v>13</v>
      </c>
      <c r="H206" s="89">
        <v>0</v>
      </c>
      <c r="I206" s="89">
        <v>0</v>
      </c>
      <c r="J206" s="89" t="s">
        <v>345</v>
      </c>
      <c r="K206" s="89">
        <v>0</v>
      </c>
      <c r="L206" s="89">
        <v>0</v>
      </c>
    </row>
    <row r="207" spans="2:12" x14ac:dyDescent="0.2">
      <c r="B207" s="96">
        <v>4289</v>
      </c>
      <c r="C207" s="97" t="s">
        <v>105</v>
      </c>
      <c r="D207" s="89">
        <v>81</v>
      </c>
      <c r="E207" s="89">
        <v>115</v>
      </c>
      <c r="F207" s="89">
        <v>638</v>
      </c>
      <c r="G207" s="89">
        <v>553</v>
      </c>
      <c r="H207" s="89">
        <v>23</v>
      </c>
      <c r="I207" s="89">
        <v>11</v>
      </c>
      <c r="J207" s="89">
        <v>247</v>
      </c>
      <c r="K207" s="89">
        <v>213</v>
      </c>
      <c r="L207" s="89">
        <v>24</v>
      </c>
    </row>
    <row r="208" spans="2:12" s="53" customFormat="1" x14ac:dyDescent="0.2">
      <c r="B208" s="94">
        <v>4329</v>
      </c>
      <c r="C208" s="95" t="s">
        <v>46</v>
      </c>
      <c r="D208" s="30">
        <v>170</v>
      </c>
      <c r="E208" s="30">
        <v>225</v>
      </c>
      <c r="F208" s="30">
        <v>1216</v>
      </c>
      <c r="G208" s="30">
        <v>1306</v>
      </c>
      <c r="H208" s="30">
        <v>87</v>
      </c>
      <c r="I208" s="30">
        <v>23</v>
      </c>
      <c r="J208" s="30">
        <v>1277</v>
      </c>
      <c r="K208" s="30">
        <v>983</v>
      </c>
      <c r="L208" s="30">
        <v>77</v>
      </c>
    </row>
    <row r="209" spans="2:12" x14ac:dyDescent="0.2">
      <c r="B209" s="96">
        <v>4323</v>
      </c>
      <c r="C209" s="97" t="s">
        <v>137</v>
      </c>
      <c r="D209" s="89">
        <v>13</v>
      </c>
      <c r="E209" s="89">
        <v>35</v>
      </c>
      <c r="F209" s="89">
        <v>117</v>
      </c>
      <c r="G209" s="89">
        <v>147</v>
      </c>
      <c r="H209" s="89">
        <v>9</v>
      </c>
      <c r="I209" s="89">
        <v>2</v>
      </c>
      <c r="J209" s="89">
        <v>173</v>
      </c>
      <c r="K209" s="89">
        <v>146</v>
      </c>
      <c r="L209" s="89">
        <v>13</v>
      </c>
    </row>
    <row r="210" spans="2:12" x14ac:dyDescent="0.2">
      <c r="B210" s="96">
        <v>4301</v>
      </c>
      <c r="C210" s="97" t="s">
        <v>47</v>
      </c>
      <c r="D210" s="89">
        <v>0</v>
      </c>
      <c r="E210" s="89">
        <v>3</v>
      </c>
      <c r="F210" s="89">
        <v>10</v>
      </c>
      <c r="G210" s="89">
        <v>13</v>
      </c>
      <c r="H210" s="89">
        <v>1</v>
      </c>
      <c r="I210" s="89">
        <v>1</v>
      </c>
      <c r="J210" s="89">
        <v>1</v>
      </c>
      <c r="K210" s="89">
        <v>3</v>
      </c>
      <c r="L210" s="89">
        <v>0</v>
      </c>
    </row>
    <row r="211" spans="2:12" s="5" customFormat="1" x14ac:dyDescent="0.2">
      <c r="B211" s="96">
        <v>4302</v>
      </c>
      <c r="C211" s="97" t="s">
        <v>48</v>
      </c>
      <c r="D211" s="89">
        <v>1</v>
      </c>
      <c r="E211" s="89">
        <v>0</v>
      </c>
      <c r="F211" s="89">
        <v>12</v>
      </c>
      <c r="G211" s="89">
        <v>7</v>
      </c>
      <c r="H211" s="89">
        <v>0</v>
      </c>
      <c r="I211" s="89">
        <v>0</v>
      </c>
      <c r="J211" s="89">
        <v>2</v>
      </c>
      <c r="K211" s="89">
        <v>0</v>
      </c>
      <c r="L211" s="89">
        <v>0</v>
      </c>
    </row>
    <row r="212" spans="2:12" x14ac:dyDescent="0.2">
      <c r="B212" s="96">
        <v>4303</v>
      </c>
      <c r="C212" s="97" t="s">
        <v>135</v>
      </c>
      <c r="D212" s="89">
        <v>16</v>
      </c>
      <c r="E212" s="89">
        <v>26</v>
      </c>
      <c r="F212" s="89">
        <v>124</v>
      </c>
      <c r="G212" s="89">
        <v>99</v>
      </c>
      <c r="H212" s="89">
        <v>18</v>
      </c>
      <c r="I212" s="89">
        <v>4</v>
      </c>
      <c r="J212" s="89">
        <v>156</v>
      </c>
      <c r="K212" s="89">
        <v>100</v>
      </c>
      <c r="L212" s="89">
        <v>3</v>
      </c>
    </row>
    <row r="213" spans="2:12" x14ac:dyDescent="0.2">
      <c r="B213" s="96">
        <v>4304</v>
      </c>
      <c r="C213" s="97" t="s">
        <v>106</v>
      </c>
      <c r="D213" s="89">
        <v>22</v>
      </c>
      <c r="E213" s="89">
        <v>22</v>
      </c>
      <c r="F213" s="89">
        <v>102</v>
      </c>
      <c r="G213" s="89">
        <v>159</v>
      </c>
      <c r="H213" s="89">
        <v>16</v>
      </c>
      <c r="I213" s="89">
        <v>6</v>
      </c>
      <c r="J213" s="89">
        <v>123</v>
      </c>
      <c r="K213" s="89">
        <v>119</v>
      </c>
      <c r="L213" s="89">
        <v>12</v>
      </c>
    </row>
    <row r="214" spans="2:12" x14ac:dyDescent="0.2">
      <c r="B214" s="96">
        <v>4305</v>
      </c>
      <c r="C214" s="97" t="s">
        <v>49</v>
      </c>
      <c r="D214" s="89">
        <v>18</v>
      </c>
      <c r="E214" s="89">
        <v>18</v>
      </c>
      <c r="F214" s="89">
        <v>94</v>
      </c>
      <c r="G214" s="89">
        <v>92</v>
      </c>
      <c r="H214" s="89">
        <v>4</v>
      </c>
      <c r="I214" s="89">
        <v>1</v>
      </c>
      <c r="J214" s="89">
        <v>66</v>
      </c>
      <c r="K214" s="89">
        <v>55</v>
      </c>
      <c r="L214" s="89">
        <v>9</v>
      </c>
    </row>
    <row r="215" spans="2:12" x14ac:dyDescent="0.2">
      <c r="B215" s="96">
        <v>4306</v>
      </c>
      <c r="C215" s="97" t="s">
        <v>50</v>
      </c>
      <c r="D215" s="89">
        <v>4</v>
      </c>
      <c r="E215" s="89">
        <v>3</v>
      </c>
      <c r="F215" s="89">
        <v>27</v>
      </c>
      <c r="G215" s="89">
        <v>9</v>
      </c>
      <c r="H215" s="89">
        <v>1</v>
      </c>
      <c r="I215" s="89">
        <v>0</v>
      </c>
      <c r="J215" s="89">
        <v>16</v>
      </c>
      <c r="K215" s="89">
        <v>9</v>
      </c>
      <c r="L215" s="89">
        <v>2</v>
      </c>
    </row>
    <row r="216" spans="2:12" x14ac:dyDescent="0.2">
      <c r="B216" s="96">
        <v>4307</v>
      </c>
      <c r="C216" s="97" t="s">
        <v>51</v>
      </c>
      <c r="D216" s="89">
        <v>2</v>
      </c>
      <c r="E216" s="89">
        <v>5</v>
      </c>
      <c r="F216" s="89">
        <v>49</v>
      </c>
      <c r="G216" s="89">
        <v>29</v>
      </c>
      <c r="H216" s="89">
        <v>0</v>
      </c>
      <c r="I216" s="89">
        <v>1</v>
      </c>
      <c r="J216" s="89">
        <v>22</v>
      </c>
      <c r="K216" s="89">
        <v>25</v>
      </c>
      <c r="L216" s="89">
        <v>0</v>
      </c>
    </row>
    <row r="217" spans="2:12" x14ac:dyDescent="0.2">
      <c r="B217" s="96">
        <v>4308</v>
      </c>
      <c r="C217" s="97" t="s">
        <v>52</v>
      </c>
      <c r="D217" s="89">
        <v>0</v>
      </c>
      <c r="E217" s="89">
        <v>3</v>
      </c>
      <c r="F217" s="89">
        <v>17</v>
      </c>
      <c r="G217" s="89">
        <v>21</v>
      </c>
      <c r="H217" s="89">
        <v>1</v>
      </c>
      <c r="I217" s="89">
        <v>0</v>
      </c>
      <c r="J217" s="89">
        <v>22</v>
      </c>
      <c r="K217" s="89">
        <v>9</v>
      </c>
      <c r="L217" s="89">
        <v>0</v>
      </c>
    </row>
    <row r="218" spans="2:12" x14ac:dyDescent="0.2">
      <c r="B218" s="96">
        <v>4309</v>
      </c>
      <c r="C218" s="97" t="s">
        <v>53</v>
      </c>
      <c r="D218" s="89">
        <v>17</v>
      </c>
      <c r="E218" s="89">
        <v>33</v>
      </c>
      <c r="F218" s="89">
        <v>169</v>
      </c>
      <c r="G218" s="89">
        <v>147</v>
      </c>
      <c r="H218" s="89">
        <v>13</v>
      </c>
      <c r="I218" s="89">
        <v>0</v>
      </c>
      <c r="J218" s="89">
        <v>135</v>
      </c>
      <c r="K218" s="89">
        <v>135</v>
      </c>
      <c r="L218" s="89">
        <v>0</v>
      </c>
    </row>
    <row r="219" spans="2:12" x14ac:dyDescent="0.2">
      <c r="B219" s="96">
        <v>4310</v>
      </c>
      <c r="C219" s="97" t="s">
        <v>54</v>
      </c>
      <c r="D219" s="89">
        <v>4</v>
      </c>
      <c r="E219" s="89">
        <v>10</v>
      </c>
      <c r="F219" s="89">
        <v>54</v>
      </c>
      <c r="G219" s="89">
        <v>57</v>
      </c>
      <c r="H219" s="89">
        <v>6</v>
      </c>
      <c r="I219" s="89">
        <v>1</v>
      </c>
      <c r="J219" s="89">
        <v>97</v>
      </c>
      <c r="K219" s="89">
        <v>69</v>
      </c>
      <c r="L219" s="89">
        <v>13</v>
      </c>
    </row>
    <row r="220" spans="2:12" x14ac:dyDescent="0.2">
      <c r="B220" s="96">
        <v>4311</v>
      </c>
      <c r="C220" s="97" t="s">
        <v>136</v>
      </c>
      <c r="D220" s="89">
        <v>7</v>
      </c>
      <c r="E220" s="89">
        <v>7</v>
      </c>
      <c r="F220" s="89">
        <v>58</v>
      </c>
      <c r="G220" s="89">
        <v>37</v>
      </c>
      <c r="H220" s="89">
        <v>1</v>
      </c>
      <c r="I220" s="89">
        <v>2</v>
      </c>
      <c r="J220" s="89">
        <v>53</v>
      </c>
      <c r="K220" s="89">
        <v>45</v>
      </c>
      <c r="L220" s="89">
        <v>2</v>
      </c>
    </row>
    <row r="221" spans="2:12" x14ac:dyDescent="0.2">
      <c r="B221" s="96">
        <v>4312</v>
      </c>
      <c r="C221" s="97" t="s">
        <v>457</v>
      </c>
      <c r="D221" s="89">
        <v>21</v>
      </c>
      <c r="E221" s="89">
        <v>5</v>
      </c>
      <c r="F221" s="89">
        <v>111</v>
      </c>
      <c r="G221" s="89">
        <v>130</v>
      </c>
      <c r="H221" s="89">
        <v>3</v>
      </c>
      <c r="I221" s="89">
        <v>2</v>
      </c>
      <c r="J221" s="89">
        <v>74</v>
      </c>
      <c r="K221" s="89">
        <v>37</v>
      </c>
      <c r="L221" s="89">
        <v>5</v>
      </c>
    </row>
    <row r="222" spans="2:12" x14ac:dyDescent="0.2">
      <c r="B222" s="96">
        <v>4313</v>
      </c>
      <c r="C222" s="97" t="s">
        <v>55</v>
      </c>
      <c r="D222" s="89">
        <v>6</v>
      </c>
      <c r="E222" s="89">
        <v>18</v>
      </c>
      <c r="F222" s="89">
        <v>72</v>
      </c>
      <c r="G222" s="89">
        <v>100</v>
      </c>
      <c r="H222" s="89">
        <v>4</v>
      </c>
      <c r="I222" s="89">
        <v>1</v>
      </c>
      <c r="J222" s="89">
        <v>104</v>
      </c>
      <c r="K222" s="89">
        <v>77</v>
      </c>
      <c r="L222" s="89">
        <v>6</v>
      </c>
    </row>
    <row r="223" spans="2:12" x14ac:dyDescent="0.2">
      <c r="B223" s="96">
        <v>4314</v>
      </c>
      <c r="C223" s="97" t="s">
        <v>56</v>
      </c>
      <c r="D223" s="89">
        <v>3</v>
      </c>
      <c r="E223" s="89">
        <v>1</v>
      </c>
      <c r="F223" s="89">
        <v>4</v>
      </c>
      <c r="G223" s="89">
        <v>20</v>
      </c>
      <c r="H223" s="89">
        <v>1</v>
      </c>
      <c r="I223" s="89">
        <v>0</v>
      </c>
      <c r="J223" s="89">
        <v>6</v>
      </c>
      <c r="K223" s="89">
        <v>1</v>
      </c>
      <c r="L223" s="89">
        <v>1</v>
      </c>
    </row>
    <row r="224" spans="2:12" x14ac:dyDescent="0.2">
      <c r="B224" s="96">
        <v>4315</v>
      </c>
      <c r="C224" s="97" t="s">
        <v>458</v>
      </c>
      <c r="D224" s="89">
        <v>7</v>
      </c>
      <c r="E224" s="89">
        <v>6</v>
      </c>
      <c r="F224" s="89">
        <v>49</v>
      </c>
      <c r="G224" s="89">
        <v>50</v>
      </c>
      <c r="H224" s="89">
        <v>4</v>
      </c>
      <c r="I224" s="89">
        <v>0</v>
      </c>
      <c r="J224" s="89">
        <v>70</v>
      </c>
      <c r="K224" s="89">
        <v>57</v>
      </c>
      <c r="L224" s="89">
        <v>4</v>
      </c>
    </row>
    <row r="225" spans="2:12" x14ac:dyDescent="0.2">
      <c r="B225" s="96">
        <v>4316</v>
      </c>
      <c r="C225" s="97" t="s">
        <v>57</v>
      </c>
      <c r="D225" s="89">
        <v>2</v>
      </c>
      <c r="E225" s="89">
        <v>4</v>
      </c>
      <c r="F225" s="89">
        <v>17</v>
      </c>
      <c r="G225" s="89">
        <v>39</v>
      </c>
      <c r="H225" s="89">
        <v>0</v>
      </c>
      <c r="I225" s="89">
        <v>0</v>
      </c>
      <c r="J225" s="89">
        <v>15</v>
      </c>
      <c r="K225" s="89">
        <v>17</v>
      </c>
      <c r="L225" s="89">
        <v>2</v>
      </c>
    </row>
    <row r="226" spans="2:12" x14ac:dyDescent="0.2">
      <c r="B226" s="96">
        <v>4317</v>
      </c>
      <c r="C226" s="97" t="s">
        <v>58</v>
      </c>
      <c r="D226" s="89">
        <v>0</v>
      </c>
      <c r="E226" s="89">
        <v>2</v>
      </c>
      <c r="F226" s="89">
        <v>9</v>
      </c>
      <c r="G226" s="89">
        <v>16</v>
      </c>
      <c r="H226" s="89">
        <v>1</v>
      </c>
      <c r="I226" s="89">
        <v>0</v>
      </c>
      <c r="J226" s="89">
        <v>27</v>
      </c>
      <c r="K226" s="89">
        <v>15</v>
      </c>
      <c r="L226" s="89">
        <v>0</v>
      </c>
    </row>
    <row r="227" spans="2:12" x14ac:dyDescent="0.2">
      <c r="B227" s="96">
        <v>4318</v>
      </c>
      <c r="C227" s="97" t="s">
        <v>59</v>
      </c>
      <c r="D227" s="89">
        <v>9</v>
      </c>
      <c r="E227" s="89">
        <v>16</v>
      </c>
      <c r="F227" s="89">
        <v>45</v>
      </c>
      <c r="G227" s="89">
        <v>54</v>
      </c>
      <c r="H227" s="89">
        <v>0</v>
      </c>
      <c r="I227" s="89">
        <v>0</v>
      </c>
      <c r="J227" s="89">
        <v>25</v>
      </c>
      <c r="K227" s="89">
        <v>10</v>
      </c>
      <c r="L227" s="89">
        <v>1</v>
      </c>
    </row>
    <row r="228" spans="2:12" x14ac:dyDescent="0.2">
      <c r="B228" s="96">
        <v>4319</v>
      </c>
      <c r="C228" s="97" t="s">
        <v>60</v>
      </c>
      <c r="D228" s="89">
        <v>5</v>
      </c>
      <c r="E228" s="89">
        <v>2</v>
      </c>
      <c r="F228" s="89">
        <v>24</v>
      </c>
      <c r="G228" s="89">
        <v>16</v>
      </c>
      <c r="H228" s="89">
        <v>1</v>
      </c>
      <c r="I228" s="89">
        <v>0</v>
      </c>
      <c r="J228" s="89">
        <v>31</v>
      </c>
      <c r="K228" s="89">
        <v>19</v>
      </c>
      <c r="L228" s="89">
        <v>4</v>
      </c>
    </row>
    <row r="229" spans="2:12" x14ac:dyDescent="0.2">
      <c r="B229" s="96">
        <v>4320</v>
      </c>
      <c r="C229" s="97" t="s">
        <v>61</v>
      </c>
      <c r="D229" s="89">
        <v>10</v>
      </c>
      <c r="E229" s="89">
        <v>5</v>
      </c>
      <c r="F229" s="89">
        <v>42</v>
      </c>
      <c r="G229" s="89">
        <v>49</v>
      </c>
      <c r="H229" s="89">
        <v>3</v>
      </c>
      <c r="I229" s="89">
        <v>2</v>
      </c>
      <c r="J229" s="89">
        <v>51</v>
      </c>
      <c r="K229" s="89">
        <v>32</v>
      </c>
      <c r="L229" s="89">
        <v>0</v>
      </c>
    </row>
    <row r="230" spans="2:12" x14ac:dyDescent="0.2">
      <c r="B230" s="96">
        <v>4322</v>
      </c>
      <c r="C230" s="97" t="s">
        <v>62</v>
      </c>
      <c r="D230" s="89">
        <v>3</v>
      </c>
      <c r="E230" s="89">
        <v>1</v>
      </c>
      <c r="F230" s="89">
        <v>10</v>
      </c>
      <c r="G230" s="89">
        <v>15</v>
      </c>
      <c r="H230" s="89">
        <v>0</v>
      </c>
      <c r="I230" s="89">
        <v>0</v>
      </c>
      <c r="J230" s="89">
        <v>8</v>
      </c>
      <c r="K230" s="89">
        <v>3</v>
      </c>
      <c r="L230" s="89">
        <v>0</v>
      </c>
    </row>
    <row r="231" spans="2:12" x14ac:dyDescent="0.2">
      <c r="B231" s="91"/>
      <c r="C231" s="92"/>
      <c r="D231" s="93"/>
      <c r="E231" s="93"/>
      <c r="F231" s="93"/>
      <c r="G231" s="93"/>
      <c r="H231" s="93"/>
      <c r="I231" s="93"/>
      <c r="J231" s="93"/>
      <c r="K231" s="93"/>
      <c r="L231" s="93"/>
    </row>
    <row r="232" spans="2:12" x14ac:dyDescent="0.2">
      <c r="B232" s="91"/>
      <c r="C232" s="92"/>
      <c r="D232" s="93"/>
      <c r="E232" s="93"/>
      <c r="F232" s="93"/>
      <c r="G232" s="93"/>
      <c r="H232" s="93"/>
      <c r="I232" s="93"/>
      <c r="J232" s="93"/>
      <c r="K232" s="93"/>
      <c r="L232" s="93"/>
    </row>
    <row r="233" spans="2:12" x14ac:dyDescent="0.2">
      <c r="B233" s="91"/>
      <c r="C233" s="92"/>
      <c r="D233" s="93"/>
      <c r="E233" s="93"/>
      <c r="F233" s="93"/>
      <c r="G233" s="93"/>
      <c r="H233" s="93"/>
      <c r="I233" s="93"/>
      <c r="J233" s="93"/>
      <c r="K233" s="93"/>
      <c r="L233" s="93"/>
    </row>
    <row r="234" spans="2:12" x14ac:dyDescent="0.2">
      <c r="B234" s="91"/>
      <c r="C234" s="92"/>
      <c r="D234" s="93"/>
      <c r="E234" s="93"/>
      <c r="F234" s="93"/>
      <c r="G234" s="93"/>
      <c r="H234" s="93"/>
      <c r="I234" s="93"/>
      <c r="J234" s="93"/>
      <c r="K234" s="93"/>
      <c r="L234" s="93"/>
    </row>
    <row r="235" spans="2:12" x14ac:dyDescent="0.2">
      <c r="B235" s="91"/>
      <c r="C235" s="92"/>
      <c r="D235" s="93"/>
      <c r="E235" s="93"/>
      <c r="F235" s="93"/>
      <c r="G235" s="93"/>
      <c r="H235" s="93"/>
      <c r="I235" s="93"/>
      <c r="J235" s="93"/>
      <c r="K235" s="93"/>
      <c r="L235" s="93"/>
    </row>
    <row r="236" spans="2:12" x14ac:dyDescent="0.2">
      <c r="B236" s="91"/>
      <c r="C236" s="92"/>
      <c r="D236" s="93"/>
      <c r="E236" s="93"/>
      <c r="F236" s="93"/>
      <c r="G236" s="93"/>
      <c r="H236" s="93"/>
      <c r="I236" s="93"/>
      <c r="J236" s="93"/>
      <c r="K236" s="93"/>
      <c r="L236" s="93"/>
    </row>
    <row r="237" spans="2:12" x14ac:dyDescent="0.2">
      <c r="B237" s="91"/>
      <c r="C237" s="92"/>
      <c r="D237" s="93"/>
      <c r="E237" s="93"/>
      <c r="F237" s="93"/>
      <c r="G237" s="93"/>
      <c r="H237" s="93"/>
      <c r="I237" s="93"/>
      <c r="J237" s="93"/>
      <c r="K237" s="93"/>
      <c r="L237" s="93"/>
    </row>
    <row r="238" spans="2:12" x14ac:dyDescent="0.2">
      <c r="B238" s="91"/>
      <c r="C238" s="92"/>
      <c r="D238" s="93"/>
      <c r="E238" s="93"/>
      <c r="F238" s="93"/>
      <c r="G238" s="93"/>
      <c r="H238" s="93"/>
      <c r="I238" s="93"/>
      <c r="J238" s="93"/>
      <c r="K238" s="93"/>
      <c r="L238" s="93"/>
    </row>
    <row r="239" spans="2:12" x14ac:dyDescent="0.2">
      <c r="B239" s="91"/>
      <c r="C239" s="92"/>
      <c r="D239" s="93"/>
      <c r="E239" s="93"/>
      <c r="F239" s="93"/>
      <c r="G239" s="93"/>
      <c r="H239" s="93"/>
      <c r="I239" s="93"/>
      <c r="J239" s="93"/>
      <c r="K239" s="93"/>
      <c r="L239" s="93"/>
    </row>
    <row r="240" spans="2:12" x14ac:dyDescent="0.2">
      <c r="B240" s="91"/>
      <c r="C240" s="92"/>
      <c r="D240" s="93"/>
      <c r="E240" s="93"/>
      <c r="F240" s="93"/>
      <c r="G240" s="93"/>
      <c r="H240" s="93"/>
      <c r="I240" s="93"/>
      <c r="J240" s="93"/>
      <c r="K240" s="93"/>
      <c r="L240" s="93"/>
    </row>
    <row r="241" spans="2:12" x14ac:dyDescent="0.2">
      <c r="B241" s="91"/>
      <c r="C241" s="92"/>
      <c r="D241" s="93"/>
      <c r="E241" s="93"/>
      <c r="F241" s="93"/>
      <c r="G241" s="93"/>
      <c r="H241" s="93"/>
      <c r="I241" s="93"/>
      <c r="J241" s="93"/>
      <c r="K241" s="93"/>
      <c r="L241" s="93"/>
    </row>
    <row r="242" spans="2:12" x14ac:dyDescent="0.2">
      <c r="B242" s="91"/>
      <c r="C242" s="92"/>
      <c r="D242" s="93"/>
      <c r="E242" s="93"/>
      <c r="F242" s="93"/>
      <c r="G242" s="93"/>
      <c r="H242" s="93"/>
      <c r="I242" s="93"/>
      <c r="J242" s="93"/>
      <c r="K242" s="93"/>
      <c r="L242" s="93"/>
    </row>
    <row r="243" spans="2:12" x14ac:dyDescent="0.2">
      <c r="B243" s="91"/>
      <c r="C243" s="92"/>
      <c r="D243" s="93"/>
      <c r="E243" s="93"/>
      <c r="F243" s="93"/>
      <c r="G243" s="93"/>
      <c r="H243" s="93"/>
      <c r="I243" s="93"/>
      <c r="J243" s="93"/>
      <c r="K243" s="93"/>
      <c r="L243" s="93"/>
    </row>
    <row r="244" spans="2:12" x14ac:dyDescent="0.2">
      <c r="B244" s="91"/>
      <c r="C244" s="92"/>
      <c r="D244" s="93"/>
      <c r="E244" s="93"/>
      <c r="F244" s="93"/>
      <c r="G244" s="93"/>
      <c r="H244" s="93"/>
      <c r="I244" s="93"/>
      <c r="J244" s="93"/>
      <c r="K244" s="93"/>
      <c r="L244" s="93"/>
    </row>
    <row r="245" spans="2:12" x14ac:dyDescent="0.2">
      <c r="B245" s="91"/>
      <c r="C245" s="92"/>
      <c r="D245" s="93"/>
      <c r="E245" s="93"/>
      <c r="F245" s="93"/>
      <c r="G245" s="93"/>
      <c r="H245" s="93"/>
      <c r="I245" s="93"/>
      <c r="J245" s="93"/>
      <c r="K245" s="93"/>
      <c r="L245" s="93"/>
    </row>
    <row r="246" spans="2:12" x14ac:dyDescent="0.2">
      <c r="B246" s="91"/>
      <c r="C246" s="92"/>
      <c r="D246" s="93"/>
      <c r="E246" s="93"/>
      <c r="F246" s="93"/>
      <c r="G246" s="93"/>
      <c r="H246" s="93"/>
      <c r="I246" s="93"/>
      <c r="J246" s="93"/>
      <c r="K246" s="93"/>
      <c r="L246" s="93"/>
    </row>
    <row r="247" spans="2:12" x14ac:dyDescent="0.2">
      <c r="B247" s="91"/>
      <c r="C247" s="92"/>
      <c r="D247" s="93"/>
      <c r="E247" s="93"/>
      <c r="F247" s="93"/>
      <c r="G247" s="93"/>
      <c r="H247" s="93"/>
      <c r="I247" s="93"/>
      <c r="J247" s="93"/>
      <c r="K247" s="93"/>
      <c r="L247" s="93"/>
    </row>
    <row r="248" spans="2:12" x14ac:dyDescent="0.2">
      <c r="B248" s="91"/>
      <c r="C248" s="92"/>
      <c r="D248" s="93"/>
      <c r="E248" s="93"/>
      <c r="F248" s="93"/>
      <c r="G248" s="93"/>
      <c r="H248" s="93"/>
      <c r="I248" s="93"/>
      <c r="J248" s="93"/>
      <c r="K248" s="93"/>
      <c r="L248" s="93"/>
    </row>
    <row r="249" spans="2:12" x14ac:dyDescent="0.2">
      <c r="B249" s="91"/>
      <c r="C249" s="92"/>
      <c r="D249" s="93"/>
      <c r="E249" s="93"/>
      <c r="F249" s="93"/>
      <c r="G249" s="93"/>
      <c r="H249" s="93"/>
      <c r="I249" s="93"/>
      <c r="J249" s="93"/>
      <c r="K249" s="93"/>
      <c r="L249" s="93"/>
    </row>
    <row r="250" spans="2:12" x14ac:dyDescent="0.2">
      <c r="B250" s="91"/>
      <c r="C250" s="92"/>
      <c r="D250" s="93"/>
      <c r="E250" s="93"/>
      <c r="F250" s="93"/>
      <c r="G250" s="93"/>
      <c r="H250" s="93"/>
      <c r="I250" s="93"/>
      <c r="J250" s="93"/>
      <c r="K250" s="93"/>
      <c r="L250" s="93"/>
    </row>
    <row r="251" spans="2:12" x14ac:dyDescent="0.2">
      <c r="B251" s="91"/>
      <c r="C251" s="92"/>
      <c r="D251" s="93"/>
      <c r="E251" s="93"/>
      <c r="F251" s="93"/>
      <c r="G251" s="93"/>
      <c r="H251" s="93"/>
      <c r="I251" s="93"/>
      <c r="J251" s="93"/>
      <c r="K251" s="93"/>
      <c r="L251" s="93"/>
    </row>
  </sheetData>
  <mergeCells count="5">
    <mergeCell ref="D4:G4"/>
    <mergeCell ref="H4:K4"/>
    <mergeCell ref="L4:L5"/>
    <mergeCell ref="B4:B5"/>
    <mergeCell ref="C4:C5"/>
  </mergeCells>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C251"/>
  <sheetViews>
    <sheetView showGridLines="0" zoomScaleNormal="100" zoomScaleSheetLayoutView="70" workbookViewId="0">
      <pane ySplit="5" topLeftCell="A6" activePane="bottomLeft" state="frozen"/>
      <selection activeCell="D41" sqref="D41:J41"/>
      <selection pane="bottomLeft" activeCell="S28" sqref="S28"/>
    </sheetView>
  </sheetViews>
  <sheetFormatPr baseColWidth="10" defaultRowHeight="12.75" x14ac:dyDescent="0.2"/>
  <cols>
    <col min="1" max="1" width="2.7109375" customWidth="1"/>
    <col min="2" max="2" width="11" customWidth="1"/>
    <col min="3" max="3" width="22.28515625" bestFit="1" customWidth="1"/>
    <col min="4" max="15" width="11.140625" customWidth="1"/>
    <col min="16" max="16" width="8.28515625" customWidth="1"/>
    <col min="17" max="29" width="6.7109375" customWidth="1"/>
  </cols>
  <sheetData>
    <row r="1" spans="1:29" ht="15.75" x14ac:dyDescent="0.25">
      <c r="A1" s="8" t="str">
        <f>Inhaltsverzeichnis!B53&amp;" "&amp;Inhaltsverzeichnis!D53</f>
        <v>Tabelle 20: Todesfälle, Zuzüge und Wegzüge nach Gemeinden und Altersgruppen, 2014</v>
      </c>
      <c r="B1" s="8"/>
    </row>
    <row r="3" spans="1:29" x14ac:dyDescent="0.2">
      <c r="P3" s="2"/>
      <c r="Q3" s="2"/>
      <c r="R3" s="2"/>
      <c r="S3" s="2"/>
      <c r="T3" s="2"/>
      <c r="U3" s="2"/>
      <c r="V3" s="2"/>
      <c r="W3" s="2"/>
      <c r="X3" s="2"/>
      <c r="Y3" s="2"/>
      <c r="Z3" s="2"/>
      <c r="AA3" s="2"/>
      <c r="AB3" s="2"/>
      <c r="AC3" s="2"/>
    </row>
    <row r="4" spans="1:29" s="5" customFormat="1" ht="12.75" customHeight="1" x14ac:dyDescent="0.2">
      <c r="A4"/>
      <c r="B4" s="128" t="s">
        <v>404</v>
      </c>
      <c r="C4" s="128" t="s">
        <v>1</v>
      </c>
      <c r="D4" s="122" t="s">
        <v>407</v>
      </c>
      <c r="E4" s="123"/>
      <c r="F4" s="123"/>
      <c r="G4" s="124"/>
      <c r="H4" s="122" t="s">
        <v>408</v>
      </c>
      <c r="I4" s="123"/>
      <c r="J4" s="123"/>
      <c r="K4" s="124"/>
      <c r="L4" s="141" t="s">
        <v>235</v>
      </c>
      <c r="M4" s="123"/>
      <c r="N4" s="123"/>
      <c r="O4" s="124"/>
      <c r="P4"/>
    </row>
    <row r="5" spans="1:29" s="5" customFormat="1" x14ac:dyDescent="0.2">
      <c r="A5"/>
      <c r="B5" s="129"/>
      <c r="C5" s="129"/>
      <c r="D5" s="98" t="s">
        <v>409</v>
      </c>
      <c r="E5" s="38" t="s">
        <v>410</v>
      </c>
      <c r="F5" s="38" t="s">
        <v>411</v>
      </c>
      <c r="G5" s="38" t="s">
        <v>384</v>
      </c>
      <c r="H5" s="38" t="s">
        <v>409</v>
      </c>
      <c r="I5" s="38" t="s">
        <v>410</v>
      </c>
      <c r="J5" s="38" t="s">
        <v>411</v>
      </c>
      <c r="K5" s="38" t="s">
        <v>384</v>
      </c>
      <c r="L5" s="38" t="s">
        <v>409</v>
      </c>
      <c r="M5" s="38" t="s">
        <v>410</v>
      </c>
      <c r="N5" s="38" t="s">
        <v>411</v>
      </c>
      <c r="O5" s="38" t="s">
        <v>384</v>
      </c>
      <c r="P5"/>
    </row>
    <row r="6" spans="1:29" s="5" customFormat="1" x14ac:dyDescent="0.2">
      <c r="A6"/>
      <c r="B6" s="94">
        <v>4335</v>
      </c>
      <c r="C6" s="95" t="s">
        <v>141</v>
      </c>
      <c r="D6" s="30">
        <v>26</v>
      </c>
      <c r="E6" s="30">
        <v>59</v>
      </c>
      <c r="F6" s="30">
        <v>557</v>
      </c>
      <c r="G6" s="30">
        <v>3841</v>
      </c>
      <c r="H6" s="30">
        <v>7888</v>
      </c>
      <c r="I6" s="30">
        <v>28565</v>
      </c>
      <c r="J6" s="30">
        <v>12175</v>
      </c>
      <c r="K6" s="30">
        <v>1675</v>
      </c>
      <c r="L6" s="30">
        <v>6535</v>
      </c>
      <c r="M6" s="30">
        <v>25175</v>
      </c>
      <c r="N6" s="30">
        <v>10838</v>
      </c>
      <c r="O6" s="30">
        <v>1790</v>
      </c>
      <c r="P6"/>
    </row>
    <row r="7" spans="1:29" ht="12.75" customHeight="1" x14ac:dyDescent="0.2">
      <c r="B7" s="94">
        <v>4019</v>
      </c>
      <c r="C7" s="95" t="s">
        <v>142</v>
      </c>
      <c r="D7" s="30">
        <v>4</v>
      </c>
      <c r="E7" s="30">
        <v>5</v>
      </c>
      <c r="F7" s="30">
        <v>62</v>
      </c>
      <c r="G7" s="30">
        <v>503</v>
      </c>
      <c r="H7" s="30">
        <v>836</v>
      </c>
      <c r="I7" s="30">
        <v>3418</v>
      </c>
      <c r="J7" s="30">
        <v>1220</v>
      </c>
      <c r="K7" s="30">
        <v>176</v>
      </c>
      <c r="L7" s="30">
        <v>705</v>
      </c>
      <c r="M7" s="30">
        <v>2983</v>
      </c>
      <c r="N7" s="30">
        <v>1162</v>
      </c>
      <c r="O7" s="30">
        <v>187</v>
      </c>
    </row>
    <row r="8" spans="1:29" ht="12.75" customHeight="1" x14ac:dyDescent="0.2">
      <c r="B8" s="96">
        <v>4001</v>
      </c>
      <c r="C8" s="97" t="s">
        <v>74</v>
      </c>
      <c r="D8" s="89">
        <v>0</v>
      </c>
      <c r="E8" s="89">
        <v>0</v>
      </c>
      <c r="F8" s="89">
        <v>20</v>
      </c>
      <c r="G8" s="89">
        <v>163</v>
      </c>
      <c r="H8" s="89">
        <v>203</v>
      </c>
      <c r="I8" s="89">
        <v>1192</v>
      </c>
      <c r="J8" s="89">
        <v>312</v>
      </c>
      <c r="K8" s="89">
        <v>55</v>
      </c>
      <c r="L8" s="89">
        <v>174</v>
      </c>
      <c r="M8" s="89">
        <v>959</v>
      </c>
      <c r="N8" s="89">
        <v>355</v>
      </c>
      <c r="O8" s="89">
        <v>53</v>
      </c>
    </row>
    <row r="9" spans="1:29" ht="12.75" customHeight="1" x14ac:dyDescent="0.2">
      <c r="B9" s="96">
        <v>4002</v>
      </c>
      <c r="C9" s="97" t="s">
        <v>75</v>
      </c>
      <c r="D9" s="89">
        <v>0</v>
      </c>
      <c r="E9" s="89">
        <v>0</v>
      </c>
      <c r="F9" s="89">
        <v>0</v>
      </c>
      <c r="G9" s="89">
        <v>0</v>
      </c>
      <c r="H9" s="89">
        <v>0</v>
      </c>
      <c r="I9" s="89">
        <v>38</v>
      </c>
      <c r="J9" s="89">
        <v>22</v>
      </c>
      <c r="K9" s="89">
        <v>0</v>
      </c>
      <c r="L9" s="89">
        <v>13</v>
      </c>
      <c r="M9" s="89">
        <v>32</v>
      </c>
      <c r="N9" s="89">
        <v>31</v>
      </c>
      <c r="O9" s="89">
        <v>0</v>
      </c>
    </row>
    <row r="10" spans="1:29" ht="12.75" customHeight="1" x14ac:dyDescent="0.2">
      <c r="B10" s="96">
        <v>4003</v>
      </c>
      <c r="C10" s="97" t="s">
        <v>439</v>
      </c>
      <c r="D10" s="89">
        <v>0</v>
      </c>
      <c r="E10" s="89">
        <v>0</v>
      </c>
      <c r="F10" s="89">
        <v>9</v>
      </c>
      <c r="G10" s="89">
        <v>58</v>
      </c>
      <c r="H10" s="89">
        <v>135</v>
      </c>
      <c r="I10" s="89">
        <v>476</v>
      </c>
      <c r="J10" s="89">
        <v>156</v>
      </c>
      <c r="K10" s="89">
        <v>24</v>
      </c>
      <c r="L10" s="89">
        <v>114</v>
      </c>
      <c r="M10" s="89">
        <v>355</v>
      </c>
      <c r="N10" s="89">
        <v>135</v>
      </c>
      <c r="O10" s="89">
        <v>19</v>
      </c>
    </row>
    <row r="11" spans="1:29" ht="12.75" customHeight="1" x14ac:dyDescent="0.2">
      <c r="B11" s="96">
        <v>4004</v>
      </c>
      <c r="C11" s="97" t="s">
        <v>72</v>
      </c>
      <c r="D11" s="89">
        <v>0</v>
      </c>
      <c r="E11" s="89">
        <v>0</v>
      </c>
      <c r="F11" s="89">
        <v>0</v>
      </c>
      <c r="G11" s="89">
        <v>0</v>
      </c>
      <c r="H11" s="89">
        <v>0</v>
      </c>
      <c r="I11" s="89">
        <v>24</v>
      </c>
      <c r="J11" s="89">
        <v>12</v>
      </c>
      <c r="K11" s="89">
        <v>0</v>
      </c>
      <c r="L11" s="89">
        <v>3</v>
      </c>
      <c r="M11" s="89">
        <v>20</v>
      </c>
      <c r="N11" s="89">
        <v>14</v>
      </c>
      <c r="O11" s="89">
        <v>0</v>
      </c>
    </row>
    <row r="12" spans="1:29" ht="12.75" customHeight="1" x14ac:dyDescent="0.2">
      <c r="B12" s="96">
        <v>4005</v>
      </c>
      <c r="C12" s="97" t="s">
        <v>438</v>
      </c>
      <c r="D12" s="89">
        <v>0</v>
      </c>
      <c r="E12" s="89">
        <v>0</v>
      </c>
      <c r="F12" s="89">
        <v>4</v>
      </c>
      <c r="G12" s="89">
        <v>28</v>
      </c>
      <c r="H12" s="89">
        <v>44</v>
      </c>
      <c r="I12" s="89">
        <v>163</v>
      </c>
      <c r="J12" s="89">
        <v>96</v>
      </c>
      <c r="K12" s="89">
        <v>23</v>
      </c>
      <c r="L12" s="89">
        <v>36</v>
      </c>
      <c r="M12" s="89">
        <v>143</v>
      </c>
      <c r="N12" s="89">
        <v>54</v>
      </c>
      <c r="O12" s="89">
        <v>0</v>
      </c>
    </row>
    <row r="13" spans="1:29" ht="12.75" customHeight="1" x14ac:dyDescent="0.2">
      <c r="B13" s="96">
        <v>4006</v>
      </c>
      <c r="C13" s="97" t="s">
        <v>139</v>
      </c>
      <c r="D13" s="89">
        <v>0</v>
      </c>
      <c r="E13" s="89">
        <v>0</v>
      </c>
      <c r="F13" s="89">
        <v>0</v>
      </c>
      <c r="G13" s="89">
        <v>48</v>
      </c>
      <c r="H13" s="89">
        <v>83</v>
      </c>
      <c r="I13" s="89">
        <v>252</v>
      </c>
      <c r="J13" s="89">
        <v>101</v>
      </c>
      <c r="K13" s="89">
        <v>0</v>
      </c>
      <c r="L13" s="89">
        <v>53</v>
      </c>
      <c r="M13" s="89">
        <v>229</v>
      </c>
      <c r="N13" s="89">
        <v>102</v>
      </c>
      <c r="O13" s="89">
        <v>21</v>
      </c>
    </row>
    <row r="14" spans="1:29" x14ac:dyDescent="0.2">
      <c r="B14" s="96">
        <v>4007</v>
      </c>
      <c r="C14" s="97" t="s">
        <v>143</v>
      </c>
      <c r="D14" s="89">
        <v>0</v>
      </c>
      <c r="E14" s="89">
        <v>0</v>
      </c>
      <c r="F14" s="89">
        <v>0</v>
      </c>
      <c r="G14" s="89">
        <v>8</v>
      </c>
      <c r="H14" s="89">
        <v>20</v>
      </c>
      <c r="I14" s="89">
        <v>73</v>
      </c>
      <c r="J14" s="89">
        <v>33</v>
      </c>
      <c r="K14" s="89">
        <v>0</v>
      </c>
      <c r="L14" s="89">
        <v>11</v>
      </c>
      <c r="M14" s="89">
        <v>52</v>
      </c>
      <c r="N14" s="89">
        <v>22</v>
      </c>
      <c r="O14" s="89">
        <v>0</v>
      </c>
    </row>
    <row r="15" spans="1:29" x14ac:dyDescent="0.2">
      <c r="B15" s="96">
        <v>4008</v>
      </c>
      <c r="C15" s="97" t="s">
        <v>144</v>
      </c>
      <c r="D15" s="89">
        <v>0</v>
      </c>
      <c r="E15" s="89">
        <v>0</v>
      </c>
      <c r="F15" s="89">
        <v>0</v>
      </c>
      <c r="G15" s="89">
        <v>28</v>
      </c>
      <c r="H15" s="89">
        <v>55</v>
      </c>
      <c r="I15" s="89">
        <v>191</v>
      </c>
      <c r="J15" s="89">
        <v>106</v>
      </c>
      <c r="K15" s="89">
        <v>0</v>
      </c>
      <c r="L15" s="89">
        <v>36</v>
      </c>
      <c r="M15" s="89">
        <v>195</v>
      </c>
      <c r="N15" s="89">
        <v>86</v>
      </c>
      <c r="O15" s="89">
        <v>13</v>
      </c>
    </row>
    <row r="16" spans="1:29" x14ac:dyDescent="0.2">
      <c r="B16" s="96">
        <v>4009</v>
      </c>
      <c r="C16" s="97" t="s">
        <v>145</v>
      </c>
      <c r="D16" s="89">
        <v>0</v>
      </c>
      <c r="E16" s="89">
        <v>0</v>
      </c>
      <c r="F16" s="89">
        <v>0</v>
      </c>
      <c r="G16" s="89">
        <v>0</v>
      </c>
      <c r="H16" s="89">
        <v>35</v>
      </c>
      <c r="I16" s="89">
        <v>147</v>
      </c>
      <c r="J16" s="89">
        <v>70</v>
      </c>
      <c r="K16" s="89">
        <v>10</v>
      </c>
      <c r="L16" s="89">
        <v>41</v>
      </c>
      <c r="M16" s="89">
        <v>143</v>
      </c>
      <c r="N16" s="89">
        <v>55</v>
      </c>
      <c r="O16" s="89">
        <v>10</v>
      </c>
    </row>
    <row r="17" spans="2:15" x14ac:dyDescent="0.2">
      <c r="B17" s="96">
        <v>4010</v>
      </c>
      <c r="C17" s="97" t="s">
        <v>146</v>
      </c>
      <c r="D17" s="89">
        <v>0</v>
      </c>
      <c r="E17" s="89">
        <v>0</v>
      </c>
      <c r="F17" s="89">
        <v>3</v>
      </c>
      <c r="G17" s="89">
        <v>48</v>
      </c>
      <c r="H17" s="89">
        <v>97</v>
      </c>
      <c r="I17" s="89">
        <v>292</v>
      </c>
      <c r="J17" s="89">
        <v>110</v>
      </c>
      <c r="K17" s="89">
        <v>8</v>
      </c>
      <c r="L17" s="89">
        <v>61</v>
      </c>
      <c r="M17" s="89">
        <v>259</v>
      </c>
      <c r="N17" s="89">
        <v>113</v>
      </c>
      <c r="O17" s="89">
        <v>18</v>
      </c>
    </row>
    <row r="18" spans="2:15" x14ac:dyDescent="0.2">
      <c r="B18" s="96">
        <v>4012</v>
      </c>
      <c r="C18" s="97" t="s">
        <v>73</v>
      </c>
      <c r="D18" s="89">
        <v>0</v>
      </c>
      <c r="E18" s="89">
        <v>0</v>
      </c>
      <c r="F18" s="89">
        <v>0</v>
      </c>
      <c r="G18" s="89">
        <v>63</v>
      </c>
      <c r="H18" s="89">
        <v>116</v>
      </c>
      <c r="I18" s="89">
        <v>396</v>
      </c>
      <c r="J18" s="89">
        <v>144</v>
      </c>
      <c r="K18" s="89">
        <v>15</v>
      </c>
      <c r="L18" s="89">
        <v>126</v>
      </c>
      <c r="M18" s="89">
        <v>419</v>
      </c>
      <c r="N18" s="89">
        <v>143</v>
      </c>
      <c r="O18" s="89">
        <v>18</v>
      </c>
    </row>
    <row r="19" spans="2:15" x14ac:dyDescent="0.2">
      <c r="B19" s="96">
        <v>4013</v>
      </c>
      <c r="C19" s="97" t="s">
        <v>147</v>
      </c>
      <c r="D19" s="89">
        <v>0</v>
      </c>
      <c r="E19" s="89">
        <v>0</v>
      </c>
      <c r="F19" s="89">
        <v>0</v>
      </c>
      <c r="G19" s="89">
        <v>30</v>
      </c>
      <c r="H19" s="89">
        <v>40</v>
      </c>
      <c r="I19" s="89">
        <v>174</v>
      </c>
      <c r="J19" s="89">
        <v>58</v>
      </c>
      <c r="K19" s="89">
        <v>9</v>
      </c>
      <c r="L19" s="89">
        <v>37</v>
      </c>
      <c r="M19" s="89">
        <v>177</v>
      </c>
      <c r="N19" s="89">
        <v>52</v>
      </c>
      <c r="O19" s="89">
        <v>19</v>
      </c>
    </row>
    <row r="20" spans="2:15" x14ac:dyDescent="0.2">
      <c r="B20" s="94">
        <v>4059</v>
      </c>
      <c r="C20" s="95" t="s">
        <v>148</v>
      </c>
      <c r="D20" s="30">
        <v>8</v>
      </c>
      <c r="E20" s="30">
        <v>12</v>
      </c>
      <c r="F20" s="30">
        <v>111</v>
      </c>
      <c r="G20" s="30">
        <v>793</v>
      </c>
      <c r="H20" s="30">
        <v>1537</v>
      </c>
      <c r="I20" s="30">
        <v>6665</v>
      </c>
      <c r="J20" s="30">
        <v>2414</v>
      </c>
      <c r="K20" s="30">
        <v>352</v>
      </c>
      <c r="L20" s="30">
        <v>1469</v>
      </c>
      <c r="M20" s="30">
        <v>5936</v>
      </c>
      <c r="N20" s="30">
        <v>2337</v>
      </c>
      <c r="O20" s="30">
        <v>448</v>
      </c>
    </row>
    <row r="21" spans="2:15" x14ac:dyDescent="0.2">
      <c r="B21" s="96">
        <v>4021</v>
      </c>
      <c r="C21" s="97" t="s">
        <v>76</v>
      </c>
      <c r="D21" s="89">
        <v>0</v>
      </c>
      <c r="E21" s="89">
        <v>3</v>
      </c>
      <c r="F21" s="89">
        <v>17</v>
      </c>
      <c r="G21" s="89">
        <v>111</v>
      </c>
      <c r="H21" s="89">
        <v>164</v>
      </c>
      <c r="I21" s="89">
        <v>1195</v>
      </c>
      <c r="J21" s="89">
        <v>297</v>
      </c>
      <c r="K21" s="89">
        <v>40</v>
      </c>
      <c r="L21" s="89">
        <v>194</v>
      </c>
      <c r="M21" s="89">
        <v>1038</v>
      </c>
      <c r="N21" s="89">
        <v>386</v>
      </c>
      <c r="O21" s="89">
        <v>73</v>
      </c>
    </row>
    <row r="22" spans="2:15" ht="13.5" customHeight="1" x14ac:dyDescent="0.2">
      <c r="B22" s="96">
        <v>4022</v>
      </c>
      <c r="C22" s="97" t="s">
        <v>149</v>
      </c>
      <c r="D22" s="89">
        <v>0</v>
      </c>
      <c r="E22" s="89">
        <v>0</v>
      </c>
      <c r="F22" s="89">
        <v>0</v>
      </c>
      <c r="G22" s="89">
        <v>0</v>
      </c>
      <c r="H22" s="89">
        <v>11</v>
      </c>
      <c r="I22" s="89">
        <v>54</v>
      </c>
      <c r="J22" s="89">
        <v>19</v>
      </c>
      <c r="K22" s="89">
        <v>0</v>
      </c>
      <c r="L22" s="89">
        <v>13</v>
      </c>
      <c r="M22" s="89">
        <v>53</v>
      </c>
      <c r="N22" s="89">
        <v>29</v>
      </c>
      <c r="O22" s="89">
        <v>12</v>
      </c>
    </row>
    <row r="23" spans="2:15" x14ac:dyDescent="0.2">
      <c r="B23" s="96">
        <v>4023</v>
      </c>
      <c r="C23" s="97" t="s">
        <v>77</v>
      </c>
      <c r="D23" s="89">
        <v>0</v>
      </c>
      <c r="E23" s="89">
        <v>0</v>
      </c>
      <c r="F23" s="89">
        <v>2</v>
      </c>
      <c r="G23" s="89">
        <v>15</v>
      </c>
      <c r="H23" s="89">
        <v>41</v>
      </c>
      <c r="I23" s="89">
        <v>151</v>
      </c>
      <c r="J23" s="89">
        <v>88</v>
      </c>
      <c r="K23" s="89">
        <v>0</v>
      </c>
      <c r="L23" s="89">
        <v>30</v>
      </c>
      <c r="M23" s="89">
        <v>95</v>
      </c>
      <c r="N23" s="89">
        <v>38</v>
      </c>
      <c r="O23" s="89">
        <v>0</v>
      </c>
    </row>
    <row r="24" spans="2:15" x14ac:dyDescent="0.2">
      <c r="B24" s="96">
        <v>4024</v>
      </c>
      <c r="C24" s="97" t="s">
        <v>440</v>
      </c>
      <c r="D24" s="89">
        <v>0</v>
      </c>
      <c r="E24" s="89">
        <v>0</v>
      </c>
      <c r="F24" s="89">
        <v>2</v>
      </c>
      <c r="G24" s="89">
        <v>0</v>
      </c>
      <c r="H24" s="89">
        <v>32</v>
      </c>
      <c r="I24" s="89">
        <v>147</v>
      </c>
      <c r="J24" s="89">
        <v>47</v>
      </c>
      <c r="K24" s="89">
        <v>5</v>
      </c>
      <c r="L24" s="89">
        <v>25</v>
      </c>
      <c r="M24" s="89">
        <v>139</v>
      </c>
      <c r="N24" s="89">
        <v>37</v>
      </c>
      <c r="O24" s="89">
        <v>5</v>
      </c>
    </row>
    <row r="25" spans="2:15" x14ac:dyDescent="0.2">
      <c r="B25" s="96">
        <v>4049</v>
      </c>
      <c r="C25" s="97" t="s">
        <v>150</v>
      </c>
      <c r="D25" s="89">
        <v>0</v>
      </c>
      <c r="E25" s="89">
        <v>0</v>
      </c>
      <c r="F25" s="89">
        <v>0</v>
      </c>
      <c r="G25" s="89">
        <v>22</v>
      </c>
      <c r="H25" s="89">
        <v>66</v>
      </c>
      <c r="I25" s="89">
        <v>216</v>
      </c>
      <c r="J25" s="89">
        <v>105</v>
      </c>
      <c r="K25" s="89">
        <v>30</v>
      </c>
      <c r="L25" s="89">
        <v>28</v>
      </c>
      <c r="M25" s="89">
        <v>139</v>
      </c>
      <c r="N25" s="89">
        <v>66</v>
      </c>
      <c r="O25" s="89">
        <v>11</v>
      </c>
    </row>
    <row r="26" spans="2:15" x14ac:dyDescent="0.2">
      <c r="B26" s="96">
        <v>4026</v>
      </c>
      <c r="C26" s="97" t="s">
        <v>78</v>
      </c>
      <c r="D26" s="89">
        <v>0</v>
      </c>
      <c r="E26" s="89">
        <v>2</v>
      </c>
      <c r="F26" s="89">
        <v>0</v>
      </c>
      <c r="G26" s="89">
        <v>0</v>
      </c>
      <c r="H26" s="89">
        <v>38</v>
      </c>
      <c r="I26" s="89">
        <v>202</v>
      </c>
      <c r="J26" s="89">
        <v>72</v>
      </c>
      <c r="K26" s="89">
        <v>3</v>
      </c>
      <c r="L26" s="89">
        <v>21</v>
      </c>
      <c r="M26" s="89">
        <v>182</v>
      </c>
      <c r="N26" s="89">
        <v>64</v>
      </c>
      <c r="O26" s="89">
        <v>16</v>
      </c>
    </row>
    <row r="27" spans="2:15" x14ac:dyDescent="0.2">
      <c r="B27" s="96">
        <v>4027</v>
      </c>
      <c r="C27" s="97" t="s">
        <v>79</v>
      </c>
      <c r="D27" s="89">
        <v>0</v>
      </c>
      <c r="E27" s="89">
        <v>0</v>
      </c>
      <c r="F27" s="89">
        <v>8</v>
      </c>
      <c r="G27" s="89">
        <v>40</v>
      </c>
      <c r="H27" s="89">
        <v>58</v>
      </c>
      <c r="I27" s="89">
        <v>272</v>
      </c>
      <c r="J27" s="89">
        <v>94</v>
      </c>
      <c r="K27" s="89">
        <v>38</v>
      </c>
      <c r="L27" s="89">
        <v>65</v>
      </c>
      <c r="M27" s="89">
        <v>211</v>
      </c>
      <c r="N27" s="89">
        <v>101</v>
      </c>
      <c r="O27" s="89">
        <v>17</v>
      </c>
    </row>
    <row r="28" spans="2:15" x14ac:dyDescent="0.2">
      <c r="B28" s="96">
        <v>4028</v>
      </c>
      <c r="C28" s="97" t="s">
        <v>151</v>
      </c>
      <c r="D28" s="89">
        <v>0</v>
      </c>
      <c r="E28" s="89">
        <v>0</v>
      </c>
      <c r="F28" s="89">
        <v>0</v>
      </c>
      <c r="G28" s="89">
        <v>0</v>
      </c>
      <c r="H28" s="89">
        <v>4</v>
      </c>
      <c r="I28" s="89">
        <v>30</v>
      </c>
      <c r="J28" s="89">
        <v>15</v>
      </c>
      <c r="K28" s="89">
        <v>0</v>
      </c>
      <c r="L28" s="89">
        <v>0</v>
      </c>
      <c r="M28" s="89">
        <v>0</v>
      </c>
      <c r="N28" s="89">
        <v>0</v>
      </c>
      <c r="O28" s="89">
        <v>0</v>
      </c>
    </row>
    <row r="29" spans="2:15" x14ac:dyDescent="0.2">
      <c r="B29" s="96">
        <v>4029</v>
      </c>
      <c r="C29" s="97" t="s">
        <v>115</v>
      </c>
      <c r="D29" s="89">
        <v>0</v>
      </c>
      <c r="E29" s="89">
        <v>0</v>
      </c>
      <c r="F29" s="89">
        <v>7</v>
      </c>
      <c r="G29" s="89">
        <v>0</v>
      </c>
      <c r="H29" s="89">
        <v>51</v>
      </c>
      <c r="I29" s="89">
        <v>243</v>
      </c>
      <c r="J29" s="89">
        <v>97</v>
      </c>
      <c r="K29" s="89">
        <v>5</v>
      </c>
      <c r="L29" s="89">
        <v>62</v>
      </c>
      <c r="M29" s="89">
        <v>259</v>
      </c>
      <c r="N29" s="89">
        <v>104</v>
      </c>
      <c r="O29" s="89">
        <v>9</v>
      </c>
    </row>
    <row r="30" spans="2:15" x14ac:dyDescent="0.2">
      <c r="B30" s="96">
        <v>4030</v>
      </c>
      <c r="C30" s="97" t="s">
        <v>152</v>
      </c>
      <c r="D30" s="89">
        <v>0</v>
      </c>
      <c r="E30" s="89">
        <v>0</v>
      </c>
      <c r="F30" s="89">
        <v>0</v>
      </c>
      <c r="G30" s="89">
        <v>7</v>
      </c>
      <c r="H30" s="89">
        <v>19</v>
      </c>
      <c r="I30" s="89">
        <v>94</v>
      </c>
      <c r="J30" s="89">
        <v>48</v>
      </c>
      <c r="K30" s="89">
        <v>5</v>
      </c>
      <c r="L30" s="89">
        <v>27</v>
      </c>
      <c r="M30" s="89">
        <v>94</v>
      </c>
      <c r="N30" s="89">
        <v>33</v>
      </c>
      <c r="O30" s="89">
        <v>4</v>
      </c>
    </row>
    <row r="31" spans="2:15" x14ac:dyDescent="0.2">
      <c r="B31" s="96">
        <v>4031</v>
      </c>
      <c r="C31" s="97" t="s">
        <v>80</v>
      </c>
      <c r="D31" s="89">
        <v>0</v>
      </c>
      <c r="E31" s="89">
        <v>0</v>
      </c>
      <c r="F31" s="89">
        <v>0</v>
      </c>
      <c r="G31" s="89">
        <v>0</v>
      </c>
      <c r="H31" s="89">
        <v>23</v>
      </c>
      <c r="I31" s="89">
        <v>76</v>
      </c>
      <c r="J31" s="89">
        <v>24</v>
      </c>
      <c r="K31" s="89">
        <v>0</v>
      </c>
      <c r="L31" s="89">
        <v>19</v>
      </c>
      <c r="M31" s="89">
        <v>78</v>
      </c>
      <c r="N31" s="89">
        <v>26</v>
      </c>
      <c r="O31" s="89">
        <v>0</v>
      </c>
    </row>
    <row r="32" spans="2:15" x14ac:dyDescent="0.2">
      <c r="B32" s="96">
        <v>4032</v>
      </c>
      <c r="C32" s="97" t="s">
        <v>81</v>
      </c>
      <c r="D32" s="89">
        <v>0</v>
      </c>
      <c r="E32" s="89">
        <v>0</v>
      </c>
      <c r="F32" s="89">
        <v>0</v>
      </c>
      <c r="G32" s="89">
        <v>0</v>
      </c>
      <c r="H32" s="89">
        <v>16</v>
      </c>
      <c r="I32" s="89">
        <v>97</v>
      </c>
      <c r="J32" s="89">
        <v>41</v>
      </c>
      <c r="K32" s="89">
        <v>7</v>
      </c>
      <c r="L32" s="89">
        <v>26</v>
      </c>
      <c r="M32" s="89">
        <v>94</v>
      </c>
      <c r="N32" s="89">
        <v>36</v>
      </c>
      <c r="O32" s="89">
        <v>0</v>
      </c>
    </row>
    <row r="33" spans="2:15" x14ac:dyDescent="0.2">
      <c r="B33" s="96">
        <v>4033</v>
      </c>
      <c r="C33" s="97" t="s">
        <v>153</v>
      </c>
      <c r="D33" s="89">
        <v>0</v>
      </c>
      <c r="E33" s="89">
        <v>0</v>
      </c>
      <c r="F33" s="89">
        <v>0</v>
      </c>
      <c r="G33" s="89">
        <v>27</v>
      </c>
      <c r="H33" s="89">
        <v>99</v>
      </c>
      <c r="I33" s="89">
        <v>376</v>
      </c>
      <c r="J33" s="89">
        <v>155</v>
      </c>
      <c r="K33" s="89">
        <v>17</v>
      </c>
      <c r="L33" s="89">
        <v>65</v>
      </c>
      <c r="M33" s="89">
        <v>240</v>
      </c>
      <c r="N33" s="89">
        <v>108</v>
      </c>
      <c r="O33" s="89">
        <v>14</v>
      </c>
    </row>
    <row r="34" spans="2:15" x14ac:dyDescent="0.2">
      <c r="B34" s="96">
        <v>4034</v>
      </c>
      <c r="C34" s="97" t="s">
        <v>154</v>
      </c>
      <c r="D34" s="89">
        <v>0</v>
      </c>
      <c r="E34" s="89">
        <v>0</v>
      </c>
      <c r="F34" s="89">
        <v>14</v>
      </c>
      <c r="G34" s="89">
        <v>52</v>
      </c>
      <c r="H34" s="89">
        <v>134</v>
      </c>
      <c r="I34" s="89">
        <v>472</v>
      </c>
      <c r="J34" s="89">
        <v>145</v>
      </c>
      <c r="K34" s="89">
        <v>25</v>
      </c>
      <c r="L34" s="89">
        <v>135</v>
      </c>
      <c r="M34" s="89">
        <v>400</v>
      </c>
      <c r="N34" s="89">
        <v>139</v>
      </c>
      <c r="O34" s="89">
        <v>28</v>
      </c>
    </row>
    <row r="35" spans="2:15" x14ac:dyDescent="0.2">
      <c r="B35" s="96">
        <v>4035</v>
      </c>
      <c r="C35" s="97" t="s">
        <v>110</v>
      </c>
      <c r="D35" s="89">
        <v>0</v>
      </c>
      <c r="E35" s="89">
        <v>0</v>
      </c>
      <c r="F35" s="89">
        <v>0</v>
      </c>
      <c r="G35" s="89">
        <v>19</v>
      </c>
      <c r="H35" s="89">
        <v>49</v>
      </c>
      <c r="I35" s="89">
        <v>140</v>
      </c>
      <c r="J35" s="89">
        <v>71</v>
      </c>
      <c r="K35" s="89">
        <v>16</v>
      </c>
      <c r="L35" s="89">
        <v>61</v>
      </c>
      <c r="M35" s="89">
        <v>200</v>
      </c>
      <c r="N35" s="89">
        <v>60</v>
      </c>
      <c r="O35" s="89">
        <v>6</v>
      </c>
    </row>
    <row r="36" spans="2:15" x14ac:dyDescent="0.2">
      <c r="B36" s="96">
        <v>4037</v>
      </c>
      <c r="C36" s="97" t="s">
        <v>82</v>
      </c>
      <c r="D36" s="89">
        <v>0</v>
      </c>
      <c r="E36" s="89">
        <v>0</v>
      </c>
      <c r="F36" s="89">
        <v>0</v>
      </c>
      <c r="G36" s="89">
        <v>0</v>
      </c>
      <c r="H36" s="89">
        <v>40</v>
      </c>
      <c r="I36" s="89">
        <v>181</v>
      </c>
      <c r="J36" s="89">
        <v>69</v>
      </c>
      <c r="K36" s="89">
        <v>0</v>
      </c>
      <c r="L36" s="89">
        <v>32</v>
      </c>
      <c r="M36" s="89">
        <v>166</v>
      </c>
      <c r="N36" s="89">
        <v>68</v>
      </c>
      <c r="O36" s="89">
        <v>14</v>
      </c>
    </row>
    <row r="37" spans="2:15" x14ac:dyDescent="0.2">
      <c r="B37" s="96">
        <v>4038</v>
      </c>
      <c r="C37" s="97" t="s">
        <v>155</v>
      </c>
      <c r="D37" s="89">
        <v>0</v>
      </c>
      <c r="E37" s="89">
        <v>0</v>
      </c>
      <c r="F37" s="89">
        <v>0</v>
      </c>
      <c r="G37" s="89">
        <v>63</v>
      </c>
      <c r="H37" s="89">
        <v>97</v>
      </c>
      <c r="I37" s="89">
        <v>292</v>
      </c>
      <c r="J37" s="89">
        <v>116</v>
      </c>
      <c r="K37" s="89">
        <v>26</v>
      </c>
      <c r="L37" s="89">
        <v>83</v>
      </c>
      <c r="M37" s="89">
        <v>298</v>
      </c>
      <c r="N37" s="89">
        <v>121</v>
      </c>
      <c r="O37" s="89">
        <v>21</v>
      </c>
    </row>
    <row r="38" spans="2:15" x14ac:dyDescent="0.2">
      <c r="B38" s="96">
        <v>4039</v>
      </c>
      <c r="C38" s="97" t="s">
        <v>116</v>
      </c>
      <c r="D38" s="89">
        <v>0</v>
      </c>
      <c r="E38" s="89">
        <v>0</v>
      </c>
      <c r="F38" s="89">
        <v>0</v>
      </c>
      <c r="G38" s="89">
        <v>0</v>
      </c>
      <c r="H38" s="89">
        <v>21</v>
      </c>
      <c r="I38" s="89">
        <v>60</v>
      </c>
      <c r="J38" s="89">
        <v>27</v>
      </c>
      <c r="K38" s="89">
        <v>0</v>
      </c>
      <c r="L38" s="89">
        <v>27</v>
      </c>
      <c r="M38" s="89">
        <v>65</v>
      </c>
      <c r="N38" s="89">
        <v>30</v>
      </c>
      <c r="O38" s="89">
        <v>12</v>
      </c>
    </row>
    <row r="39" spans="2:15" x14ac:dyDescent="0.2">
      <c r="B39" s="96">
        <v>4040</v>
      </c>
      <c r="C39" s="97" t="s">
        <v>156</v>
      </c>
      <c r="D39" s="89">
        <v>0</v>
      </c>
      <c r="E39" s="89">
        <v>0</v>
      </c>
      <c r="F39" s="89">
        <v>16</v>
      </c>
      <c r="G39" s="89">
        <v>53</v>
      </c>
      <c r="H39" s="89">
        <v>105</v>
      </c>
      <c r="I39" s="89">
        <v>487</v>
      </c>
      <c r="J39" s="89">
        <v>155</v>
      </c>
      <c r="K39" s="89">
        <v>13</v>
      </c>
      <c r="L39" s="89">
        <v>105</v>
      </c>
      <c r="M39" s="89">
        <v>416</v>
      </c>
      <c r="N39" s="89">
        <v>197</v>
      </c>
      <c r="O39" s="89">
        <v>39</v>
      </c>
    </row>
    <row r="40" spans="2:15" x14ac:dyDescent="0.2">
      <c r="B40" s="96">
        <v>4041</v>
      </c>
      <c r="C40" s="97" t="s">
        <v>441</v>
      </c>
      <c r="D40" s="89">
        <v>0</v>
      </c>
      <c r="E40" s="89">
        <v>0</v>
      </c>
      <c r="F40" s="89">
        <v>0</v>
      </c>
      <c r="G40" s="89">
        <v>9</v>
      </c>
      <c r="H40" s="89">
        <v>37</v>
      </c>
      <c r="I40" s="89">
        <v>100</v>
      </c>
      <c r="J40" s="89">
        <v>40</v>
      </c>
      <c r="K40" s="89">
        <v>0</v>
      </c>
      <c r="L40" s="89">
        <v>22</v>
      </c>
      <c r="M40" s="89">
        <v>84</v>
      </c>
      <c r="N40" s="89">
        <v>22</v>
      </c>
      <c r="O40" s="89">
        <v>4</v>
      </c>
    </row>
    <row r="41" spans="2:15" x14ac:dyDescent="0.2">
      <c r="B41" s="96">
        <v>4042</v>
      </c>
      <c r="C41" s="97" t="s">
        <v>83</v>
      </c>
      <c r="D41" s="89">
        <v>0</v>
      </c>
      <c r="E41" s="89">
        <v>0</v>
      </c>
      <c r="F41" s="89">
        <v>0</v>
      </c>
      <c r="G41" s="89">
        <v>16</v>
      </c>
      <c r="H41" s="89">
        <v>21</v>
      </c>
      <c r="I41" s="89">
        <v>221</v>
      </c>
      <c r="J41" s="89">
        <v>80</v>
      </c>
      <c r="K41" s="89">
        <v>4</v>
      </c>
      <c r="L41" s="89">
        <v>50</v>
      </c>
      <c r="M41" s="89">
        <v>213</v>
      </c>
      <c r="N41" s="89">
        <v>79</v>
      </c>
      <c r="O41" s="89">
        <v>13</v>
      </c>
    </row>
    <row r="42" spans="2:15" x14ac:dyDescent="0.2">
      <c r="B42" s="96">
        <v>4044</v>
      </c>
      <c r="C42" s="97" t="s">
        <v>157</v>
      </c>
      <c r="D42" s="89">
        <v>0</v>
      </c>
      <c r="E42" s="89">
        <v>0</v>
      </c>
      <c r="F42" s="89">
        <v>7</v>
      </c>
      <c r="G42" s="89">
        <v>37</v>
      </c>
      <c r="H42" s="89">
        <v>93</v>
      </c>
      <c r="I42" s="89">
        <v>318</v>
      </c>
      <c r="J42" s="89">
        <v>128</v>
      </c>
      <c r="K42" s="89">
        <v>19</v>
      </c>
      <c r="L42" s="89">
        <v>122</v>
      </c>
      <c r="M42" s="89">
        <v>322</v>
      </c>
      <c r="N42" s="89">
        <v>116</v>
      </c>
      <c r="O42" s="89">
        <v>25</v>
      </c>
    </row>
    <row r="43" spans="2:15" x14ac:dyDescent="0.2">
      <c r="B43" s="96">
        <v>4045</v>
      </c>
      <c r="C43" s="97" t="s">
        <v>140</v>
      </c>
      <c r="D43" s="89">
        <v>0</v>
      </c>
      <c r="E43" s="89">
        <v>0</v>
      </c>
      <c r="F43" s="89">
        <v>10</v>
      </c>
      <c r="G43" s="89">
        <v>167</v>
      </c>
      <c r="H43" s="89">
        <v>161</v>
      </c>
      <c r="I43" s="89">
        <v>784</v>
      </c>
      <c r="J43" s="89">
        <v>270</v>
      </c>
      <c r="K43" s="89">
        <v>37</v>
      </c>
      <c r="L43" s="89">
        <v>177</v>
      </c>
      <c r="M43" s="89">
        <v>757</v>
      </c>
      <c r="N43" s="89">
        <v>303</v>
      </c>
      <c r="O43" s="89">
        <v>71</v>
      </c>
    </row>
    <row r="44" spans="2:15" x14ac:dyDescent="0.2">
      <c r="B44" s="96">
        <v>4046</v>
      </c>
      <c r="C44" s="97" t="s">
        <v>84</v>
      </c>
      <c r="D44" s="89">
        <v>0</v>
      </c>
      <c r="E44" s="89">
        <v>0</v>
      </c>
      <c r="F44" s="89">
        <v>0</v>
      </c>
      <c r="G44" s="89">
        <v>0</v>
      </c>
      <c r="H44" s="89">
        <v>19</v>
      </c>
      <c r="I44" s="89">
        <v>66</v>
      </c>
      <c r="J44" s="89">
        <v>36</v>
      </c>
      <c r="K44" s="89">
        <v>3</v>
      </c>
      <c r="L44" s="89">
        <v>24</v>
      </c>
      <c r="M44" s="89">
        <v>76</v>
      </c>
      <c r="N44" s="89">
        <v>26</v>
      </c>
      <c r="O44" s="89">
        <v>5</v>
      </c>
    </row>
    <row r="45" spans="2:15" x14ac:dyDescent="0.2">
      <c r="B45" s="96">
        <v>4047</v>
      </c>
      <c r="C45" s="97" t="s">
        <v>158</v>
      </c>
      <c r="D45" s="89">
        <v>0</v>
      </c>
      <c r="E45" s="89">
        <v>0</v>
      </c>
      <c r="F45" s="89">
        <v>0</v>
      </c>
      <c r="G45" s="89">
        <v>25</v>
      </c>
      <c r="H45" s="89">
        <v>66</v>
      </c>
      <c r="I45" s="89">
        <v>184</v>
      </c>
      <c r="J45" s="89">
        <v>79</v>
      </c>
      <c r="K45" s="89">
        <v>9</v>
      </c>
      <c r="L45" s="89">
        <v>27</v>
      </c>
      <c r="M45" s="89">
        <v>147</v>
      </c>
      <c r="N45" s="89">
        <v>52</v>
      </c>
      <c r="O45" s="89">
        <v>10</v>
      </c>
    </row>
    <row r="46" spans="2:15" x14ac:dyDescent="0.2">
      <c r="B46" s="96">
        <v>4048</v>
      </c>
      <c r="C46" s="97" t="s">
        <v>117</v>
      </c>
      <c r="D46" s="89">
        <v>0</v>
      </c>
      <c r="E46" s="89">
        <v>0</v>
      </c>
      <c r="F46" s="89">
        <v>0</v>
      </c>
      <c r="G46" s="89">
        <v>29</v>
      </c>
      <c r="H46" s="89">
        <v>72</v>
      </c>
      <c r="I46" s="89">
        <v>207</v>
      </c>
      <c r="J46" s="89">
        <v>96</v>
      </c>
      <c r="K46" s="89">
        <v>18</v>
      </c>
      <c r="L46" s="89">
        <v>28</v>
      </c>
      <c r="M46" s="89">
        <v>168</v>
      </c>
      <c r="N46" s="89">
        <v>96</v>
      </c>
      <c r="O46" s="89">
        <v>24</v>
      </c>
    </row>
    <row r="47" spans="2:15" x14ac:dyDescent="0.2">
      <c r="B47" s="94">
        <v>4089</v>
      </c>
      <c r="C47" s="95" t="s">
        <v>159</v>
      </c>
      <c r="D47" s="30">
        <v>0</v>
      </c>
      <c r="E47" s="30">
        <v>6</v>
      </c>
      <c r="F47" s="30">
        <v>75</v>
      </c>
      <c r="G47" s="30">
        <v>357</v>
      </c>
      <c r="H47" s="30">
        <v>1000</v>
      </c>
      <c r="I47" s="30">
        <v>3236</v>
      </c>
      <c r="J47" s="30">
        <v>1493</v>
      </c>
      <c r="K47" s="30">
        <v>173</v>
      </c>
      <c r="L47" s="30">
        <v>814</v>
      </c>
      <c r="M47" s="30">
        <v>2908</v>
      </c>
      <c r="N47" s="30">
        <v>1394</v>
      </c>
      <c r="O47" s="30">
        <v>199</v>
      </c>
    </row>
    <row r="48" spans="2:15" x14ac:dyDescent="0.2">
      <c r="B48" s="96">
        <v>4061</v>
      </c>
      <c r="C48" s="97" t="s">
        <v>453</v>
      </c>
      <c r="D48" s="89">
        <v>0</v>
      </c>
      <c r="E48" s="89">
        <v>0</v>
      </c>
      <c r="F48" s="89">
        <v>0</v>
      </c>
      <c r="G48" s="89">
        <v>0</v>
      </c>
      <c r="H48" s="89">
        <v>18</v>
      </c>
      <c r="I48" s="89">
        <v>67</v>
      </c>
      <c r="J48" s="89">
        <v>33</v>
      </c>
      <c r="K48" s="89">
        <v>0</v>
      </c>
      <c r="L48" s="89">
        <v>16</v>
      </c>
      <c r="M48" s="89">
        <v>58</v>
      </c>
      <c r="N48" s="89">
        <v>41</v>
      </c>
      <c r="O48" s="89">
        <v>0</v>
      </c>
    </row>
    <row r="49" spans="2:15" x14ac:dyDescent="0.2">
      <c r="B49" s="96">
        <v>4062</v>
      </c>
      <c r="C49" s="97" t="s">
        <v>160</v>
      </c>
      <c r="D49" s="89">
        <v>0</v>
      </c>
      <c r="E49" s="89">
        <v>0</v>
      </c>
      <c r="F49" s="89">
        <v>0</v>
      </c>
      <c r="G49" s="89">
        <v>26</v>
      </c>
      <c r="H49" s="89">
        <v>75</v>
      </c>
      <c r="I49" s="89">
        <v>177</v>
      </c>
      <c r="J49" s="89">
        <v>95</v>
      </c>
      <c r="K49" s="89">
        <v>10</v>
      </c>
      <c r="L49" s="89">
        <v>52</v>
      </c>
      <c r="M49" s="89">
        <v>177</v>
      </c>
      <c r="N49" s="89">
        <v>97</v>
      </c>
      <c r="O49" s="89">
        <v>17</v>
      </c>
    </row>
    <row r="50" spans="2:15" x14ac:dyDescent="0.2">
      <c r="B50" s="96">
        <v>4063</v>
      </c>
      <c r="C50" s="97" t="s">
        <v>442</v>
      </c>
      <c r="D50" s="89">
        <v>0</v>
      </c>
      <c r="E50" s="89">
        <v>0</v>
      </c>
      <c r="F50" s="89">
        <v>7</v>
      </c>
      <c r="G50" s="89">
        <v>41</v>
      </c>
      <c r="H50" s="89">
        <v>110</v>
      </c>
      <c r="I50" s="89">
        <v>366</v>
      </c>
      <c r="J50" s="89">
        <v>154</v>
      </c>
      <c r="K50" s="89">
        <v>17</v>
      </c>
      <c r="L50" s="89">
        <v>95</v>
      </c>
      <c r="M50" s="89">
        <v>367</v>
      </c>
      <c r="N50" s="89">
        <v>143</v>
      </c>
      <c r="O50" s="89">
        <v>12</v>
      </c>
    </row>
    <row r="51" spans="2:15" x14ac:dyDescent="0.2">
      <c r="B51" s="96">
        <v>4064</v>
      </c>
      <c r="C51" s="97" t="s">
        <v>86</v>
      </c>
      <c r="D51" s="89">
        <v>0</v>
      </c>
      <c r="E51" s="89">
        <v>0</v>
      </c>
      <c r="F51" s="89">
        <v>0</v>
      </c>
      <c r="G51" s="89">
        <v>0</v>
      </c>
      <c r="H51" s="89">
        <v>12</v>
      </c>
      <c r="I51" s="89">
        <v>46</v>
      </c>
      <c r="J51" s="89">
        <v>30</v>
      </c>
      <c r="K51" s="89">
        <v>0</v>
      </c>
      <c r="L51" s="89">
        <v>11</v>
      </c>
      <c r="M51" s="89">
        <v>36</v>
      </c>
      <c r="N51" s="89">
        <v>19</v>
      </c>
      <c r="O51" s="89">
        <v>10</v>
      </c>
    </row>
    <row r="52" spans="2:15" x14ac:dyDescent="0.2">
      <c r="B52" s="96">
        <v>4065</v>
      </c>
      <c r="C52" s="97" t="s">
        <v>161</v>
      </c>
      <c r="D52" s="89">
        <v>0</v>
      </c>
      <c r="E52" s="89">
        <v>0</v>
      </c>
      <c r="F52" s="89">
        <v>4</v>
      </c>
      <c r="G52" s="89">
        <v>25</v>
      </c>
      <c r="H52" s="89">
        <v>75</v>
      </c>
      <c r="I52" s="89">
        <v>269</v>
      </c>
      <c r="J52" s="89">
        <v>102</v>
      </c>
      <c r="K52" s="89">
        <v>10</v>
      </c>
      <c r="L52" s="89">
        <v>45</v>
      </c>
      <c r="M52" s="89">
        <v>168</v>
      </c>
      <c r="N52" s="89">
        <v>95</v>
      </c>
      <c r="O52" s="89">
        <v>11</v>
      </c>
    </row>
    <row r="53" spans="2:15" x14ac:dyDescent="0.2">
      <c r="B53" s="96">
        <v>4066</v>
      </c>
      <c r="C53" s="97" t="s">
        <v>87</v>
      </c>
      <c r="D53" s="89">
        <v>0</v>
      </c>
      <c r="E53" s="89">
        <v>0</v>
      </c>
      <c r="F53" s="89">
        <v>0</v>
      </c>
      <c r="G53" s="89">
        <v>0</v>
      </c>
      <c r="H53" s="89">
        <v>25</v>
      </c>
      <c r="I53" s="89">
        <v>49</v>
      </c>
      <c r="J53" s="89">
        <v>21</v>
      </c>
      <c r="K53" s="89">
        <v>5</v>
      </c>
      <c r="L53" s="89">
        <v>16</v>
      </c>
      <c r="M53" s="89">
        <v>44</v>
      </c>
      <c r="N53" s="89">
        <v>22</v>
      </c>
      <c r="O53" s="89">
        <v>0</v>
      </c>
    </row>
    <row r="54" spans="2:15" x14ac:dyDescent="0.2">
      <c r="B54" s="96">
        <v>4067</v>
      </c>
      <c r="C54" s="97" t="s">
        <v>162</v>
      </c>
      <c r="D54" s="89">
        <v>0</v>
      </c>
      <c r="E54" s="89">
        <v>0</v>
      </c>
      <c r="F54" s="89">
        <v>2</v>
      </c>
      <c r="G54" s="89">
        <v>0</v>
      </c>
      <c r="H54" s="89">
        <v>18</v>
      </c>
      <c r="I54" s="89">
        <v>58</v>
      </c>
      <c r="J54" s="89">
        <v>25</v>
      </c>
      <c r="K54" s="89">
        <v>0</v>
      </c>
      <c r="L54" s="89">
        <v>16</v>
      </c>
      <c r="M54" s="89">
        <v>64</v>
      </c>
      <c r="N54" s="89">
        <v>28</v>
      </c>
      <c r="O54" s="89">
        <v>3</v>
      </c>
    </row>
    <row r="55" spans="2:15" x14ac:dyDescent="0.2">
      <c r="B55" s="96">
        <v>4068</v>
      </c>
      <c r="C55" s="97" t="s">
        <v>163</v>
      </c>
      <c r="D55" s="89">
        <v>0</v>
      </c>
      <c r="E55" s="89">
        <v>0</v>
      </c>
      <c r="F55" s="89">
        <v>0</v>
      </c>
      <c r="G55" s="89">
        <v>0</v>
      </c>
      <c r="H55" s="89">
        <v>33</v>
      </c>
      <c r="I55" s="89">
        <v>72</v>
      </c>
      <c r="J55" s="89">
        <v>54</v>
      </c>
      <c r="K55" s="89">
        <v>12</v>
      </c>
      <c r="L55" s="89">
        <v>23</v>
      </c>
      <c r="M55" s="89">
        <v>84</v>
      </c>
      <c r="N55" s="89">
        <v>52</v>
      </c>
      <c r="O55" s="89">
        <v>9</v>
      </c>
    </row>
    <row r="56" spans="2:15" x14ac:dyDescent="0.2">
      <c r="B56" s="96">
        <v>4084</v>
      </c>
      <c r="C56" s="97" t="s">
        <v>164</v>
      </c>
      <c r="D56" s="89">
        <v>0</v>
      </c>
      <c r="E56" s="89">
        <v>0</v>
      </c>
      <c r="F56" s="89">
        <v>0</v>
      </c>
      <c r="G56" s="89">
        <v>0</v>
      </c>
      <c r="H56" s="89">
        <v>7</v>
      </c>
      <c r="I56" s="89">
        <v>46</v>
      </c>
      <c r="J56" s="89">
        <v>12</v>
      </c>
      <c r="K56" s="89">
        <v>0</v>
      </c>
      <c r="L56" s="89">
        <v>0</v>
      </c>
      <c r="M56" s="89">
        <v>34</v>
      </c>
      <c r="N56" s="89">
        <v>12</v>
      </c>
      <c r="O56" s="89">
        <v>0</v>
      </c>
    </row>
    <row r="57" spans="2:15" x14ac:dyDescent="0.2">
      <c r="B57" s="96">
        <v>4071</v>
      </c>
      <c r="C57" s="97" t="s">
        <v>88</v>
      </c>
      <c r="D57" s="89">
        <v>0</v>
      </c>
      <c r="E57" s="89">
        <v>0</v>
      </c>
      <c r="F57" s="89">
        <v>0</v>
      </c>
      <c r="G57" s="89">
        <v>0</v>
      </c>
      <c r="H57" s="89">
        <v>14</v>
      </c>
      <c r="I57" s="89">
        <v>54</v>
      </c>
      <c r="J57" s="89">
        <v>26</v>
      </c>
      <c r="K57" s="89">
        <v>0</v>
      </c>
      <c r="L57" s="89">
        <v>17</v>
      </c>
      <c r="M57" s="89">
        <v>56</v>
      </c>
      <c r="N57" s="89">
        <v>40</v>
      </c>
      <c r="O57" s="89">
        <v>0</v>
      </c>
    </row>
    <row r="58" spans="2:15" x14ac:dyDescent="0.2">
      <c r="B58" s="96">
        <v>4072</v>
      </c>
      <c r="C58" s="97" t="s">
        <v>443</v>
      </c>
      <c r="D58" s="89">
        <v>0</v>
      </c>
      <c r="E58" s="89">
        <v>0</v>
      </c>
      <c r="F58" s="89">
        <v>4</v>
      </c>
      <c r="G58" s="89">
        <v>11</v>
      </c>
      <c r="H58" s="89">
        <v>50</v>
      </c>
      <c r="I58" s="89">
        <v>163</v>
      </c>
      <c r="J58" s="89">
        <v>70</v>
      </c>
      <c r="K58" s="89">
        <v>14</v>
      </c>
      <c r="L58" s="89">
        <v>31</v>
      </c>
      <c r="M58" s="89">
        <v>98</v>
      </c>
      <c r="N58" s="89">
        <v>60</v>
      </c>
      <c r="O58" s="89">
        <v>8</v>
      </c>
    </row>
    <row r="59" spans="2:15" x14ac:dyDescent="0.2">
      <c r="B59" s="96">
        <v>4073</v>
      </c>
      <c r="C59" s="97" t="s">
        <v>165</v>
      </c>
      <c r="D59" s="89">
        <v>0</v>
      </c>
      <c r="E59" s="89">
        <v>0</v>
      </c>
      <c r="F59" s="89">
        <v>0</v>
      </c>
      <c r="G59" s="89">
        <v>0</v>
      </c>
      <c r="H59" s="89">
        <v>22</v>
      </c>
      <c r="I59" s="89">
        <v>63</v>
      </c>
      <c r="J59" s="89">
        <v>32</v>
      </c>
      <c r="K59" s="89">
        <v>3</v>
      </c>
      <c r="L59" s="89">
        <v>30</v>
      </c>
      <c r="M59" s="89">
        <v>67</v>
      </c>
      <c r="N59" s="89">
        <v>52</v>
      </c>
      <c r="O59" s="89">
        <v>0</v>
      </c>
    </row>
    <row r="60" spans="2:15" x14ac:dyDescent="0.2">
      <c r="B60" s="96">
        <v>4074</v>
      </c>
      <c r="C60" s="97" t="s">
        <v>166</v>
      </c>
      <c r="D60" s="89">
        <v>0</v>
      </c>
      <c r="E60" s="89">
        <v>0</v>
      </c>
      <c r="F60" s="89">
        <v>0</v>
      </c>
      <c r="G60" s="89">
        <v>10</v>
      </c>
      <c r="H60" s="89">
        <v>19</v>
      </c>
      <c r="I60" s="89">
        <v>68</v>
      </c>
      <c r="J60" s="89">
        <v>44</v>
      </c>
      <c r="K60" s="89">
        <v>0</v>
      </c>
      <c r="L60" s="89">
        <v>19</v>
      </c>
      <c r="M60" s="89">
        <v>66</v>
      </c>
      <c r="N60" s="89">
        <v>33</v>
      </c>
      <c r="O60" s="89">
        <v>0</v>
      </c>
    </row>
    <row r="61" spans="2:15" x14ac:dyDescent="0.2">
      <c r="B61" s="96">
        <v>4075</v>
      </c>
      <c r="C61" s="97" t="s">
        <v>397</v>
      </c>
      <c r="D61" s="89">
        <v>0</v>
      </c>
      <c r="E61" s="89">
        <v>2</v>
      </c>
      <c r="F61" s="89">
        <v>0</v>
      </c>
      <c r="G61" s="89">
        <v>19</v>
      </c>
      <c r="H61" s="89">
        <v>44</v>
      </c>
      <c r="I61" s="89">
        <v>184</v>
      </c>
      <c r="J61" s="89">
        <v>95</v>
      </c>
      <c r="K61" s="89">
        <v>4</v>
      </c>
      <c r="L61" s="89">
        <v>57</v>
      </c>
      <c r="M61" s="89">
        <v>205</v>
      </c>
      <c r="N61" s="89">
        <v>104</v>
      </c>
      <c r="O61" s="89">
        <v>17</v>
      </c>
    </row>
    <row r="62" spans="2:15" x14ac:dyDescent="0.2">
      <c r="B62" s="96">
        <v>4076</v>
      </c>
      <c r="C62" s="97" t="s">
        <v>89</v>
      </c>
      <c r="D62" s="89">
        <v>0</v>
      </c>
      <c r="E62" s="89">
        <v>0</v>
      </c>
      <c r="F62" s="89">
        <v>0</v>
      </c>
      <c r="G62" s="89">
        <v>7</v>
      </c>
      <c r="H62" s="89">
        <v>39</v>
      </c>
      <c r="I62" s="89">
        <v>138</v>
      </c>
      <c r="J62" s="89">
        <v>63</v>
      </c>
      <c r="K62" s="89">
        <v>5</v>
      </c>
      <c r="L62" s="89">
        <v>25</v>
      </c>
      <c r="M62" s="89">
        <v>97</v>
      </c>
      <c r="N62" s="89">
        <v>40</v>
      </c>
      <c r="O62" s="89">
        <v>8</v>
      </c>
    </row>
    <row r="63" spans="2:15" x14ac:dyDescent="0.2">
      <c r="B63" s="96">
        <v>4077</v>
      </c>
      <c r="C63" s="97" t="s">
        <v>167</v>
      </c>
      <c r="D63" s="89">
        <v>0</v>
      </c>
      <c r="E63" s="89">
        <v>0</v>
      </c>
      <c r="F63" s="89">
        <v>0</v>
      </c>
      <c r="G63" s="89">
        <v>0</v>
      </c>
      <c r="H63" s="89">
        <v>30</v>
      </c>
      <c r="I63" s="89">
        <v>74</v>
      </c>
      <c r="J63" s="89">
        <v>30</v>
      </c>
      <c r="K63" s="89">
        <v>0</v>
      </c>
      <c r="L63" s="89">
        <v>20</v>
      </c>
      <c r="M63" s="89">
        <v>76</v>
      </c>
      <c r="N63" s="89">
        <v>31</v>
      </c>
      <c r="O63" s="89">
        <v>2</v>
      </c>
    </row>
    <row r="64" spans="2:15" x14ac:dyDescent="0.2">
      <c r="B64" s="96">
        <v>4078</v>
      </c>
      <c r="C64" s="97" t="s">
        <v>168</v>
      </c>
      <c r="D64" s="89">
        <v>0</v>
      </c>
      <c r="E64" s="89">
        <v>0</v>
      </c>
      <c r="F64" s="89">
        <v>0</v>
      </c>
      <c r="G64" s="89">
        <v>0</v>
      </c>
      <c r="H64" s="89">
        <v>13</v>
      </c>
      <c r="I64" s="89">
        <v>29</v>
      </c>
      <c r="J64" s="89">
        <v>15</v>
      </c>
      <c r="K64" s="89">
        <v>0</v>
      </c>
      <c r="L64" s="89">
        <v>0</v>
      </c>
      <c r="M64" s="89">
        <v>15</v>
      </c>
      <c r="N64" s="89">
        <v>4</v>
      </c>
      <c r="O64" s="89">
        <v>0</v>
      </c>
    </row>
    <row r="65" spans="2:15" x14ac:dyDescent="0.2">
      <c r="B65" s="96">
        <v>4079</v>
      </c>
      <c r="C65" s="97" t="s">
        <v>169</v>
      </c>
      <c r="D65" s="89">
        <v>0</v>
      </c>
      <c r="E65" s="89">
        <v>0</v>
      </c>
      <c r="F65" s="89">
        <v>2</v>
      </c>
      <c r="G65" s="89">
        <v>3</v>
      </c>
      <c r="H65" s="89">
        <v>17</v>
      </c>
      <c r="I65" s="89">
        <v>60</v>
      </c>
      <c r="J65" s="89">
        <v>29</v>
      </c>
      <c r="K65" s="89">
        <v>0</v>
      </c>
      <c r="L65" s="89">
        <v>0</v>
      </c>
      <c r="M65" s="89">
        <v>49</v>
      </c>
      <c r="N65" s="89">
        <v>20</v>
      </c>
      <c r="O65" s="89">
        <v>0</v>
      </c>
    </row>
    <row r="66" spans="2:15" x14ac:dyDescent="0.2">
      <c r="B66" s="96">
        <v>4080</v>
      </c>
      <c r="C66" s="97" t="s">
        <v>118</v>
      </c>
      <c r="D66" s="89">
        <v>0</v>
      </c>
      <c r="E66" s="89">
        <v>0</v>
      </c>
      <c r="F66" s="89">
        <v>12</v>
      </c>
      <c r="G66" s="89">
        <v>30</v>
      </c>
      <c r="H66" s="89">
        <v>79</v>
      </c>
      <c r="I66" s="89">
        <v>340</v>
      </c>
      <c r="J66" s="89">
        <v>135</v>
      </c>
      <c r="K66" s="89">
        <v>0</v>
      </c>
      <c r="L66" s="89">
        <v>78</v>
      </c>
      <c r="M66" s="89">
        <v>330</v>
      </c>
      <c r="N66" s="89">
        <v>111</v>
      </c>
      <c r="O66" s="89">
        <v>16</v>
      </c>
    </row>
    <row r="67" spans="2:15" x14ac:dyDescent="0.2">
      <c r="B67" s="96">
        <v>4081</v>
      </c>
      <c r="C67" s="97" t="s">
        <v>170</v>
      </c>
      <c r="D67" s="89">
        <v>0</v>
      </c>
      <c r="E67" s="89">
        <v>0</v>
      </c>
      <c r="F67" s="89">
        <v>0</v>
      </c>
      <c r="G67" s="89">
        <v>20</v>
      </c>
      <c r="H67" s="89">
        <v>34</v>
      </c>
      <c r="I67" s="89">
        <v>108</v>
      </c>
      <c r="J67" s="89">
        <v>57</v>
      </c>
      <c r="K67" s="89">
        <v>0</v>
      </c>
      <c r="L67" s="89">
        <v>28</v>
      </c>
      <c r="M67" s="89">
        <v>123</v>
      </c>
      <c r="N67" s="89">
        <v>74</v>
      </c>
      <c r="O67" s="89">
        <v>14</v>
      </c>
    </row>
    <row r="68" spans="2:15" x14ac:dyDescent="0.2">
      <c r="B68" s="96">
        <v>4082</v>
      </c>
      <c r="C68" s="97" t="s">
        <v>444</v>
      </c>
      <c r="D68" s="89">
        <v>0</v>
      </c>
      <c r="E68" s="89">
        <v>2</v>
      </c>
      <c r="F68" s="89">
        <v>13</v>
      </c>
      <c r="G68" s="89">
        <v>88</v>
      </c>
      <c r="H68" s="89">
        <v>218</v>
      </c>
      <c r="I68" s="89">
        <v>629</v>
      </c>
      <c r="J68" s="89">
        <v>292</v>
      </c>
      <c r="K68" s="89">
        <v>48</v>
      </c>
      <c r="L68" s="89">
        <v>160</v>
      </c>
      <c r="M68" s="89">
        <v>551</v>
      </c>
      <c r="N68" s="89">
        <v>237</v>
      </c>
      <c r="O68" s="89">
        <v>35</v>
      </c>
    </row>
    <row r="69" spans="2:15" x14ac:dyDescent="0.2">
      <c r="B69" s="96">
        <v>4083</v>
      </c>
      <c r="C69" s="97" t="s">
        <v>171</v>
      </c>
      <c r="D69" s="89">
        <v>0</v>
      </c>
      <c r="E69" s="89">
        <v>0</v>
      </c>
      <c r="F69" s="89">
        <v>0</v>
      </c>
      <c r="G69" s="89">
        <v>20</v>
      </c>
      <c r="H69" s="89">
        <v>48</v>
      </c>
      <c r="I69" s="89">
        <v>176</v>
      </c>
      <c r="J69" s="89">
        <v>79</v>
      </c>
      <c r="K69" s="89">
        <v>7</v>
      </c>
      <c r="L69" s="89">
        <v>51</v>
      </c>
      <c r="M69" s="89">
        <v>143</v>
      </c>
      <c r="N69" s="89">
        <v>79</v>
      </c>
      <c r="O69" s="89">
        <v>13</v>
      </c>
    </row>
    <row r="70" spans="2:15" x14ac:dyDescent="0.2">
      <c r="B70" s="94">
        <v>4129</v>
      </c>
      <c r="C70" s="95" t="s">
        <v>172</v>
      </c>
      <c r="D70" s="30">
        <v>0</v>
      </c>
      <c r="E70" s="30">
        <v>4</v>
      </c>
      <c r="F70" s="30">
        <v>28</v>
      </c>
      <c r="G70" s="30">
        <v>291</v>
      </c>
      <c r="H70" s="30">
        <v>574</v>
      </c>
      <c r="I70" s="30">
        <v>2288</v>
      </c>
      <c r="J70" s="30">
        <v>954</v>
      </c>
      <c r="K70" s="30">
        <v>141</v>
      </c>
      <c r="L70" s="30">
        <v>466</v>
      </c>
      <c r="M70" s="30">
        <v>2037</v>
      </c>
      <c r="N70" s="30">
        <v>779</v>
      </c>
      <c r="O70" s="30">
        <v>167</v>
      </c>
    </row>
    <row r="71" spans="2:15" x14ac:dyDescent="0.2">
      <c r="B71" s="96">
        <v>4091</v>
      </c>
      <c r="C71" s="97" t="s">
        <v>173</v>
      </c>
      <c r="D71" s="89">
        <v>0</v>
      </c>
      <c r="E71" s="89">
        <v>0</v>
      </c>
      <c r="F71" s="89">
        <v>0</v>
      </c>
      <c r="G71" s="89">
        <v>0</v>
      </c>
      <c r="H71" s="89">
        <v>18</v>
      </c>
      <c r="I71" s="89">
        <v>51</v>
      </c>
      <c r="J71" s="89">
        <v>32</v>
      </c>
      <c r="K71" s="89">
        <v>0</v>
      </c>
      <c r="L71" s="89">
        <v>15</v>
      </c>
      <c r="M71" s="89">
        <v>58</v>
      </c>
      <c r="N71" s="89">
        <v>28</v>
      </c>
      <c r="O71" s="89">
        <v>0</v>
      </c>
    </row>
    <row r="72" spans="2:15" x14ac:dyDescent="0.2">
      <c r="B72" s="96">
        <v>4092</v>
      </c>
      <c r="C72" s="97" t="s">
        <v>119</v>
      </c>
      <c r="D72" s="89">
        <v>0</v>
      </c>
      <c r="E72" s="89">
        <v>0</v>
      </c>
      <c r="F72" s="89">
        <v>0</v>
      </c>
      <c r="G72" s="89">
        <v>13</v>
      </c>
      <c r="H72" s="89">
        <v>42</v>
      </c>
      <c r="I72" s="89">
        <v>186</v>
      </c>
      <c r="J72" s="89">
        <v>81</v>
      </c>
      <c r="K72" s="89">
        <v>3</v>
      </c>
      <c r="L72" s="89">
        <v>59</v>
      </c>
      <c r="M72" s="89">
        <v>162</v>
      </c>
      <c r="N72" s="89">
        <v>72</v>
      </c>
      <c r="O72" s="89">
        <v>22</v>
      </c>
    </row>
    <row r="73" spans="2:15" x14ac:dyDescent="0.2">
      <c r="B73" s="96">
        <v>4093</v>
      </c>
      <c r="C73" s="97" t="s">
        <v>174</v>
      </c>
      <c r="D73" s="89">
        <v>0</v>
      </c>
      <c r="E73" s="89">
        <v>0</v>
      </c>
      <c r="F73" s="89">
        <v>0</v>
      </c>
      <c r="G73" s="89">
        <v>2</v>
      </c>
      <c r="H73" s="89">
        <v>7</v>
      </c>
      <c r="I73" s="89">
        <v>40</v>
      </c>
      <c r="J73" s="89">
        <v>24</v>
      </c>
      <c r="K73" s="89">
        <v>0</v>
      </c>
      <c r="L73" s="89">
        <v>17</v>
      </c>
      <c r="M73" s="89">
        <v>29</v>
      </c>
      <c r="N73" s="89">
        <v>21</v>
      </c>
      <c r="O73" s="89">
        <v>0</v>
      </c>
    </row>
    <row r="74" spans="2:15" x14ac:dyDescent="0.2">
      <c r="B74" s="96">
        <v>4124</v>
      </c>
      <c r="C74" s="97" t="s">
        <v>398</v>
      </c>
      <c r="D74" s="89">
        <v>0</v>
      </c>
      <c r="E74" s="89">
        <v>0</v>
      </c>
      <c r="F74" s="89">
        <v>0</v>
      </c>
      <c r="G74" s="89">
        <v>7</v>
      </c>
      <c r="H74" s="89">
        <v>18</v>
      </c>
      <c r="I74" s="89">
        <v>58</v>
      </c>
      <c r="J74" s="89">
        <v>30</v>
      </c>
      <c r="K74" s="89">
        <v>3</v>
      </c>
      <c r="L74" s="89">
        <v>18</v>
      </c>
      <c r="M74" s="89">
        <v>53</v>
      </c>
      <c r="N74" s="89">
        <v>28</v>
      </c>
      <c r="O74" s="89">
        <v>5</v>
      </c>
    </row>
    <row r="75" spans="2:15" x14ac:dyDescent="0.2">
      <c r="B75" s="96">
        <v>4094</v>
      </c>
      <c r="C75" s="97" t="s">
        <v>175</v>
      </c>
      <c r="D75" s="89">
        <v>0</v>
      </c>
      <c r="E75" s="89">
        <v>0</v>
      </c>
      <c r="F75" s="89">
        <v>0</v>
      </c>
      <c r="G75" s="89">
        <v>8</v>
      </c>
      <c r="H75" s="89">
        <v>0</v>
      </c>
      <c r="I75" s="89">
        <v>30</v>
      </c>
      <c r="J75" s="89">
        <v>12</v>
      </c>
      <c r="K75" s="89">
        <v>0</v>
      </c>
      <c r="L75" s="89">
        <v>12</v>
      </c>
      <c r="M75" s="89">
        <v>35</v>
      </c>
      <c r="N75" s="89">
        <v>11</v>
      </c>
      <c r="O75" s="89">
        <v>0</v>
      </c>
    </row>
    <row r="76" spans="2:15" x14ac:dyDescent="0.2">
      <c r="B76" s="96">
        <v>4095</v>
      </c>
      <c r="C76" s="97" t="s">
        <v>90</v>
      </c>
      <c r="D76" s="89">
        <v>0</v>
      </c>
      <c r="E76" s="89">
        <v>3</v>
      </c>
      <c r="F76" s="89">
        <v>6</v>
      </c>
      <c r="G76" s="89">
        <v>89</v>
      </c>
      <c r="H76" s="89">
        <v>135</v>
      </c>
      <c r="I76" s="89">
        <v>522</v>
      </c>
      <c r="J76" s="89">
        <v>180</v>
      </c>
      <c r="K76" s="89">
        <v>39</v>
      </c>
      <c r="L76" s="89">
        <v>100</v>
      </c>
      <c r="M76" s="89">
        <v>483</v>
      </c>
      <c r="N76" s="89">
        <v>161</v>
      </c>
      <c r="O76" s="89">
        <v>31</v>
      </c>
    </row>
    <row r="77" spans="2:15" x14ac:dyDescent="0.2">
      <c r="B77" s="96">
        <v>4096</v>
      </c>
      <c r="C77" s="97" t="s">
        <v>176</v>
      </c>
      <c r="D77" s="89">
        <v>0</v>
      </c>
      <c r="E77" s="89">
        <v>0</v>
      </c>
      <c r="F77" s="89">
        <v>0</v>
      </c>
      <c r="G77" s="89">
        <v>4</v>
      </c>
      <c r="H77" s="89">
        <v>7</v>
      </c>
      <c r="I77" s="89">
        <v>29</v>
      </c>
      <c r="J77" s="89">
        <v>16</v>
      </c>
      <c r="K77" s="89">
        <v>0</v>
      </c>
      <c r="L77" s="89">
        <v>0</v>
      </c>
      <c r="M77" s="89">
        <v>30</v>
      </c>
      <c r="N77" s="89">
        <v>15</v>
      </c>
      <c r="O77" s="89">
        <v>0</v>
      </c>
    </row>
    <row r="78" spans="2:15" x14ac:dyDescent="0.2">
      <c r="B78" s="96">
        <v>4097</v>
      </c>
      <c r="C78" s="97" t="s">
        <v>177</v>
      </c>
      <c r="D78" s="89">
        <v>0</v>
      </c>
      <c r="E78" s="89">
        <v>0</v>
      </c>
      <c r="F78" s="89">
        <v>0</v>
      </c>
      <c r="G78" s="89">
        <v>0</v>
      </c>
      <c r="H78" s="89">
        <v>0</v>
      </c>
      <c r="I78" s="89">
        <v>10</v>
      </c>
      <c r="J78" s="89">
        <v>12</v>
      </c>
      <c r="K78" s="89">
        <v>0</v>
      </c>
      <c r="L78" s="89">
        <v>2</v>
      </c>
      <c r="M78" s="89">
        <v>7</v>
      </c>
      <c r="N78" s="89">
        <v>6</v>
      </c>
      <c r="O78" s="89">
        <v>0</v>
      </c>
    </row>
    <row r="79" spans="2:15" x14ac:dyDescent="0.2">
      <c r="B79" s="96">
        <v>4099</v>
      </c>
      <c r="C79" s="97" t="s">
        <v>178</v>
      </c>
      <c r="D79" s="89">
        <v>0</v>
      </c>
      <c r="E79" s="89">
        <v>0</v>
      </c>
      <c r="F79" s="89">
        <v>0</v>
      </c>
      <c r="G79" s="89">
        <v>4</v>
      </c>
      <c r="H79" s="89">
        <v>7</v>
      </c>
      <c r="I79" s="89">
        <v>14</v>
      </c>
      <c r="J79" s="89">
        <v>0</v>
      </c>
      <c r="K79" s="89">
        <v>2</v>
      </c>
      <c r="L79" s="89">
        <v>5</v>
      </c>
      <c r="M79" s="89">
        <v>17</v>
      </c>
      <c r="N79" s="89">
        <v>0</v>
      </c>
      <c r="O79" s="89">
        <v>0</v>
      </c>
    </row>
    <row r="80" spans="2:15" x14ac:dyDescent="0.2">
      <c r="B80" s="96">
        <v>4100</v>
      </c>
      <c r="C80" s="97" t="s">
        <v>445</v>
      </c>
      <c r="D80" s="89">
        <v>0</v>
      </c>
      <c r="E80" s="89">
        <v>0</v>
      </c>
      <c r="F80" s="89">
        <v>0</v>
      </c>
      <c r="G80" s="89">
        <v>17</v>
      </c>
      <c r="H80" s="89">
        <v>40</v>
      </c>
      <c r="I80" s="89">
        <v>153</v>
      </c>
      <c r="J80" s="89">
        <v>73</v>
      </c>
      <c r="K80" s="89">
        <v>20</v>
      </c>
      <c r="L80" s="89">
        <v>21</v>
      </c>
      <c r="M80" s="89">
        <v>139</v>
      </c>
      <c r="N80" s="89">
        <v>49</v>
      </c>
      <c r="O80" s="89">
        <v>0</v>
      </c>
    </row>
    <row r="81" spans="2:15" x14ac:dyDescent="0.2">
      <c r="B81" s="96">
        <v>4104</v>
      </c>
      <c r="C81" s="97" t="s">
        <v>179</v>
      </c>
      <c r="D81" s="89">
        <v>0</v>
      </c>
      <c r="E81" s="89">
        <v>0</v>
      </c>
      <c r="F81" s="89">
        <v>0</v>
      </c>
      <c r="G81" s="89">
        <v>0</v>
      </c>
      <c r="H81" s="89">
        <v>34</v>
      </c>
      <c r="I81" s="89">
        <v>118</v>
      </c>
      <c r="J81" s="89">
        <v>56</v>
      </c>
      <c r="K81" s="89">
        <v>25</v>
      </c>
      <c r="L81" s="89">
        <v>23</v>
      </c>
      <c r="M81" s="89">
        <v>85</v>
      </c>
      <c r="N81" s="89">
        <v>34</v>
      </c>
      <c r="O81" s="89">
        <v>7</v>
      </c>
    </row>
    <row r="82" spans="2:15" x14ac:dyDescent="0.2">
      <c r="B82" s="96">
        <v>4105</v>
      </c>
      <c r="C82" s="97" t="s">
        <v>120</v>
      </c>
      <c r="D82" s="89">
        <v>0</v>
      </c>
      <c r="E82" s="89">
        <v>0</v>
      </c>
      <c r="F82" s="89">
        <v>0</v>
      </c>
      <c r="G82" s="89">
        <v>0</v>
      </c>
      <c r="H82" s="89">
        <v>0</v>
      </c>
      <c r="I82" s="89">
        <v>13</v>
      </c>
      <c r="J82" s="89">
        <v>7</v>
      </c>
      <c r="K82" s="89">
        <v>0</v>
      </c>
      <c r="L82" s="89">
        <v>0</v>
      </c>
      <c r="M82" s="89">
        <v>14</v>
      </c>
      <c r="N82" s="89">
        <v>9</v>
      </c>
      <c r="O82" s="89">
        <v>0</v>
      </c>
    </row>
    <row r="83" spans="2:15" x14ac:dyDescent="0.2">
      <c r="B83" s="96">
        <v>4106</v>
      </c>
      <c r="C83" s="97" t="s">
        <v>180</v>
      </c>
      <c r="D83" s="89">
        <v>0</v>
      </c>
      <c r="E83" s="89">
        <v>0</v>
      </c>
      <c r="F83" s="89">
        <v>0</v>
      </c>
      <c r="G83" s="89">
        <v>0</v>
      </c>
      <c r="H83" s="89">
        <v>0</v>
      </c>
      <c r="I83" s="89">
        <v>9</v>
      </c>
      <c r="J83" s="89">
        <v>8</v>
      </c>
      <c r="K83" s="89">
        <v>0</v>
      </c>
      <c r="L83" s="89">
        <v>0</v>
      </c>
      <c r="M83" s="89">
        <v>14</v>
      </c>
      <c r="N83" s="89">
        <v>9</v>
      </c>
      <c r="O83" s="89">
        <v>0</v>
      </c>
    </row>
    <row r="84" spans="2:15" x14ac:dyDescent="0.2">
      <c r="B84" s="96">
        <v>4107</v>
      </c>
      <c r="C84" s="97" t="s">
        <v>181</v>
      </c>
      <c r="D84" s="89">
        <v>0</v>
      </c>
      <c r="E84" s="89">
        <v>0</v>
      </c>
      <c r="F84" s="89">
        <v>0</v>
      </c>
      <c r="G84" s="89">
        <v>0</v>
      </c>
      <c r="H84" s="89">
        <v>20</v>
      </c>
      <c r="I84" s="89">
        <v>58</v>
      </c>
      <c r="J84" s="89">
        <v>24</v>
      </c>
      <c r="K84" s="89">
        <v>0</v>
      </c>
      <c r="L84" s="89">
        <v>19</v>
      </c>
      <c r="M84" s="89">
        <v>69</v>
      </c>
      <c r="N84" s="89">
        <v>16</v>
      </c>
      <c r="O84" s="89">
        <v>0</v>
      </c>
    </row>
    <row r="85" spans="2:15" x14ac:dyDescent="0.2">
      <c r="B85" s="96">
        <v>4110</v>
      </c>
      <c r="C85" s="97" t="s">
        <v>121</v>
      </c>
      <c r="D85" s="89">
        <v>0</v>
      </c>
      <c r="E85" s="89">
        <v>0</v>
      </c>
      <c r="F85" s="89">
        <v>0</v>
      </c>
      <c r="G85" s="89">
        <v>0</v>
      </c>
      <c r="H85" s="89">
        <v>7</v>
      </c>
      <c r="I85" s="89">
        <v>35</v>
      </c>
      <c r="J85" s="89">
        <v>19</v>
      </c>
      <c r="K85" s="89">
        <v>0</v>
      </c>
      <c r="L85" s="89">
        <v>0</v>
      </c>
      <c r="M85" s="89">
        <v>37</v>
      </c>
      <c r="N85" s="89">
        <v>24</v>
      </c>
      <c r="O85" s="89">
        <v>0</v>
      </c>
    </row>
    <row r="86" spans="2:15" x14ac:dyDescent="0.2">
      <c r="B86" s="96">
        <v>4111</v>
      </c>
      <c r="C86" s="97" t="s">
        <v>122</v>
      </c>
      <c r="D86" s="89">
        <v>0</v>
      </c>
      <c r="E86" s="89">
        <v>0</v>
      </c>
      <c r="F86" s="89">
        <v>0</v>
      </c>
      <c r="G86" s="89">
        <v>0</v>
      </c>
      <c r="H86" s="89">
        <v>21</v>
      </c>
      <c r="I86" s="89">
        <v>46</v>
      </c>
      <c r="J86" s="89">
        <v>17</v>
      </c>
      <c r="K86" s="89">
        <v>0</v>
      </c>
      <c r="L86" s="89">
        <v>11</v>
      </c>
      <c r="M86" s="89">
        <v>61</v>
      </c>
      <c r="N86" s="89">
        <v>20</v>
      </c>
      <c r="O86" s="89">
        <v>3</v>
      </c>
    </row>
    <row r="87" spans="2:15" x14ac:dyDescent="0.2">
      <c r="B87" s="96">
        <v>4112</v>
      </c>
      <c r="C87" s="97" t="s">
        <v>182</v>
      </c>
      <c r="D87" s="89">
        <v>0</v>
      </c>
      <c r="E87" s="89">
        <v>0</v>
      </c>
      <c r="F87" s="89">
        <v>0</v>
      </c>
      <c r="G87" s="89">
        <v>0</v>
      </c>
      <c r="H87" s="89">
        <v>0</v>
      </c>
      <c r="I87" s="89">
        <v>27</v>
      </c>
      <c r="J87" s="89">
        <v>6</v>
      </c>
      <c r="K87" s="89">
        <v>0</v>
      </c>
      <c r="L87" s="89">
        <v>0</v>
      </c>
      <c r="M87" s="89">
        <v>27</v>
      </c>
      <c r="N87" s="89">
        <v>10</v>
      </c>
      <c r="O87" s="89">
        <v>0</v>
      </c>
    </row>
    <row r="88" spans="2:15" x14ac:dyDescent="0.2">
      <c r="B88" s="96">
        <v>4113</v>
      </c>
      <c r="C88" s="97" t="s">
        <v>123</v>
      </c>
      <c r="D88" s="89">
        <v>0</v>
      </c>
      <c r="E88" s="89">
        <v>0</v>
      </c>
      <c r="F88" s="89">
        <v>0</v>
      </c>
      <c r="G88" s="89">
        <v>0</v>
      </c>
      <c r="H88" s="89">
        <v>0</v>
      </c>
      <c r="I88" s="89">
        <v>19</v>
      </c>
      <c r="J88" s="89">
        <v>11</v>
      </c>
      <c r="K88" s="89">
        <v>0</v>
      </c>
      <c r="L88" s="89">
        <v>4</v>
      </c>
      <c r="M88" s="89">
        <v>32</v>
      </c>
      <c r="N88" s="89">
        <v>10</v>
      </c>
      <c r="O88" s="89">
        <v>0</v>
      </c>
    </row>
    <row r="89" spans="2:15" x14ac:dyDescent="0.2">
      <c r="B89" s="96">
        <v>4125</v>
      </c>
      <c r="C89" s="106" t="s">
        <v>467</v>
      </c>
      <c r="D89" s="89">
        <v>0</v>
      </c>
      <c r="E89" s="89">
        <v>0</v>
      </c>
      <c r="F89" s="89">
        <v>0</v>
      </c>
      <c r="G89" s="89">
        <v>17</v>
      </c>
      <c r="H89" s="89">
        <v>23</v>
      </c>
      <c r="I89" s="89">
        <v>82</v>
      </c>
      <c r="J89" s="89">
        <v>43</v>
      </c>
      <c r="K89" s="89">
        <v>0</v>
      </c>
      <c r="L89" s="89">
        <v>12</v>
      </c>
      <c r="M89" s="89">
        <v>91</v>
      </c>
      <c r="N89" s="89">
        <v>34</v>
      </c>
      <c r="O89" s="89">
        <v>0</v>
      </c>
    </row>
    <row r="90" spans="2:15" x14ac:dyDescent="0.2">
      <c r="B90" s="96">
        <v>4114</v>
      </c>
      <c r="C90" s="97" t="s">
        <v>183</v>
      </c>
      <c r="D90" s="89">
        <v>0</v>
      </c>
      <c r="E90" s="89">
        <v>0</v>
      </c>
      <c r="F90" s="89">
        <v>0</v>
      </c>
      <c r="G90" s="89">
        <v>5</v>
      </c>
      <c r="H90" s="89">
        <v>16</v>
      </c>
      <c r="I90" s="89">
        <v>72</v>
      </c>
      <c r="J90" s="89">
        <v>38</v>
      </c>
      <c r="K90" s="89">
        <v>0</v>
      </c>
      <c r="L90" s="89">
        <v>19</v>
      </c>
      <c r="M90" s="89">
        <v>50</v>
      </c>
      <c r="N90" s="89">
        <v>29</v>
      </c>
      <c r="O90" s="89">
        <v>7</v>
      </c>
    </row>
    <row r="91" spans="2:15" x14ac:dyDescent="0.2">
      <c r="B91" s="96">
        <v>4117</v>
      </c>
      <c r="C91" s="97" t="s">
        <v>454</v>
      </c>
      <c r="D91" s="89">
        <v>0</v>
      </c>
      <c r="E91" s="89">
        <v>0</v>
      </c>
      <c r="F91" s="89">
        <v>0</v>
      </c>
      <c r="G91" s="89">
        <v>0</v>
      </c>
      <c r="H91" s="89">
        <v>5</v>
      </c>
      <c r="I91" s="89">
        <v>36</v>
      </c>
      <c r="J91" s="89">
        <v>19</v>
      </c>
      <c r="K91" s="89">
        <v>0</v>
      </c>
      <c r="L91" s="89">
        <v>0</v>
      </c>
      <c r="M91" s="89">
        <v>19</v>
      </c>
      <c r="N91" s="89">
        <v>0</v>
      </c>
      <c r="O91" s="89">
        <v>0</v>
      </c>
    </row>
    <row r="92" spans="2:15" x14ac:dyDescent="0.2">
      <c r="B92" s="96">
        <v>4120</v>
      </c>
      <c r="C92" s="97" t="s">
        <v>455</v>
      </c>
      <c r="D92" s="89">
        <v>0</v>
      </c>
      <c r="E92" s="89">
        <v>0</v>
      </c>
      <c r="F92" s="89">
        <v>0</v>
      </c>
      <c r="G92" s="89">
        <v>15</v>
      </c>
      <c r="H92" s="89">
        <v>29</v>
      </c>
      <c r="I92" s="89">
        <v>64</v>
      </c>
      <c r="J92" s="89">
        <v>42</v>
      </c>
      <c r="K92" s="89">
        <v>5</v>
      </c>
      <c r="L92" s="89">
        <v>21</v>
      </c>
      <c r="M92" s="89">
        <v>55</v>
      </c>
      <c r="N92" s="89">
        <v>32</v>
      </c>
      <c r="O92" s="89">
        <v>0</v>
      </c>
    </row>
    <row r="93" spans="2:15" x14ac:dyDescent="0.2">
      <c r="B93" s="96">
        <v>4121</v>
      </c>
      <c r="C93" s="97" t="s">
        <v>184</v>
      </c>
      <c r="D93" s="89">
        <v>0</v>
      </c>
      <c r="E93" s="89">
        <v>0</v>
      </c>
      <c r="F93" s="89">
        <v>0</v>
      </c>
      <c r="G93" s="89">
        <v>11</v>
      </c>
      <c r="H93" s="89">
        <v>23</v>
      </c>
      <c r="I93" s="89">
        <v>120</v>
      </c>
      <c r="J93" s="89">
        <v>30</v>
      </c>
      <c r="K93" s="89">
        <v>6</v>
      </c>
      <c r="L93" s="89">
        <v>32</v>
      </c>
      <c r="M93" s="89">
        <v>142</v>
      </c>
      <c r="N93" s="89">
        <v>36</v>
      </c>
      <c r="O93" s="89">
        <v>5</v>
      </c>
    </row>
    <row r="94" spans="2:15" x14ac:dyDescent="0.2">
      <c r="B94" s="96">
        <v>4122</v>
      </c>
      <c r="C94" s="97" t="s">
        <v>185</v>
      </c>
      <c r="D94" s="89">
        <v>0</v>
      </c>
      <c r="E94" s="89">
        <v>0</v>
      </c>
      <c r="F94" s="89">
        <v>3</v>
      </c>
      <c r="G94" s="89">
        <v>0</v>
      </c>
      <c r="H94" s="89">
        <v>18</v>
      </c>
      <c r="I94" s="89">
        <v>51</v>
      </c>
      <c r="J94" s="89">
        <v>21</v>
      </c>
      <c r="K94" s="89">
        <v>0</v>
      </c>
      <c r="L94" s="89">
        <v>12</v>
      </c>
      <c r="M94" s="89">
        <v>62</v>
      </c>
      <c r="N94" s="89">
        <v>21</v>
      </c>
      <c r="O94" s="89">
        <v>2</v>
      </c>
    </row>
    <row r="95" spans="2:15" x14ac:dyDescent="0.2">
      <c r="B95" s="96">
        <v>4123</v>
      </c>
      <c r="C95" s="97" t="s">
        <v>124</v>
      </c>
      <c r="D95" s="89">
        <v>0</v>
      </c>
      <c r="E95" s="89">
        <v>0</v>
      </c>
      <c r="F95" s="89">
        <v>3</v>
      </c>
      <c r="G95" s="89">
        <v>50</v>
      </c>
      <c r="H95" s="89">
        <v>87</v>
      </c>
      <c r="I95" s="89">
        <v>445</v>
      </c>
      <c r="J95" s="89">
        <v>151</v>
      </c>
      <c r="K95" s="89">
        <v>14</v>
      </c>
      <c r="L95" s="89">
        <v>47</v>
      </c>
      <c r="M95" s="89">
        <v>266</v>
      </c>
      <c r="N95" s="89">
        <v>93</v>
      </c>
      <c r="O95" s="89">
        <v>32</v>
      </c>
    </row>
    <row r="96" spans="2:15" s="53" customFormat="1" x14ac:dyDescent="0.2">
      <c r="B96" s="94">
        <v>4159</v>
      </c>
      <c r="C96" s="95" t="s">
        <v>186</v>
      </c>
      <c r="D96" s="30">
        <v>0</v>
      </c>
      <c r="E96" s="30">
        <v>0</v>
      </c>
      <c r="F96" s="30">
        <v>41</v>
      </c>
      <c r="G96" s="30">
        <v>293</v>
      </c>
      <c r="H96" s="30">
        <v>545</v>
      </c>
      <c r="I96" s="30">
        <v>1500</v>
      </c>
      <c r="J96" s="30">
        <v>824</v>
      </c>
      <c r="K96" s="30">
        <v>179</v>
      </c>
      <c r="L96" s="30">
        <v>479</v>
      </c>
      <c r="M96" s="30">
        <v>1494</v>
      </c>
      <c r="N96" s="30">
        <v>685</v>
      </c>
      <c r="O96" s="30">
        <v>117</v>
      </c>
    </row>
    <row r="97" spans="2:15" x14ac:dyDescent="0.2">
      <c r="B97" s="96">
        <v>4131</v>
      </c>
      <c r="C97" s="97" t="s">
        <v>187</v>
      </c>
      <c r="D97" s="89">
        <v>0</v>
      </c>
      <c r="E97" s="89">
        <v>0</v>
      </c>
      <c r="F97" s="89">
        <v>0</v>
      </c>
      <c r="G97" s="89">
        <v>0</v>
      </c>
      <c r="H97" s="89">
        <v>41</v>
      </c>
      <c r="I97" s="89">
        <v>117</v>
      </c>
      <c r="J97" s="89">
        <v>64</v>
      </c>
      <c r="K97" s="89">
        <v>8</v>
      </c>
      <c r="L97" s="89">
        <v>35</v>
      </c>
      <c r="M97" s="89">
        <v>86</v>
      </c>
      <c r="N97" s="89">
        <v>53</v>
      </c>
      <c r="O97" s="89">
        <v>10</v>
      </c>
    </row>
    <row r="98" spans="2:15" x14ac:dyDescent="0.2">
      <c r="B98" s="96">
        <v>4132</v>
      </c>
      <c r="C98" s="97" t="s">
        <v>188</v>
      </c>
      <c r="D98" s="89">
        <v>0</v>
      </c>
      <c r="E98" s="89">
        <v>0</v>
      </c>
      <c r="F98" s="89">
        <v>0</v>
      </c>
      <c r="G98" s="89">
        <v>0</v>
      </c>
      <c r="H98" s="89">
        <v>13</v>
      </c>
      <c r="I98" s="89">
        <v>60</v>
      </c>
      <c r="J98" s="89">
        <v>49</v>
      </c>
      <c r="K98" s="89">
        <v>19</v>
      </c>
      <c r="L98" s="89">
        <v>13</v>
      </c>
      <c r="M98" s="89">
        <v>33</v>
      </c>
      <c r="N98" s="89">
        <v>14</v>
      </c>
      <c r="O98" s="89">
        <v>9</v>
      </c>
    </row>
    <row r="99" spans="2:15" s="5" customFormat="1" x14ac:dyDescent="0.2">
      <c r="B99" s="96">
        <v>4133</v>
      </c>
      <c r="C99" s="97" t="s">
        <v>447</v>
      </c>
      <c r="D99" s="89">
        <v>0</v>
      </c>
      <c r="E99" s="89">
        <v>0</v>
      </c>
      <c r="F99" s="89">
        <v>0</v>
      </c>
      <c r="G99" s="89">
        <v>11</v>
      </c>
      <c r="H99" s="89">
        <v>24</v>
      </c>
      <c r="I99" s="89">
        <v>46</v>
      </c>
      <c r="J99" s="89">
        <v>31</v>
      </c>
      <c r="K99" s="89">
        <v>2</v>
      </c>
      <c r="L99" s="89">
        <v>16</v>
      </c>
      <c r="M99" s="89">
        <v>46</v>
      </c>
      <c r="N99" s="89">
        <v>18</v>
      </c>
      <c r="O99" s="89">
        <v>0</v>
      </c>
    </row>
    <row r="100" spans="2:15" x14ac:dyDescent="0.2">
      <c r="B100" s="96">
        <v>4134</v>
      </c>
      <c r="C100" s="97" t="s">
        <v>189</v>
      </c>
      <c r="D100" s="89">
        <v>0</v>
      </c>
      <c r="E100" s="89">
        <v>0</v>
      </c>
      <c r="F100" s="89">
        <v>0</v>
      </c>
      <c r="G100" s="89">
        <v>0</v>
      </c>
      <c r="H100" s="89">
        <v>5</v>
      </c>
      <c r="I100" s="89">
        <v>52</v>
      </c>
      <c r="J100" s="89">
        <v>30</v>
      </c>
      <c r="K100" s="89">
        <v>0</v>
      </c>
      <c r="L100" s="89">
        <v>6</v>
      </c>
      <c r="M100" s="89">
        <v>38</v>
      </c>
      <c r="N100" s="89">
        <v>30</v>
      </c>
      <c r="O100" s="89">
        <v>5</v>
      </c>
    </row>
    <row r="101" spans="2:15" x14ac:dyDescent="0.2">
      <c r="B101" s="96">
        <v>4135</v>
      </c>
      <c r="C101" s="97" t="s">
        <v>125</v>
      </c>
      <c r="D101" s="89">
        <v>0</v>
      </c>
      <c r="E101" s="89">
        <v>0</v>
      </c>
      <c r="F101" s="89">
        <v>2</v>
      </c>
      <c r="G101" s="89">
        <v>18</v>
      </c>
      <c r="H101" s="89">
        <v>35</v>
      </c>
      <c r="I101" s="89">
        <v>73</v>
      </c>
      <c r="J101" s="89">
        <v>52</v>
      </c>
      <c r="K101" s="89">
        <v>6</v>
      </c>
      <c r="L101" s="89">
        <v>39</v>
      </c>
      <c r="M101" s="89">
        <v>91</v>
      </c>
      <c r="N101" s="89">
        <v>37</v>
      </c>
      <c r="O101" s="89">
        <v>5</v>
      </c>
    </row>
    <row r="102" spans="2:15" x14ac:dyDescent="0.2">
      <c r="B102" s="96">
        <v>4136</v>
      </c>
      <c r="C102" s="97" t="s">
        <v>91</v>
      </c>
      <c r="D102" s="89">
        <v>0</v>
      </c>
      <c r="E102" s="89">
        <v>0</v>
      </c>
      <c r="F102" s="89">
        <v>3</v>
      </c>
      <c r="G102" s="89">
        <v>0</v>
      </c>
      <c r="H102" s="89">
        <v>14</v>
      </c>
      <c r="I102" s="89">
        <v>72</v>
      </c>
      <c r="J102" s="89">
        <v>22</v>
      </c>
      <c r="K102" s="89">
        <v>5</v>
      </c>
      <c r="L102" s="89">
        <v>11</v>
      </c>
      <c r="M102" s="89">
        <v>68</v>
      </c>
      <c r="N102" s="89">
        <v>24</v>
      </c>
      <c r="O102" s="89">
        <v>0</v>
      </c>
    </row>
    <row r="103" spans="2:15" x14ac:dyDescent="0.2">
      <c r="B103" s="96">
        <v>4137</v>
      </c>
      <c r="C103" s="97" t="s">
        <v>456</v>
      </c>
      <c r="D103" s="89">
        <v>0</v>
      </c>
      <c r="E103" s="89">
        <v>0</v>
      </c>
      <c r="F103" s="89">
        <v>0</v>
      </c>
      <c r="G103" s="89">
        <v>0</v>
      </c>
      <c r="H103" s="89">
        <v>4</v>
      </c>
      <c r="I103" s="89">
        <v>8</v>
      </c>
      <c r="J103" s="89">
        <v>3</v>
      </c>
      <c r="K103" s="89">
        <v>0</v>
      </c>
      <c r="L103" s="89">
        <v>0</v>
      </c>
      <c r="M103" s="89">
        <v>5</v>
      </c>
      <c r="N103" s="89">
        <v>7</v>
      </c>
      <c r="O103" s="89">
        <v>0</v>
      </c>
    </row>
    <row r="104" spans="2:15" x14ac:dyDescent="0.2">
      <c r="B104" s="96">
        <v>4138</v>
      </c>
      <c r="C104" s="97" t="s">
        <v>190</v>
      </c>
      <c r="D104" s="89">
        <v>0</v>
      </c>
      <c r="E104" s="89">
        <v>0</v>
      </c>
      <c r="F104" s="89">
        <v>0</v>
      </c>
      <c r="G104" s="89">
        <v>0</v>
      </c>
      <c r="H104" s="89">
        <v>0</v>
      </c>
      <c r="I104" s="89">
        <v>32</v>
      </c>
      <c r="J104" s="89">
        <v>9</v>
      </c>
      <c r="K104" s="89">
        <v>0</v>
      </c>
      <c r="L104" s="89">
        <v>7</v>
      </c>
      <c r="M104" s="89">
        <v>21</v>
      </c>
      <c r="N104" s="89">
        <v>6</v>
      </c>
      <c r="O104" s="89">
        <v>0</v>
      </c>
    </row>
    <row r="105" spans="2:15" x14ac:dyDescent="0.2">
      <c r="B105" s="96">
        <v>4139</v>
      </c>
      <c r="C105" s="97" t="s">
        <v>92</v>
      </c>
      <c r="D105" s="89">
        <v>0</v>
      </c>
      <c r="E105" s="89">
        <v>0</v>
      </c>
      <c r="F105" s="89">
        <v>0</v>
      </c>
      <c r="G105" s="89">
        <v>39</v>
      </c>
      <c r="H105" s="89">
        <v>79</v>
      </c>
      <c r="I105" s="89">
        <v>211</v>
      </c>
      <c r="J105" s="89">
        <v>127</v>
      </c>
      <c r="K105" s="89">
        <v>19</v>
      </c>
      <c r="L105" s="89">
        <v>64</v>
      </c>
      <c r="M105" s="89">
        <v>232</v>
      </c>
      <c r="N105" s="89">
        <v>103</v>
      </c>
      <c r="O105" s="89">
        <v>13</v>
      </c>
    </row>
    <row r="106" spans="2:15" x14ac:dyDescent="0.2">
      <c r="B106" s="96">
        <v>4140</v>
      </c>
      <c r="C106" s="97" t="s">
        <v>191</v>
      </c>
      <c r="D106" s="89">
        <v>0</v>
      </c>
      <c r="E106" s="89">
        <v>0</v>
      </c>
      <c r="F106" s="89">
        <v>0</v>
      </c>
      <c r="G106" s="89">
        <v>0</v>
      </c>
      <c r="H106" s="89">
        <v>49</v>
      </c>
      <c r="I106" s="89">
        <v>116</v>
      </c>
      <c r="J106" s="89">
        <v>54</v>
      </c>
      <c r="K106" s="89">
        <v>17</v>
      </c>
      <c r="L106" s="89">
        <v>36</v>
      </c>
      <c r="M106" s="89">
        <v>111</v>
      </c>
      <c r="N106" s="89">
        <v>42</v>
      </c>
      <c r="O106" s="89">
        <v>7</v>
      </c>
    </row>
    <row r="107" spans="2:15" x14ac:dyDescent="0.2">
      <c r="B107" s="96">
        <v>4141</v>
      </c>
      <c r="C107" s="97" t="s">
        <v>448</v>
      </c>
      <c r="D107" s="89">
        <v>0</v>
      </c>
      <c r="E107" s="89">
        <v>0</v>
      </c>
      <c r="F107" s="89">
        <v>15</v>
      </c>
      <c r="G107" s="89">
        <v>63</v>
      </c>
      <c r="H107" s="89">
        <v>112</v>
      </c>
      <c r="I107" s="89">
        <v>248</v>
      </c>
      <c r="J107" s="89">
        <v>134</v>
      </c>
      <c r="K107" s="89">
        <v>36</v>
      </c>
      <c r="L107" s="89">
        <v>120</v>
      </c>
      <c r="M107" s="89">
        <v>298</v>
      </c>
      <c r="N107" s="89">
        <v>156</v>
      </c>
      <c r="O107" s="89">
        <v>14</v>
      </c>
    </row>
    <row r="108" spans="2:15" x14ac:dyDescent="0.2">
      <c r="B108" s="96">
        <v>4142</v>
      </c>
      <c r="C108" s="97" t="s">
        <v>192</v>
      </c>
      <c r="D108" s="89">
        <v>0</v>
      </c>
      <c r="E108" s="89">
        <v>0</v>
      </c>
      <c r="F108" s="89">
        <v>0</v>
      </c>
      <c r="G108" s="89">
        <v>0</v>
      </c>
      <c r="H108" s="89">
        <v>11</v>
      </c>
      <c r="I108" s="89">
        <v>28</v>
      </c>
      <c r="J108" s="89">
        <v>18</v>
      </c>
      <c r="K108" s="89">
        <v>0</v>
      </c>
      <c r="L108" s="89">
        <v>4</v>
      </c>
      <c r="M108" s="89">
        <v>21</v>
      </c>
      <c r="N108" s="89">
        <v>17</v>
      </c>
      <c r="O108" s="89">
        <v>0</v>
      </c>
    </row>
    <row r="109" spans="2:15" x14ac:dyDescent="0.2">
      <c r="B109" s="96">
        <v>4143</v>
      </c>
      <c r="C109" s="97" t="s">
        <v>193</v>
      </c>
      <c r="D109" s="89">
        <v>0</v>
      </c>
      <c r="E109" s="89">
        <v>0</v>
      </c>
      <c r="F109" s="89">
        <v>0</v>
      </c>
      <c r="G109" s="89">
        <v>0</v>
      </c>
      <c r="H109" s="89">
        <v>11</v>
      </c>
      <c r="I109" s="89">
        <v>30</v>
      </c>
      <c r="J109" s="89">
        <v>16</v>
      </c>
      <c r="K109" s="89">
        <v>0</v>
      </c>
      <c r="L109" s="89">
        <v>7</v>
      </c>
      <c r="M109" s="89">
        <v>39</v>
      </c>
      <c r="N109" s="89">
        <v>16</v>
      </c>
      <c r="O109" s="89">
        <v>9</v>
      </c>
    </row>
    <row r="110" spans="2:15" x14ac:dyDescent="0.2">
      <c r="B110" s="96">
        <v>4144</v>
      </c>
      <c r="C110" s="97" t="s">
        <v>194</v>
      </c>
      <c r="D110" s="89">
        <v>0</v>
      </c>
      <c r="E110" s="89">
        <v>0</v>
      </c>
      <c r="F110" s="89">
        <v>0</v>
      </c>
      <c r="G110" s="89">
        <v>35</v>
      </c>
      <c r="H110" s="89">
        <v>54</v>
      </c>
      <c r="I110" s="89">
        <v>198</v>
      </c>
      <c r="J110" s="89">
        <v>97</v>
      </c>
      <c r="K110" s="89">
        <v>43</v>
      </c>
      <c r="L110" s="89">
        <v>41</v>
      </c>
      <c r="M110" s="89">
        <v>159</v>
      </c>
      <c r="N110" s="89">
        <v>53</v>
      </c>
      <c r="O110" s="89">
        <v>5</v>
      </c>
    </row>
    <row r="111" spans="2:15" x14ac:dyDescent="0.2">
      <c r="B111" s="96">
        <v>4145</v>
      </c>
      <c r="C111" s="97" t="s">
        <v>446</v>
      </c>
      <c r="D111" s="89">
        <v>0</v>
      </c>
      <c r="E111" s="89">
        <v>0</v>
      </c>
      <c r="F111" s="89">
        <v>0</v>
      </c>
      <c r="G111" s="89">
        <v>10</v>
      </c>
      <c r="H111" s="89">
        <v>15</v>
      </c>
      <c r="I111" s="89">
        <v>58</v>
      </c>
      <c r="J111" s="89">
        <v>32</v>
      </c>
      <c r="K111" s="89">
        <v>0</v>
      </c>
      <c r="L111" s="89">
        <v>21</v>
      </c>
      <c r="M111" s="89">
        <v>70</v>
      </c>
      <c r="N111" s="89">
        <v>30</v>
      </c>
      <c r="O111" s="89">
        <v>8</v>
      </c>
    </row>
    <row r="112" spans="2:15" x14ac:dyDescent="0.2">
      <c r="B112" s="96">
        <v>4146</v>
      </c>
      <c r="C112" s="97" t="s">
        <v>195</v>
      </c>
      <c r="D112" s="89">
        <v>0</v>
      </c>
      <c r="E112" s="89">
        <v>0</v>
      </c>
      <c r="F112" s="89">
        <v>0</v>
      </c>
      <c r="G112" s="89">
        <v>18</v>
      </c>
      <c r="H112" s="89">
        <v>54</v>
      </c>
      <c r="I112" s="89">
        <v>115</v>
      </c>
      <c r="J112" s="89">
        <v>63</v>
      </c>
      <c r="K112" s="89">
        <v>0</v>
      </c>
      <c r="L112" s="89">
        <v>50</v>
      </c>
      <c r="M112" s="89">
        <v>131</v>
      </c>
      <c r="N112" s="89">
        <v>60</v>
      </c>
      <c r="O112" s="89">
        <v>8</v>
      </c>
    </row>
    <row r="113" spans="2:15" x14ac:dyDescent="0.2">
      <c r="B113" s="96">
        <v>4147</v>
      </c>
      <c r="C113" s="97" t="s">
        <v>196</v>
      </c>
      <c r="D113" s="89">
        <v>0</v>
      </c>
      <c r="E113" s="89">
        <v>0</v>
      </c>
      <c r="F113" s="89">
        <v>0</v>
      </c>
      <c r="G113" s="89">
        <v>0</v>
      </c>
      <c r="H113" s="89">
        <v>16</v>
      </c>
      <c r="I113" s="89">
        <v>36</v>
      </c>
      <c r="J113" s="89">
        <v>23</v>
      </c>
      <c r="K113" s="89">
        <v>0</v>
      </c>
      <c r="L113" s="89">
        <v>0</v>
      </c>
      <c r="M113" s="89">
        <v>45</v>
      </c>
      <c r="N113" s="89">
        <v>19</v>
      </c>
      <c r="O113" s="89">
        <v>0</v>
      </c>
    </row>
    <row r="114" spans="2:15" s="53" customFormat="1" x14ac:dyDescent="0.2">
      <c r="B114" s="94">
        <v>4189</v>
      </c>
      <c r="C114" s="95" t="s">
        <v>197</v>
      </c>
      <c r="D114" s="30">
        <v>0</v>
      </c>
      <c r="E114" s="30">
        <v>0</v>
      </c>
      <c r="F114" s="30">
        <v>32</v>
      </c>
      <c r="G114" s="30">
        <v>165</v>
      </c>
      <c r="H114" s="30">
        <v>322</v>
      </c>
      <c r="I114" s="30">
        <v>1104</v>
      </c>
      <c r="J114" s="30">
        <v>549</v>
      </c>
      <c r="K114" s="30">
        <v>65</v>
      </c>
      <c r="L114" s="30">
        <v>253</v>
      </c>
      <c r="M114" s="30">
        <v>1086</v>
      </c>
      <c r="N114" s="30">
        <v>452</v>
      </c>
      <c r="O114" s="30">
        <v>48</v>
      </c>
    </row>
    <row r="115" spans="2:15" x14ac:dyDescent="0.2">
      <c r="B115" s="96">
        <v>4161</v>
      </c>
      <c r="C115" s="97" t="s">
        <v>198</v>
      </c>
      <c r="D115" s="89">
        <v>0</v>
      </c>
      <c r="E115" s="89">
        <v>0</v>
      </c>
      <c r="F115" s="89">
        <v>2</v>
      </c>
      <c r="G115" s="89">
        <v>0</v>
      </c>
      <c r="H115" s="89">
        <v>26</v>
      </c>
      <c r="I115" s="89">
        <v>84</v>
      </c>
      <c r="J115" s="89">
        <v>42</v>
      </c>
      <c r="K115" s="89">
        <v>6</v>
      </c>
      <c r="L115" s="89">
        <v>15</v>
      </c>
      <c r="M115" s="89">
        <v>64</v>
      </c>
      <c r="N115" s="89">
        <v>39</v>
      </c>
      <c r="O115" s="89">
        <v>2</v>
      </c>
    </row>
    <row r="116" spans="2:15" x14ac:dyDescent="0.2">
      <c r="B116" s="96">
        <v>4163</v>
      </c>
      <c r="C116" s="97" t="s">
        <v>94</v>
      </c>
      <c r="D116" s="89">
        <v>0</v>
      </c>
      <c r="E116" s="89">
        <v>0</v>
      </c>
      <c r="F116" s="89">
        <v>7</v>
      </c>
      <c r="G116" s="89">
        <v>31</v>
      </c>
      <c r="H116" s="89">
        <v>51</v>
      </c>
      <c r="I116" s="89">
        <v>170</v>
      </c>
      <c r="J116" s="89">
        <v>86</v>
      </c>
      <c r="K116" s="89">
        <v>0</v>
      </c>
      <c r="L116" s="89">
        <v>45</v>
      </c>
      <c r="M116" s="89">
        <v>191</v>
      </c>
      <c r="N116" s="89">
        <v>60</v>
      </c>
      <c r="O116" s="89">
        <v>5</v>
      </c>
    </row>
    <row r="117" spans="2:15" s="5" customFormat="1" x14ac:dyDescent="0.2">
      <c r="B117" s="96">
        <v>4164</v>
      </c>
      <c r="C117" s="97" t="s">
        <v>126</v>
      </c>
      <c r="D117" s="89">
        <v>0</v>
      </c>
      <c r="E117" s="89">
        <v>0</v>
      </c>
      <c r="F117" s="89">
        <v>0</v>
      </c>
      <c r="G117" s="89">
        <v>0</v>
      </c>
      <c r="H117" s="89">
        <v>0</v>
      </c>
      <c r="I117" s="89">
        <v>28</v>
      </c>
      <c r="J117" s="89">
        <v>9</v>
      </c>
      <c r="K117" s="89">
        <v>0</v>
      </c>
      <c r="L117" s="89">
        <v>3</v>
      </c>
      <c r="M117" s="89">
        <v>29</v>
      </c>
      <c r="N117" s="89">
        <v>12</v>
      </c>
      <c r="O117" s="89">
        <v>4</v>
      </c>
    </row>
    <row r="118" spans="2:15" x14ac:dyDescent="0.2">
      <c r="B118" s="96">
        <v>4165</v>
      </c>
      <c r="C118" s="97" t="s">
        <v>127</v>
      </c>
      <c r="D118" s="89">
        <v>0</v>
      </c>
      <c r="E118" s="89">
        <v>0</v>
      </c>
      <c r="F118" s="89">
        <v>0</v>
      </c>
      <c r="G118" s="89">
        <v>0</v>
      </c>
      <c r="H118" s="89">
        <v>24</v>
      </c>
      <c r="I118" s="89">
        <v>111</v>
      </c>
      <c r="J118" s="89">
        <v>58</v>
      </c>
      <c r="K118" s="89">
        <v>0</v>
      </c>
      <c r="L118" s="89">
        <v>24</v>
      </c>
      <c r="M118" s="89">
        <v>113</v>
      </c>
      <c r="N118" s="89">
        <v>42</v>
      </c>
      <c r="O118" s="89">
        <v>0</v>
      </c>
    </row>
    <row r="119" spans="2:15" x14ac:dyDescent="0.2">
      <c r="B119" s="96">
        <v>4166</v>
      </c>
      <c r="C119" s="97" t="s">
        <v>199</v>
      </c>
      <c r="D119" s="89">
        <v>0</v>
      </c>
      <c r="E119" s="89">
        <v>0</v>
      </c>
      <c r="F119" s="89">
        <v>0</v>
      </c>
      <c r="G119" s="89">
        <v>0</v>
      </c>
      <c r="H119" s="89">
        <v>11</v>
      </c>
      <c r="I119" s="89">
        <v>43</v>
      </c>
      <c r="J119" s="89">
        <v>20</v>
      </c>
      <c r="K119" s="89">
        <v>0</v>
      </c>
      <c r="L119" s="89">
        <v>0</v>
      </c>
      <c r="M119" s="89">
        <v>50</v>
      </c>
      <c r="N119" s="89">
        <v>14</v>
      </c>
      <c r="O119" s="89">
        <v>0</v>
      </c>
    </row>
    <row r="120" spans="2:15" x14ac:dyDescent="0.2">
      <c r="B120" s="96">
        <v>4167</v>
      </c>
      <c r="C120" s="97" t="s">
        <v>200</v>
      </c>
      <c r="D120" s="89">
        <v>0</v>
      </c>
      <c r="E120" s="89">
        <v>0</v>
      </c>
      <c r="F120" s="89">
        <v>0</v>
      </c>
      <c r="G120" s="89">
        <v>0</v>
      </c>
      <c r="H120" s="89">
        <v>20</v>
      </c>
      <c r="I120" s="89">
        <v>69</v>
      </c>
      <c r="J120" s="89">
        <v>39</v>
      </c>
      <c r="K120" s="89">
        <v>0</v>
      </c>
      <c r="L120" s="89">
        <v>14</v>
      </c>
      <c r="M120" s="89">
        <v>49</v>
      </c>
      <c r="N120" s="89">
        <v>33</v>
      </c>
      <c r="O120" s="89">
        <v>0</v>
      </c>
    </row>
    <row r="121" spans="2:15" x14ac:dyDescent="0.2">
      <c r="B121" s="96">
        <v>4169</v>
      </c>
      <c r="C121" s="97" t="s">
        <v>201</v>
      </c>
      <c r="D121" s="89">
        <v>0</v>
      </c>
      <c r="E121" s="89">
        <v>0</v>
      </c>
      <c r="F121" s="89">
        <v>0</v>
      </c>
      <c r="G121" s="89">
        <v>0</v>
      </c>
      <c r="H121" s="89">
        <v>27</v>
      </c>
      <c r="I121" s="89">
        <v>71</v>
      </c>
      <c r="J121" s="89">
        <v>32</v>
      </c>
      <c r="K121" s="89">
        <v>6</v>
      </c>
      <c r="L121" s="89">
        <v>18</v>
      </c>
      <c r="M121" s="89">
        <v>70</v>
      </c>
      <c r="N121" s="89">
        <v>31</v>
      </c>
      <c r="O121" s="89">
        <v>5</v>
      </c>
    </row>
    <row r="122" spans="2:15" x14ac:dyDescent="0.2">
      <c r="B122" s="96">
        <v>4170</v>
      </c>
      <c r="C122" s="97" t="s">
        <v>93</v>
      </c>
      <c r="D122" s="89">
        <v>0</v>
      </c>
      <c r="E122" s="89">
        <v>0</v>
      </c>
      <c r="F122" s="89">
        <v>4</v>
      </c>
      <c r="G122" s="89">
        <v>0</v>
      </c>
      <c r="H122" s="89">
        <v>23</v>
      </c>
      <c r="I122" s="89">
        <v>112</v>
      </c>
      <c r="J122" s="89">
        <v>66</v>
      </c>
      <c r="K122" s="89">
        <v>11</v>
      </c>
      <c r="L122" s="89">
        <v>37</v>
      </c>
      <c r="M122" s="89">
        <v>120</v>
      </c>
      <c r="N122" s="89">
        <v>55</v>
      </c>
      <c r="O122" s="89">
        <v>7</v>
      </c>
    </row>
    <row r="123" spans="2:15" x14ac:dyDescent="0.2">
      <c r="B123" s="96">
        <v>4184</v>
      </c>
      <c r="C123" s="97" t="s">
        <v>202</v>
      </c>
      <c r="D123" s="89">
        <v>0</v>
      </c>
      <c r="E123" s="89">
        <v>0</v>
      </c>
      <c r="F123" s="89">
        <v>0</v>
      </c>
      <c r="G123" s="89">
        <v>0</v>
      </c>
      <c r="H123" s="89">
        <v>24</v>
      </c>
      <c r="I123" s="89">
        <v>44</v>
      </c>
      <c r="J123" s="89">
        <v>32</v>
      </c>
      <c r="K123" s="89">
        <v>0</v>
      </c>
      <c r="L123" s="89">
        <v>19</v>
      </c>
      <c r="M123" s="89">
        <v>52</v>
      </c>
      <c r="N123" s="89">
        <v>25</v>
      </c>
      <c r="O123" s="89">
        <v>0</v>
      </c>
    </row>
    <row r="124" spans="2:15" x14ac:dyDescent="0.2">
      <c r="B124" s="96">
        <v>4172</v>
      </c>
      <c r="C124" s="97" t="s">
        <v>449</v>
      </c>
      <c r="D124" s="89">
        <v>0</v>
      </c>
      <c r="E124" s="89">
        <v>0</v>
      </c>
      <c r="F124" s="89">
        <v>0</v>
      </c>
      <c r="G124" s="89">
        <v>0</v>
      </c>
      <c r="H124" s="89">
        <v>11</v>
      </c>
      <c r="I124" s="89">
        <v>66</v>
      </c>
      <c r="J124" s="89">
        <v>15</v>
      </c>
      <c r="K124" s="89">
        <v>0</v>
      </c>
      <c r="L124" s="89">
        <v>9</v>
      </c>
      <c r="M124" s="89">
        <v>49</v>
      </c>
      <c r="N124" s="89">
        <v>22</v>
      </c>
      <c r="O124" s="89">
        <v>0</v>
      </c>
    </row>
    <row r="125" spans="2:15" x14ac:dyDescent="0.2">
      <c r="B125" s="96">
        <v>4173</v>
      </c>
      <c r="C125" s="97" t="s">
        <v>95</v>
      </c>
      <c r="D125" s="89">
        <v>0</v>
      </c>
      <c r="E125" s="89">
        <v>0</v>
      </c>
      <c r="F125" s="89">
        <v>0</v>
      </c>
      <c r="G125" s="89">
        <v>0</v>
      </c>
      <c r="H125" s="89">
        <v>0</v>
      </c>
      <c r="I125" s="89">
        <v>14</v>
      </c>
      <c r="J125" s="89">
        <v>8</v>
      </c>
      <c r="K125" s="89">
        <v>0</v>
      </c>
      <c r="L125" s="89">
        <v>3</v>
      </c>
      <c r="M125" s="89">
        <v>10</v>
      </c>
      <c r="N125" s="89">
        <v>10</v>
      </c>
      <c r="O125" s="89">
        <v>0</v>
      </c>
    </row>
    <row r="126" spans="2:15" x14ac:dyDescent="0.2">
      <c r="B126" s="96">
        <v>4175</v>
      </c>
      <c r="C126" s="97" t="s">
        <v>203</v>
      </c>
      <c r="D126" s="89">
        <v>0</v>
      </c>
      <c r="E126" s="89">
        <v>0</v>
      </c>
      <c r="F126" s="89">
        <v>0</v>
      </c>
      <c r="G126" s="89">
        <v>8</v>
      </c>
      <c r="H126" s="89">
        <v>9</v>
      </c>
      <c r="I126" s="89">
        <v>27</v>
      </c>
      <c r="J126" s="89">
        <v>18</v>
      </c>
      <c r="K126" s="89">
        <v>0</v>
      </c>
      <c r="L126" s="89">
        <v>9</v>
      </c>
      <c r="M126" s="89">
        <v>26</v>
      </c>
      <c r="N126" s="89">
        <v>17</v>
      </c>
      <c r="O126" s="89">
        <v>0</v>
      </c>
    </row>
    <row r="127" spans="2:15" x14ac:dyDescent="0.2">
      <c r="B127" s="96">
        <v>4176</v>
      </c>
      <c r="C127" s="97" t="s">
        <v>204</v>
      </c>
      <c r="D127" s="89">
        <v>0</v>
      </c>
      <c r="E127" s="89">
        <v>0</v>
      </c>
      <c r="F127" s="89">
        <v>0</v>
      </c>
      <c r="G127" s="89">
        <v>6</v>
      </c>
      <c r="H127" s="89">
        <v>9</v>
      </c>
      <c r="I127" s="89">
        <v>18</v>
      </c>
      <c r="J127" s="89">
        <v>16</v>
      </c>
      <c r="K127" s="89">
        <v>0</v>
      </c>
      <c r="L127" s="89">
        <v>4</v>
      </c>
      <c r="M127" s="89">
        <v>43</v>
      </c>
      <c r="N127" s="89">
        <v>9</v>
      </c>
      <c r="O127" s="89">
        <v>0</v>
      </c>
    </row>
    <row r="128" spans="2:15" x14ac:dyDescent="0.2">
      <c r="B128" s="96">
        <v>4177</v>
      </c>
      <c r="C128" s="97" t="s">
        <v>128</v>
      </c>
      <c r="D128" s="89">
        <v>0</v>
      </c>
      <c r="E128" s="89">
        <v>0</v>
      </c>
      <c r="F128" s="89">
        <v>0</v>
      </c>
      <c r="G128" s="89">
        <v>9</v>
      </c>
      <c r="H128" s="89">
        <v>24</v>
      </c>
      <c r="I128" s="89">
        <v>73</v>
      </c>
      <c r="J128" s="89">
        <v>28</v>
      </c>
      <c r="K128" s="89">
        <v>2</v>
      </c>
      <c r="L128" s="89">
        <v>18</v>
      </c>
      <c r="M128" s="89">
        <v>53</v>
      </c>
      <c r="N128" s="89">
        <v>14</v>
      </c>
      <c r="O128" s="89">
        <v>0</v>
      </c>
    </row>
    <row r="129" spans="2:15" x14ac:dyDescent="0.2">
      <c r="B129" s="96">
        <v>4179</v>
      </c>
      <c r="C129" s="97" t="s">
        <v>205</v>
      </c>
      <c r="D129" s="89">
        <v>0</v>
      </c>
      <c r="E129" s="89">
        <v>0</v>
      </c>
      <c r="F129" s="89">
        <v>0</v>
      </c>
      <c r="G129" s="89">
        <v>2</v>
      </c>
      <c r="H129" s="89">
        <v>19</v>
      </c>
      <c r="I129" s="89">
        <v>53</v>
      </c>
      <c r="J129" s="89">
        <v>22</v>
      </c>
      <c r="K129" s="89">
        <v>2</v>
      </c>
      <c r="L129" s="89">
        <v>0</v>
      </c>
      <c r="M129" s="89">
        <v>40</v>
      </c>
      <c r="N129" s="89">
        <v>22</v>
      </c>
      <c r="O129" s="89">
        <v>0</v>
      </c>
    </row>
    <row r="130" spans="2:15" x14ac:dyDescent="0.2">
      <c r="B130" s="96">
        <v>4181</v>
      </c>
      <c r="C130" s="97" t="s">
        <v>206</v>
      </c>
      <c r="D130" s="89">
        <v>0</v>
      </c>
      <c r="E130" s="89">
        <v>0</v>
      </c>
      <c r="F130" s="89">
        <v>0</v>
      </c>
      <c r="G130" s="89">
        <v>0</v>
      </c>
      <c r="H130" s="89">
        <v>20</v>
      </c>
      <c r="I130" s="89">
        <v>36</v>
      </c>
      <c r="J130" s="89">
        <v>17</v>
      </c>
      <c r="K130" s="89">
        <v>0</v>
      </c>
      <c r="L130" s="89">
        <v>11</v>
      </c>
      <c r="M130" s="89">
        <v>51</v>
      </c>
      <c r="N130" s="89">
        <v>16</v>
      </c>
      <c r="O130" s="89">
        <v>3</v>
      </c>
    </row>
    <row r="131" spans="2:15" x14ac:dyDescent="0.2">
      <c r="B131" s="96">
        <v>4182</v>
      </c>
      <c r="C131" s="97" t="s">
        <v>207</v>
      </c>
      <c r="D131" s="89">
        <v>0</v>
      </c>
      <c r="E131" s="89">
        <v>0</v>
      </c>
      <c r="F131" s="89">
        <v>0</v>
      </c>
      <c r="G131" s="89">
        <v>0</v>
      </c>
      <c r="H131" s="89">
        <v>6</v>
      </c>
      <c r="I131" s="89">
        <v>24</v>
      </c>
      <c r="J131" s="89">
        <v>14</v>
      </c>
      <c r="K131" s="89">
        <v>0</v>
      </c>
      <c r="L131" s="89">
        <v>0</v>
      </c>
      <c r="M131" s="89">
        <v>36</v>
      </c>
      <c r="N131" s="89">
        <v>4</v>
      </c>
      <c r="O131" s="89">
        <v>0</v>
      </c>
    </row>
    <row r="132" spans="2:15" x14ac:dyDescent="0.2">
      <c r="B132" s="96">
        <v>4183</v>
      </c>
      <c r="C132" s="97" t="s">
        <v>208</v>
      </c>
      <c r="D132" s="89">
        <v>0</v>
      </c>
      <c r="E132" s="89">
        <v>0</v>
      </c>
      <c r="F132" s="89">
        <v>0</v>
      </c>
      <c r="G132" s="89">
        <v>0</v>
      </c>
      <c r="H132" s="89">
        <v>12</v>
      </c>
      <c r="I132" s="89">
        <v>61</v>
      </c>
      <c r="J132" s="89">
        <v>27</v>
      </c>
      <c r="K132" s="89">
        <v>0</v>
      </c>
      <c r="L132" s="89">
        <v>10</v>
      </c>
      <c r="M132" s="89">
        <v>40</v>
      </c>
      <c r="N132" s="89">
        <v>27</v>
      </c>
      <c r="O132" s="89">
        <v>0</v>
      </c>
    </row>
    <row r="133" spans="2:15" s="53" customFormat="1" x14ac:dyDescent="0.2">
      <c r="B133" s="94">
        <v>4219</v>
      </c>
      <c r="C133" s="95" t="s">
        <v>209</v>
      </c>
      <c r="D133" s="30">
        <v>0</v>
      </c>
      <c r="E133" s="30">
        <v>8</v>
      </c>
      <c r="F133" s="30">
        <v>41</v>
      </c>
      <c r="G133" s="30">
        <v>322</v>
      </c>
      <c r="H133" s="30">
        <v>860</v>
      </c>
      <c r="I133" s="30">
        <v>2812</v>
      </c>
      <c r="J133" s="30">
        <v>1184</v>
      </c>
      <c r="K133" s="30">
        <v>153</v>
      </c>
      <c r="L133" s="30">
        <v>599</v>
      </c>
      <c r="M133" s="30">
        <v>2254</v>
      </c>
      <c r="N133" s="30">
        <v>1016</v>
      </c>
      <c r="O133" s="30">
        <v>162</v>
      </c>
    </row>
    <row r="134" spans="2:15" x14ac:dyDescent="0.2">
      <c r="B134" s="96">
        <v>4191</v>
      </c>
      <c r="C134" s="97" t="s">
        <v>210</v>
      </c>
      <c r="D134" s="89">
        <v>0</v>
      </c>
      <c r="E134" s="89">
        <v>0</v>
      </c>
      <c r="F134" s="89">
        <v>0</v>
      </c>
      <c r="G134" s="89">
        <v>0</v>
      </c>
      <c r="H134" s="89">
        <v>7</v>
      </c>
      <c r="I134" s="89">
        <v>28</v>
      </c>
      <c r="J134" s="89">
        <v>15</v>
      </c>
      <c r="K134" s="89">
        <v>0</v>
      </c>
      <c r="L134" s="89">
        <v>8</v>
      </c>
      <c r="M134" s="89">
        <v>22</v>
      </c>
      <c r="N134" s="89">
        <v>14</v>
      </c>
      <c r="O134" s="89">
        <v>0</v>
      </c>
    </row>
    <row r="135" spans="2:15" x14ac:dyDescent="0.2">
      <c r="B135" s="96">
        <v>4192</v>
      </c>
      <c r="C135" s="97" t="s">
        <v>211</v>
      </c>
      <c r="D135" s="89">
        <v>0</v>
      </c>
      <c r="E135" s="89">
        <v>0</v>
      </c>
      <c r="F135" s="89">
        <v>0</v>
      </c>
      <c r="G135" s="89">
        <v>0</v>
      </c>
      <c r="H135" s="89">
        <v>25</v>
      </c>
      <c r="I135" s="89">
        <v>51</v>
      </c>
      <c r="J135" s="89">
        <v>43</v>
      </c>
      <c r="K135" s="89">
        <v>7</v>
      </c>
      <c r="L135" s="89">
        <v>13</v>
      </c>
      <c r="M135" s="89">
        <v>55</v>
      </c>
      <c r="N135" s="89">
        <v>29</v>
      </c>
      <c r="O135" s="89">
        <v>0</v>
      </c>
    </row>
    <row r="136" spans="2:15" s="5" customFormat="1" x14ac:dyDescent="0.2">
      <c r="B136" s="96">
        <v>4193</v>
      </c>
      <c r="C136" s="97" t="s">
        <v>212</v>
      </c>
      <c r="D136" s="89">
        <v>0</v>
      </c>
      <c r="E136" s="89">
        <v>0</v>
      </c>
      <c r="F136" s="89">
        <v>0</v>
      </c>
      <c r="G136" s="89">
        <v>0</v>
      </c>
      <c r="H136" s="89">
        <v>4</v>
      </c>
      <c r="I136" s="89">
        <v>43</v>
      </c>
      <c r="J136" s="89">
        <v>12</v>
      </c>
      <c r="K136" s="89">
        <v>0</v>
      </c>
      <c r="L136" s="89">
        <v>0</v>
      </c>
      <c r="M136" s="89">
        <v>28</v>
      </c>
      <c r="N136" s="89">
        <v>19</v>
      </c>
      <c r="O136" s="89">
        <v>4</v>
      </c>
    </row>
    <row r="137" spans="2:15" x14ac:dyDescent="0.2">
      <c r="B137" s="96">
        <v>4194</v>
      </c>
      <c r="C137" s="97" t="s">
        <v>213</v>
      </c>
      <c r="D137" s="89">
        <v>0</v>
      </c>
      <c r="E137" s="89">
        <v>0</v>
      </c>
      <c r="F137" s="89">
        <v>0</v>
      </c>
      <c r="G137" s="89">
        <v>9</v>
      </c>
      <c r="H137" s="89">
        <v>20</v>
      </c>
      <c r="I137" s="89">
        <v>104</v>
      </c>
      <c r="J137" s="89">
        <v>42</v>
      </c>
      <c r="K137" s="89">
        <v>0</v>
      </c>
      <c r="L137" s="89">
        <v>17</v>
      </c>
      <c r="M137" s="89">
        <v>92</v>
      </c>
      <c r="N137" s="89">
        <v>36</v>
      </c>
      <c r="O137" s="89">
        <v>0</v>
      </c>
    </row>
    <row r="138" spans="2:15" x14ac:dyDescent="0.2">
      <c r="B138" s="96">
        <v>4195</v>
      </c>
      <c r="C138" s="97" t="s">
        <v>214</v>
      </c>
      <c r="D138" s="89">
        <v>0</v>
      </c>
      <c r="E138" s="89">
        <v>0</v>
      </c>
      <c r="F138" s="89">
        <v>0</v>
      </c>
      <c r="G138" s="89">
        <v>0</v>
      </c>
      <c r="H138" s="89">
        <v>16</v>
      </c>
      <c r="I138" s="89">
        <v>33</v>
      </c>
      <c r="J138" s="89">
        <v>31</v>
      </c>
      <c r="K138" s="89">
        <v>0</v>
      </c>
      <c r="L138" s="89">
        <v>14</v>
      </c>
      <c r="M138" s="89">
        <v>48</v>
      </c>
      <c r="N138" s="89">
        <v>23</v>
      </c>
      <c r="O138" s="89">
        <v>0</v>
      </c>
    </row>
    <row r="139" spans="2:15" x14ac:dyDescent="0.2">
      <c r="B139" s="96">
        <v>4196</v>
      </c>
      <c r="C139" s="97" t="s">
        <v>215</v>
      </c>
      <c r="D139" s="89">
        <v>0</v>
      </c>
      <c r="E139" s="89">
        <v>2</v>
      </c>
      <c r="F139" s="89">
        <v>0</v>
      </c>
      <c r="G139" s="89">
        <v>0</v>
      </c>
      <c r="H139" s="89">
        <v>40</v>
      </c>
      <c r="I139" s="89">
        <v>82</v>
      </c>
      <c r="J139" s="89">
        <v>38</v>
      </c>
      <c r="K139" s="89">
        <v>9</v>
      </c>
      <c r="L139" s="89">
        <v>23</v>
      </c>
      <c r="M139" s="89">
        <v>68</v>
      </c>
      <c r="N139" s="89">
        <v>27</v>
      </c>
      <c r="O139" s="89">
        <v>8</v>
      </c>
    </row>
    <row r="140" spans="2:15" x14ac:dyDescent="0.2">
      <c r="B140" s="96">
        <v>4197</v>
      </c>
      <c r="C140" s="97" t="s">
        <v>216</v>
      </c>
      <c r="D140" s="89">
        <v>0</v>
      </c>
      <c r="E140" s="89">
        <v>0</v>
      </c>
      <c r="F140" s="89">
        <v>2</v>
      </c>
      <c r="G140" s="89">
        <v>0</v>
      </c>
      <c r="H140" s="89">
        <v>9</v>
      </c>
      <c r="I140" s="89">
        <v>40</v>
      </c>
      <c r="J140" s="89">
        <v>25</v>
      </c>
      <c r="K140" s="89">
        <v>3</v>
      </c>
      <c r="L140" s="89">
        <v>13</v>
      </c>
      <c r="M140" s="89">
        <v>25</v>
      </c>
      <c r="N140" s="89">
        <v>22</v>
      </c>
      <c r="O140" s="89">
        <v>5</v>
      </c>
    </row>
    <row r="141" spans="2:15" x14ac:dyDescent="0.2">
      <c r="B141" s="96">
        <v>4198</v>
      </c>
      <c r="C141" s="97" t="s">
        <v>217</v>
      </c>
      <c r="D141" s="89">
        <v>0</v>
      </c>
      <c r="E141" s="89">
        <v>0</v>
      </c>
      <c r="F141" s="89">
        <v>0</v>
      </c>
      <c r="G141" s="89">
        <v>5</v>
      </c>
      <c r="H141" s="89">
        <v>18</v>
      </c>
      <c r="I141" s="89">
        <v>100</v>
      </c>
      <c r="J141" s="89">
        <v>44</v>
      </c>
      <c r="K141" s="89">
        <v>3</v>
      </c>
      <c r="L141" s="89">
        <v>18</v>
      </c>
      <c r="M141" s="89">
        <v>49</v>
      </c>
      <c r="N141" s="89">
        <v>22</v>
      </c>
      <c r="O141" s="89">
        <v>0</v>
      </c>
    </row>
    <row r="142" spans="2:15" x14ac:dyDescent="0.2">
      <c r="B142" s="96">
        <v>4199</v>
      </c>
      <c r="C142" s="97" t="s">
        <v>450</v>
      </c>
      <c r="D142" s="89">
        <v>0</v>
      </c>
      <c r="E142" s="89">
        <v>0</v>
      </c>
      <c r="F142" s="89">
        <v>0</v>
      </c>
      <c r="G142" s="89">
        <v>0</v>
      </c>
      <c r="H142" s="89">
        <v>23</v>
      </c>
      <c r="I142" s="89">
        <v>111</v>
      </c>
      <c r="J142" s="89">
        <v>39</v>
      </c>
      <c r="K142" s="89">
        <v>6</v>
      </c>
      <c r="L142" s="89">
        <v>12</v>
      </c>
      <c r="M142" s="89">
        <v>58</v>
      </c>
      <c r="N142" s="89">
        <v>31</v>
      </c>
      <c r="O142" s="89">
        <v>5</v>
      </c>
    </row>
    <row r="143" spans="2:15" x14ac:dyDescent="0.2">
      <c r="B143" s="96">
        <v>4200</v>
      </c>
      <c r="C143" s="97" t="s">
        <v>97</v>
      </c>
      <c r="D143" s="89">
        <v>0</v>
      </c>
      <c r="E143" s="89">
        <v>2</v>
      </c>
      <c r="F143" s="89">
        <v>0</v>
      </c>
      <c r="G143" s="89">
        <v>20</v>
      </c>
      <c r="H143" s="89">
        <v>76</v>
      </c>
      <c r="I143" s="89">
        <v>223</v>
      </c>
      <c r="J143" s="89">
        <v>83</v>
      </c>
      <c r="K143" s="89">
        <v>11</v>
      </c>
      <c r="L143" s="89">
        <v>28</v>
      </c>
      <c r="M143" s="89">
        <v>149</v>
      </c>
      <c r="N143" s="89">
        <v>54</v>
      </c>
      <c r="O143" s="89">
        <v>0</v>
      </c>
    </row>
    <row r="144" spans="2:15" x14ac:dyDescent="0.2">
      <c r="B144" s="96">
        <v>4201</v>
      </c>
      <c r="C144" s="97" t="s">
        <v>96</v>
      </c>
      <c r="D144" s="89">
        <v>0</v>
      </c>
      <c r="E144" s="89">
        <v>0</v>
      </c>
      <c r="F144" s="89">
        <v>0</v>
      </c>
      <c r="G144" s="89">
        <v>68</v>
      </c>
      <c r="H144" s="89">
        <v>113</v>
      </c>
      <c r="I144" s="89">
        <v>506</v>
      </c>
      <c r="J144" s="89">
        <v>162</v>
      </c>
      <c r="K144" s="89">
        <v>30</v>
      </c>
      <c r="L144" s="89">
        <v>104</v>
      </c>
      <c r="M144" s="89">
        <v>465</v>
      </c>
      <c r="N144" s="89">
        <v>168</v>
      </c>
      <c r="O144" s="89">
        <v>18</v>
      </c>
    </row>
    <row r="145" spans="2:15" x14ac:dyDescent="0.2">
      <c r="B145" s="96">
        <v>4202</v>
      </c>
      <c r="C145" s="97" t="s">
        <v>218</v>
      </c>
      <c r="D145" s="89">
        <v>0</v>
      </c>
      <c r="E145" s="89">
        <v>0</v>
      </c>
      <c r="F145" s="89">
        <v>0</v>
      </c>
      <c r="G145" s="89">
        <v>0</v>
      </c>
      <c r="H145" s="89">
        <v>33</v>
      </c>
      <c r="I145" s="89">
        <v>125</v>
      </c>
      <c r="J145" s="89">
        <v>61</v>
      </c>
      <c r="K145" s="89">
        <v>4</v>
      </c>
      <c r="L145" s="89">
        <v>28</v>
      </c>
      <c r="M145" s="89">
        <v>85</v>
      </c>
      <c r="N145" s="89">
        <v>61</v>
      </c>
      <c r="O145" s="89">
        <v>20</v>
      </c>
    </row>
    <row r="146" spans="2:15" x14ac:dyDescent="0.2">
      <c r="B146" s="96">
        <v>4203</v>
      </c>
      <c r="C146" s="97" t="s">
        <v>98</v>
      </c>
      <c r="D146" s="89">
        <v>0</v>
      </c>
      <c r="E146" s="89">
        <v>0</v>
      </c>
      <c r="F146" s="89">
        <v>0</v>
      </c>
      <c r="G146" s="89">
        <v>31</v>
      </c>
      <c r="H146" s="89">
        <v>69</v>
      </c>
      <c r="I146" s="89">
        <v>179</v>
      </c>
      <c r="J146" s="89">
        <v>94</v>
      </c>
      <c r="K146" s="89">
        <v>16</v>
      </c>
      <c r="L146" s="89">
        <v>51</v>
      </c>
      <c r="M146" s="89">
        <v>164</v>
      </c>
      <c r="N146" s="89">
        <v>58</v>
      </c>
      <c r="O146" s="89">
        <v>9</v>
      </c>
    </row>
    <row r="147" spans="2:15" x14ac:dyDescent="0.2">
      <c r="B147" s="96">
        <v>4204</v>
      </c>
      <c r="C147" s="97" t="s">
        <v>99</v>
      </c>
      <c r="D147" s="89">
        <v>0</v>
      </c>
      <c r="E147" s="89">
        <v>0</v>
      </c>
      <c r="F147" s="89">
        <v>3</v>
      </c>
      <c r="G147" s="89">
        <v>19</v>
      </c>
      <c r="H147" s="89">
        <v>98</v>
      </c>
      <c r="I147" s="89">
        <v>208</v>
      </c>
      <c r="J147" s="89">
        <v>92</v>
      </c>
      <c r="K147" s="89">
        <v>11</v>
      </c>
      <c r="L147" s="89">
        <v>47</v>
      </c>
      <c r="M147" s="89">
        <v>193</v>
      </c>
      <c r="N147" s="89">
        <v>99</v>
      </c>
      <c r="O147" s="89">
        <v>7</v>
      </c>
    </row>
    <row r="148" spans="2:15" x14ac:dyDescent="0.2">
      <c r="B148" s="96">
        <v>4205</v>
      </c>
      <c r="C148" s="97" t="s">
        <v>219</v>
      </c>
      <c r="D148" s="89">
        <v>0</v>
      </c>
      <c r="E148" s="89">
        <v>0</v>
      </c>
      <c r="F148" s="89">
        <v>3</v>
      </c>
      <c r="G148" s="89">
        <v>15</v>
      </c>
      <c r="H148" s="89">
        <v>60</v>
      </c>
      <c r="I148" s="89">
        <v>154</v>
      </c>
      <c r="J148" s="89">
        <v>67</v>
      </c>
      <c r="K148" s="89">
        <v>5</v>
      </c>
      <c r="L148" s="89">
        <v>55</v>
      </c>
      <c r="M148" s="89">
        <v>137</v>
      </c>
      <c r="N148" s="89">
        <v>64</v>
      </c>
      <c r="O148" s="89">
        <v>7</v>
      </c>
    </row>
    <row r="149" spans="2:15" x14ac:dyDescent="0.2">
      <c r="B149" s="96">
        <v>4206</v>
      </c>
      <c r="C149" s="97" t="s">
        <v>220</v>
      </c>
      <c r="D149" s="89">
        <v>0</v>
      </c>
      <c r="E149" s="89">
        <v>0</v>
      </c>
      <c r="F149" s="89">
        <v>0</v>
      </c>
      <c r="G149" s="89">
        <v>17</v>
      </c>
      <c r="H149" s="89">
        <v>62</v>
      </c>
      <c r="I149" s="89">
        <v>251</v>
      </c>
      <c r="J149" s="89">
        <v>79</v>
      </c>
      <c r="K149" s="89">
        <v>13</v>
      </c>
      <c r="L149" s="89">
        <v>58</v>
      </c>
      <c r="M149" s="89">
        <v>193</v>
      </c>
      <c r="N149" s="89">
        <v>89</v>
      </c>
      <c r="O149" s="89">
        <v>14</v>
      </c>
    </row>
    <row r="150" spans="2:15" x14ac:dyDescent="0.2">
      <c r="B150" s="96">
        <v>4207</v>
      </c>
      <c r="C150" s="97" t="s">
        <v>221</v>
      </c>
      <c r="D150" s="89">
        <v>0</v>
      </c>
      <c r="E150" s="89">
        <v>0</v>
      </c>
      <c r="F150" s="89">
        <v>3</v>
      </c>
      <c r="G150" s="89">
        <v>0</v>
      </c>
      <c r="H150" s="89">
        <v>43</v>
      </c>
      <c r="I150" s="89">
        <v>99</v>
      </c>
      <c r="J150" s="89">
        <v>48</v>
      </c>
      <c r="K150" s="89">
        <v>0</v>
      </c>
      <c r="L150" s="89">
        <v>27</v>
      </c>
      <c r="M150" s="89">
        <v>103</v>
      </c>
      <c r="N150" s="89">
        <v>49</v>
      </c>
      <c r="O150" s="89">
        <v>0</v>
      </c>
    </row>
    <row r="151" spans="2:15" x14ac:dyDescent="0.2">
      <c r="B151" s="96">
        <v>4208</v>
      </c>
      <c r="C151" s="97" t="s">
        <v>2</v>
      </c>
      <c r="D151" s="89">
        <v>0</v>
      </c>
      <c r="E151" s="89">
        <v>0</v>
      </c>
      <c r="F151" s="89">
        <v>5</v>
      </c>
      <c r="G151" s="89">
        <v>17</v>
      </c>
      <c r="H151" s="89">
        <v>52</v>
      </c>
      <c r="I151" s="89">
        <v>114</v>
      </c>
      <c r="J151" s="89">
        <v>74</v>
      </c>
      <c r="K151" s="89">
        <v>0</v>
      </c>
      <c r="L151" s="89">
        <v>30</v>
      </c>
      <c r="M151" s="89">
        <v>117</v>
      </c>
      <c r="N151" s="89">
        <v>51</v>
      </c>
      <c r="O151" s="89">
        <v>6</v>
      </c>
    </row>
    <row r="152" spans="2:15" x14ac:dyDescent="0.2">
      <c r="B152" s="96">
        <v>4209</v>
      </c>
      <c r="C152" s="97" t="s">
        <v>3</v>
      </c>
      <c r="D152" s="89">
        <v>0</v>
      </c>
      <c r="E152" s="89">
        <v>0</v>
      </c>
      <c r="F152" s="89">
        <v>0</v>
      </c>
      <c r="G152" s="89">
        <v>0</v>
      </c>
      <c r="H152" s="89">
        <v>52</v>
      </c>
      <c r="I152" s="89">
        <v>169</v>
      </c>
      <c r="J152" s="89">
        <v>74</v>
      </c>
      <c r="K152" s="89">
        <v>0</v>
      </c>
      <c r="L152" s="89">
        <v>33</v>
      </c>
      <c r="M152" s="89">
        <v>132</v>
      </c>
      <c r="N152" s="89">
        <v>64</v>
      </c>
      <c r="O152" s="89">
        <v>17</v>
      </c>
    </row>
    <row r="153" spans="2:15" x14ac:dyDescent="0.2">
      <c r="B153" s="96">
        <v>4210</v>
      </c>
      <c r="C153" s="97" t="s">
        <v>4</v>
      </c>
      <c r="D153" s="89">
        <v>0</v>
      </c>
      <c r="E153" s="89">
        <v>0</v>
      </c>
      <c r="F153" s="89">
        <v>0</v>
      </c>
      <c r="G153" s="89">
        <v>29</v>
      </c>
      <c r="H153" s="89">
        <v>40</v>
      </c>
      <c r="I153" s="89">
        <v>192</v>
      </c>
      <c r="J153" s="89">
        <v>61</v>
      </c>
      <c r="K153" s="89">
        <v>0</v>
      </c>
      <c r="L153" s="89">
        <v>20</v>
      </c>
      <c r="M153" s="89">
        <v>71</v>
      </c>
      <c r="N153" s="89">
        <v>36</v>
      </c>
      <c r="O153" s="89">
        <v>13</v>
      </c>
    </row>
    <row r="154" spans="2:15" s="53" customFormat="1" x14ac:dyDescent="0.2">
      <c r="B154" s="94">
        <v>4249</v>
      </c>
      <c r="C154" s="95" t="s">
        <v>5</v>
      </c>
      <c r="D154" s="30">
        <v>0</v>
      </c>
      <c r="E154" s="30">
        <v>3</v>
      </c>
      <c r="F154" s="30">
        <v>23</v>
      </c>
      <c r="G154" s="30">
        <v>146</v>
      </c>
      <c r="H154" s="30">
        <v>429</v>
      </c>
      <c r="I154" s="30">
        <v>1454</v>
      </c>
      <c r="J154" s="30">
        <v>696</v>
      </c>
      <c r="K154" s="30">
        <v>76</v>
      </c>
      <c r="L154" s="30">
        <v>354</v>
      </c>
      <c r="M154" s="30">
        <v>1276</v>
      </c>
      <c r="N154" s="30">
        <v>620</v>
      </c>
      <c r="O154" s="30">
        <v>67</v>
      </c>
    </row>
    <row r="155" spans="2:15" x14ac:dyDescent="0.2">
      <c r="B155" s="96">
        <v>4221</v>
      </c>
      <c r="C155" s="97" t="s">
        <v>6</v>
      </c>
      <c r="D155" s="89">
        <v>0</v>
      </c>
      <c r="E155" s="89">
        <v>0</v>
      </c>
      <c r="F155" s="89">
        <v>0</v>
      </c>
      <c r="G155" s="89">
        <v>0</v>
      </c>
      <c r="H155" s="89">
        <v>6</v>
      </c>
      <c r="I155" s="89">
        <v>44</v>
      </c>
      <c r="J155" s="89">
        <v>21</v>
      </c>
      <c r="K155" s="89">
        <v>0</v>
      </c>
      <c r="L155" s="89">
        <v>8</v>
      </c>
      <c r="M155" s="89">
        <v>44</v>
      </c>
      <c r="N155" s="89">
        <v>19</v>
      </c>
      <c r="O155" s="89">
        <v>0</v>
      </c>
    </row>
    <row r="156" spans="2:15" x14ac:dyDescent="0.2">
      <c r="B156" s="96">
        <v>4222</v>
      </c>
      <c r="C156" s="97" t="s">
        <v>7</v>
      </c>
      <c r="D156" s="89">
        <v>0</v>
      </c>
      <c r="E156" s="89">
        <v>0</v>
      </c>
      <c r="F156" s="89">
        <v>0</v>
      </c>
      <c r="G156" s="89">
        <v>0</v>
      </c>
      <c r="H156" s="89">
        <v>16</v>
      </c>
      <c r="I156" s="89">
        <v>58</v>
      </c>
      <c r="J156" s="89">
        <v>19</v>
      </c>
      <c r="K156" s="89">
        <v>0</v>
      </c>
      <c r="L156" s="89">
        <v>18</v>
      </c>
      <c r="M156" s="89">
        <v>43</v>
      </c>
      <c r="N156" s="89">
        <v>33</v>
      </c>
      <c r="O156" s="89">
        <v>0</v>
      </c>
    </row>
    <row r="157" spans="2:15" s="5" customFormat="1" x14ac:dyDescent="0.2">
      <c r="B157" s="96">
        <v>4223</v>
      </c>
      <c r="C157" s="97" t="s">
        <v>8</v>
      </c>
      <c r="D157" s="89">
        <v>0</v>
      </c>
      <c r="E157" s="89">
        <v>0</v>
      </c>
      <c r="F157" s="89">
        <v>0</v>
      </c>
      <c r="G157" s="89">
        <v>0</v>
      </c>
      <c r="H157" s="89">
        <v>27</v>
      </c>
      <c r="I157" s="89">
        <v>87</v>
      </c>
      <c r="J157" s="89">
        <v>40</v>
      </c>
      <c r="K157" s="89">
        <v>0</v>
      </c>
      <c r="L157" s="89">
        <v>14</v>
      </c>
      <c r="M157" s="89">
        <v>76</v>
      </c>
      <c r="N157" s="89">
        <v>37</v>
      </c>
      <c r="O157" s="89">
        <v>0</v>
      </c>
    </row>
    <row r="158" spans="2:15" x14ac:dyDescent="0.2">
      <c r="B158" s="96">
        <v>4224</v>
      </c>
      <c r="C158" s="97" t="s">
        <v>129</v>
      </c>
      <c r="D158" s="89">
        <v>0</v>
      </c>
      <c r="E158" s="89">
        <v>0</v>
      </c>
      <c r="F158" s="89">
        <v>0</v>
      </c>
      <c r="G158" s="89">
        <v>0</v>
      </c>
      <c r="H158" s="89">
        <v>13</v>
      </c>
      <c r="I158" s="89">
        <v>60</v>
      </c>
      <c r="J158" s="89">
        <v>23</v>
      </c>
      <c r="K158" s="89">
        <v>0</v>
      </c>
      <c r="L158" s="89">
        <v>0</v>
      </c>
      <c r="M158" s="89">
        <v>42</v>
      </c>
      <c r="N158" s="89">
        <v>24</v>
      </c>
      <c r="O158" s="89">
        <v>0</v>
      </c>
    </row>
    <row r="159" spans="2:15" x14ac:dyDescent="0.2">
      <c r="B159" s="96">
        <v>4226</v>
      </c>
      <c r="C159" s="97" t="s">
        <v>130</v>
      </c>
      <c r="D159" s="89">
        <v>0</v>
      </c>
      <c r="E159" s="89">
        <v>0</v>
      </c>
      <c r="F159" s="89">
        <v>0</v>
      </c>
      <c r="G159" s="89">
        <v>0</v>
      </c>
      <c r="H159" s="89">
        <v>12</v>
      </c>
      <c r="I159" s="89">
        <v>31</v>
      </c>
      <c r="J159" s="89">
        <v>13</v>
      </c>
      <c r="K159" s="89">
        <v>0</v>
      </c>
      <c r="L159" s="89">
        <v>0</v>
      </c>
      <c r="M159" s="89">
        <v>21</v>
      </c>
      <c r="N159" s="89">
        <v>10</v>
      </c>
      <c r="O159" s="89">
        <v>0</v>
      </c>
    </row>
    <row r="160" spans="2:15" x14ac:dyDescent="0.2">
      <c r="B160" s="96">
        <v>4227</v>
      </c>
      <c r="C160" s="97" t="s">
        <v>9</v>
      </c>
      <c r="D160" s="89">
        <v>0</v>
      </c>
      <c r="E160" s="89">
        <v>0</v>
      </c>
      <c r="F160" s="89">
        <v>0</v>
      </c>
      <c r="G160" s="89">
        <v>0</v>
      </c>
      <c r="H160" s="89">
        <v>6</v>
      </c>
      <c r="I160" s="89">
        <v>13</v>
      </c>
      <c r="J160" s="89">
        <v>8</v>
      </c>
      <c r="K160" s="89">
        <v>0</v>
      </c>
      <c r="L160" s="89">
        <v>8</v>
      </c>
      <c r="M160" s="89">
        <v>31</v>
      </c>
      <c r="N160" s="89">
        <v>11</v>
      </c>
      <c r="O160" s="89">
        <v>0</v>
      </c>
    </row>
    <row r="161" spans="2:15" x14ac:dyDescent="0.2">
      <c r="B161" s="96">
        <v>4228</v>
      </c>
      <c r="C161" s="97" t="s">
        <v>10</v>
      </c>
      <c r="D161" s="89">
        <v>0</v>
      </c>
      <c r="E161" s="89">
        <v>0</v>
      </c>
      <c r="F161" s="89">
        <v>0</v>
      </c>
      <c r="G161" s="89">
        <v>0</v>
      </c>
      <c r="H161" s="89">
        <v>57</v>
      </c>
      <c r="I161" s="89">
        <v>134</v>
      </c>
      <c r="J161" s="89">
        <v>58</v>
      </c>
      <c r="K161" s="89">
        <v>9</v>
      </c>
      <c r="L161" s="89">
        <v>30</v>
      </c>
      <c r="M161" s="89">
        <v>152</v>
      </c>
      <c r="N161" s="89">
        <v>50</v>
      </c>
      <c r="O161" s="89">
        <v>0</v>
      </c>
    </row>
    <row r="162" spans="2:15" x14ac:dyDescent="0.2">
      <c r="B162" s="96">
        <v>4229</v>
      </c>
      <c r="C162" s="97" t="s">
        <v>11</v>
      </c>
      <c r="D162" s="89">
        <v>0</v>
      </c>
      <c r="E162" s="89">
        <v>0</v>
      </c>
      <c r="F162" s="89">
        <v>0</v>
      </c>
      <c r="G162" s="89">
        <v>0</v>
      </c>
      <c r="H162" s="89">
        <v>11</v>
      </c>
      <c r="I162" s="89">
        <v>55</v>
      </c>
      <c r="J162" s="89">
        <v>19</v>
      </c>
      <c r="K162" s="89">
        <v>0</v>
      </c>
      <c r="L162" s="89">
        <v>10</v>
      </c>
      <c r="M162" s="89">
        <v>51</v>
      </c>
      <c r="N162" s="89">
        <v>18</v>
      </c>
      <c r="O162" s="89">
        <v>0</v>
      </c>
    </row>
    <row r="163" spans="2:15" x14ac:dyDescent="0.2">
      <c r="B163" s="96">
        <v>4230</v>
      </c>
      <c r="C163" s="97" t="s">
        <v>12</v>
      </c>
      <c r="D163" s="89">
        <v>0</v>
      </c>
      <c r="E163" s="89">
        <v>0</v>
      </c>
      <c r="F163" s="89">
        <v>0</v>
      </c>
      <c r="G163" s="89">
        <v>5</v>
      </c>
      <c r="H163" s="89">
        <v>13</v>
      </c>
      <c r="I163" s="89">
        <v>31</v>
      </c>
      <c r="J163" s="89">
        <v>28</v>
      </c>
      <c r="K163" s="89">
        <v>0</v>
      </c>
      <c r="L163" s="89">
        <v>22</v>
      </c>
      <c r="M163" s="89">
        <v>28</v>
      </c>
      <c r="N163" s="89">
        <v>24</v>
      </c>
      <c r="O163" s="89">
        <v>0</v>
      </c>
    </row>
    <row r="164" spans="2:15" x14ac:dyDescent="0.2">
      <c r="B164" s="96">
        <v>4231</v>
      </c>
      <c r="C164" s="97" t="s">
        <v>131</v>
      </c>
      <c r="D164" s="89">
        <v>0</v>
      </c>
      <c r="E164" s="89">
        <v>0</v>
      </c>
      <c r="F164" s="89">
        <v>0</v>
      </c>
      <c r="G164" s="89">
        <v>0</v>
      </c>
      <c r="H164" s="89">
        <v>5</v>
      </c>
      <c r="I164" s="89">
        <v>47</v>
      </c>
      <c r="J164" s="89">
        <v>17</v>
      </c>
      <c r="K164" s="89">
        <v>4</v>
      </c>
      <c r="L164" s="89">
        <v>16</v>
      </c>
      <c r="M164" s="89">
        <v>50</v>
      </c>
      <c r="N164" s="89">
        <v>21</v>
      </c>
      <c r="O164" s="89">
        <v>0</v>
      </c>
    </row>
    <row r="165" spans="2:15" x14ac:dyDescent="0.2">
      <c r="B165" s="96">
        <v>4232</v>
      </c>
      <c r="C165" s="97" t="s">
        <v>13</v>
      </c>
      <c r="D165" s="89">
        <v>0</v>
      </c>
      <c r="E165" s="89">
        <v>0</v>
      </c>
      <c r="F165" s="89">
        <v>0</v>
      </c>
      <c r="G165" s="89">
        <v>0</v>
      </c>
      <c r="H165" s="89">
        <v>0</v>
      </c>
      <c r="I165" s="89">
        <v>12</v>
      </c>
      <c r="J165" s="89">
        <v>0</v>
      </c>
      <c r="K165" s="89">
        <v>0</v>
      </c>
      <c r="L165" s="89">
        <v>5</v>
      </c>
      <c r="M165" s="89">
        <v>15</v>
      </c>
      <c r="N165" s="89">
        <v>0</v>
      </c>
      <c r="O165" s="89">
        <v>0</v>
      </c>
    </row>
    <row r="166" spans="2:15" x14ac:dyDescent="0.2">
      <c r="B166" s="96">
        <v>4233</v>
      </c>
      <c r="C166" s="97" t="s">
        <v>14</v>
      </c>
      <c r="D166" s="89">
        <v>0</v>
      </c>
      <c r="E166" s="89">
        <v>0</v>
      </c>
      <c r="F166" s="89">
        <v>0</v>
      </c>
      <c r="G166" s="89">
        <v>0</v>
      </c>
      <c r="H166" s="89">
        <v>4</v>
      </c>
      <c r="I166" s="89">
        <v>8</v>
      </c>
      <c r="J166" s="89">
        <v>8</v>
      </c>
      <c r="K166" s="89">
        <v>0</v>
      </c>
      <c r="L166" s="89">
        <v>3</v>
      </c>
      <c r="M166" s="89">
        <v>12</v>
      </c>
      <c r="N166" s="89">
        <v>6</v>
      </c>
      <c r="O166" s="89">
        <v>0</v>
      </c>
    </row>
    <row r="167" spans="2:15" x14ac:dyDescent="0.2">
      <c r="B167" s="96">
        <v>4234</v>
      </c>
      <c r="C167" s="97" t="s">
        <v>15</v>
      </c>
      <c r="D167" s="89">
        <v>0</v>
      </c>
      <c r="E167" s="89">
        <v>0</v>
      </c>
      <c r="F167" s="89">
        <v>4</v>
      </c>
      <c r="G167" s="89">
        <v>11</v>
      </c>
      <c r="H167" s="89">
        <v>43</v>
      </c>
      <c r="I167" s="89">
        <v>130</v>
      </c>
      <c r="J167" s="89">
        <v>76</v>
      </c>
      <c r="K167" s="89">
        <v>6</v>
      </c>
      <c r="L167" s="89">
        <v>41</v>
      </c>
      <c r="M167" s="89">
        <v>128</v>
      </c>
      <c r="N167" s="89">
        <v>66</v>
      </c>
      <c r="O167" s="89">
        <v>12</v>
      </c>
    </row>
    <row r="168" spans="2:15" x14ac:dyDescent="0.2">
      <c r="B168" s="96">
        <v>4235</v>
      </c>
      <c r="C168" s="97" t="s">
        <v>16</v>
      </c>
      <c r="D168" s="89">
        <v>0</v>
      </c>
      <c r="E168" s="89">
        <v>0</v>
      </c>
      <c r="F168" s="89">
        <v>0</v>
      </c>
      <c r="G168" s="89">
        <v>0</v>
      </c>
      <c r="H168" s="89">
        <v>12</v>
      </c>
      <c r="I168" s="89">
        <v>53</v>
      </c>
      <c r="J168" s="89">
        <v>21</v>
      </c>
      <c r="K168" s="89">
        <v>0</v>
      </c>
      <c r="L168" s="89">
        <v>18</v>
      </c>
      <c r="M168" s="89">
        <v>44</v>
      </c>
      <c r="N168" s="89">
        <v>22</v>
      </c>
      <c r="O168" s="89">
        <v>0</v>
      </c>
    </row>
    <row r="169" spans="2:15" x14ac:dyDescent="0.2">
      <c r="B169" s="96">
        <v>4236</v>
      </c>
      <c r="C169" s="97" t="s">
        <v>451</v>
      </c>
      <c r="D169" s="89">
        <v>0</v>
      </c>
      <c r="E169" s="89">
        <v>0</v>
      </c>
      <c r="F169" s="89">
        <v>4</v>
      </c>
      <c r="G169" s="89">
        <v>51</v>
      </c>
      <c r="H169" s="89">
        <v>80</v>
      </c>
      <c r="I169" s="89">
        <v>322</v>
      </c>
      <c r="J169" s="89">
        <v>130</v>
      </c>
      <c r="K169" s="89">
        <v>17</v>
      </c>
      <c r="L169" s="89">
        <v>59</v>
      </c>
      <c r="M169" s="89">
        <v>244</v>
      </c>
      <c r="N169" s="89">
        <v>104</v>
      </c>
      <c r="O169" s="89">
        <v>11</v>
      </c>
    </row>
    <row r="170" spans="2:15" x14ac:dyDescent="0.2">
      <c r="B170" s="96">
        <v>4237</v>
      </c>
      <c r="C170" s="97" t="s">
        <v>17</v>
      </c>
      <c r="D170" s="89">
        <v>0</v>
      </c>
      <c r="E170" s="89">
        <v>0</v>
      </c>
      <c r="F170" s="89">
        <v>0</v>
      </c>
      <c r="G170" s="89">
        <v>0</v>
      </c>
      <c r="H170" s="89">
        <v>22</v>
      </c>
      <c r="I170" s="89">
        <v>78</v>
      </c>
      <c r="J170" s="89">
        <v>48</v>
      </c>
      <c r="K170" s="89">
        <v>0</v>
      </c>
      <c r="L170" s="89">
        <v>18</v>
      </c>
      <c r="M170" s="89">
        <v>52</v>
      </c>
      <c r="N170" s="89">
        <v>35</v>
      </c>
      <c r="O170" s="89">
        <v>0</v>
      </c>
    </row>
    <row r="171" spans="2:15" x14ac:dyDescent="0.2">
      <c r="B171" s="96">
        <v>4238</v>
      </c>
      <c r="C171" s="97" t="s">
        <v>18</v>
      </c>
      <c r="D171" s="89">
        <v>0</v>
      </c>
      <c r="E171" s="89">
        <v>0</v>
      </c>
      <c r="F171" s="89">
        <v>0</v>
      </c>
      <c r="G171" s="89">
        <v>0</v>
      </c>
      <c r="H171" s="89">
        <v>19</v>
      </c>
      <c r="I171" s="89">
        <v>29</v>
      </c>
      <c r="J171" s="89">
        <v>26</v>
      </c>
      <c r="K171" s="89">
        <v>0</v>
      </c>
      <c r="L171" s="89">
        <v>13</v>
      </c>
      <c r="M171" s="89">
        <v>34</v>
      </c>
      <c r="N171" s="89">
        <v>22</v>
      </c>
      <c r="O171" s="89">
        <v>0</v>
      </c>
    </row>
    <row r="172" spans="2:15" x14ac:dyDescent="0.2">
      <c r="B172" s="96">
        <v>4239</v>
      </c>
      <c r="C172" s="97" t="s">
        <v>19</v>
      </c>
      <c r="D172" s="89">
        <v>0</v>
      </c>
      <c r="E172" s="89">
        <v>0</v>
      </c>
      <c r="F172" s="89">
        <v>0</v>
      </c>
      <c r="G172" s="89">
        <v>17</v>
      </c>
      <c r="H172" s="89">
        <v>39</v>
      </c>
      <c r="I172" s="89">
        <v>148</v>
      </c>
      <c r="J172" s="89">
        <v>67</v>
      </c>
      <c r="K172" s="89">
        <v>5</v>
      </c>
      <c r="L172" s="89">
        <v>38</v>
      </c>
      <c r="M172" s="89">
        <v>140</v>
      </c>
      <c r="N172" s="89">
        <v>66</v>
      </c>
      <c r="O172" s="89">
        <v>0</v>
      </c>
    </row>
    <row r="173" spans="2:15" x14ac:dyDescent="0.2">
      <c r="B173" s="96">
        <v>4240</v>
      </c>
      <c r="C173" s="97" t="s">
        <v>20</v>
      </c>
      <c r="D173" s="89">
        <v>0</v>
      </c>
      <c r="E173" s="89">
        <v>0</v>
      </c>
      <c r="F173" s="89">
        <v>0</v>
      </c>
      <c r="G173" s="89">
        <v>19</v>
      </c>
      <c r="H173" s="89">
        <v>41</v>
      </c>
      <c r="I173" s="89">
        <v>114</v>
      </c>
      <c r="J173" s="89">
        <v>74</v>
      </c>
      <c r="K173" s="89">
        <v>10</v>
      </c>
      <c r="L173" s="89">
        <v>21</v>
      </c>
      <c r="M173" s="89">
        <v>69</v>
      </c>
      <c r="N173" s="89">
        <v>46</v>
      </c>
      <c r="O173" s="89">
        <v>0</v>
      </c>
    </row>
    <row r="174" spans="2:15" s="53" customFormat="1" x14ac:dyDescent="0.2">
      <c r="B174" s="94">
        <v>4269</v>
      </c>
      <c r="C174" s="95" t="s">
        <v>21</v>
      </c>
      <c r="D174" s="30">
        <v>0</v>
      </c>
      <c r="E174" s="30">
        <v>9</v>
      </c>
      <c r="F174" s="30">
        <v>42</v>
      </c>
      <c r="G174" s="30">
        <v>285</v>
      </c>
      <c r="H174" s="30">
        <v>505</v>
      </c>
      <c r="I174" s="30">
        <v>1859</v>
      </c>
      <c r="J174" s="30">
        <v>887</v>
      </c>
      <c r="K174" s="30">
        <v>79</v>
      </c>
      <c r="L174" s="30">
        <v>393</v>
      </c>
      <c r="M174" s="30">
        <v>1450</v>
      </c>
      <c r="N174" s="30">
        <v>691</v>
      </c>
      <c r="O174" s="30">
        <v>94</v>
      </c>
    </row>
    <row r="175" spans="2:15" x14ac:dyDescent="0.2">
      <c r="B175" s="96">
        <v>4251</v>
      </c>
      <c r="C175" s="97" t="s">
        <v>22</v>
      </c>
      <c r="D175" s="89">
        <v>0</v>
      </c>
      <c r="E175" s="89">
        <v>0</v>
      </c>
      <c r="F175" s="89">
        <v>0</v>
      </c>
      <c r="G175" s="89">
        <v>0</v>
      </c>
      <c r="H175" s="89">
        <v>6</v>
      </c>
      <c r="I175" s="89">
        <v>20</v>
      </c>
      <c r="J175" s="89">
        <v>13</v>
      </c>
      <c r="K175" s="89">
        <v>0</v>
      </c>
      <c r="L175" s="89">
        <v>4</v>
      </c>
      <c r="M175" s="89">
        <v>16</v>
      </c>
      <c r="N175" s="89">
        <v>12</v>
      </c>
      <c r="O175" s="89">
        <v>0</v>
      </c>
    </row>
    <row r="176" spans="2:15" x14ac:dyDescent="0.2">
      <c r="B176" s="96">
        <v>4252</v>
      </c>
      <c r="C176" s="97" t="s">
        <v>23</v>
      </c>
      <c r="D176" s="89">
        <v>0</v>
      </c>
      <c r="E176" s="89">
        <v>0</v>
      </c>
      <c r="F176" s="89">
        <v>5</v>
      </c>
      <c r="G176" s="89">
        <v>36</v>
      </c>
      <c r="H176" s="89">
        <v>53</v>
      </c>
      <c r="I176" s="89">
        <v>208</v>
      </c>
      <c r="J176" s="89">
        <v>107</v>
      </c>
      <c r="K176" s="89">
        <v>6</v>
      </c>
      <c r="L176" s="89">
        <v>48</v>
      </c>
      <c r="M176" s="89">
        <v>177</v>
      </c>
      <c r="N176" s="89">
        <v>98</v>
      </c>
      <c r="O176" s="89">
        <v>12</v>
      </c>
    </row>
    <row r="177" spans="2:15" s="5" customFormat="1" x14ac:dyDescent="0.2">
      <c r="B177" s="96">
        <v>4253</v>
      </c>
      <c r="C177" s="97" t="s">
        <v>102</v>
      </c>
      <c r="D177" s="89">
        <v>0</v>
      </c>
      <c r="E177" s="89">
        <v>0</v>
      </c>
      <c r="F177" s="89">
        <v>0</v>
      </c>
      <c r="G177" s="89">
        <v>24</v>
      </c>
      <c r="H177" s="89">
        <v>46</v>
      </c>
      <c r="I177" s="89">
        <v>128</v>
      </c>
      <c r="J177" s="89">
        <v>97</v>
      </c>
      <c r="K177" s="89">
        <v>0</v>
      </c>
      <c r="L177" s="89">
        <v>34</v>
      </c>
      <c r="M177" s="89">
        <v>98</v>
      </c>
      <c r="N177" s="89">
        <v>64</v>
      </c>
      <c r="O177" s="89">
        <v>0</v>
      </c>
    </row>
    <row r="178" spans="2:15" x14ac:dyDescent="0.2">
      <c r="B178" s="96">
        <v>4254</v>
      </c>
      <c r="C178" s="97" t="s">
        <v>103</v>
      </c>
      <c r="D178" s="89">
        <v>0</v>
      </c>
      <c r="E178" s="89">
        <v>0</v>
      </c>
      <c r="F178" s="89">
        <v>8</v>
      </c>
      <c r="G178" s="89">
        <v>55</v>
      </c>
      <c r="H178" s="89">
        <v>129</v>
      </c>
      <c r="I178" s="89">
        <v>420</v>
      </c>
      <c r="J178" s="89">
        <v>178</v>
      </c>
      <c r="K178" s="89">
        <v>16</v>
      </c>
      <c r="L178" s="89">
        <v>102</v>
      </c>
      <c r="M178" s="89">
        <v>317</v>
      </c>
      <c r="N178" s="89">
        <v>163</v>
      </c>
      <c r="O178" s="89">
        <v>15</v>
      </c>
    </row>
    <row r="179" spans="2:15" x14ac:dyDescent="0.2">
      <c r="B179" s="96">
        <v>4255</v>
      </c>
      <c r="C179" s="97" t="s">
        <v>24</v>
      </c>
      <c r="D179" s="89">
        <v>0</v>
      </c>
      <c r="E179" s="89">
        <v>0</v>
      </c>
      <c r="F179" s="89">
        <v>0</v>
      </c>
      <c r="G179" s="89">
        <v>0</v>
      </c>
      <c r="H179" s="89">
        <v>7</v>
      </c>
      <c r="I179" s="89">
        <v>49</v>
      </c>
      <c r="J179" s="89">
        <v>25</v>
      </c>
      <c r="K179" s="89">
        <v>0</v>
      </c>
      <c r="L179" s="89">
        <v>18</v>
      </c>
      <c r="M179" s="89">
        <v>61</v>
      </c>
      <c r="N179" s="89">
        <v>14</v>
      </c>
      <c r="O179" s="89">
        <v>6</v>
      </c>
    </row>
    <row r="180" spans="2:15" x14ac:dyDescent="0.2">
      <c r="B180" s="96">
        <v>4256</v>
      </c>
      <c r="C180" s="97" t="s">
        <v>25</v>
      </c>
      <c r="D180" s="89">
        <v>0</v>
      </c>
      <c r="E180" s="89">
        <v>0</v>
      </c>
      <c r="F180" s="89">
        <v>3</v>
      </c>
      <c r="G180" s="89">
        <v>0</v>
      </c>
      <c r="H180" s="89">
        <v>8</v>
      </c>
      <c r="I180" s="89">
        <v>42</v>
      </c>
      <c r="J180" s="89">
        <v>22</v>
      </c>
      <c r="K180" s="89">
        <v>0</v>
      </c>
      <c r="L180" s="89">
        <v>0</v>
      </c>
      <c r="M180" s="89">
        <v>31</v>
      </c>
      <c r="N180" s="89">
        <v>17</v>
      </c>
      <c r="O180" s="89">
        <v>0</v>
      </c>
    </row>
    <row r="181" spans="2:15" x14ac:dyDescent="0.2">
      <c r="B181" s="96">
        <v>4257</v>
      </c>
      <c r="C181" s="97" t="s">
        <v>26</v>
      </c>
      <c r="D181" s="89">
        <v>0</v>
      </c>
      <c r="E181" s="89">
        <v>0</v>
      </c>
      <c r="F181" s="89">
        <v>0</v>
      </c>
      <c r="G181" s="89">
        <v>0</v>
      </c>
      <c r="H181" s="89">
        <v>7</v>
      </c>
      <c r="I181" s="89">
        <v>17</v>
      </c>
      <c r="J181" s="89">
        <v>4</v>
      </c>
      <c r="K181" s="89">
        <v>0</v>
      </c>
      <c r="L181" s="89">
        <v>0</v>
      </c>
      <c r="M181" s="89">
        <v>9</v>
      </c>
      <c r="N181" s="89">
        <v>10</v>
      </c>
      <c r="O181" s="89">
        <v>0</v>
      </c>
    </row>
    <row r="182" spans="2:15" x14ac:dyDescent="0.2">
      <c r="B182" s="96">
        <v>4258</v>
      </c>
      <c r="C182" s="97" t="s">
        <v>101</v>
      </c>
      <c r="D182" s="89">
        <v>0</v>
      </c>
      <c r="E182" s="89">
        <v>5</v>
      </c>
      <c r="F182" s="89">
        <v>11</v>
      </c>
      <c r="G182" s="89">
        <v>87</v>
      </c>
      <c r="H182" s="89">
        <v>139</v>
      </c>
      <c r="I182" s="89">
        <v>632</v>
      </c>
      <c r="J182" s="89">
        <v>257</v>
      </c>
      <c r="K182" s="89">
        <v>36</v>
      </c>
      <c r="L182" s="89">
        <v>95</v>
      </c>
      <c r="M182" s="89">
        <v>433</v>
      </c>
      <c r="N182" s="89">
        <v>180</v>
      </c>
      <c r="O182" s="89">
        <v>28</v>
      </c>
    </row>
    <row r="183" spans="2:15" x14ac:dyDescent="0.2">
      <c r="B183" s="96">
        <v>4259</v>
      </c>
      <c r="C183" s="97" t="s">
        <v>27</v>
      </c>
      <c r="D183" s="89">
        <v>0</v>
      </c>
      <c r="E183" s="89">
        <v>0</v>
      </c>
      <c r="F183" s="89">
        <v>0</v>
      </c>
      <c r="G183" s="89">
        <v>0</v>
      </c>
      <c r="H183" s="89">
        <v>11</v>
      </c>
      <c r="I183" s="89">
        <v>19</v>
      </c>
      <c r="J183" s="89">
        <v>22</v>
      </c>
      <c r="K183" s="89">
        <v>0</v>
      </c>
      <c r="L183" s="89">
        <v>11</v>
      </c>
      <c r="M183" s="89">
        <v>33</v>
      </c>
      <c r="N183" s="89">
        <v>7</v>
      </c>
      <c r="O183" s="89">
        <v>0</v>
      </c>
    </row>
    <row r="184" spans="2:15" x14ac:dyDescent="0.2">
      <c r="B184" s="96">
        <v>4260</v>
      </c>
      <c r="C184" s="97" t="s">
        <v>452</v>
      </c>
      <c r="D184" s="89">
        <v>0</v>
      </c>
      <c r="E184" s="89">
        <v>0</v>
      </c>
      <c r="F184" s="89">
        <v>6</v>
      </c>
      <c r="G184" s="89">
        <v>23</v>
      </c>
      <c r="H184" s="89">
        <v>39</v>
      </c>
      <c r="I184" s="89">
        <v>153</v>
      </c>
      <c r="J184" s="89">
        <v>57</v>
      </c>
      <c r="K184" s="89">
        <v>5</v>
      </c>
      <c r="L184" s="89">
        <v>24</v>
      </c>
      <c r="M184" s="89">
        <v>123</v>
      </c>
      <c r="N184" s="89">
        <v>46</v>
      </c>
      <c r="O184" s="89">
        <v>0</v>
      </c>
    </row>
    <row r="185" spans="2:15" x14ac:dyDescent="0.2">
      <c r="B185" s="96">
        <v>4261</v>
      </c>
      <c r="C185" s="97" t="s">
        <v>28</v>
      </c>
      <c r="D185" s="89">
        <v>0</v>
      </c>
      <c r="E185" s="89">
        <v>0</v>
      </c>
      <c r="F185" s="89">
        <v>0</v>
      </c>
      <c r="G185" s="89">
        <v>0</v>
      </c>
      <c r="H185" s="89">
        <v>8</v>
      </c>
      <c r="I185" s="89">
        <v>54</v>
      </c>
      <c r="J185" s="89">
        <v>31</v>
      </c>
      <c r="K185" s="89">
        <v>0</v>
      </c>
      <c r="L185" s="89">
        <v>19</v>
      </c>
      <c r="M185" s="89">
        <v>39</v>
      </c>
      <c r="N185" s="89">
        <v>23</v>
      </c>
      <c r="O185" s="89">
        <v>0</v>
      </c>
    </row>
    <row r="186" spans="2:15" x14ac:dyDescent="0.2">
      <c r="B186" s="96">
        <v>4262</v>
      </c>
      <c r="C186" s="97" t="s">
        <v>104</v>
      </c>
      <c r="D186" s="89">
        <v>0</v>
      </c>
      <c r="E186" s="89">
        <v>0</v>
      </c>
      <c r="F186" s="89">
        <v>0</v>
      </c>
      <c r="G186" s="89">
        <v>0</v>
      </c>
      <c r="H186" s="89">
        <v>12</v>
      </c>
      <c r="I186" s="89">
        <v>33</v>
      </c>
      <c r="J186" s="89">
        <v>20</v>
      </c>
      <c r="K186" s="89">
        <v>0</v>
      </c>
      <c r="L186" s="89">
        <v>7</v>
      </c>
      <c r="M186" s="89">
        <v>34</v>
      </c>
      <c r="N186" s="89">
        <v>18</v>
      </c>
      <c r="O186" s="89">
        <v>0</v>
      </c>
    </row>
    <row r="187" spans="2:15" x14ac:dyDescent="0.2">
      <c r="B187" s="96">
        <v>4263</v>
      </c>
      <c r="C187" s="97" t="s">
        <v>29</v>
      </c>
      <c r="D187" s="89">
        <v>0</v>
      </c>
      <c r="E187" s="89">
        <v>0</v>
      </c>
      <c r="F187" s="89">
        <v>0</v>
      </c>
      <c r="G187" s="89">
        <v>0</v>
      </c>
      <c r="H187" s="89">
        <v>35</v>
      </c>
      <c r="I187" s="89">
        <v>60</v>
      </c>
      <c r="J187" s="89">
        <v>41</v>
      </c>
      <c r="K187" s="89">
        <v>0</v>
      </c>
      <c r="L187" s="89">
        <v>12</v>
      </c>
      <c r="M187" s="89">
        <v>61</v>
      </c>
      <c r="N187" s="89">
        <v>30</v>
      </c>
      <c r="O187" s="89">
        <v>0</v>
      </c>
    </row>
    <row r="188" spans="2:15" x14ac:dyDescent="0.2">
      <c r="B188" s="96">
        <v>4264</v>
      </c>
      <c r="C188" s="97" t="s">
        <v>30</v>
      </c>
      <c r="D188" s="89">
        <v>0</v>
      </c>
      <c r="E188" s="89">
        <v>0</v>
      </c>
      <c r="F188" s="89">
        <v>0</v>
      </c>
      <c r="G188" s="89">
        <v>0</v>
      </c>
      <c r="H188" s="89">
        <v>5</v>
      </c>
      <c r="I188" s="89">
        <v>24</v>
      </c>
      <c r="J188" s="89">
        <v>13</v>
      </c>
      <c r="K188" s="89">
        <v>0</v>
      </c>
      <c r="L188" s="89">
        <v>0</v>
      </c>
      <c r="M188" s="89">
        <v>18</v>
      </c>
      <c r="N188" s="89">
        <v>9</v>
      </c>
      <c r="O188" s="89">
        <v>0</v>
      </c>
    </row>
    <row r="189" spans="2:15" s="53" customFormat="1" x14ac:dyDescent="0.2">
      <c r="B189" s="94">
        <v>4299</v>
      </c>
      <c r="C189" s="95" t="s">
        <v>31</v>
      </c>
      <c r="D189" s="30">
        <v>0</v>
      </c>
      <c r="E189" s="30">
        <v>4</v>
      </c>
      <c r="F189" s="30">
        <v>67</v>
      </c>
      <c r="G189" s="30">
        <v>480</v>
      </c>
      <c r="H189" s="30">
        <v>843</v>
      </c>
      <c r="I189" s="30">
        <v>2983</v>
      </c>
      <c r="J189" s="30">
        <v>1242</v>
      </c>
      <c r="K189" s="30">
        <v>183</v>
      </c>
      <c r="L189" s="30">
        <v>659</v>
      </c>
      <c r="M189" s="30">
        <v>2505</v>
      </c>
      <c r="N189" s="30">
        <v>1112</v>
      </c>
      <c r="O189" s="30">
        <v>192</v>
      </c>
    </row>
    <row r="190" spans="2:15" x14ac:dyDescent="0.2">
      <c r="B190" s="96">
        <v>4271</v>
      </c>
      <c r="C190" s="97" t="s">
        <v>132</v>
      </c>
      <c r="D190" s="89">
        <v>0</v>
      </c>
      <c r="E190" s="89">
        <v>2</v>
      </c>
      <c r="F190" s="89">
        <v>0</v>
      </c>
      <c r="G190" s="89">
        <v>35</v>
      </c>
      <c r="H190" s="89">
        <v>126</v>
      </c>
      <c r="I190" s="89">
        <v>432</v>
      </c>
      <c r="J190" s="89">
        <v>159</v>
      </c>
      <c r="K190" s="89">
        <v>22</v>
      </c>
      <c r="L190" s="89">
        <v>82</v>
      </c>
      <c r="M190" s="89">
        <v>275</v>
      </c>
      <c r="N190" s="89">
        <v>137</v>
      </c>
      <c r="O190" s="89">
        <v>21</v>
      </c>
    </row>
    <row r="191" spans="2:15" x14ac:dyDescent="0.2">
      <c r="B191" s="96">
        <v>4272</v>
      </c>
      <c r="C191" s="97" t="s">
        <v>32</v>
      </c>
      <c r="D191" s="89">
        <v>0</v>
      </c>
      <c r="E191" s="89">
        <v>0</v>
      </c>
      <c r="F191" s="89">
        <v>0</v>
      </c>
      <c r="G191" s="89">
        <v>0</v>
      </c>
      <c r="H191" s="89">
        <v>0</v>
      </c>
      <c r="I191" s="89">
        <v>7</v>
      </c>
      <c r="J191" s="89">
        <v>0</v>
      </c>
      <c r="K191" s="89">
        <v>0</v>
      </c>
      <c r="L191" s="89">
        <v>0</v>
      </c>
      <c r="M191" s="89">
        <v>0</v>
      </c>
      <c r="N191" s="89">
        <v>0</v>
      </c>
      <c r="O191" s="89">
        <v>0</v>
      </c>
    </row>
    <row r="192" spans="2:15" s="5" customFormat="1" x14ac:dyDescent="0.2">
      <c r="B192" s="96">
        <v>4273</v>
      </c>
      <c r="C192" s="97" t="s">
        <v>33</v>
      </c>
      <c r="D192" s="89">
        <v>0</v>
      </c>
      <c r="E192" s="89">
        <v>0</v>
      </c>
      <c r="F192" s="89">
        <v>0</v>
      </c>
      <c r="G192" s="89">
        <v>0</v>
      </c>
      <c r="H192" s="89">
        <v>5</v>
      </c>
      <c r="I192" s="89">
        <v>18</v>
      </c>
      <c r="J192" s="89">
        <v>11</v>
      </c>
      <c r="K192" s="89">
        <v>0</v>
      </c>
      <c r="L192" s="89">
        <v>0</v>
      </c>
      <c r="M192" s="89">
        <v>21</v>
      </c>
      <c r="N192" s="89">
        <v>0</v>
      </c>
      <c r="O192" s="89">
        <v>0</v>
      </c>
    </row>
    <row r="193" spans="2:15" x14ac:dyDescent="0.2">
      <c r="B193" s="96">
        <v>4274</v>
      </c>
      <c r="C193" s="97" t="s">
        <v>34</v>
      </c>
      <c r="D193" s="89">
        <v>0</v>
      </c>
      <c r="E193" s="89">
        <v>0</v>
      </c>
      <c r="F193" s="89">
        <v>0</v>
      </c>
      <c r="G193" s="89">
        <v>0</v>
      </c>
      <c r="H193" s="89">
        <v>45</v>
      </c>
      <c r="I193" s="89">
        <v>117</v>
      </c>
      <c r="J193" s="89">
        <v>55</v>
      </c>
      <c r="K193" s="89">
        <v>6</v>
      </c>
      <c r="L193" s="89">
        <v>21</v>
      </c>
      <c r="M193" s="89">
        <v>108</v>
      </c>
      <c r="N193" s="89">
        <v>46</v>
      </c>
      <c r="O193" s="89">
        <v>0</v>
      </c>
    </row>
    <row r="194" spans="2:15" x14ac:dyDescent="0.2">
      <c r="B194" s="96">
        <v>4275</v>
      </c>
      <c r="C194" s="97" t="s">
        <v>35</v>
      </c>
      <c r="D194" s="89">
        <v>0</v>
      </c>
      <c r="E194" s="89">
        <v>0</v>
      </c>
      <c r="F194" s="89">
        <v>0</v>
      </c>
      <c r="G194" s="89">
        <v>0</v>
      </c>
      <c r="H194" s="89">
        <v>18</v>
      </c>
      <c r="I194" s="89">
        <v>61</v>
      </c>
      <c r="J194" s="89">
        <v>26</v>
      </c>
      <c r="K194" s="89">
        <v>0</v>
      </c>
      <c r="L194" s="89">
        <v>9</v>
      </c>
      <c r="M194" s="89">
        <v>29</v>
      </c>
      <c r="N194" s="89">
        <v>0</v>
      </c>
      <c r="O194" s="89">
        <v>0</v>
      </c>
    </row>
    <row r="195" spans="2:15" x14ac:dyDescent="0.2">
      <c r="B195" s="96">
        <v>4276</v>
      </c>
      <c r="C195" s="97" t="s">
        <v>36</v>
      </c>
      <c r="D195" s="89">
        <v>0</v>
      </c>
      <c r="E195" s="89">
        <v>0</v>
      </c>
      <c r="F195" s="89">
        <v>9</v>
      </c>
      <c r="G195" s="89">
        <v>25</v>
      </c>
      <c r="H195" s="89">
        <v>58</v>
      </c>
      <c r="I195" s="89">
        <v>154</v>
      </c>
      <c r="J195" s="89">
        <v>84</v>
      </c>
      <c r="K195" s="89">
        <v>13</v>
      </c>
      <c r="L195" s="89">
        <v>38</v>
      </c>
      <c r="M195" s="89">
        <v>181</v>
      </c>
      <c r="N195" s="89">
        <v>63</v>
      </c>
      <c r="O195" s="89">
        <v>7</v>
      </c>
    </row>
    <row r="196" spans="2:15" x14ac:dyDescent="0.2">
      <c r="B196" s="96">
        <v>4277</v>
      </c>
      <c r="C196" s="97" t="s">
        <v>133</v>
      </c>
      <c r="D196" s="89">
        <v>0</v>
      </c>
      <c r="E196" s="89">
        <v>0</v>
      </c>
      <c r="F196" s="89">
        <v>0</v>
      </c>
      <c r="G196" s="89">
        <v>0</v>
      </c>
      <c r="H196" s="89">
        <v>7</v>
      </c>
      <c r="I196" s="89">
        <v>43</v>
      </c>
      <c r="J196" s="89">
        <v>12</v>
      </c>
      <c r="K196" s="89">
        <v>0</v>
      </c>
      <c r="L196" s="89">
        <v>6</v>
      </c>
      <c r="M196" s="89">
        <v>36</v>
      </c>
      <c r="N196" s="89">
        <v>9</v>
      </c>
      <c r="O196" s="89">
        <v>0</v>
      </c>
    </row>
    <row r="197" spans="2:15" x14ac:dyDescent="0.2">
      <c r="B197" s="96">
        <v>4279</v>
      </c>
      <c r="C197" s="97" t="s">
        <v>37</v>
      </c>
      <c r="D197" s="89">
        <v>0</v>
      </c>
      <c r="E197" s="89">
        <v>0</v>
      </c>
      <c r="F197" s="89">
        <v>0</v>
      </c>
      <c r="G197" s="89">
        <v>20</v>
      </c>
      <c r="H197" s="89">
        <v>49</v>
      </c>
      <c r="I197" s="89">
        <v>94</v>
      </c>
      <c r="J197" s="89">
        <v>69</v>
      </c>
      <c r="K197" s="89">
        <v>7</v>
      </c>
      <c r="L197" s="89">
        <v>35</v>
      </c>
      <c r="M197" s="89">
        <v>99</v>
      </c>
      <c r="N197" s="89">
        <v>60</v>
      </c>
      <c r="O197" s="89">
        <v>9</v>
      </c>
    </row>
    <row r="198" spans="2:15" x14ac:dyDescent="0.2">
      <c r="B198" s="96">
        <v>4280</v>
      </c>
      <c r="C198" s="97" t="s">
        <v>38</v>
      </c>
      <c r="D198" s="89">
        <v>0</v>
      </c>
      <c r="E198" s="89">
        <v>0</v>
      </c>
      <c r="F198" s="89">
        <v>9</v>
      </c>
      <c r="G198" s="89">
        <v>86</v>
      </c>
      <c r="H198" s="89">
        <v>131</v>
      </c>
      <c r="I198" s="89">
        <v>575</v>
      </c>
      <c r="J198" s="89">
        <v>229</v>
      </c>
      <c r="K198" s="89">
        <v>31</v>
      </c>
      <c r="L198" s="89">
        <v>131</v>
      </c>
      <c r="M198" s="89">
        <v>547</v>
      </c>
      <c r="N198" s="89">
        <v>242</v>
      </c>
      <c r="O198" s="89">
        <v>37</v>
      </c>
    </row>
    <row r="199" spans="2:15" x14ac:dyDescent="0.2">
      <c r="B199" s="96">
        <v>4281</v>
      </c>
      <c r="C199" s="97" t="s">
        <v>39</v>
      </c>
      <c r="D199" s="89">
        <v>0</v>
      </c>
      <c r="E199" s="89">
        <v>0</v>
      </c>
      <c r="F199" s="89">
        <v>0</v>
      </c>
      <c r="G199" s="89">
        <v>0</v>
      </c>
      <c r="H199" s="89">
        <v>23</v>
      </c>
      <c r="I199" s="89">
        <v>54</v>
      </c>
      <c r="J199" s="89">
        <v>20</v>
      </c>
      <c r="K199" s="89">
        <v>0</v>
      </c>
      <c r="L199" s="89">
        <v>23</v>
      </c>
      <c r="M199" s="89">
        <v>59</v>
      </c>
      <c r="N199" s="89">
        <v>20</v>
      </c>
      <c r="O199" s="89">
        <v>0</v>
      </c>
    </row>
    <row r="200" spans="2:15" x14ac:dyDescent="0.2">
      <c r="B200" s="96">
        <v>4282</v>
      </c>
      <c r="C200" s="97" t="s">
        <v>40</v>
      </c>
      <c r="D200" s="89">
        <v>0</v>
      </c>
      <c r="E200" s="89">
        <v>0</v>
      </c>
      <c r="F200" s="89">
        <v>9</v>
      </c>
      <c r="G200" s="89">
        <v>61</v>
      </c>
      <c r="H200" s="89">
        <v>111</v>
      </c>
      <c r="I200" s="89">
        <v>327</v>
      </c>
      <c r="J200" s="89">
        <v>175</v>
      </c>
      <c r="K200" s="89">
        <v>19</v>
      </c>
      <c r="L200" s="89">
        <v>60</v>
      </c>
      <c r="M200" s="89">
        <v>220</v>
      </c>
      <c r="N200" s="89">
        <v>114</v>
      </c>
      <c r="O200" s="89">
        <v>22</v>
      </c>
    </row>
    <row r="201" spans="2:15" x14ac:dyDescent="0.2">
      <c r="B201" s="96">
        <v>4283</v>
      </c>
      <c r="C201" s="97" t="s">
        <v>41</v>
      </c>
      <c r="D201" s="89">
        <v>0</v>
      </c>
      <c r="E201" s="89">
        <v>0</v>
      </c>
      <c r="F201" s="89">
        <v>0</v>
      </c>
      <c r="G201" s="89">
        <v>0</v>
      </c>
      <c r="H201" s="89">
        <v>55</v>
      </c>
      <c r="I201" s="89">
        <v>148</v>
      </c>
      <c r="J201" s="89">
        <v>66</v>
      </c>
      <c r="K201" s="89">
        <v>13</v>
      </c>
      <c r="L201" s="89">
        <v>43</v>
      </c>
      <c r="M201" s="89">
        <v>164</v>
      </c>
      <c r="N201" s="89">
        <v>66</v>
      </c>
      <c r="O201" s="89">
        <v>10</v>
      </c>
    </row>
    <row r="202" spans="2:15" x14ac:dyDescent="0.2">
      <c r="B202" s="96">
        <v>4284</v>
      </c>
      <c r="C202" s="97" t="s">
        <v>42</v>
      </c>
      <c r="D202" s="89">
        <v>0</v>
      </c>
      <c r="E202" s="89">
        <v>0</v>
      </c>
      <c r="F202" s="89">
        <v>0</v>
      </c>
      <c r="G202" s="89">
        <v>0</v>
      </c>
      <c r="H202" s="89">
        <v>9</v>
      </c>
      <c r="I202" s="89">
        <v>45</v>
      </c>
      <c r="J202" s="89">
        <v>26</v>
      </c>
      <c r="K202" s="89">
        <v>0</v>
      </c>
      <c r="L202" s="89">
        <v>0</v>
      </c>
      <c r="M202" s="89">
        <v>47</v>
      </c>
      <c r="N202" s="89">
        <v>16</v>
      </c>
      <c r="O202" s="89">
        <v>0</v>
      </c>
    </row>
    <row r="203" spans="2:15" x14ac:dyDescent="0.2">
      <c r="B203" s="96">
        <v>4285</v>
      </c>
      <c r="C203" s="97" t="s">
        <v>43</v>
      </c>
      <c r="D203" s="89">
        <v>0</v>
      </c>
      <c r="E203" s="89">
        <v>0</v>
      </c>
      <c r="F203" s="89">
        <v>4</v>
      </c>
      <c r="G203" s="89">
        <v>35</v>
      </c>
      <c r="H203" s="89">
        <v>48</v>
      </c>
      <c r="I203" s="89">
        <v>192</v>
      </c>
      <c r="J203" s="89">
        <v>78</v>
      </c>
      <c r="K203" s="89">
        <v>19</v>
      </c>
      <c r="L203" s="89">
        <v>61</v>
      </c>
      <c r="M203" s="89">
        <v>184</v>
      </c>
      <c r="N203" s="89">
        <v>88</v>
      </c>
      <c r="O203" s="89">
        <v>9</v>
      </c>
    </row>
    <row r="204" spans="2:15" x14ac:dyDescent="0.2">
      <c r="B204" s="96">
        <v>4286</v>
      </c>
      <c r="C204" s="97" t="s">
        <v>134</v>
      </c>
      <c r="D204" s="89">
        <v>0</v>
      </c>
      <c r="E204" s="89">
        <v>0</v>
      </c>
      <c r="F204" s="89">
        <v>0</v>
      </c>
      <c r="G204" s="89">
        <v>0</v>
      </c>
      <c r="H204" s="89">
        <v>25</v>
      </c>
      <c r="I204" s="89">
        <v>53</v>
      </c>
      <c r="J204" s="89">
        <v>35</v>
      </c>
      <c r="K204" s="89">
        <v>0</v>
      </c>
      <c r="L204" s="89">
        <v>9</v>
      </c>
      <c r="M204" s="89">
        <v>45</v>
      </c>
      <c r="N204" s="89">
        <v>17</v>
      </c>
      <c r="O204" s="89">
        <v>3</v>
      </c>
    </row>
    <row r="205" spans="2:15" x14ac:dyDescent="0.2">
      <c r="B205" s="96">
        <v>4287</v>
      </c>
      <c r="C205" s="97" t="s">
        <v>44</v>
      </c>
      <c r="D205" s="89">
        <v>0</v>
      </c>
      <c r="E205" s="89">
        <v>0</v>
      </c>
      <c r="F205" s="89">
        <v>0</v>
      </c>
      <c r="G205" s="89">
        <v>0</v>
      </c>
      <c r="H205" s="89">
        <v>28</v>
      </c>
      <c r="I205" s="89">
        <v>75</v>
      </c>
      <c r="J205" s="89">
        <v>29</v>
      </c>
      <c r="K205" s="89">
        <v>7</v>
      </c>
      <c r="L205" s="89">
        <v>9</v>
      </c>
      <c r="M205" s="89">
        <v>42</v>
      </c>
      <c r="N205" s="89">
        <v>11</v>
      </c>
      <c r="O205" s="89">
        <v>9</v>
      </c>
    </row>
    <row r="206" spans="2:15" x14ac:dyDescent="0.2">
      <c r="B206" s="96">
        <v>4288</v>
      </c>
      <c r="C206" s="97" t="s">
        <v>45</v>
      </c>
      <c r="D206" s="89">
        <v>0</v>
      </c>
      <c r="E206" s="89">
        <v>0</v>
      </c>
      <c r="F206" s="89">
        <v>0</v>
      </c>
      <c r="G206" s="89">
        <v>0</v>
      </c>
      <c r="H206" s="89">
        <v>0</v>
      </c>
      <c r="I206" s="89">
        <v>0</v>
      </c>
      <c r="J206" s="89">
        <v>0</v>
      </c>
      <c r="K206" s="89">
        <v>0</v>
      </c>
      <c r="L206" s="89">
        <v>0</v>
      </c>
      <c r="M206" s="89">
        <v>0</v>
      </c>
      <c r="N206" s="89">
        <v>0</v>
      </c>
      <c r="O206" s="89">
        <v>0</v>
      </c>
    </row>
    <row r="207" spans="2:15" x14ac:dyDescent="0.2">
      <c r="B207" s="96">
        <v>4289</v>
      </c>
      <c r="C207" s="97" t="s">
        <v>105</v>
      </c>
      <c r="D207" s="89">
        <v>0</v>
      </c>
      <c r="E207" s="89">
        <v>0</v>
      </c>
      <c r="F207" s="89">
        <v>13</v>
      </c>
      <c r="G207" s="89">
        <v>112</v>
      </c>
      <c r="H207" s="89">
        <v>105</v>
      </c>
      <c r="I207" s="89">
        <v>583</v>
      </c>
      <c r="J207" s="89">
        <v>163</v>
      </c>
      <c r="K207" s="89">
        <v>34</v>
      </c>
      <c r="L207" s="89">
        <v>109</v>
      </c>
      <c r="M207" s="89">
        <v>432</v>
      </c>
      <c r="N207" s="89">
        <v>187</v>
      </c>
      <c r="O207" s="89">
        <v>38</v>
      </c>
    </row>
    <row r="208" spans="2:15" s="53" customFormat="1" x14ac:dyDescent="0.2">
      <c r="B208" s="94">
        <v>4329</v>
      </c>
      <c r="C208" s="95" t="s">
        <v>46</v>
      </c>
      <c r="D208" s="30">
        <v>0</v>
      </c>
      <c r="E208" s="30">
        <v>5</v>
      </c>
      <c r="F208" s="30">
        <v>35</v>
      </c>
      <c r="G208" s="30">
        <v>206</v>
      </c>
      <c r="H208" s="30">
        <v>437</v>
      </c>
      <c r="I208" s="30">
        <v>1246</v>
      </c>
      <c r="J208" s="30">
        <v>712</v>
      </c>
      <c r="K208" s="30">
        <v>98</v>
      </c>
      <c r="L208" s="30">
        <v>344</v>
      </c>
      <c r="M208" s="30">
        <v>1246</v>
      </c>
      <c r="N208" s="30">
        <v>590</v>
      </c>
      <c r="O208" s="30">
        <v>109</v>
      </c>
    </row>
    <row r="209" spans="2:15" x14ac:dyDescent="0.2">
      <c r="B209" s="96">
        <v>4323</v>
      </c>
      <c r="C209" s="97" t="s">
        <v>137</v>
      </c>
      <c r="D209" s="89">
        <v>0</v>
      </c>
      <c r="E209" s="89">
        <v>0</v>
      </c>
      <c r="F209" s="89">
        <v>4</v>
      </c>
      <c r="G209" s="89">
        <v>0</v>
      </c>
      <c r="H209" s="89">
        <v>36</v>
      </c>
      <c r="I209" s="89">
        <v>131</v>
      </c>
      <c r="J209" s="89">
        <v>97</v>
      </c>
      <c r="K209" s="89">
        <v>26</v>
      </c>
      <c r="L209" s="89">
        <v>38</v>
      </c>
      <c r="M209" s="89">
        <v>154</v>
      </c>
      <c r="N209" s="89">
        <v>82</v>
      </c>
      <c r="O209" s="89">
        <v>19</v>
      </c>
    </row>
    <row r="210" spans="2:15" x14ac:dyDescent="0.2">
      <c r="B210" s="96">
        <v>4301</v>
      </c>
      <c r="C210" s="97" t="s">
        <v>47</v>
      </c>
      <c r="D210" s="89">
        <v>0</v>
      </c>
      <c r="E210" s="89">
        <v>0</v>
      </c>
      <c r="F210" s="89">
        <v>0</v>
      </c>
      <c r="G210" s="89">
        <v>0</v>
      </c>
      <c r="H210" s="89">
        <v>0</v>
      </c>
      <c r="I210" s="89">
        <v>4</v>
      </c>
      <c r="J210" s="89">
        <v>0</v>
      </c>
      <c r="K210" s="89">
        <v>0</v>
      </c>
      <c r="L210" s="89">
        <v>0</v>
      </c>
      <c r="M210" s="89">
        <v>10</v>
      </c>
      <c r="N210" s="89">
        <v>0</v>
      </c>
      <c r="O210" s="89">
        <v>0</v>
      </c>
    </row>
    <row r="211" spans="2:15" s="5" customFormat="1" x14ac:dyDescent="0.2">
      <c r="B211" s="96">
        <v>4302</v>
      </c>
      <c r="C211" s="97" t="s">
        <v>48</v>
      </c>
      <c r="D211" s="89">
        <v>0</v>
      </c>
      <c r="E211" s="89">
        <v>0</v>
      </c>
      <c r="F211" s="89">
        <v>0</v>
      </c>
      <c r="G211" s="89">
        <v>0</v>
      </c>
      <c r="H211" s="89">
        <v>0</v>
      </c>
      <c r="I211" s="89">
        <v>6</v>
      </c>
      <c r="J211" s="89">
        <v>0</v>
      </c>
      <c r="K211" s="89">
        <v>0</v>
      </c>
      <c r="L211" s="89">
        <v>0</v>
      </c>
      <c r="M211" s="89">
        <v>0</v>
      </c>
      <c r="N211" s="89">
        <v>0</v>
      </c>
      <c r="O211" s="89">
        <v>0</v>
      </c>
    </row>
    <row r="212" spans="2:15" x14ac:dyDescent="0.2">
      <c r="B212" s="96">
        <v>4303</v>
      </c>
      <c r="C212" s="97" t="s">
        <v>135</v>
      </c>
      <c r="D212" s="89">
        <v>0</v>
      </c>
      <c r="E212" s="89">
        <v>0</v>
      </c>
      <c r="F212" s="89">
        <v>2</v>
      </c>
      <c r="G212" s="89">
        <v>27</v>
      </c>
      <c r="H212" s="89">
        <v>39</v>
      </c>
      <c r="I212" s="89">
        <v>145</v>
      </c>
      <c r="J212" s="89">
        <v>81</v>
      </c>
      <c r="K212" s="89">
        <v>15</v>
      </c>
      <c r="L212" s="89">
        <v>28</v>
      </c>
      <c r="M212" s="89">
        <v>118</v>
      </c>
      <c r="N212" s="89">
        <v>48</v>
      </c>
      <c r="O212" s="89">
        <v>5</v>
      </c>
    </row>
    <row r="213" spans="2:15" x14ac:dyDescent="0.2">
      <c r="B213" s="96">
        <v>4304</v>
      </c>
      <c r="C213" s="97" t="s">
        <v>106</v>
      </c>
      <c r="D213" s="89">
        <v>0</v>
      </c>
      <c r="E213" s="89">
        <v>2</v>
      </c>
      <c r="F213" s="89">
        <v>4</v>
      </c>
      <c r="G213" s="89">
        <v>22</v>
      </c>
      <c r="H213" s="89">
        <v>39</v>
      </c>
      <c r="I213" s="89">
        <v>116</v>
      </c>
      <c r="J213" s="89">
        <v>58</v>
      </c>
      <c r="K213" s="89">
        <v>0</v>
      </c>
      <c r="L213" s="89">
        <v>51</v>
      </c>
      <c r="M213" s="89">
        <v>133</v>
      </c>
      <c r="N213" s="89">
        <v>87</v>
      </c>
      <c r="O213" s="89">
        <v>0</v>
      </c>
    </row>
    <row r="214" spans="2:15" x14ac:dyDescent="0.2">
      <c r="B214" s="96">
        <v>4305</v>
      </c>
      <c r="C214" s="97" t="s">
        <v>49</v>
      </c>
      <c r="D214" s="89">
        <v>0</v>
      </c>
      <c r="E214" s="89">
        <v>0</v>
      </c>
      <c r="F214" s="89">
        <v>0</v>
      </c>
      <c r="G214" s="89">
        <v>16</v>
      </c>
      <c r="H214" s="89">
        <v>25</v>
      </c>
      <c r="I214" s="89">
        <v>90</v>
      </c>
      <c r="J214" s="89">
        <v>41</v>
      </c>
      <c r="K214" s="89">
        <v>0</v>
      </c>
      <c r="L214" s="89">
        <v>22</v>
      </c>
      <c r="M214" s="89">
        <v>82</v>
      </c>
      <c r="N214" s="89">
        <v>37</v>
      </c>
      <c r="O214" s="89">
        <v>6</v>
      </c>
    </row>
    <row r="215" spans="2:15" x14ac:dyDescent="0.2">
      <c r="B215" s="96">
        <v>4306</v>
      </c>
      <c r="C215" s="97" t="s">
        <v>50</v>
      </c>
      <c r="D215" s="89">
        <v>0</v>
      </c>
      <c r="E215" s="89">
        <v>0</v>
      </c>
      <c r="F215" s="89">
        <v>0</v>
      </c>
      <c r="G215" s="89">
        <v>0</v>
      </c>
      <c r="H215" s="89">
        <v>10</v>
      </c>
      <c r="I215" s="89">
        <v>24</v>
      </c>
      <c r="J215" s="89">
        <v>8</v>
      </c>
      <c r="K215" s="89">
        <v>0</v>
      </c>
      <c r="L215" s="89">
        <v>2</v>
      </c>
      <c r="M215" s="89">
        <v>10</v>
      </c>
      <c r="N215" s="89">
        <v>5</v>
      </c>
      <c r="O215" s="89">
        <v>0</v>
      </c>
    </row>
    <row r="216" spans="2:15" x14ac:dyDescent="0.2">
      <c r="B216" s="96">
        <v>4307</v>
      </c>
      <c r="C216" s="97" t="s">
        <v>51</v>
      </c>
      <c r="D216" s="89">
        <v>0</v>
      </c>
      <c r="E216" s="89">
        <v>0</v>
      </c>
      <c r="F216" s="89">
        <v>2</v>
      </c>
      <c r="G216" s="89">
        <v>0</v>
      </c>
      <c r="H216" s="89">
        <v>10</v>
      </c>
      <c r="I216" s="89">
        <v>34</v>
      </c>
      <c r="J216" s="89">
        <v>23</v>
      </c>
      <c r="K216" s="89">
        <v>4</v>
      </c>
      <c r="L216" s="89">
        <v>12</v>
      </c>
      <c r="M216" s="89">
        <v>24</v>
      </c>
      <c r="N216" s="89">
        <v>12</v>
      </c>
      <c r="O216" s="89">
        <v>6</v>
      </c>
    </row>
    <row r="217" spans="2:15" x14ac:dyDescent="0.2">
      <c r="B217" s="96">
        <v>4308</v>
      </c>
      <c r="C217" s="97" t="s">
        <v>52</v>
      </c>
      <c r="D217" s="89">
        <v>0</v>
      </c>
      <c r="E217" s="89">
        <v>0</v>
      </c>
      <c r="F217" s="89">
        <v>0</v>
      </c>
      <c r="G217" s="89">
        <v>0</v>
      </c>
      <c r="H217" s="89">
        <v>0</v>
      </c>
      <c r="I217" s="89">
        <v>18</v>
      </c>
      <c r="J217" s="89">
        <v>18</v>
      </c>
      <c r="K217" s="89">
        <v>0</v>
      </c>
      <c r="L217" s="89">
        <v>5</v>
      </c>
      <c r="M217" s="89">
        <v>11</v>
      </c>
      <c r="N217" s="89">
        <v>11</v>
      </c>
      <c r="O217" s="89">
        <v>3</v>
      </c>
    </row>
    <row r="218" spans="2:15" x14ac:dyDescent="0.2">
      <c r="B218" s="96">
        <v>4309</v>
      </c>
      <c r="C218" s="97" t="s">
        <v>53</v>
      </c>
      <c r="D218" s="89">
        <v>0</v>
      </c>
      <c r="E218" s="89">
        <v>0</v>
      </c>
      <c r="F218" s="89">
        <v>0</v>
      </c>
      <c r="G218" s="89">
        <v>0</v>
      </c>
      <c r="H218" s="89">
        <v>55</v>
      </c>
      <c r="I218" s="89">
        <v>152</v>
      </c>
      <c r="J218" s="89">
        <v>90</v>
      </c>
      <c r="K218" s="89">
        <v>7</v>
      </c>
      <c r="L218" s="89">
        <v>28</v>
      </c>
      <c r="M218" s="89">
        <v>158</v>
      </c>
      <c r="N218" s="89">
        <v>75</v>
      </c>
      <c r="O218" s="89">
        <v>21</v>
      </c>
    </row>
    <row r="219" spans="2:15" x14ac:dyDescent="0.2">
      <c r="B219" s="96">
        <v>4310</v>
      </c>
      <c r="C219" s="97" t="s">
        <v>54</v>
      </c>
      <c r="D219" s="89">
        <v>0</v>
      </c>
      <c r="E219" s="89">
        <v>0</v>
      </c>
      <c r="F219" s="89">
        <v>0</v>
      </c>
      <c r="G219" s="89">
        <v>9</v>
      </c>
      <c r="H219" s="89">
        <v>37</v>
      </c>
      <c r="I219" s="89">
        <v>68</v>
      </c>
      <c r="J219" s="89">
        <v>43</v>
      </c>
      <c r="K219" s="89">
        <v>0</v>
      </c>
      <c r="L219" s="89">
        <v>16</v>
      </c>
      <c r="M219" s="89">
        <v>81</v>
      </c>
      <c r="N219" s="89">
        <v>26</v>
      </c>
      <c r="O219" s="89">
        <v>0</v>
      </c>
    </row>
    <row r="220" spans="2:15" x14ac:dyDescent="0.2">
      <c r="B220" s="96">
        <v>4311</v>
      </c>
      <c r="C220" s="97" t="s">
        <v>136</v>
      </c>
      <c r="D220" s="89">
        <v>0</v>
      </c>
      <c r="E220" s="89">
        <v>0</v>
      </c>
      <c r="F220" s="89">
        <v>0</v>
      </c>
      <c r="G220" s="89">
        <v>0</v>
      </c>
      <c r="H220" s="89">
        <v>30</v>
      </c>
      <c r="I220" s="89">
        <v>61</v>
      </c>
      <c r="J220" s="89">
        <v>17</v>
      </c>
      <c r="K220" s="89">
        <v>0</v>
      </c>
      <c r="L220" s="89">
        <v>18</v>
      </c>
      <c r="M220" s="89">
        <v>42</v>
      </c>
      <c r="N220" s="89">
        <v>13</v>
      </c>
      <c r="O220" s="89">
        <v>9</v>
      </c>
    </row>
    <row r="221" spans="2:15" x14ac:dyDescent="0.2">
      <c r="B221" s="96">
        <v>4312</v>
      </c>
      <c r="C221" s="97" t="s">
        <v>457</v>
      </c>
      <c r="D221" s="89">
        <v>0</v>
      </c>
      <c r="E221" s="89">
        <v>0</v>
      </c>
      <c r="F221" s="89">
        <v>2</v>
      </c>
      <c r="G221" s="89">
        <v>5</v>
      </c>
      <c r="H221" s="89">
        <v>35</v>
      </c>
      <c r="I221" s="89">
        <v>87</v>
      </c>
      <c r="J221" s="89">
        <v>55</v>
      </c>
      <c r="K221" s="89">
        <v>8</v>
      </c>
      <c r="L221" s="89">
        <v>28</v>
      </c>
      <c r="M221" s="89">
        <v>97</v>
      </c>
      <c r="N221" s="89">
        <v>39</v>
      </c>
      <c r="O221" s="89">
        <v>0</v>
      </c>
    </row>
    <row r="222" spans="2:15" x14ac:dyDescent="0.2">
      <c r="B222" s="96">
        <v>4313</v>
      </c>
      <c r="C222" s="97" t="s">
        <v>55</v>
      </c>
      <c r="D222" s="89">
        <v>0</v>
      </c>
      <c r="E222" s="89">
        <v>0</v>
      </c>
      <c r="F222" s="89">
        <v>3</v>
      </c>
      <c r="G222" s="89">
        <v>0</v>
      </c>
      <c r="H222" s="89">
        <v>36</v>
      </c>
      <c r="I222" s="89">
        <v>96</v>
      </c>
      <c r="J222" s="89">
        <v>38</v>
      </c>
      <c r="K222" s="89">
        <v>6</v>
      </c>
      <c r="L222" s="89">
        <v>24</v>
      </c>
      <c r="M222" s="89">
        <v>102</v>
      </c>
      <c r="N222" s="89">
        <v>43</v>
      </c>
      <c r="O222" s="89">
        <v>8</v>
      </c>
    </row>
    <row r="223" spans="2:15" x14ac:dyDescent="0.2">
      <c r="B223" s="96">
        <v>4314</v>
      </c>
      <c r="C223" s="97" t="s">
        <v>56</v>
      </c>
      <c r="D223" s="89">
        <v>0</v>
      </c>
      <c r="E223" s="89">
        <v>0</v>
      </c>
      <c r="F223" s="89">
        <v>0</v>
      </c>
      <c r="G223" s="89">
        <v>0</v>
      </c>
      <c r="H223" s="89">
        <v>0</v>
      </c>
      <c r="I223" s="89">
        <v>0</v>
      </c>
      <c r="J223" s="89">
        <v>5</v>
      </c>
      <c r="K223" s="89">
        <v>0</v>
      </c>
      <c r="L223" s="89">
        <v>0</v>
      </c>
      <c r="M223" s="89">
        <v>0</v>
      </c>
      <c r="N223" s="89">
        <v>6</v>
      </c>
      <c r="O223" s="89">
        <v>0</v>
      </c>
    </row>
    <row r="224" spans="2:15" x14ac:dyDescent="0.2">
      <c r="B224" s="96">
        <v>4315</v>
      </c>
      <c r="C224" s="97" t="s">
        <v>458</v>
      </c>
      <c r="D224" s="89">
        <v>0</v>
      </c>
      <c r="E224" s="89">
        <v>0</v>
      </c>
      <c r="F224" s="89">
        <v>0</v>
      </c>
      <c r="G224" s="89">
        <v>0</v>
      </c>
      <c r="H224" s="89">
        <v>22</v>
      </c>
      <c r="I224" s="89">
        <v>58</v>
      </c>
      <c r="J224" s="89">
        <v>39</v>
      </c>
      <c r="K224" s="89">
        <v>0</v>
      </c>
      <c r="L224" s="89">
        <v>18</v>
      </c>
      <c r="M224" s="89">
        <v>59</v>
      </c>
      <c r="N224" s="89">
        <v>27</v>
      </c>
      <c r="O224" s="89">
        <v>3</v>
      </c>
    </row>
    <row r="225" spans="2:15" x14ac:dyDescent="0.2">
      <c r="B225" s="96">
        <v>4316</v>
      </c>
      <c r="C225" s="97" t="s">
        <v>57</v>
      </c>
      <c r="D225" s="89">
        <v>0</v>
      </c>
      <c r="E225" s="89">
        <v>0</v>
      </c>
      <c r="F225" s="89">
        <v>0</v>
      </c>
      <c r="G225" s="89">
        <v>0</v>
      </c>
      <c r="H225" s="89">
        <v>6</v>
      </c>
      <c r="I225" s="89">
        <v>16</v>
      </c>
      <c r="J225" s="89">
        <v>9</v>
      </c>
      <c r="K225" s="89">
        <v>0</v>
      </c>
      <c r="L225" s="89">
        <v>11</v>
      </c>
      <c r="M225" s="89">
        <v>30</v>
      </c>
      <c r="N225" s="89">
        <v>11</v>
      </c>
      <c r="O225" s="89">
        <v>0</v>
      </c>
    </row>
    <row r="226" spans="2:15" x14ac:dyDescent="0.2">
      <c r="B226" s="96">
        <v>4317</v>
      </c>
      <c r="C226" s="97" t="s">
        <v>58</v>
      </c>
      <c r="D226" s="89">
        <v>0</v>
      </c>
      <c r="E226" s="89">
        <v>0</v>
      </c>
      <c r="F226" s="89">
        <v>0</v>
      </c>
      <c r="G226" s="89">
        <v>0</v>
      </c>
      <c r="H226" s="89">
        <v>5</v>
      </c>
      <c r="I226" s="89">
        <v>19</v>
      </c>
      <c r="J226" s="89">
        <v>12</v>
      </c>
      <c r="K226" s="89">
        <v>0</v>
      </c>
      <c r="L226" s="89">
        <v>3</v>
      </c>
      <c r="M226" s="89">
        <v>18</v>
      </c>
      <c r="N226" s="89">
        <v>10</v>
      </c>
      <c r="O226" s="89">
        <v>0</v>
      </c>
    </row>
    <row r="227" spans="2:15" x14ac:dyDescent="0.2">
      <c r="B227" s="96">
        <v>4318</v>
      </c>
      <c r="C227" s="97" t="s">
        <v>59</v>
      </c>
      <c r="D227" s="89">
        <v>0</v>
      </c>
      <c r="E227" s="89">
        <v>0</v>
      </c>
      <c r="F227" s="89">
        <v>0</v>
      </c>
      <c r="G227" s="89">
        <v>0</v>
      </c>
      <c r="H227" s="89">
        <v>12</v>
      </c>
      <c r="I227" s="89">
        <v>35</v>
      </c>
      <c r="J227" s="89">
        <v>19</v>
      </c>
      <c r="K227" s="89">
        <v>0</v>
      </c>
      <c r="L227" s="89">
        <v>17</v>
      </c>
      <c r="M227" s="89">
        <v>27</v>
      </c>
      <c r="N227" s="89">
        <v>16</v>
      </c>
      <c r="O227" s="89">
        <v>0</v>
      </c>
    </row>
    <row r="228" spans="2:15" x14ac:dyDescent="0.2">
      <c r="B228" s="96">
        <v>4319</v>
      </c>
      <c r="C228" s="97" t="s">
        <v>60</v>
      </c>
      <c r="D228" s="89">
        <v>0</v>
      </c>
      <c r="E228" s="89">
        <v>0</v>
      </c>
      <c r="F228" s="89">
        <v>0</v>
      </c>
      <c r="G228" s="89">
        <v>0</v>
      </c>
      <c r="H228" s="89">
        <v>10</v>
      </c>
      <c r="I228" s="89">
        <v>26</v>
      </c>
      <c r="J228" s="89">
        <v>18</v>
      </c>
      <c r="K228" s="89">
        <v>0</v>
      </c>
      <c r="L228" s="89">
        <v>3</v>
      </c>
      <c r="M228" s="89">
        <v>15</v>
      </c>
      <c r="N228" s="89">
        <v>14</v>
      </c>
      <c r="O228" s="89">
        <v>0</v>
      </c>
    </row>
    <row r="229" spans="2:15" x14ac:dyDescent="0.2">
      <c r="B229" s="96">
        <v>4320</v>
      </c>
      <c r="C229" s="97" t="s">
        <v>61</v>
      </c>
      <c r="D229" s="89">
        <v>0</v>
      </c>
      <c r="E229" s="89">
        <v>0</v>
      </c>
      <c r="F229" s="89">
        <v>0</v>
      </c>
      <c r="G229" s="89">
        <v>6</v>
      </c>
      <c r="H229" s="89">
        <v>22</v>
      </c>
      <c r="I229" s="89">
        <v>46</v>
      </c>
      <c r="J229" s="89">
        <v>24</v>
      </c>
      <c r="K229" s="89">
        <v>0</v>
      </c>
      <c r="L229" s="89">
        <v>13</v>
      </c>
      <c r="M229" s="89">
        <v>51</v>
      </c>
      <c r="N229" s="89">
        <v>16</v>
      </c>
      <c r="O229" s="89">
        <v>0</v>
      </c>
    </row>
    <row r="230" spans="2:15" x14ac:dyDescent="0.2">
      <c r="B230" s="96">
        <v>4322</v>
      </c>
      <c r="C230" s="97" t="s">
        <v>62</v>
      </c>
      <c r="D230" s="89">
        <v>0</v>
      </c>
      <c r="E230" s="89">
        <v>0</v>
      </c>
      <c r="F230" s="89">
        <v>0</v>
      </c>
      <c r="G230" s="89">
        <v>0</v>
      </c>
      <c r="H230" s="89">
        <v>0</v>
      </c>
      <c r="I230" s="89">
        <v>11</v>
      </c>
      <c r="J230" s="89">
        <v>6</v>
      </c>
      <c r="K230" s="89">
        <v>0</v>
      </c>
      <c r="L230" s="89">
        <v>0</v>
      </c>
      <c r="M230" s="89">
        <v>10</v>
      </c>
      <c r="N230" s="89">
        <v>6</v>
      </c>
      <c r="O230" s="89">
        <v>0</v>
      </c>
    </row>
    <row r="231" spans="2:15" x14ac:dyDescent="0.2">
      <c r="B231" s="91"/>
      <c r="C231" s="92"/>
      <c r="D231" s="93"/>
      <c r="E231" s="93"/>
      <c r="F231" s="93"/>
      <c r="G231" s="93"/>
      <c r="H231" s="93"/>
      <c r="I231" s="93"/>
      <c r="J231" s="93"/>
      <c r="K231" s="93"/>
      <c r="L231" s="93"/>
      <c r="M231" s="93"/>
      <c r="N231" s="93"/>
      <c r="O231" s="93"/>
    </row>
    <row r="232" spans="2:15" x14ac:dyDescent="0.2">
      <c r="B232" s="91"/>
      <c r="C232" s="92"/>
      <c r="D232" s="93"/>
      <c r="E232" s="93"/>
      <c r="F232" s="93"/>
      <c r="G232" s="93"/>
      <c r="H232" s="93"/>
      <c r="I232" s="93"/>
      <c r="J232" s="93"/>
      <c r="K232" s="93"/>
      <c r="L232" s="93"/>
      <c r="M232" s="93"/>
      <c r="N232" s="93"/>
      <c r="O232" s="93"/>
    </row>
    <row r="233" spans="2:15" x14ac:dyDescent="0.2">
      <c r="B233" s="91"/>
      <c r="C233" s="92"/>
      <c r="D233" s="93"/>
      <c r="E233" s="93"/>
      <c r="F233" s="93"/>
      <c r="G233" s="93"/>
      <c r="H233" s="93"/>
      <c r="I233" s="93"/>
      <c r="J233" s="93"/>
      <c r="K233" s="93"/>
      <c r="L233" s="93"/>
      <c r="M233" s="93"/>
      <c r="N233" s="93"/>
      <c r="O233" s="93"/>
    </row>
    <row r="234" spans="2:15" x14ac:dyDescent="0.2">
      <c r="B234" s="91"/>
      <c r="C234" s="92"/>
      <c r="D234" s="93"/>
      <c r="E234" s="93"/>
      <c r="F234" s="93"/>
      <c r="G234" s="93"/>
      <c r="H234" s="93"/>
      <c r="I234" s="93"/>
      <c r="J234" s="93"/>
      <c r="K234" s="93"/>
      <c r="L234" s="93"/>
      <c r="M234" s="93"/>
      <c r="N234" s="93"/>
      <c r="O234" s="93"/>
    </row>
    <row r="235" spans="2:15" x14ac:dyDescent="0.2">
      <c r="B235" s="91"/>
      <c r="C235" s="92"/>
      <c r="D235" s="93"/>
      <c r="E235" s="93"/>
      <c r="F235" s="93"/>
      <c r="G235" s="93"/>
      <c r="H235" s="93"/>
      <c r="I235" s="93"/>
      <c r="J235" s="93"/>
      <c r="K235" s="93"/>
      <c r="L235" s="93"/>
      <c r="M235" s="93"/>
      <c r="N235" s="93"/>
      <c r="O235" s="93"/>
    </row>
    <row r="236" spans="2:15" x14ac:dyDescent="0.2">
      <c r="B236" s="91"/>
      <c r="C236" s="92"/>
      <c r="D236" s="93"/>
      <c r="E236" s="93"/>
      <c r="F236" s="93"/>
      <c r="G236" s="93"/>
      <c r="H236" s="93"/>
      <c r="I236" s="93"/>
      <c r="J236" s="93"/>
      <c r="K236" s="93"/>
      <c r="L236" s="93"/>
      <c r="M236" s="93"/>
      <c r="N236" s="93"/>
      <c r="O236" s="93"/>
    </row>
    <row r="237" spans="2:15" x14ac:dyDescent="0.2">
      <c r="B237" s="91"/>
      <c r="C237" s="92"/>
      <c r="D237" s="93"/>
      <c r="E237" s="93"/>
      <c r="F237" s="93"/>
      <c r="G237" s="93"/>
      <c r="H237" s="93"/>
      <c r="I237" s="93"/>
      <c r="J237" s="93"/>
      <c r="K237" s="93"/>
      <c r="L237" s="93"/>
      <c r="M237" s="93"/>
      <c r="N237" s="93"/>
      <c r="O237" s="93"/>
    </row>
    <row r="238" spans="2:15" x14ac:dyDescent="0.2">
      <c r="B238" s="91"/>
      <c r="C238" s="92"/>
      <c r="D238" s="93"/>
      <c r="E238" s="93"/>
      <c r="F238" s="93"/>
      <c r="G238" s="93"/>
      <c r="H238" s="93"/>
      <c r="I238" s="93"/>
      <c r="J238" s="93"/>
      <c r="K238" s="93"/>
      <c r="L238" s="93"/>
      <c r="M238" s="93"/>
      <c r="N238" s="93"/>
      <c r="O238" s="93"/>
    </row>
    <row r="239" spans="2:15" x14ac:dyDescent="0.2">
      <c r="B239" s="91"/>
      <c r="C239" s="92"/>
      <c r="D239" s="93"/>
      <c r="E239" s="93"/>
      <c r="F239" s="93"/>
      <c r="G239" s="93"/>
      <c r="H239" s="93"/>
      <c r="I239" s="93"/>
      <c r="J239" s="93"/>
      <c r="K239" s="93"/>
      <c r="L239" s="93"/>
      <c r="M239" s="93"/>
      <c r="N239" s="93"/>
      <c r="O239" s="93"/>
    </row>
    <row r="240" spans="2:15" x14ac:dyDescent="0.2">
      <c r="B240" s="91"/>
      <c r="C240" s="92"/>
      <c r="D240" s="93"/>
      <c r="E240" s="93"/>
      <c r="F240" s="93"/>
      <c r="G240" s="93"/>
      <c r="H240" s="93"/>
      <c r="I240" s="93"/>
      <c r="J240" s="93"/>
      <c r="K240" s="93"/>
      <c r="L240" s="93"/>
      <c r="M240" s="93"/>
      <c r="N240" s="93"/>
      <c r="O240" s="93"/>
    </row>
    <row r="241" spans="2:15" x14ac:dyDescent="0.2">
      <c r="B241" s="91"/>
      <c r="C241" s="92"/>
      <c r="D241" s="93"/>
      <c r="E241" s="93"/>
      <c r="F241" s="93"/>
      <c r="G241" s="93"/>
      <c r="H241" s="93"/>
      <c r="I241" s="93"/>
      <c r="J241" s="93"/>
      <c r="K241" s="93"/>
      <c r="L241" s="93"/>
      <c r="M241" s="93"/>
      <c r="N241" s="93"/>
      <c r="O241" s="93"/>
    </row>
    <row r="242" spans="2:15" x14ac:dyDescent="0.2">
      <c r="B242" s="91"/>
      <c r="C242" s="92"/>
      <c r="D242" s="93"/>
      <c r="E242" s="93"/>
      <c r="F242" s="93"/>
      <c r="G242" s="93"/>
      <c r="H242" s="93"/>
      <c r="I242" s="93"/>
      <c r="J242" s="93"/>
      <c r="K242" s="93"/>
      <c r="L242" s="93"/>
      <c r="M242" s="93"/>
      <c r="N242" s="93"/>
      <c r="O242" s="93"/>
    </row>
    <row r="243" spans="2:15" x14ac:dyDescent="0.2">
      <c r="B243" s="91"/>
      <c r="C243" s="92"/>
      <c r="D243" s="93"/>
      <c r="E243" s="93"/>
      <c r="F243" s="93"/>
      <c r="G243" s="93"/>
      <c r="H243" s="93"/>
      <c r="I243" s="93"/>
      <c r="J243" s="93"/>
      <c r="K243" s="93"/>
      <c r="L243" s="93"/>
      <c r="M243" s="93"/>
      <c r="N243" s="93"/>
      <c r="O243" s="93"/>
    </row>
    <row r="244" spans="2:15" x14ac:dyDescent="0.2">
      <c r="B244" s="91"/>
      <c r="C244" s="92"/>
      <c r="D244" s="93"/>
      <c r="E244" s="93"/>
      <c r="F244" s="93"/>
      <c r="G244" s="93"/>
      <c r="H244" s="93"/>
      <c r="I244" s="93"/>
      <c r="J244" s="93"/>
      <c r="K244" s="93"/>
      <c r="L244" s="93"/>
      <c r="M244" s="93"/>
      <c r="N244" s="93"/>
      <c r="O244" s="93"/>
    </row>
    <row r="245" spans="2:15" x14ac:dyDescent="0.2">
      <c r="B245" s="91"/>
      <c r="C245" s="92"/>
      <c r="D245" s="93"/>
      <c r="E245" s="93"/>
      <c r="F245" s="93"/>
      <c r="G245" s="93"/>
      <c r="H245" s="93"/>
      <c r="I245" s="93"/>
      <c r="J245" s="93"/>
      <c r="K245" s="93"/>
      <c r="L245" s="93"/>
      <c r="M245" s="93"/>
      <c r="N245" s="93"/>
      <c r="O245" s="93"/>
    </row>
    <row r="246" spans="2:15" x14ac:dyDescent="0.2">
      <c r="B246" s="91"/>
      <c r="C246" s="92"/>
      <c r="D246" s="93"/>
      <c r="E246" s="93"/>
      <c r="F246" s="93"/>
      <c r="G246" s="93"/>
      <c r="H246" s="93"/>
      <c r="I246" s="93"/>
      <c r="J246" s="93"/>
      <c r="K246" s="93"/>
      <c r="L246" s="93"/>
      <c r="M246" s="93"/>
      <c r="N246" s="93"/>
      <c r="O246" s="93"/>
    </row>
    <row r="247" spans="2:15" x14ac:dyDescent="0.2">
      <c r="B247" s="91"/>
      <c r="C247" s="92"/>
      <c r="D247" s="93"/>
      <c r="E247" s="93"/>
      <c r="F247" s="93"/>
      <c r="G247" s="93"/>
      <c r="H247" s="93"/>
      <c r="I247" s="93"/>
      <c r="J247" s="93"/>
      <c r="K247" s="93"/>
      <c r="L247" s="93"/>
      <c r="M247" s="93"/>
      <c r="N247" s="93"/>
      <c r="O247" s="93"/>
    </row>
    <row r="248" spans="2:15" x14ac:dyDescent="0.2">
      <c r="B248" s="91"/>
      <c r="C248" s="92"/>
      <c r="D248" s="93"/>
      <c r="E248" s="93"/>
      <c r="F248" s="93"/>
      <c r="G248" s="93"/>
      <c r="H248" s="93"/>
      <c r="I248" s="93"/>
      <c r="J248" s="93"/>
      <c r="K248" s="93"/>
      <c r="L248" s="93"/>
      <c r="M248" s="93"/>
      <c r="N248" s="93"/>
      <c r="O248" s="93"/>
    </row>
    <row r="249" spans="2:15" x14ac:dyDescent="0.2">
      <c r="B249" s="91"/>
      <c r="C249" s="92"/>
      <c r="D249" s="93"/>
      <c r="E249" s="93"/>
      <c r="F249" s="93"/>
      <c r="G249" s="93"/>
      <c r="H249" s="93"/>
      <c r="I249" s="93"/>
      <c r="J249" s="93"/>
      <c r="K249" s="93"/>
      <c r="L249" s="93"/>
      <c r="M249" s="93"/>
      <c r="N249" s="93"/>
      <c r="O249" s="93"/>
    </row>
    <row r="250" spans="2:15" x14ac:dyDescent="0.2">
      <c r="B250" s="91"/>
      <c r="C250" s="92"/>
      <c r="D250" s="93"/>
      <c r="E250" s="93"/>
      <c r="F250" s="93"/>
      <c r="G250" s="93"/>
      <c r="H250" s="93"/>
      <c r="I250" s="93"/>
      <c r="J250" s="93"/>
      <c r="K250" s="93"/>
      <c r="L250" s="93"/>
      <c r="M250" s="93"/>
      <c r="N250" s="93"/>
      <c r="O250" s="93"/>
    </row>
    <row r="251" spans="2:15" x14ac:dyDescent="0.2">
      <c r="B251" s="91"/>
      <c r="C251" s="92"/>
      <c r="D251" s="93"/>
      <c r="E251" s="93"/>
      <c r="F251" s="93"/>
      <c r="G251" s="93"/>
      <c r="H251" s="93"/>
      <c r="I251" s="93"/>
      <c r="J251" s="93"/>
      <c r="K251" s="93"/>
      <c r="L251" s="93"/>
      <c r="M251" s="93"/>
      <c r="N251" s="93"/>
      <c r="O251" s="93"/>
    </row>
  </sheetData>
  <mergeCells count="5">
    <mergeCell ref="B4:B5"/>
    <mergeCell ref="C4:C5"/>
    <mergeCell ref="D4:G4"/>
    <mergeCell ref="H4:K4"/>
    <mergeCell ref="L4:O4"/>
  </mergeCells>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D250"/>
  <sheetViews>
    <sheetView showGridLines="0" zoomScaleSheetLayoutView="70" workbookViewId="0">
      <pane ySplit="4" topLeftCell="A116" activePane="bottomLeft" state="frozen"/>
      <selection activeCell="D41" sqref="D41:J41"/>
      <selection pane="bottomLeft"/>
    </sheetView>
  </sheetViews>
  <sheetFormatPr baseColWidth="10" defaultRowHeight="12.75" x14ac:dyDescent="0.2"/>
  <cols>
    <col min="1" max="1" width="2.7109375" customWidth="1"/>
    <col min="2" max="2" width="11" customWidth="1"/>
    <col min="3" max="3" width="21.28515625" customWidth="1"/>
    <col min="4" max="23" width="11.140625" style="26" customWidth="1"/>
    <col min="24" max="30" width="6.7109375" customWidth="1"/>
  </cols>
  <sheetData>
    <row r="1" spans="1:30" ht="15.75" x14ac:dyDescent="0.25">
      <c r="A1" s="8" t="str">
        <f>Inhaltsverzeichnis!B54&amp;" "&amp;Inhaltsverzeichnis!D54</f>
        <v>Tabelle 21: Bevölkerung nach Gemeinden und Fünfjahresklassen, 2014</v>
      </c>
      <c r="B1" s="8"/>
    </row>
    <row r="3" spans="1:30" x14ac:dyDescent="0.2">
      <c r="X3" s="2"/>
      <c r="Y3" s="2"/>
      <c r="Z3" s="2"/>
      <c r="AA3" s="2"/>
      <c r="AB3" s="2"/>
      <c r="AC3" s="2"/>
      <c r="AD3" s="2"/>
    </row>
    <row r="4" spans="1:30" s="5" customFormat="1" ht="25.5" x14ac:dyDescent="0.2">
      <c r="A4"/>
      <c r="B4" s="88" t="s">
        <v>404</v>
      </c>
      <c r="C4" s="88" t="s">
        <v>1</v>
      </c>
      <c r="D4" s="102" t="s">
        <v>69</v>
      </c>
      <c r="E4" s="100" t="s">
        <v>413</v>
      </c>
      <c r="F4" s="99" t="s">
        <v>414</v>
      </c>
      <c r="G4" s="100" t="s">
        <v>415</v>
      </c>
      <c r="H4" s="99" t="s">
        <v>430</v>
      </c>
      <c r="I4" s="100" t="s">
        <v>416</v>
      </c>
      <c r="J4" s="100" t="s">
        <v>417</v>
      </c>
      <c r="K4" s="100" t="s">
        <v>418</v>
      </c>
      <c r="L4" s="100" t="s">
        <v>419</v>
      </c>
      <c r="M4" s="100" t="s">
        <v>420</v>
      </c>
      <c r="N4" s="100" t="s">
        <v>421</v>
      </c>
      <c r="O4" s="100" t="s">
        <v>422</v>
      </c>
      <c r="P4" s="100" t="s">
        <v>423</v>
      </c>
      <c r="Q4" s="100" t="s">
        <v>424</v>
      </c>
      <c r="R4" s="100" t="s">
        <v>425</v>
      </c>
      <c r="S4" s="100" t="s">
        <v>426</v>
      </c>
      <c r="T4" s="100" t="s">
        <v>427</v>
      </c>
      <c r="U4" s="100" t="s">
        <v>428</v>
      </c>
      <c r="V4" s="100" t="s">
        <v>429</v>
      </c>
      <c r="W4" s="100" t="s">
        <v>412</v>
      </c>
    </row>
    <row r="5" spans="1:30" s="5" customFormat="1" x14ac:dyDescent="0.2">
      <c r="A5"/>
      <c r="B5" s="94">
        <v>4335</v>
      </c>
      <c r="C5" s="95" t="s">
        <v>141</v>
      </c>
      <c r="D5" s="112">
        <v>644830</v>
      </c>
      <c r="E5" s="112">
        <v>33370</v>
      </c>
      <c r="F5" s="112">
        <v>32183</v>
      </c>
      <c r="G5" s="112">
        <v>31828</v>
      </c>
      <c r="H5" s="112">
        <v>34430</v>
      </c>
      <c r="I5" s="112">
        <v>38708</v>
      </c>
      <c r="J5" s="112">
        <v>42463</v>
      </c>
      <c r="K5" s="112">
        <v>45516</v>
      </c>
      <c r="L5" s="112">
        <v>43425</v>
      </c>
      <c r="M5" s="112">
        <v>46237</v>
      </c>
      <c r="N5" s="112">
        <v>53603</v>
      </c>
      <c r="O5" s="112">
        <v>52712</v>
      </c>
      <c r="P5" s="112">
        <v>45125</v>
      </c>
      <c r="Q5" s="112">
        <v>37807</v>
      </c>
      <c r="R5" s="112">
        <v>33261</v>
      </c>
      <c r="S5" s="112">
        <v>27035</v>
      </c>
      <c r="T5" s="112">
        <v>19544</v>
      </c>
      <c r="U5" s="112">
        <v>14731</v>
      </c>
      <c r="V5" s="112">
        <v>8688</v>
      </c>
      <c r="W5" s="112">
        <v>4164</v>
      </c>
      <c r="Z5" s="5">
        <v>4335</v>
      </c>
      <c r="AA5" s="5" t="s">
        <v>141</v>
      </c>
      <c r="AC5" s="5">
        <f>Z5-B5</f>
        <v>0</v>
      </c>
    </row>
    <row r="6" spans="1:30" ht="12.75" customHeight="1" x14ac:dyDescent="0.2">
      <c r="B6" s="94">
        <v>4019</v>
      </c>
      <c r="C6" s="95" t="s">
        <v>142</v>
      </c>
      <c r="D6" s="112">
        <v>74270</v>
      </c>
      <c r="E6" s="112">
        <v>3831</v>
      </c>
      <c r="F6" s="112">
        <v>3571</v>
      </c>
      <c r="G6" s="112">
        <v>3437</v>
      </c>
      <c r="H6" s="112">
        <v>3683</v>
      </c>
      <c r="I6" s="112">
        <v>4403</v>
      </c>
      <c r="J6" s="112">
        <v>5347</v>
      </c>
      <c r="K6" s="112">
        <v>5707</v>
      </c>
      <c r="L6" s="112">
        <v>5166</v>
      </c>
      <c r="M6" s="112">
        <v>5162</v>
      </c>
      <c r="N6" s="112">
        <v>5760</v>
      </c>
      <c r="O6" s="112">
        <v>5705</v>
      </c>
      <c r="P6" s="112">
        <v>4994</v>
      </c>
      <c r="Q6" s="112">
        <v>4250</v>
      </c>
      <c r="R6" s="112">
        <v>3879</v>
      </c>
      <c r="S6" s="112">
        <v>3165</v>
      </c>
      <c r="T6" s="112">
        <v>2394</v>
      </c>
      <c r="U6" s="112">
        <v>1956</v>
      </c>
      <c r="V6" s="112">
        <v>1226</v>
      </c>
      <c r="W6" s="112">
        <v>634</v>
      </c>
      <c r="Z6">
        <v>4019</v>
      </c>
      <c r="AA6" t="s">
        <v>142</v>
      </c>
      <c r="AC6" s="5">
        <f t="shared" ref="AC6:AC69" si="0">Z6-B6</f>
        <v>0</v>
      </c>
    </row>
    <row r="7" spans="1:30" ht="12.75" customHeight="1" x14ac:dyDescent="0.2">
      <c r="B7" s="96">
        <v>4001</v>
      </c>
      <c r="C7" s="97" t="s">
        <v>74</v>
      </c>
      <c r="D7" s="113">
        <v>20408</v>
      </c>
      <c r="E7" s="113">
        <v>1026</v>
      </c>
      <c r="F7" s="113">
        <v>862</v>
      </c>
      <c r="G7" s="113">
        <v>752</v>
      </c>
      <c r="H7" s="113">
        <v>772</v>
      </c>
      <c r="I7" s="113">
        <v>1186</v>
      </c>
      <c r="J7" s="113">
        <v>1975</v>
      </c>
      <c r="K7" s="113">
        <v>2016</v>
      </c>
      <c r="L7" s="113">
        <v>1603</v>
      </c>
      <c r="M7" s="113">
        <v>1349</v>
      </c>
      <c r="N7" s="113">
        <v>1375</v>
      </c>
      <c r="O7" s="113">
        <v>1392</v>
      </c>
      <c r="P7" s="113">
        <v>1257</v>
      </c>
      <c r="Q7" s="113">
        <v>1097</v>
      </c>
      <c r="R7" s="113">
        <v>1011</v>
      </c>
      <c r="S7" s="113">
        <v>841</v>
      </c>
      <c r="T7" s="113">
        <v>643</v>
      </c>
      <c r="U7" s="113">
        <v>583</v>
      </c>
      <c r="V7" s="113">
        <v>423</v>
      </c>
      <c r="W7" s="113">
        <v>245</v>
      </c>
      <c r="Z7">
        <v>4001</v>
      </c>
      <c r="AA7" t="s">
        <v>74</v>
      </c>
      <c r="AC7" s="5">
        <f t="shared" si="0"/>
        <v>0</v>
      </c>
    </row>
    <row r="8" spans="1:30" ht="12.75" customHeight="1" x14ac:dyDescent="0.2">
      <c r="B8" s="96">
        <v>4002</v>
      </c>
      <c r="C8" s="97" t="s">
        <v>75</v>
      </c>
      <c r="D8" s="113">
        <v>1485</v>
      </c>
      <c r="E8" s="113">
        <v>69</v>
      </c>
      <c r="F8" s="113">
        <v>59</v>
      </c>
      <c r="G8" s="113">
        <v>60</v>
      </c>
      <c r="H8" s="113">
        <v>54</v>
      </c>
      <c r="I8" s="113">
        <v>59</v>
      </c>
      <c r="J8" s="113">
        <v>53</v>
      </c>
      <c r="K8" s="113">
        <v>78</v>
      </c>
      <c r="L8" s="113">
        <v>88</v>
      </c>
      <c r="M8" s="113">
        <v>117</v>
      </c>
      <c r="N8" s="113">
        <v>122</v>
      </c>
      <c r="O8" s="113">
        <v>151</v>
      </c>
      <c r="P8" s="113">
        <v>110</v>
      </c>
      <c r="Q8" s="113">
        <v>140</v>
      </c>
      <c r="R8" s="113">
        <v>137</v>
      </c>
      <c r="S8" s="113">
        <v>76</v>
      </c>
      <c r="T8" s="113">
        <v>53</v>
      </c>
      <c r="U8" s="113">
        <v>43</v>
      </c>
      <c r="V8" s="113">
        <v>11</v>
      </c>
      <c r="W8" s="113">
        <v>5</v>
      </c>
      <c r="Z8">
        <v>4002</v>
      </c>
      <c r="AA8" t="s">
        <v>75</v>
      </c>
      <c r="AC8" s="5">
        <f t="shared" si="0"/>
        <v>0</v>
      </c>
    </row>
    <row r="9" spans="1:30" ht="12.75" customHeight="1" x14ac:dyDescent="0.2">
      <c r="B9" s="96">
        <v>4003</v>
      </c>
      <c r="C9" s="97" t="s">
        <v>439</v>
      </c>
      <c r="D9" s="113">
        <v>7587</v>
      </c>
      <c r="E9" s="113">
        <v>441</v>
      </c>
      <c r="F9" s="113">
        <v>373</v>
      </c>
      <c r="G9" s="113">
        <v>338</v>
      </c>
      <c r="H9" s="113">
        <v>376</v>
      </c>
      <c r="I9" s="113">
        <v>458</v>
      </c>
      <c r="J9" s="113">
        <v>654</v>
      </c>
      <c r="K9" s="113">
        <v>706</v>
      </c>
      <c r="L9" s="113">
        <v>593</v>
      </c>
      <c r="M9" s="113">
        <v>514</v>
      </c>
      <c r="N9" s="113">
        <v>588</v>
      </c>
      <c r="O9" s="113">
        <v>515</v>
      </c>
      <c r="P9" s="113">
        <v>479</v>
      </c>
      <c r="Q9" s="113">
        <v>396</v>
      </c>
      <c r="R9" s="113">
        <v>299</v>
      </c>
      <c r="S9" s="113">
        <v>284</v>
      </c>
      <c r="T9" s="113">
        <v>203</v>
      </c>
      <c r="U9" s="113">
        <v>198</v>
      </c>
      <c r="V9" s="113">
        <v>117</v>
      </c>
      <c r="W9" s="113">
        <v>55</v>
      </c>
      <c r="Z9">
        <v>4003</v>
      </c>
      <c r="AA9" t="s">
        <v>439</v>
      </c>
      <c r="AC9" s="5">
        <f t="shared" si="0"/>
        <v>0</v>
      </c>
    </row>
    <row r="10" spans="1:30" ht="12.75" customHeight="1" x14ac:dyDescent="0.2">
      <c r="B10" s="96">
        <v>4004</v>
      </c>
      <c r="C10" s="97" t="s">
        <v>72</v>
      </c>
      <c r="D10" s="113">
        <v>677</v>
      </c>
      <c r="E10" s="113">
        <v>26</v>
      </c>
      <c r="F10" s="113">
        <v>18</v>
      </c>
      <c r="G10" s="113">
        <v>37</v>
      </c>
      <c r="H10" s="113">
        <v>34</v>
      </c>
      <c r="I10" s="113">
        <v>47</v>
      </c>
      <c r="J10" s="113">
        <v>37</v>
      </c>
      <c r="K10" s="113">
        <v>32</v>
      </c>
      <c r="L10" s="113">
        <v>40</v>
      </c>
      <c r="M10" s="113">
        <v>48</v>
      </c>
      <c r="N10" s="113">
        <v>54</v>
      </c>
      <c r="O10" s="113">
        <v>69</v>
      </c>
      <c r="P10" s="113">
        <v>56</v>
      </c>
      <c r="Q10" s="113">
        <v>41</v>
      </c>
      <c r="R10" s="113">
        <v>42</v>
      </c>
      <c r="S10" s="113">
        <v>33</v>
      </c>
      <c r="T10" s="113">
        <v>26</v>
      </c>
      <c r="U10" s="113">
        <v>22</v>
      </c>
      <c r="V10" s="113">
        <v>12</v>
      </c>
      <c r="W10" s="113">
        <v>3</v>
      </c>
      <c r="Z10">
        <v>4004</v>
      </c>
      <c r="AA10" t="s">
        <v>72</v>
      </c>
      <c r="AC10" s="5">
        <f t="shared" si="0"/>
        <v>0</v>
      </c>
    </row>
    <row r="11" spans="1:30" ht="12.75" customHeight="1" x14ac:dyDescent="0.2">
      <c r="B11" s="96">
        <v>4005</v>
      </c>
      <c r="C11" s="97" t="s">
        <v>438</v>
      </c>
      <c r="D11" s="113">
        <v>3941</v>
      </c>
      <c r="E11" s="113">
        <v>210</v>
      </c>
      <c r="F11" s="113">
        <v>188</v>
      </c>
      <c r="G11" s="113">
        <v>198</v>
      </c>
      <c r="H11" s="113">
        <v>175</v>
      </c>
      <c r="I11" s="113">
        <v>212</v>
      </c>
      <c r="J11" s="113">
        <v>192</v>
      </c>
      <c r="K11" s="113">
        <v>228</v>
      </c>
      <c r="L11" s="113">
        <v>262</v>
      </c>
      <c r="M11" s="113">
        <v>269</v>
      </c>
      <c r="N11" s="113">
        <v>320</v>
      </c>
      <c r="O11" s="113">
        <v>321</v>
      </c>
      <c r="P11" s="113">
        <v>274</v>
      </c>
      <c r="Q11" s="113">
        <v>254</v>
      </c>
      <c r="R11" s="113">
        <v>246</v>
      </c>
      <c r="S11" s="113">
        <v>219</v>
      </c>
      <c r="T11" s="113">
        <v>154</v>
      </c>
      <c r="U11" s="113">
        <v>113</v>
      </c>
      <c r="V11" s="113">
        <v>70</v>
      </c>
      <c r="W11" s="113">
        <v>36</v>
      </c>
      <c r="Z11">
        <v>4005</v>
      </c>
      <c r="AA11" t="s">
        <v>438</v>
      </c>
      <c r="AC11" s="5">
        <f t="shared" si="0"/>
        <v>0</v>
      </c>
    </row>
    <row r="12" spans="1:30" ht="12.75" customHeight="1" x14ac:dyDescent="0.2">
      <c r="B12" s="96">
        <v>4006</v>
      </c>
      <c r="C12" s="97" t="s">
        <v>139</v>
      </c>
      <c r="D12" s="113">
        <v>7250</v>
      </c>
      <c r="E12" s="113">
        <v>345</v>
      </c>
      <c r="F12" s="113">
        <v>349</v>
      </c>
      <c r="G12" s="113">
        <v>357</v>
      </c>
      <c r="H12" s="113">
        <v>423</v>
      </c>
      <c r="I12" s="113">
        <v>474</v>
      </c>
      <c r="J12" s="113">
        <v>400</v>
      </c>
      <c r="K12" s="113">
        <v>448</v>
      </c>
      <c r="L12" s="113">
        <v>436</v>
      </c>
      <c r="M12" s="113">
        <v>492</v>
      </c>
      <c r="N12" s="113">
        <v>627</v>
      </c>
      <c r="O12" s="113">
        <v>625</v>
      </c>
      <c r="P12" s="113">
        <v>563</v>
      </c>
      <c r="Q12" s="113">
        <v>418</v>
      </c>
      <c r="R12" s="113">
        <v>391</v>
      </c>
      <c r="S12" s="113">
        <v>295</v>
      </c>
      <c r="T12" s="113">
        <v>258</v>
      </c>
      <c r="U12" s="113">
        <v>187</v>
      </c>
      <c r="V12" s="113">
        <v>112</v>
      </c>
      <c r="W12" s="113">
        <v>50</v>
      </c>
      <c r="Z12">
        <v>4006</v>
      </c>
      <c r="AA12" t="s">
        <v>139</v>
      </c>
      <c r="AC12" s="5">
        <f t="shared" si="0"/>
        <v>0</v>
      </c>
    </row>
    <row r="13" spans="1:30" x14ac:dyDescent="0.2">
      <c r="B13" s="96">
        <v>4007</v>
      </c>
      <c r="C13" s="97" t="s">
        <v>143</v>
      </c>
      <c r="D13" s="113">
        <v>1539</v>
      </c>
      <c r="E13" s="113">
        <v>81</v>
      </c>
      <c r="F13" s="113">
        <v>81</v>
      </c>
      <c r="G13" s="113">
        <v>90</v>
      </c>
      <c r="H13" s="113">
        <v>78</v>
      </c>
      <c r="I13" s="113">
        <v>82</v>
      </c>
      <c r="J13" s="113">
        <v>70</v>
      </c>
      <c r="K13" s="113">
        <v>113</v>
      </c>
      <c r="L13" s="113">
        <v>100</v>
      </c>
      <c r="M13" s="113">
        <v>122</v>
      </c>
      <c r="N13" s="113">
        <v>149</v>
      </c>
      <c r="O13" s="113">
        <v>118</v>
      </c>
      <c r="P13" s="113">
        <v>96</v>
      </c>
      <c r="Q13" s="113">
        <v>113</v>
      </c>
      <c r="R13" s="113">
        <v>84</v>
      </c>
      <c r="S13" s="113">
        <v>61</v>
      </c>
      <c r="T13" s="113">
        <v>44</v>
      </c>
      <c r="U13" s="113">
        <v>27</v>
      </c>
      <c r="V13" s="113">
        <v>23</v>
      </c>
      <c r="W13" s="113">
        <v>7</v>
      </c>
      <c r="Z13">
        <v>4007</v>
      </c>
      <c r="AA13" t="s">
        <v>143</v>
      </c>
      <c r="AC13" s="5">
        <f t="shared" si="0"/>
        <v>0</v>
      </c>
    </row>
    <row r="14" spans="1:30" x14ac:dyDescent="0.2">
      <c r="B14" s="96">
        <v>4008</v>
      </c>
      <c r="C14" s="97" t="s">
        <v>144</v>
      </c>
      <c r="D14" s="113">
        <v>5983</v>
      </c>
      <c r="E14" s="113">
        <v>285</v>
      </c>
      <c r="F14" s="113">
        <v>318</v>
      </c>
      <c r="G14" s="113">
        <v>275</v>
      </c>
      <c r="H14" s="113">
        <v>330</v>
      </c>
      <c r="I14" s="113">
        <v>319</v>
      </c>
      <c r="J14" s="113">
        <v>312</v>
      </c>
      <c r="K14" s="113">
        <v>345</v>
      </c>
      <c r="L14" s="113">
        <v>382</v>
      </c>
      <c r="M14" s="113">
        <v>465</v>
      </c>
      <c r="N14" s="113">
        <v>528</v>
      </c>
      <c r="O14" s="113">
        <v>497</v>
      </c>
      <c r="P14" s="113">
        <v>412</v>
      </c>
      <c r="Q14" s="113">
        <v>358</v>
      </c>
      <c r="R14" s="113">
        <v>373</v>
      </c>
      <c r="S14" s="113">
        <v>310</v>
      </c>
      <c r="T14" s="113">
        <v>192</v>
      </c>
      <c r="U14" s="113">
        <v>155</v>
      </c>
      <c r="V14" s="113">
        <v>86</v>
      </c>
      <c r="W14" s="113">
        <v>41</v>
      </c>
      <c r="Z14">
        <v>4008</v>
      </c>
      <c r="AA14" t="s">
        <v>144</v>
      </c>
      <c r="AC14" s="5">
        <f t="shared" si="0"/>
        <v>0</v>
      </c>
    </row>
    <row r="15" spans="1:30" x14ac:dyDescent="0.2">
      <c r="B15" s="96">
        <v>4009</v>
      </c>
      <c r="C15" s="97" t="s">
        <v>145</v>
      </c>
      <c r="D15" s="113">
        <v>3784</v>
      </c>
      <c r="E15" s="113">
        <v>213</v>
      </c>
      <c r="F15" s="113">
        <v>205</v>
      </c>
      <c r="G15" s="113">
        <v>164</v>
      </c>
      <c r="H15" s="113">
        <v>191</v>
      </c>
      <c r="I15" s="113">
        <v>234</v>
      </c>
      <c r="J15" s="113">
        <v>199</v>
      </c>
      <c r="K15" s="113">
        <v>225</v>
      </c>
      <c r="L15" s="113">
        <v>268</v>
      </c>
      <c r="M15" s="113">
        <v>282</v>
      </c>
      <c r="N15" s="113">
        <v>300</v>
      </c>
      <c r="O15" s="113">
        <v>323</v>
      </c>
      <c r="P15" s="113">
        <v>286</v>
      </c>
      <c r="Q15" s="113">
        <v>241</v>
      </c>
      <c r="R15" s="113">
        <v>235</v>
      </c>
      <c r="S15" s="113">
        <v>140</v>
      </c>
      <c r="T15" s="113">
        <v>97</v>
      </c>
      <c r="U15" s="113">
        <v>101</v>
      </c>
      <c r="V15" s="113">
        <v>58</v>
      </c>
      <c r="W15" s="113">
        <v>22</v>
      </c>
      <c r="Z15">
        <v>4009</v>
      </c>
      <c r="AA15" t="s">
        <v>145</v>
      </c>
      <c r="AC15" s="5">
        <f t="shared" si="0"/>
        <v>0</v>
      </c>
    </row>
    <row r="16" spans="1:30" x14ac:dyDescent="0.2">
      <c r="B16" s="96">
        <v>4010</v>
      </c>
      <c r="C16" s="97" t="s">
        <v>146</v>
      </c>
      <c r="D16" s="113">
        <v>7769</v>
      </c>
      <c r="E16" s="113">
        <v>371</v>
      </c>
      <c r="F16" s="113">
        <v>357</v>
      </c>
      <c r="G16" s="113">
        <v>427</v>
      </c>
      <c r="H16" s="113">
        <v>473</v>
      </c>
      <c r="I16" s="113">
        <v>484</v>
      </c>
      <c r="J16" s="113">
        <v>482</v>
      </c>
      <c r="K16" s="113">
        <v>523</v>
      </c>
      <c r="L16" s="113">
        <v>498</v>
      </c>
      <c r="M16" s="113">
        <v>492</v>
      </c>
      <c r="N16" s="113">
        <v>617</v>
      </c>
      <c r="O16" s="113">
        <v>657</v>
      </c>
      <c r="P16" s="113">
        <v>545</v>
      </c>
      <c r="Q16" s="113">
        <v>438</v>
      </c>
      <c r="R16" s="113">
        <v>438</v>
      </c>
      <c r="S16" s="113">
        <v>336</v>
      </c>
      <c r="T16" s="113">
        <v>263</v>
      </c>
      <c r="U16" s="113">
        <v>201</v>
      </c>
      <c r="V16" s="113">
        <v>109</v>
      </c>
      <c r="W16" s="113">
        <v>58</v>
      </c>
      <c r="Z16">
        <v>4010</v>
      </c>
      <c r="AA16" t="s">
        <v>146</v>
      </c>
      <c r="AC16" s="5">
        <f t="shared" si="0"/>
        <v>0</v>
      </c>
    </row>
    <row r="17" spans="2:29" x14ac:dyDescent="0.2">
      <c r="B17" s="96">
        <v>4012</v>
      </c>
      <c r="C17" s="97" t="s">
        <v>73</v>
      </c>
      <c r="D17" s="113">
        <v>9778</v>
      </c>
      <c r="E17" s="113">
        <v>559</v>
      </c>
      <c r="F17" s="113">
        <v>514</v>
      </c>
      <c r="G17" s="113">
        <v>539</v>
      </c>
      <c r="H17" s="113">
        <v>579</v>
      </c>
      <c r="I17" s="113">
        <v>621</v>
      </c>
      <c r="J17" s="113">
        <v>691</v>
      </c>
      <c r="K17" s="113">
        <v>707</v>
      </c>
      <c r="L17" s="113">
        <v>643</v>
      </c>
      <c r="M17" s="113">
        <v>712</v>
      </c>
      <c r="N17" s="113">
        <v>780</v>
      </c>
      <c r="O17" s="113">
        <v>714</v>
      </c>
      <c r="P17" s="113">
        <v>654</v>
      </c>
      <c r="Q17" s="113">
        <v>552</v>
      </c>
      <c r="R17" s="113">
        <v>428</v>
      </c>
      <c r="S17" s="113">
        <v>376</v>
      </c>
      <c r="T17" s="113">
        <v>297</v>
      </c>
      <c r="U17" s="113">
        <v>205</v>
      </c>
      <c r="V17" s="113">
        <v>130</v>
      </c>
      <c r="W17" s="113">
        <v>77</v>
      </c>
      <c r="Z17">
        <v>4012</v>
      </c>
      <c r="AA17" t="s">
        <v>73</v>
      </c>
      <c r="AC17" s="5">
        <f t="shared" si="0"/>
        <v>0</v>
      </c>
    </row>
    <row r="18" spans="2:29" x14ac:dyDescent="0.2">
      <c r="B18" s="96">
        <v>4013</v>
      </c>
      <c r="C18" s="97" t="s">
        <v>147</v>
      </c>
      <c r="D18" s="113">
        <v>4069</v>
      </c>
      <c r="E18" s="113">
        <v>205</v>
      </c>
      <c r="F18" s="113">
        <v>247</v>
      </c>
      <c r="G18" s="113">
        <v>200</v>
      </c>
      <c r="H18" s="113">
        <v>198</v>
      </c>
      <c r="I18" s="113">
        <v>227</v>
      </c>
      <c r="J18" s="113">
        <v>282</v>
      </c>
      <c r="K18" s="113">
        <v>286</v>
      </c>
      <c r="L18" s="113">
        <v>253</v>
      </c>
      <c r="M18" s="113">
        <v>300</v>
      </c>
      <c r="N18" s="113">
        <v>300</v>
      </c>
      <c r="O18" s="113">
        <v>323</v>
      </c>
      <c r="P18" s="113">
        <v>262</v>
      </c>
      <c r="Q18" s="113">
        <v>202</v>
      </c>
      <c r="R18" s="113">
        <v>195</v>
      </c>
      <c r="S18" s="113">
        <v>194</v>
      </c>
      <c r="T18" s="113">
        <v>164</v>
      </c>
      <c r="U18" s="113">
        <v>121</v>
      </c>
      <c r="V18" s="113">
        <v>75</v>
      </c>
      <c r="W18" s="113">
        <v>35</v>
      </c>
      <c r="Z18">
        <v>4013</v>
      </c>
      <c r="AA18" t="s">
        <v>147</v>
      </c>
      <c r="AC18" s="5">
        <f t="shared" si="0"/>
        <v>0</v>
      </c>
    </row>
    <row r="19" spans="2:29" x14ac:dyDescent="0.2">
      <c r="B19" s="94">
        <v>4059</v>
      </c>
      <c r="C19" s="95" t="s">
        <v>148</v>
      </c>
      <c r="D19" s="112">
        <v>138254</v>
      </c>
      <c r="E19" s="112">
        <v>7683</v>
      </c>
      <c r="F19" s="112">
        <v>6948</v>
      </c>
      <c r="G19" s="112">
        <v>6377</v>
      </c>
      <c r="H19" s="112">
        <v>6846</v>
      </c>
      <c r="I19" s="112">
        <v>7923</v>
      </c>
      <c r="J19" s="112">
        <v>9772</v>
      </c>
      <c r="K19" s="112">
        <v>10624</v>
      </c>
      <c r="L19" s="112">
        <v>10105</v>
      </c>
      <c r="M19" s="112">
        <v>10110</v>
      </c>
      <c r="N19" s="112">
        <v>11136</v>
      </c>
      <c r="O19" s="112">
        <v>10710</v>
      </c>
      <c r="P19" s="112">
        <v>9016</v>
      </c>
      <c r="Q19" s="112">
        <v>7830</v>
      </c>
      <c r="R19" s="112">
        <v>7084</v>
      </c>
      <c r="S19" s="112">
        <v>5974</v>
      </c>
      <c r="T19" s="112">
        <v>4352</v>
      </c>
      <c r="U19" s="112">
        <v>3155</v>
      </c>
      <c r="V19" s="112">
        <v>1788</v>
      </c>
      <c r="W19" s="112">
        <v>821</v>
      </c>
      <c r="Z19">
        <v>4059</v>
      </c>
      <c r="AA19" t="s">
        <v>148</v>
      </c>
      <c r="AC19" s="5">
        <f t="shared" si="0"/>
        <v>0</v>
      </c>
    </row>
    <row r="20" spans="2:29" x14ac:dyDescent="0.2">
      <c r="B20" s="96">
        <v>4021</v>
      </c>
      <c r="C20" s="97" t="s">
        <v>76</v>
      </c>
      <c r="D20" s="113">
        <v>18631</v>
      </c>
      <c r="E20" s="113">
        <v>993</v>
      </c>
      <c r="F20" s="113">
        <v>815</v>
      </c>
      <c r="G20" s="113">
        <v>757</v>
      </c>
      <c r="H20" s="113">
        <v>730</v>
      </c>
      <c r="I20" s="113">
        <v>999</v>
      </c>
      <c r="J20" s="113">
        <v>1777</v>
      </c>
      <c r="K20" s="113">
        <v>1862</v>
      </c>
      <c r="L20" s="113">
        <v>1641</v>
      </c>
      <c r="M20" s="113">
        <v>1410</v>
      </c>
      <c r="N20" s="113">
        <v>1369</v>
      </c>
      <c r="O20" s="113">
        <v>1335</v>
      </c>
      <c r="P20" s="113">
        <v>1135</v>
      </c>
      <c r="Q20" s="113">
        <v>903</v>
      </c>
      <c r="R20" s="113">
        <v>868</v>
      </c>
      <c r="S20" s="113">
        <v>749</v>
      </c>
      <c r="T20" s="113">
        <v>523</v>
      </c>
      <c r="U20" s="113">
        <v>375</v>
      </c>
      <c r="V20" s="113">
        <v>261</v>
      </c>
      <c r="W20" s="113">
        <v>129</v>
      </c>
      <c r="Z20">
        <v>4021</v>
      </c>
      <c r="AA20" t="s">
        <v>76</v>
      </c>
      <c r="AC20" s="5">
        <f t="shared" si="0"/>
        <v>0</v>
      </c>
    </row>
    <row r="21" spans="2:29" ht="13.5" customHeight="1" x14ac:dyDescent="0.2">
      <c r="B21" s="96">
        <v>4022</v>
      </c>
      <c r="C21" s="97" t="s">
        <v>149</v>
      </c>
      <c r="D21" s="113">
        <v>1541</v>
      </c>
      <c r="E21" s="113">
        <v>62</v>
      </c>
      <c r="F21" s="113">
        <v>74</v>
      </c>
      <c r="G21" s="113">
        <v>72</v>
      </c>
      <c r="H21" s="113">
        <v>86</v>
      </c>
      <c r="I21" s="113">
        <v>74</v>
      </c>
      <c r="J21" s="113">
        <v>67</v>
      </c>
      <c r="K21" s="113">
        <v>57</v>
      </c>
      <c r="L21" s="113">
        <v>72</v>
      </c>
      <c r="M21" s="113">
        <v>140</v>
      </c>
      <c r="N21" s="113">
        <v>175</v>
      </c>
      <c r="O21" s="113">
        <v>149</v>
      </c>
      <c r="P21" s="113">
        <v>140</v>
      </c>
      <c r="Q21" s="113">
        <v>108</v>
      </c>
      <c r="R21" s="113">
        <v>99</v>
      </c>
      <c r="S21" s="113">
        <v>68</v>
      </c>
      <c r="T21" s="113">
        <v>53</v>
      </c>
      <c r="U21" s="113">
        <v>24</v>
      </c>
      <c r="V21" s="113">
        <v>19</v>
      </c>
      <c r="W21" s="113">
        <v>2</v>
      </c>
      <c r="Z21">
        <v>4022</v>
      </c>
      <c r="AA21" t="s">
        <v>149</v>
      </c>
      <c r="AC21" s="5">
        <f t="shared" si="0"/>
        <v>0</v>
      </c>
    </row>
    <row r="22" spans="2:29" x14ac:dyDescent="0.2">
      <c r="B22" s="96">
        <v>4023</v>
      </c>
      <c r="C22" s="97" t="s">
        <v>77</v>
      </c>
      <c r="D22" s="113">
        <v>2656</v>
      </c>
      <c r="E22" s="113">
        <v>162</v>
      </c>
      <c r="F22" s="113">
        <v>129</v>
      </c>
      <c r="G22" s="113">
        <v>102</v>
      </c>
      <c r="H22" s="113">
        <v>86</v>
      </c>
      <c r="I22" s="113">
        <v>115</v>
      </c>
      <c r="J22" s="113">
        <v>156</v>
      </c>
      <c r="K22" s="113">
        <v>163</v>
      </c>
      <c r="L22" s="113">
        <v>201</v>
      </c>
      <c r="M22" s="113">
        <v>182</v>
      </c>
      <c r="N22" s="113">
        <v>227</v>
      </c>
      <c r="O22" s="113">
        <v>241</v>
      </c>
      <c r="P22" s="113">
        <v>175</v>
      </c>
      <c r="Q22" s="113">
        <v>179</v>
      </c>
      <c r="R22" s="113">
        <v>185</v>
      </c>
      <c r="S22" s="113">
        <v>121</v>
      </c>
      <c r="T22" s="113">
        <v>92</v>
      </c>
      <c r="U22" s="113">
        <v>90</v>
      </c>
      <c r="V22" s="113">
        <v>38</v>
      </c>
      <c r="W22" s="113">
        <v>12</v>
      </c>
      <c r="Z22">
        <v>4023</v>
      </c>
      <c r="AA22" t="s">
        <v>77</v>
      </c>
      <c r="AC22" s="5">
        <f t="shared" si="0"/>
        <v>0</v>
      </c>
    </row>
    <row r="23" spans="2:29" x14ac:dyDescent="0.2">
      <c r="B23" s="96">
        <v>4024</v>
      </c>
      <c r="C23" s="97" t="s">
        <v>440</v>
      </c>
      <c r="D23" s="113">
        <v>2899</v>
      </c>
      <c r="E23" s="113">
        <v>197</v>
      </c>
      <c r="F23" s="113">
        <v>151</v>
      </c>
      <c r="G23" s="113">
        <v>134</v>
      </c>
      <c r="H23" s="113">
        <v>144</v>
      </c>
      <c r="I23" s="113">
        <v>152</v>
      </c>
      <c r="J23" s="113">
        <v>175</v>
      </c>
      <c r="K23" s="113">
        <v>230</v>
      </c>
      <c r="L23" s="113">
        <v>233</v>
      </c>
      <c r="M23" s="113">
        <v>235</v>
      </c>
      <c r="N23" s="113">
        <v>244</v>
      </c>
      <c r="O23" s="113">
        <v>230</v>
      </c>
      <c r="P23" s="113">
        <v>204</v>
      </c>
      <c r="Q23" s="113">
        <v>138</v>
      </c>
      <c r="R23" s="113">
        <v>158</v>
      </c>
      <c r="S23" s="113">
        <v>96</v>
      </c>
      <c r="T23" s="113">
        <v>73</v>
      </c>
      <c r="U23" s="113">
        <v>61</v>
      </c>
      <c r="V23" s="113">
        <v>33</v>
      </c>
      <c r="W23" s="113">
        <v>11</v>
      </c>
      <c r="Z23">
        <v>4024</v>
      </c>
      <c r="AA23" t="s">
        <v>440</v>
      </c>
      <c r="AC23" s="5">
        <f t="shared" si="0"/>
        <v>0</v>
      </c>
    </row>
    <row r="24" spans="2:29" x14ac:dyDescent="0.2">
      <c r="B24" s="96">
        <v>4049</v>
      </c>
      <c r="C24" s="97" t="s">
        <v>150</v>
      </c>
      <c r="D24" s="113">
        <v>4719</v>
      </c>
      <c r="E24" s="113">
        <v>280</v>
      </c>
      <c r="F24" s="113">
        <v>269</v>
      </c>
      <c r="G24" s="113">
        <v>260</v>
      </c>
      <c r="H24" s="113">
        <v>267</v>
      </c>
      <c r="I24" s="113">
        <v>260</v>
      </c>
      <c r="J24" s="113">
        <v>270</v>
      </c>
      <c r="K24" s="113">
        <v>287</v>
      </c>
      <c r="L24" s="113">
        <v>323</v>
      </c>
      <c r="M24" s="113">
        <v>350</v>
      </c>
      <c r="N24" s="113">
        <v>458</v>
      </c>
      <c r="O24" s="113">
        <v>342</v>
      </c>
      <c r="P24" s="113">
        <v>325</v>
      </c>
      <c r="Q24" s="113">
        <v>253</v>
      </c>
      <c r="R24" s="113">
        <v>218</v>
      </c>
      <c r="S24" s="113">
        <v>209</v>
      </c>
      <c r="T24" s="113">
        <v>169</v>
      </c>
      <c r="U24" s="113">
        <v>101</v>
      </c>
      <c r="V24" s="113">
        <v>57</v>
      </c>
      <c r="W24" s="113">
        <v>21</v>
      </c>
      <c r="Z24">
        <v>4049</v>
      </c>
      <c r="AA24" t="s">
        <v>150</v>
      </c>
      <c r="AC24" s="5">
        <f t="shared" si="0"/>
        <v>0</v>
      </c>
    </row>
    <row r="25" spans="2:29" x14ac:dyDescent="0.2">
      <c r="B25" s="96">
        <v>4026</v>
      </c>
      <c r="C25" s="97" t="s">
        <v>78</v>
      </c>
      <c r="D25" s="113">
        <v>3313</v>
      </c>
      <c r="E25" s="113">
        <v>183</v>
      </c>
      <c r="F25" s="113">
        <v>164</v>
      </c>
      <c r="G25" s="113">
        <v>127</v>
      </c>
      <c r="H25" s="113">
        <v>101</v>
      </c>
      <c r="I25" s="113">
        <v>138</v>
      </c>
      <c r="J25" s="113">
        <v>239</v>
      </c>
      <c r="K25" s="113">
        <v>319</v>
      </c>
      <c r="L25" s="113">
        <v>272</v>
      </c>
      <c r="M25" s="113">
        <v>255</v>
      </c>
      <c r="N25" s="113">
        <v>256</v>
      </c>
      <c r="O25" s="113">
        <v>251</v>
      </c>
      <c r="P25" s="113">
        <v>204</v>
      </c>
      <c r="Q25" s="113">
        <v>214</v>
      </c>
      <c r="R25" s="113">
        <v>191</v>
      </c>
      <c r="S25" s="113">
        <v>153</v>
      </c>
      <c r="T25" s="113">
        <v>104</v>
      </c>
      <c r="U25" s="113">
        <v>63</v>
      </c>
      <c r="V25" s="113">
        <v>51</v>
      </c>
      <c r="W25" s="113">
        <v>28</v>
      </c>
      <c r="Z25">
        <v>4026</v>
      </c>
      <c r="AA25" t="s">
        <v>78</v>
      </c>
      <c r="AC25" s="5">
        <f t="shared" si="0"/>
        <v>0</v>
      </c>
    </row>
    <row r="26" spans="2:29" x14ac:dyDescent="0.2">
      <c r="B26" s="96">
        <v>4027</v>
      </c>
      <c r="C26" s="97" t="s">
        <v>79</v>
      </c>
      <c r="D26" s="113">
        <v>5565</v>
      </c>
      <c r="E26" s="113">
        <v>277</v>
      </c>
      <c r="F26" s="113">
        <v>294</v>
      </c>
      <c r="G26" s="113">
        <v>266</v>
      </c>
      <c r="H26" s="113">
        <v>271</v>
      </c>
      <c r="I26" s="113">
        <v>321</v>
      </c>
      <c r="J26" s="113">
        <v>358</v>
      </c>
      <c r="K26" s="113">
        <v>461</v>
      </c>
      <c r="L26" s="113">
        <v>394</v>
      </c>
      <c r="M26" s="113">
        <v>392</v>
      </c>
      <c r="N26" s="113">
        <v>441</v>
      </c>
      <c r="O26" s="113">
        <v>391</v>
      </c>
      <c r="P26" s="113">
        <v>379</v>
      </c>
      <c r="Q26" s="113">
        <v>293</v>
      </c>
      <c r="R26" s="113">
        <v>319</v>
      </c>
      <c r="S26" s="113">
        <v>273</v>
      </c>
      <c r="T26" s="113">
        <v>187</v>
      </c>
      <c r="U26" s="113">
        <v>142</v>
      </c>
      <c r="V26" s="113">
        <v>78</v>
      </c>
      <c r="W26" s="113">
        <v>28</v>
      </c>
      <c r="Z26">
        <v>4027</v>
      </c>
      <c r="AA26" t="s">
        <v>79</v>
      </c>
      <c r="AC26" s="5">
        <f t="shared" si="0"/>
        <v>0</v>
      </c>
    </row>
    <row r="27" spans="2:29" x14ac:dyDescent="0.2">
      <c r="B27" s="96">
        <v>4028</v>
      </c>
      <c r="C27" s="97" t="s">
        <v>151</v>
      </c>
      <c r="D27" s="113">
        <v>1031</v>
      </c>
      <c r="E27" s="113">
        <v>57</v>
      </c>
      <c r="F27" s="113">
        <v>70</v>
      </c>
      <c r="G27" s="113">
        <v>54</v>
      </c>
      <c r="H27" s="113">
        <v>75</v>
      </c>
      <c r="I27" s="113">
        <v>57</v>
      </c>
      <c r="J27" s="113">
        <v>43</v>
      </c>
      <c r="K27" s="113">
        <v>58</v>
      </c>
      <c r="L27" s="113">
        <v>67</v>
      </c>
      <c r="M27" s="113">
        <v>86</v>
      </c>
      <c r="N27" s="113">
        <v>111</v>
      </c>
      <c r="O27" s="113">
        <v>89</v>
      </c>
      <c r="P27" s="113">
        <v>72</v>
      </c>
      <c r="Q27" s="113">
        <v>69</v>
      </c>
      <c r="R27" s="113">
        <v>43</v>
      </c>
      <c r="S27" s="113">
        <v>36</v>
      </c>
      <c r="T27" s="113">
        <v>18</v>
      </c>
      <c r="U27" s="113">
        <v>16</v>
      </c>
      <c r="V27" s="113">
        <v>6</v>
      </c>
      <c r="W27" s="113">
        <v>4</v>
      </c>
      <c r="Z27">
        <v>4028</v>
      </c>
      <c r="AA27" t="s">
        <v>151</v>
      </c>
      <c r="AC27" s="5">
        <f t="shared" si="0"/>
        <v>0</v>
      </c>
    </row>
    <row r="28" spans="2:29" x14ac:dyDescent="0.2">
      <c r="B28" s="96">
        <v>4029</v>
      </c>
      <c r="C28" s="97" t="s">
        <v>115</v>
      </c>
      <c r="D28" s="113">
        <v>4888</v>
      </c>
      <c r="E28" s="113">
        <v>291</v>
      </c>
      <c r="F28" s="113">
        <v>203</v>
      </c>
      <c r="G28" s="113">
        <v>205</v>
      </c>
      <c r="H28" s="113">
        <v>208</v>
      </c>
      <c r="I28" s="113">
        <v>283</v>
      </c>
      <c r="J28" s="113">
        <v>335</v>
      </c>
      <c r="K28" s="113">
        <v>373</v>
      </c>
      <c r="L28" s="113">
        <v>318</v>
      </c>
      <c r="M28" s="113">
        <v>355</v>
      </c>
      <c r="N28" s="113">
        <v>400</v>
      </c>
      <c r="O28" s="113">
        <v>381</v>
      </c>
      <c r="P28" s="113">
        <v>366</v>
      </c>
      <c r="Q28" s="113">
        <v>325</v>
      </c>
      <c r="R28" s="113">
        <v>255</v>
      </c>
      <c r="S28" s="113">
        <v>248</v>
      </c>
      <c r="T28" s="113">
        <v>150</v>
      </c>
      <c r="U28" s="113">
        <v>114</v>
      </c>
      <c r="V28" s="113">
        <v>52</v>
      </c>
      <c r="W28" s="113">
        <v>26</v>
      </c>
      <c r="Z28">
        <v>4029</v>
      </c>
      <c r="AA28" t="s">
        <v>115</v>
      </c>
      <c r="AC28" s="5">
        <f t="shared" si="0"/>
        <v>0</v>
      </c>
    </row>
    <row r="29" spans="2:29" x14ac:dyDescent="0.2">
      <c r="B29" s="96">
        <v>4030</v>
      </c>
      <c r="C29" s="97" t="s">
        <v>152</v>
      </c>
      <c r="D29" s="113">
        <v>1930</v>
      </c>
      <c r="E29" s="113">
        <v>94</v>
      </c>
      <c r="F29" s="113">
        <v>97</v>
      </c>
      <c r="G29" s="113">
        <v>101</v>
      </c>
      <c r="H29" s="113">
        <v>99</v>
      </c>
      <c r="I29" s="113">
        <v>128</v>
      </c>
      <c r="J29" s="113">
        <v>97</v>
      </c>
      <c r="K29" s="113">
        <v>113</v>
      </c>
      <c r="L29" s="113">
        <v>130</v>
      </c>
      <c r="M29" s="113">
        <v>156</v>
      </c>
      <c r="N29" s="113">
        <v>175</v>
      </c>
      <c r="O29" s="113">
        <v>181</v>
      </c>
      <c r="P29" s="113">
        <v>132</v>
      </c>
      <c r="Q29" s="113">
        <v>140</v>
      </c>
      <c r="R29" s="113">
        <v>89</v>
      </c>
      <c r="S29" s="113">
        <v>86</v>
      </c>
      <c r="T29" s="113">
        <v>57</v>
      </c>
      <c r="U29" s="113">
        <v>32</v>
      </c>
      <c r="V29" s="113">
        <v>17</v>
      </c>
      <c r="W29" s="113">
        <v>6</v>
      </c>
      <c r="Z29">
        <v>4030</v>
      </c>
      <c r="AA29" t="s">
        <v>152</v>
      </c>
      <c r="AC29" s="5">
        <f t="shared" si="0"/>
        <v>0</v>
      </c>
    </row>
    <row r="30" spans="2:29" x14ac:dyDescent="0.2">
      <c r="B30" s="96">
        <v>4031</v>
      </c>
      <c r="C30" s="97" t="s">
        <v>80</v>
      </c>
      <c r="D30" s="113">
        <v>1682</v>
      </c>
      <c r="E30" s="113">
        <v>95</v>
      </c>
      <c r="F30" s="113">
        <v>92</v>
      </c>
      <c r="G30" s="113">
        <v>85</v>
      </c>
      <c r="H30" s="113">
        <v>109</v>
      </c>
      <c r="I30" s="113">
        <v>88</v>
      </c>
      <c r="J30" s="113">
        <v>103</v>
      </c>
      <c r="K30" s="113">
        <v>117</v>
      </c>
      <c r="L30" s="113">
        <v>104</v>
      </c>
      <c r="M30" s="113">
        <v>121</v>
      </c>
      <c r="N30" s="113">
        <v>155</v>
      </c>
      <c r="O30" s="113">
        <v>140</v>
      </c>
      <c r="P30" s="113">
        <v>126</v>
      </c>
      <c r="Q30" s="113">
        <v>98</v>
      </c>
      <c r="R30" s="113">
        <v>91</v>
      </c>
      <c r="S30" s="113">
        <v>69</v>
      </c>
      <c r="T30" s="113">
        <v>48</v>
      </c>
      <c r="U30" s="113">
        <v>22</v>
      </c>
      <c r="V30" s="113">
        <v>14</v>
      </c>
      <c r="W30" s="113">
        <v>5</v>
      </c>
      <c r="Z30">
        <v>4031</v>
      </c>
      <c r="AA30" t="s">
        <v>80</v>
      </c>
      <c r="AC30" s="5">
        <f t="shared" si="0"/>
        <v>0</v>
      </c>
    </row>
    <row r="31" spans="2:29" x14ac:dyDescent="0.2">
      <c r="B31" s="96">
        <v>4032</v>
      </c>
      <c r="C31" s="97" t="s">
        <v>81</v>
      </c>
      <c r="D31" s="113">
        <v>2081</v>
      </c>
      <c r="E31" s="113">
        <v>113</v>
      </c>
      <c r="F31" s="113">
        <v>121</v>
      </c>
      <c r="G31" s="113">
        <v>136</v>
      </c>
      <c r="H31" s="113">
        <v>145</v>
      </c>
      <c r="I31" s="113">
        <v>137</v>
      </c>
      <c r="J31" s="113">
        <v>137</v>
      </c>
      <c r="K31" s="113">
        <v>124</v>
      </c>
      <c r="L31" s="113">
        <v>151</v>
      </c>
      <c r="M31" s="113">
        <v>177</v>
      </c>
      <c r="N31" s="113">
        <v>180</v>
      </c>
      <c r="O31" s="113">
        <v>174</v>
      </c>
      <c r="P31" s="113">
        <v>130</v>
      </c>
      <c r="Q31" s="113">
        <v>97</v>
      </c>
      <c r="R31" s="113">
        <v>84</v>
      </c>
      <c r="S31" s="113">
        <v>67</v>
      </c>
      <c r="T31" s="113">
        <v>50</v>
      </c>
      <c r="U31" s="113">
        <v>35</v>
      </c>
      <c r="V31" s="113">
        <v>17</v>
      </c>
      <c r="W31" s="113">
        <v>6</v>
      </c>
      <c r="Z31">
        <v>4032</v>
      </c>
      <c r="AA31" t="s">
        <v>81</v>
      </c>
      <c r="AC31" s="5">
        <f t="shared" si="0"/>
        <v>0</v>
      </c>
    </row>
    <row r="32" spans="2:29" x14ac:dyDescent="0.2">
      <c r="B32" s="96">
        <v>4033</v>
      </c>
      <c r="C32" s="97" t="s">
        <v>153</v>
      </c>
      <c r="D32" s="113">
        <v>5124</v>
      </c>
      <c r="E32" s="113">
        <v>286</v>
      </c>
      <c r="F32" s="113">
        <v>246</v>
      </c>
      <c r="G32" s="113">
        <v>251</v>
      </c>
      <c r="H32" s="113">
        <v>266</v>
      </c>
      <c r="I32" s="113">
        <v>366</v>
      </c>
      <c r="J32" s="113">
        <v>387</v>
      </c>
      <c r="K32" s="113">
        <v>399</v>
      </c>
      <c r="L32" s="113">
        <v>372</v>
      </c>
      <c r="M32" s="113">
        <v>387</v>
      </c>
      <c r="N32" s="113">
        <v>439</v>
      </c>
      <c r="O32" s="113">
        <v>380</v>
      </c>
      <c r="P32" s="113">
        <v>320</v>
      </c>
      <c r="Q32" s="113">
        <v>315</v>
      </c>
      <c r="R32" s="113">
        <v>269</v>
      </c>
      <c r="S32" s="113">
        <v>201</v>
      </c>
      <c r="T32" s="113">
        <v>118</v>
      </c>
      <c r="U32" s="113">
        <v>66</v>
      </c>
      <c r="V32" s="113">
        <v>44</v>
      </c>
      <c r="W32" s="113">
        <v>12</v>
      </c>
      <c r="Z32">
        <v>4033</v>
      </c>
      <c r="AA32" t="s">
        <v>153</v>
      </c>
      <c r="AC32" s="5">
        <f t="shared" si="0"/>
        <v>0</v>
      </c>
    </row>
    <row r="33" spans="2:29" x14ac:dyDescent="0.2">
      <c r="B33" s="96">
        <v>4034</v>
      </c>
      <c r="C33" s="97" t="s">
        <v>154</v>
      </c>
      <c r="D33" s="113">
        <v>8566</v>
      </c>
      <c r="E33" s="113">
        <v>504</v>
      </c>
      <c r="F33" s="113">
        <v>412</v>
      </c>
      <c r="G33" s="113">
        <v>373</v>
      </c>
      <c r="H33" s="113">
        <v>424</v>
      </c>
      <c r="I33" s="113">
        <v>584</v>
      </c>
      <c r="J33" s="113">
        <v>756</v>
      </c>
      <c r="K33" s="113">
        <v>750</v>
      </c>
      <c r="L33" s="113">
        <v>662</v>
      </c>
      <c r="M33" s="113">
        <v>567</v>
      </c>
      <c r="N33" s="113">
        <v>589</v>
      </c>
      <c r="O33" s="113">
        <v>572</v>
      </c>
      <c r="P33" s="113">
        <v>496</v>
      </c>
      <c r="Q33" s="113">
        <v>488</v>
      </c>
      <c r="R33" s="113">
        <v>440</v>
      </c>
      <c r="S33" s="113">
        <v>356</v>
      </c>
      <c r="T33" s="113">
        <v>267</v>
      </c>
      <c r="U33" s="113">
        <v>201</v>
      </c>
      <c r="V33" s="113">
        <v>87</v>
      </c>
      <c r="W33" s="113">
        <v>38</v>
      </c>
      <c r="Z33">
        <v>4034</v>
      </c>
      <c r="AA33" t="s">
        <v>154</v>
      </c>
      <c r="AC33" s="5">
        <f t="shared" si="0"/>
        <v>0</v>
      </c>
    </row>
    <row r="34" spans="2:29" x14ac:dyDescent="0.2">
      <c r="B34" s="96">
        <v>4035</v>
      </c>
      <c r="C34" s="97" t="s">
        <v>110</v>
      </c>
      <c r="D34" s="113">
        <v>3614</v>
      </c>
      <c r="E34" s="113">
        <v>227</v>
      </c>
      <c r="F34" s="113">
        <v>195</v>
      </c>
      <c r="G34" s="113">
        <v>157</v>
      </c>
      <c r="H34" s="113">
        <v>154</v>
      </c>
      <c r="I34" s="113">
        <v>180</v>
      </c>
      <c r="J34" s="113">
        <v>211</v>
      </c>
      <c r="K34" s="113">
        <v>241</v>
      </c>
      <c r="L34" s="113">
        <v>294</v>
      </c>
      <c r="M34" s="113">
        <v>289</v>
      </c>
      <c r="N34" s="113">
        <v>287</v>
      </c>
      <c r="O34" s="113">
        <v>269</v>
      </c>
      <c r="P34" s="113">
        <v>257</v>
      </c>
      <c r="Q34" s="113">
        <v>207</v>
      </c>
      <c r="R34" s="113">
        <v>212</v>
      </c>
      <c r="S34" s="113">
        <v>168</v>
      </c>
      <c r="T34" s="113">
        <v>131</v>
      </c>
      <c r="U34" s="113">
        <v>73</v>
      </c>
      <c r="V34" s="113">
        <v>44</v>
      </c>
      <c r="W34" s="113">
        <v>18</v>
      </c>
      <c r="Z34">
        <v>4035</v>
      </c>
      <c r="AA34" t="s">
        <v>110</v>
      </c>
      <c r="AC34" s="5">
        <f t="shared" si="0"/>
        <v>0</v>
      </c>
    </row>
    <row r="35" spans="2:29" x14ac:dyDescent="0.2">
      <c r="B35" s="96">
        <v>4037</v>
      </c>
      <c r="C35" s="97" t="s">
        <v>82</v>
      </c>
      <c r="D35" s="113">
        <v>4001</v>
      </c>
      <c r="E35" s="113">
        <v>185</v>
      </c>
      <c r="F35" s="113">
        <v>171</v>
      </c>
      <c r="G35" s="113">
        <v>153</v>
      </c>
      <c r="H35" s="113">
        <v>193</v>
      </c>
      <c r="I35" s="113">
        <v>225</v>
      </c>
      <c r="J35" s="113">
        <v>219</v>
      </c>
      <c r="K35" s="113">
        <v>235</v>
      </c>
      <c r="L35" s="113">
        <v>230</v>
      </c>
      <c r="M35" s="113">
        <v>279</v>
      </c>
      <c r="N35" s="113">
        <v>303</v>
      </c>
      <c r="O35" s="113">
        <v>348</v>
      </c>
      <c r="P35" s="113">
        <v>304</v>
      </c>
      <c r="Q35" s="113">
        <v>257</v>
      </c>
      <c r="R35" s="113">
        <v>252</v>
      </c>
      <c r="S35" s="113">
        <v>238</v>
      </c>
      <c r="T35" s="113">
        <v>209</v>
      </c>
      <c r="U35" s="113">
        <v>118</v>
      </c>
      <c r="V35" s="113">
        <v>58</v>
      </c>
      <c r="W35" s="113">
        <v>24</v>
      </c>
      <c r="Z35">
        <v>4037</v>
      </c>
      <c r="AA35" t="s">
        <v>82</v>
      </c>
      <c r="AC35" s="5">
        <f t="shared" si="0"/>
        <v>0</v>
      </c>
    </row>
    <row r="36" spans="2:29" x14ac:dyDescent="0.2">
      <c r="B36" s="96">
        <v>4038</v>
      </c>
      <c r="C36" s="97" t="s">
        <v>155</v>
      </c>
      <c r="D36" s="113">
        <v>8629</v>
      </c>
      <c r="E36" s="113">
        <v>485</v>
      </c>
      <c r="F36" s="113">
        <v>414</v>
      </c>
      <c r="G36" s="113">
        <v>406</v>
      </c>
      <c r="H36" s="113">
        <v>423</v>
      </c>
      <c r="I36" s="113">
        <v>486</v>
      </c>
      <c r="J36" s="113">
        <v>519</v>
      </c>
      <c r="K36" s="113">
        <v>566</v>
      </c>
      <c r="L36" s="113">
        <v>622</v>
      </c>
      <c r="M36" s="113">
        <v>634</v>
      </c>
      <c r="N36" s="113">
        <v>667</v>
      </c>
      <c r="O36" s="113">
        <v>645</v>
      </c>
      <c r="P36" s="113">
        <v>535</v>
      </c>
      <c r="Q36" s="113">
        <v>466</v>
      </c>
      <c r="R36" s="113">
        <v>475</v>
      </c>
      <c r="S36" s="113">
        <v>457</v>
      </c>
      <c r="T36" s="113">
        <v>319</v>
      </c>
      <c r="U36" s="113">
        <v>259</v>
      </c>
      <c r="V36" s="113">
        <v>169</v>
      </c>
      <c r="W36" s="113">
        <v>82</v>
      </c>
      <c r="Z36">
        <v>4038</v>
      </c>
      <c r="AA36" t="s">
        <v>155</v>
      </c>
      <c r="AC36" s="5">
        <f t="shared" si="0"/>
        <v>0</v>
      </c>
    </row>
    <row r="37" spans="2:29" x14ac:dyDescent="0.2">
      <c r="B37" s="96">
        <v>4039</v>
      </c>
      <c r="C37" s="97" t="s">
        <v>116</v>
      </c>
      <c r="D37" s="113">
        <v>2042</v>
      </c>
      <c r="E37" s="113">
        <v>93</v>
      </c>
      <c r="F37" s="113">
        <v>111</v>
      </c>
      <c r="G37" s="113">
        <v>129</v>
      </c>
      <c r="H37" s="113">
        <v>133</v>
      </c>
      <c r="I37" s="113">
        <v>118</v>
      </c>
      <c r="J37" s="113">
        <v>82</v>
      </c>
      <c r="K37" s="113">
        <v>103</v>
      </c>
      <c r="L37" s="113">
        <v>117</v>
      </c>
      <c r="M37" s="113">
        <v>147</v>
      </c>
      <c r="N37" s="113">
        <v>206</v>
      </c>
      <c r="O37" s="113">
        <v>222</v>
      </c>
      <c r="P37" s="113">
        <v>149</v>
      </c>
      <c r="Q37" s="113">
        <v>148</v>
      </c>
      <c r="R37" s="113">
        <v>92</v>
      </c>
      <c r="S37" s="113">
        <v>98</v>
      </c>
      <c r="T37" s="113">
        <v>40</v>
      </c>
      <c r="U37" s="113">
        <v>34</v>
      </c>
      <c r="V37" s="113">
        <v>15</v>
      </c>
      <c r="W37" s="113">
        <v>5</v>
      </c>
      <c r="Z37">
        <v>4039</v>
      </c>
      <c r="AA37" t="s">
        <v>116</v>
      </c>
      <c r="AC37" s="5">
        <f t="shared" si="0"/>
        <v>0</v>
      </c>
    </row>
    <row r="38" spans="2:29" x14ac:dyDescent="0.2">
      <c r="B38" s="96">
        <v>4040</v>
      </c>
      <c r="C38" s="97" t="s">
        <v>156</v>
      </c>
      <c r="D38" s="113">
        <v>11058</v>
      </c>
      <c r="E38" s="113">
        <v>752</v>
      </c>
      <c r="F38" s="113">
        <v>620</v>
      </c>
      <c r="G38" s="113">
        <v>572</v>
      </c>
      <c r="H38" s="113">
        <v>599</v>
      </c>
      <c r="I38" s="113">
        <v>745</v>
      </c>
      <c r="J38" s="113">
        <v>898</v>
      </c>
      <c r="K38" s="113">
        <v>960</v>
      </c>
      <c r="L38" s="113">
        <v>833</v>
      </c>
      <c r="M38" s="113">
        <v>755</v>
      </c>
      <c r="N38" s="113">
        <v>770</v>
      </c>
      <c r="O38" s="113">
        <v>815</v>
      </c>
      <c r="P38" s="113">
        <v>705</v>
      </c>
      <c r="Q38" s="113">
        <v>603</v>
      </c>
      <c r="R38" s="113">
        <v>467</v>
      </c>
      <c r="S38" s="113">
        <v>384</v>
      </c>
      <c r="T38" s="113">
        <v>288</v>
      </c>
      <c r="U38" s="113">
        <v>174</v>
      </c>
      <c r="V38" s="113">
        <v>72</v>
      </c>
      <c r="W38" s="113">
        <v>46</v>
      </c>
      <c r="Z38">
        <v>4040</v>
      </c>
      <c r="AA38" t="s">
        <v>156</v>
      </c>
      <c r="AC38" s="5">
        <f t="shared" si="0"/>
        <v>0</v>
      </c>
    </row>
    <row r="39" spans="2:29" x14ac:dyDescent="0.2">
      <c r="B39" s="96">
        <v>4041</v>
      </c>
      <c r="C39" s="97" t="s">
        <v>441</v>
      </c>
      <c r="D39" s="113">
        <v>2006</v>
      </c>
      <c r="E39" s="113">
        <v>135</v>
      </c>
      <c r="F39" s="113">
        <v>119</v>
      </c>
      <c r="G39" s="113">
        <v>97</v>
      </c>
      <c r="H39" s="113">
        <v>126</v>
      </c>
      <c r="I39" s="113">
        <v>126</v>
      </c>
      <c r="J39" s="113">
        <v>128</v>
      </c>
      <c r="K39" s="113">
        <v>178</v>
      </c>
      <c r="L39" s="113">
        <v>143</v>
      </c>
      <c r="M39" s="113">
        <v>164</v>
      </c>
      <c r="N39" s="113">
        <v>158</v>
      </c>
      <c r="O39" s="113">
        <v>148</v>
      </c>
      <c r="P39" s="113">
        <v>124</v>
      </c>
      <c r="Q39" s="113">
        <v>124</v>
      </c>
      <c r="R39" s="113">
        <v>88</v>
      </c>
      <c r="S39" s="113">
        <v>59</v>
      </c>
      <c r="T39" s="113">
        <v>36</v>
      </c>
      <c r="U39" s="113">
        <v>33</v>
      </c>
      <c r="V39" s="113">
        <v>14</v>
      </c>
      <c r="W39" s="113">
        <v>6</v>
      </c>
      <c r="Z39">
        <v>4041</v>
      </c>
      <c r="AA39" t="s">
        <v>441</v>
      </c>
      <c r="AC39" s="5">
        <f t="shared" si="0"/>
        <v>0</v>
      </c>
    </row>
    <row r="40" spans="2:29" x14ac:dyDescent="0.2">
      <c r="B40" s="96">
        <v>4042</v>
      </c>
      <c r="C40" s="97" t="s">
        <v>83</v>
      </c>
      <c r="D40" s="113">
        <v>2971</v>
      </c>
      <c r="E40" s="113">
        <v>153</v>
      </c>
      <c r="F40" s="113">
        <v>138</v>
      </c>
      <c r="G40" s="113">
        <v>145</v>
      </c>
      <c r="H40" s="113">
        <v>157</v>
      </c>
      <c r="I40" s="113">
        <v>198</v>
      </c>
      <c r="J40" s="113">
        <v>281</v>
      </c>
      <c r="K40" s="113">
        <v>274</v>
      </c>
      <c r="L40" s="113">
        <v>184</v>
      </c>
      <c r="M40" s="113">
        <v>196</v>
      </c>
      <c r="N40" s="113">
        <v>263</v>
      </c>
      <c r="O40" s="113">
        <v>226</v>
      </c>
      <c r="P40" s="113">
        <v>184</v>
      </c>
      <c r="Q40" s="113">
        <v>175</v>
      </c>
      <c r="R40" s="113">
        <v>132</v>
      </c>
      <c r="S40" s="113">
        <v>93</v>
      </c>
      <c r="T40" s="113">
        <v>67</v>
      </c>
      <c r="U40" s="113">
        <v>53</v>
      </c>
      <c r="V40" s="113">
        <v>33</v>
      </c>
      <c r="W40" s="113">
        <v>19</v>
      </c>
      <c r="Z40">
        <v>4042</v>
      </c>
      <c r="AA40" t="s">
        <v>83</v>
      </c>
      <c r="AC40" s="5">
        <f t="shared" si="0"/>
        <v>0</v>
      </c>
    </row>
    <row r="41" spans="2:29" x14ac:dyDescent="0.2">
      <c r="B41" s="96">
        <v>4044</v>
      </c>
      <c r="C41" s="97" t="s">
        <v>157</v>
      </c>
      <c r="D41" s="113">
        <v>7079</v>
      </c>
      <c r="E41" s="113">
        <v>369</v>
      </c>
      <c r="F41" s="113">
        <v>382</v>
      </c>
      <c r="G41" s="113">
        <v>373</v>
      </c>
      <c r="H41" s="113">
        <v>401</v>
      </c>
      <c r="I41" s="113">
        <v>448</v>
      </c>
      <c r="J41" s="113">
        <v>472</v>
      </c>
      <c r="K41" s="113">
        <v>504</v>
      </c>
      <c r="L41" s="113">
        <v>478</v>
      </c>
      <c r="M41" s="113">
        <v>495</v>
      </c>
      <c r="N41" s="113">
        <v>551</v>
      </c>
      <c r="O41" s="113">
        <v>589</v>
      </c>
      <c r="P41" s="113">
        <v>446</v>
      </c>
      <c r="Q41" s="113">
        <v>394</v>
      </c>
      <c r="R41" s="113">
        <v>408</v>
      </c>
      <c r="S41" s="113">
        <v>312</v>
      </c>
      <c r="T41" s="113">
        <v>175</v>
      </c>
      <c r="U41" s="113">
        <v>149</v>
      </c>
      <c r="V41" s="113">
        <v>91</v>
      </c>
      <c r="W41" s="113">
        <v>42</v>
      </c>
      <c r="Z41">
        <v>4044</v>
      </c>
      <c r="AA41" t="s">
        <v>157</v>
      </c>
      <c r="AC41" s="5">
        <f t="shared" si="0"/>
        <v>0</v>
      </c>
    </row>
    <row r="42" spans="2:29" x14ac:dyDescent="0.2">
      <c r="B42" s="96">
        <v>4045</v>
      </c>
      <c r="C42" s="97" t="s">
        <v>140</v>
      </c>
      <c r="D42" s="113">
        <v>20230</v>
      </c>
      <c r="E42" s="113">
        <v>1010</v>
      </c>
      <c r="F42" s="113">
        <v>946</v>
      </c>
      <c r="G42" s="113">
        <v>798</v>
      </c>
      <c r="H42" s="113">
        <v>940</v>
      </c>
      <c r="I42" s="113">
        <v>1051</v>
      </c>
      <c r="J42" s="113">
        <v>1424</v>
      </c>
      <c r="K42" s="113">
        <v>1545</v>
      </c>
      <c r="L42" s="113">
        <v>1475</v>
      </c>
      <c r="M42" s="113">
        <v>1456</v>
      </c>
      <c r="N42" s="113">
        <v>1602</v>
      </c>
      <c r="O42" s="113">
        <v>1554</v>
      </c>
      <c r="P42" s="113">
        <v>1299</v>
      </c>
      <c r="Q42" s="113">
        <v>1115</v>
      </c>
      <c r="R42" s="113">
        <v>1007</v>
      </c>
      <c r="S42" s="113">
        <v>955</v>
      </c>
      <c r="T42" s="113">
        <v>813</v>
      </c>
      <c r="U42" s="113">
        <v>665</v>
      </c>
      <c r="V42" s="113">
        <v>390</v>
      </c>
      <c r="W42" s="113">
        <v>185</v>
      </c>
      <c r="Z42">
        <v>4045</v>
      </c>
      <c r="AA42" t="s">
        <v>140</v>
      </c>
      <c r="AC42" s="5">
        <f t="shared" si="0"/>
        <v>0</v>
      </c>
    </row>
    <row r="43" spans="2:29" x14ac:dyDescent="0.2">
      <c r="B43" s="96">
        <v>4046</v>
      </c>
      <c r="C43" s="97" t="s">
        <v>84</v>
      </c>
      <c r="D43" s="113">
        <v>1476</v>
      </c>
      <c r="E43" s="113">
        <v>94</v>
      </c>
      <c r="F43" s="113">
        <v>75</v>
      </c>
      <c r="G43" s="113">
        <v>77</v>
      </c>
      <c r="H43" s="113">
        <v>91</v>
      </c>
      <c r="I43" s="113">
        <v>82</v>
      </c>
      <c r="J43" s="113">
        <v>74</v>
      </c>
      <c r="K43" s="113">
        <v>91</v>
      </c>
      <c r="L43" s="113">
        <v>102</v>
      </c>
      <c r="M43" s="113">
        <v>113</v>
      </c>
      <c r="N43" s="113">
        <v>109</v>
      </c>
      <c r="O43" s="113">
        <v>146</v>
      </c>
      <c r="P43" s="113">
        <v>96</v>
      </c>
      <c r="Q43" s="113">
        <v>110</v>
      </c>
      <c r="R43" s="113">
        <v>87</v>
      </c>
      <c r="S43" s="113">
        <v>48</v>
      </c>
      <c r="T43" s="113">
        <v>37</v>
      </c>
      <c r="U43" s="113">
        <v>26</v>
      </c>
      <c r="V43" s="113">
        <v>13</v>
      </c>
      <c r="W43" s="113">
        <v>5</v>
      </c>
      <c r="Z43">
        <v>4046</v>
      </c>
      <c r="AA43" t="s">
        <v>84</v>
      </c>
      <c r="AC43" s="5">
        <f t="shared" si="0"/>
        <v>0</v>
      </c>
    </row>
    <row r="44" spans="2:29" x14ac:dyDescent="0.2">
      <c r="B44" s="96">
        <v>4047</v>
      </c>
      <c r="C44" s="97" t="s">
        <v>158</v>
      </c>
      <c r="D44" s="113">
        <v>4455</v>
      </c>
      <c r="E44" s="113">
        <v>261</v>
      </c>
      <c r="F44" s="113">
        <v>236</v>
      </c>
      <c r="G44" s="113">
        <v>245</v>
      </c>
      <c r="H44" s="113">
        <v>269</v>
      </c>
      <c r="I44" s="113">
        <v>269</v>
      </c>
      <c r="J44" s="113">
        <v>294</v>
      </c>
      <c r="K44" s="113">
        <v>298</v>
      </c>
      <c r="L44" s="113">
        <v>277</v>
      </c>
      <c r="M44" s="113">
        <v>301</v>
      </c>
      <c r="N44" s="113">
        <v>387</v>
      </c>
      <c r="O44" s="113">
        <v>376</v>
      </c>
      <c r="P44" s="113">
        <v>313</v>
      </c>
      <c r="Q44" s="113">
        <v>263</v>
      </c>
      <c r="R44" s="113">
        <v>220</v>
      </c>
      <c r="S44" s="113">
        <v>153</v>
      </c>
      <c r="T44" s="113">
        <v>128</v>
      </c>
      <c r="U44" s="113">
        <v>93</v>
      </c>
      <c r="V44" s="113">
        <v>47</v>
      </c>
      <c r="W44" s="113">
        <v>25</v>
      </c>
      <c r="Z44">
        <v>4047</v>
      </c>
      <c r="AA44" t="s">
        <v>158</v>
      </c>
      <c r="AC44" s="5">
        <f t="shared" si="0"/>
        <v>0</v>
      </c>
    </row>
    <row r="45" spans="2:29" x14ac:dyDescent="0.2">
      <c r="B45" s="96">
        <v>4048</v>
      </c>
      <c r="C45" s="97" t="s">
        <v>117</v>
      </c>
      <c r="D45" s="113">
        <v>6067</v>
      </c>
      <c r="E45" s="113">
        <v>325</v>
      </c>
      <c r="F45" s="113">
        <v>404</v>
      </c>
      <c r="G45" s="113">
        <v>302</v>
      </c>
      <c r="H45" s="113">
        <v>349</v>
      </c>
      <c r="I45" s="113">
        <v>293</v>
      </c>
      <c r="J45" s="113">
        <v>270</v>
      </c>
      <c r="K45" s="113">
        <v>316</v>
      </c>
      <c r="L45" s="113">
        <v>410</v>
      </c>
      <c r="M45" s="113">
        <v>468</v>
      </c>
      <c r="N45" s="113">
        <v>614</v>
      </c>
      <c r="O45" s="113">
        <v>516</v>
      </c>
      <c r="P45" s="113">
        <v>400</v>
      </c>
      <c r="Q45" s="113">
        <v>348</v>
      </c>
      <c r="R45" s="113">
        <v>335</v>
      </c>
      <c r="S45" s="113">
        <v>277</v>
      </c>
      <c r="T45" s="113">
        <v>200</v>
      </c>
      <c r="U45" s="113">
        <v>136</v>
      </c>
      <c r="V45" s="113">
        <v>68</v>
      </c>
      <c r="W45" s="113">
        <v>36</v>
      </c>
      <c r="Z45">
        <v>4048</v>
      </c>
      <c r="AA45" t="s">
        <v>117</v>
      </c>
      <c r="AC45" s="5">
        <f t="shared" si="0"/>
        <v>0</v>
      </c>
    </row>
    <row r="46" spans="2:29" x14ac:dyDescent="0.2">
      <c r="B46" s="94">
        <v>4089</v>
      </c>
      <c r="C46" s="95" t="s">
        <v>159</v>
      </c>
      <c r="D46" s="112">
        <v>73728</v>
      </c>
      <c r="E46" s="112">
        <v>3760</v>
      </c>
      <c r="F46" s="112">
        <v>3786</v>
      </c>
      <c r="G46" s="112">
        <v>3826</v>
      </c>
      <c r="H46" s="112">
        <v>4077</v>
      </c>
      <c r="I46" s="112">
        <v>4454</v>
      </c>
      <c r="J46" s="112">
        <v>4599</v>
      </c>
      <c r="K46" s="112">
        <v>4896</v>
      </c>
      <c r="L46" s="112">
        <v>4972</v>
      </c>
      <c r="M46" s="112">
        <v>5372</v>
      </c>
      <c r="N46" s="112">
        <v>6262</v>
      </c>
      <c r="O46" s="112">
        <v>6165</v>
      </c>
      <c r="P46" s="112">
        <v>5381</v>
      </c>
      <c r="Q46" s="112">
        <v>4382</v>
      </c>
      <c r="R46" s="112">
        <v>3846</v>
      </c>
      <c r="S46" s="112">
        <v>3079</v>
      </c>
      <c r="T46" s="112">
        <v>2085</v>
      </c>
      <c r="U46" s="112">
        <v>1558</v>
      </c>
      <c r="V46" s="112">
        <v>862</v>
      </c>
      <c r="W46" s="112">
        <v>366</v>
      </c>
      <c r="Z46">
        <v>4089</v>
      </c>
      <c r="AA46" t="s">
        <v>159</v>
      </c>
      <c r="AC46" s="5">
        <f t="shared" si="0"/>
        <v>0</v>
      </c>
    </row>
    <row r="47" spans="2:29" x14ac:dyDescent="0.2">
      <c r="B47" s="96">
        <v>4061</v>
      </c>
      <c r="C47" s="97" t="s">
        <v>453</v>
      </c>
      <c r="D47" s="113">
        <v>1874</v>
      </c>
      <c r="E47" s="113">
        <v>111</v>
      </c>
      <c r="F47" s="113">
        <v>114</v>
      </c>
      <c r="G47" s="113">
        <v>102</v>
      </c>
      <c r="H47" s="113">
        <v>93</v>
      </c>
      <c r="I47" s="113">
        <v>103</v>
      </c>
      <c r="J47" s="113">
        <v>85</v>
      </c>
      <c r="K47" s="113">
        <v>93</v>
      </c>
      <c r="L47" s="113">
        <v>135</v>
      </c>
      <c r="M47" s="113">
        <v>152</v>
      </c>
      <c r="N47" s="113">
        <v>177</v>
      </c>
      <c r="O47" s="113">
        <v>172</v>
      </c>
      <c r="P47" s="113">
        <v>180</v>
      </c>
      <c r="Q47" s="113">
        <v>126</v>
      </c>
      <c r="R47" s="113">
        <v>89</v>
      </c>
      <c r="S47" s="113">
        <v>61</v>
      </c>
      <c r="T47" s="113">
        <v>38</v>
      </c>
      <c r="U47" s="113">
        <v>19</v>
      </c>
      <c r="V47" s="113">
        <v>16</v>
      </c>
      <c r="W47" s="113">
        <v>8</v>
      </c>
      <c r="Z47">
        <v>4061</v>
      </c>
      <c r="AA47" t="s">
        <v>453</v>
      </c>
      <c r="AC47" s="5">
        <f t="shared" si="0"/>
        <v>0</v>
      </c>
    </row>
    <row r="48" spans="2:29" x14ac:dyDescent="0.2">
      <c r="B48" s="96">
        <v>4062</v>
      </c>
      <c r="C48" s="97" t="s">
        <v>160</v>
      </c>
      <c r="D48" s="113">
        <v>4546</v>
      </c>
      <c r="E48" s="113">
        <v>240</v>
      </c>
      <c r="F48" s="113">
        <v>237</v>
      </c>
      <c r="G48" s="113">
        <v>226</v>
      </c>
      <c r="H48" s="113">
        <v>276</v>
      </c>
      <c r="I48" s="113">
        <v>241</v>
      </c>
      <c r="J48" s="113">
        <v>247</v>
      </c>
      <c r="K48" s="113">
        <v>297</v>
      </c>
      <c r="L48" s="113">
        <v>304</v>
      </c>
      <c r="M48" s="113">
        <v>339</v>
      </c>
      <c r="N48" s="113">
        <v>365</v>
      </c>
      <c r="O48" s="113">
        <v>395</v>
      </c>
      <c r="P48" s="113">
        <v>332</v>
      </c>
      <c r="Q48" s="113">
        <v>303</v>
      </c>
      <c r="R48" s="113">
        <v>266</v>
      </c>
      <c r="S48" s="113">
        <v>188</v>
      </c>
      <c r="T48" s="113">
        <v>129</v>
      </c>
      <c r="U48" s="113">
        <v>99</v>
      </c>
      <c r="V48" s="113">
        <v>41</v>
      </c>
      <c r="W48" s="113">
        <v>21</v>
      </c>
      <c r="Z48">
        <v>4062</v>
      </c>
      <c r="AA48" t="s">
        <v>160</v>
      </c>
      <c r="AC48" s="5">
        <f t="shared" si="0"/>
        <v>0</v>
      </c>
    </row>
    <row r="49" spans="2:29" x14ac:dyDescent="0.2">
      <c r="B49" s="96">
        <v>4063</v>
      </c>
      <c r="C49" s="97" t="s">
        <v>442</v>
      </c>
      <c r="D49" s="113">
        <v>7767</v>
      </c>
      <c r="E49" s="113">
        <v>396</v>
      </c>
      <c r="F49" s="113">
        <v>378</v>
      </c>
      <c r="G49" s="113">
        <v>389</v>
      </c>
      <c r="H49" s="113">
        <v>439</v>
      </c>
      <c r="I49" s="113">
        <v>472</v>
      </c>
      <c r="J49" s="113">
        <v>534</v>
      </c>
      <c r="K49" s="113">
        <v>587</v>
      </c>
      <c r="L49" s="113">
        <v>567</v>
      </c>
      <c r="M49" s="113">
        <v>535</v>
      </c>
      <c r="N49" s="113">
        <v>640</v>
      </c>
      <c r="O49" s="113">
        <v>642</v>
      </c>
      <c r="P49" s="113">
        <v>536</v>
      </c>
      <c r="Q49" s="113">
        <v>449</v>
      </c>
      <c r="R49" s="113">
        <v>401</v>
      </c>
      <c r="S49" s="113">
        <v>304</v>
      </c>
      <c r="T49" s="113">
        <v>211</v>
      </c>
      <c r="U49" s="113">
        <v>170</v>
      </c>
      <c r="V49" s="113">
        <v>88</v>
      </c>
      <c r="W49" s="113">
        <v>29</v>
      </c>
      <c r="Z49">
        <v>4063</v>
      </c>
      <c r="AA49" t="s">
        <v>442</v>
      </c>
      <c r="AC49" s="5">
        <f t="shared" si="0"/>
        <v>0</v>
      </c>
    </row>
    <row r="50" spans="2:29" x14ac:dyDescent="0.2">
      <c r="B50" s="96">
        <v>4064</v>
      </c>
      <c r="C50" s="97" t="s">
        <v>86</v>
      </c>
      <c r="D50" s="113">
        <v>979</v>
      </c>
      <c r="E50" s="113">
        <v>49</v>
      </c>
      <c r="F50" s="113">
        <v>45</v>
      </c>
      <c r="G50" s="113">
        <v>53</v>
      </c>
      <c r="H50" s="113">
        <v>66</v>
      </c>
      <c r="I50" s="113">
        <v>39</v>
      </c>
      <c r="J50" s="113">
        <v>51</v>
      </c>
      <c r="K50" s="113">
        <v>55</v>
      </c>
      <c r="L50" s="113">
        <v>70</v>
      </c>
      <c r="M50" s="113">
        <v>85</v>
      </c>
      <c r="N50" s="113">
        <v>91</v>
      </c>
      <c r="O50" s="113">
        <v>79</v>
      </c>
      <c r="P50" s="113">
        <v>113</v>
      </c>
      <c r="Q50" s="113">
        <v>57</v>
      </c>
      <c r="R50" s="113">
        <v>35</v>
      </c>
      <c r="S50" s="113">
        <v>34</v>
      </c>
      <c r="T50" s="113">
        <v>24</v>
      </c>
      <c r="U50" s="113">
        <v>19</v>
      </c>
      <c r="V50" s="113">
        <v>12</v>
      </c>
      <c r="W50" s="113">
        <v>2</v>
      </c>
      <c r="Z50">
        <v>4064</v>
      </c>
      <c r="AA50" t="s">
        <v>86</v>
      </c>
      <c r="AC50" s="5">
        <f t="shared" si="0"/>
        <v>0</v>
      </c>
    </row>
    <row r="51" spans="2:29" x14ac:dyDescent="0.2">
      <c r="B51" s="96">
        <v>4065</v>
      </c>
      <c r="C51" s="97" t="s">
        <v>161</v>
      </c>
      <c r="D51" s="113">
        <v>3861</v>
      </c>
      <c r="E51" s="113">
        <v>238</v>
      </c>
      <c r="F51" s="113">
        <v>193</v>
      </c>
      <c r="G51" s="113">
        <v>177</v>
      </c>
      <c r="H51" s="113">
        <v>187</v>
      </c>
      <c r="I51" s="113">
        <v>254</v>
      </c>
      <c r="J51" s="113">
        <v>318</v>
      </c>
      <c r="K51" s="113">
        <v>337</v>
      </c>
      <c r="L51" s="113">
        <v>276</v>
      </c>
      <c r="M51" s="113">
        <v>255</v>
      </c>
      <c r="N51" s="113">
        <v>283</v>
      </c>
      <c r="O51" s="113">
        <v>328</v>
      </c>
      <c r="P51" s="113">
        <v>239</v>
      </c>
      <c r="Q51" s="113">
        <v>219</v>
      </c>
      <c r="R51" s="113">
        <v>182</v>
      </c>
      <c r="S51" s="113">
        <v>165</v>
      </c>
      <c r="T51" s="113">
        <v>87</v>
      </c>
      <c r="U51" s="113">
        <v>65</v>
      </c>
      <c r="V51" s="113">
        <v>44</v>
      </c>
      <c r="W51" s="113">
        <v>14</v>
      </c>
      <c r="Z51">
        <v>4065</v>
      </c>
      <c r="AA51" t="s">
        <v>161</v>
      </c>
      <c r="AC51" s="5">
        <f t="shared" si="0"/>
        <v>0</v>
      </c>
    </row>
    <row r="52" spans="2:29" x14ac:dyDescent="0.2">
      <c r="B52" s="96">
        <v>4066</v>
      </c>
      <c r="C52" s="97" t="s">
        <v>87</v>
      </c>
      <c r="D52" s="113">
        <v>934</v>
      </c>
      <c r="E52" s="113">
        <v>48</v>
      </c>
      <c r="F52" s="113">
        <v>39</v>
      </c>
      <c r="G52" s="113">
        <v>50</v>
      </c>
      <c r="H52" s="113">
        <v>37</v>
      </c>
      <c r="I52" s="113">
        <v>50</v>
      </c>
      <c r="J52" s="113">
        <v>49</v>
      </c>
      <c r="K52" s="113">
        <v>50</v>
      </c>
      <c r="L52" s="113">
        <v>59</v>
      </c>
      <c r="M52" s="113">
        <v>71</v>
      </c>
      <c r="N52" s="113">
        <v>90</v>
      </c>
      <c r="O52" s="113">
        <v>79</v>
      </c>
      <c r="P52" s="113">
        <v>95</v>
      </c>
      <c r="Q52" s="113">
        <v>75</v>
      </c>
      <c r="R52" s="113">
        <v>51</v>
      </c>
      <c r="S52" s="113">
        <v>42</v>
      </c>
      <c r="T52" s="113">
        <v>24</v>
      </c>
      <c r="U52" s="113">
        <v>17</v>
      </c>
      <c r="V52" s="113">
        <v>2</v>
      </c>
      <c r="W52" s="113">
        <v>6</v>
      </c>
      <c r="Z52">
        <v>4066</v>
      </c>
      <c r="AA52" t="s">
        <v>87</v>
      </c>
      <c r="AC52" s="5">
        <f t="shared" si="0"/>
        <v>0</v>
      </c>
    </row>
    <row r="53" spans="2:29" x14ac:dyDescent="0.2">
      <c r="B53" s="96">
        <v>4067</v>
      </c>
      <c r="C53" s="97" t="s">
        <v>162</v>
      </c>
      <c r="D53" s="113">
        <v>1580</v>
      </c>
      <c r="E53" s="113">
        <v>93</v>
      </c>
      <c r="F53" s="113">
        <v>68</v>
      </c>
      <c r="G53" s="113">
        <v>96</v>
      </c>
      <c r="H53" s="113">
        <v>87</v>
      </c>
      <c r="I53" s="113">
        <v>100</v>
      </c>
      <c r="J53" s="113">
        <v>104</v>
      </c>
      <c r="K53" s="113">
        <v>93</v>
      </c>
      <c r="L53" s="113">
        <v>119</v>
      </c>
      <c r="M53" s="113">
        <v>119</v>
      </c>
      <c r="N53" s="113">
        <v>134</v>
      </c>
      <c r="O53" s="113">
        <v>136</v>
      </c>
      <c r="P53" s="113">
        <v>124</v>
      </c>
      <c r="Q53" s="113">
        <v>100</v>
      </c>
      <c r="R53" s="113">
        <v>88</v>
      </c>
      <c r="S53" s="113">
        <v>42</v>
      </c>
      <c r="T53" s="113">
        <v>31</v>
      </c>
      <c r="U53" s="113">
        <v>24</v>
      </c>
      <c r="V53" s="113">
        <v>14</v>
      </c>
      <c r="W53" s="113">
        <v>8</v>
      </c>
      <c r="Z53">
        <v>4067</v>
      </c>
      <c r="AA53" t="s">
        <v>162</v>
      </c>
      <c r="AC53" s="5">
        <f t="shared" si="0"/>
        <v>0</v>
      </c>
    </row>
    <row r="54" spans="2:29" x14ac:dyDescent="0.2">
      <c r="B54" s="96">
        <v>4068</v>
      </c>
      <c r="C54" s="97" t="s">
        <v>163</v>
      </c>
      <c r="D54" s="113">
        <v>2353</v>
      </c>
      <c r="E54" s="113">
        <v>111</v>
      </c>
      <c r="F54" s="113">
        <v>116</v>
      </c>
      <c r="G54" s="113">
        <v>144</v>
      </c>
      <c r="H54" s="113">
        <v>146</v>
      </c>
      <c r="I54" s="113">
        <v>140</v>
      </c>
      <c r="J54" s="113">
        <v>95</v>
      </c>
      <c r="K54" s="113">
        <v>132</v>
      </c>
      <c r="L54" s="113">
        <v>154</v>
      </c>
      <c r="M54" s="113">
        <v>172</v>
      </c>
      <c r="N54" s="113">
        <v>225</v>
      </c>
      <c r="O54" s="113">
        <v>225</v>
      </c>
      <c r="P54" s="113">
        <v>173</v>
      </c>
      <c r="Q54" s="113">
        <v>141</v>
      </c>
      <c r="R54" s="113">
        <v>118</v>
      </c>
      <c r="S54" s="113">
        <v>91</v>
      </c>
      <c r="T54" s="113">
        <v>71</v>
      </c>
      <c r="U54" s="113">
        <v>49</v>
      </c>
      <c r="V54" s="113">
        <v>32</v>
      </c>
      <c r="W54" s="113">
        <v>18</v>
      </c>
      <c r="Z54">
        <v>4068</v>
      </c>
      <c r="AA54" t="s">
        <v>163</v>
      </c>
      <c r="AC54" s="5">
        <f t="shared" si="0"/>
        <v>0</v>
      </c>
    </row>
    <row r="55" spans="2:29" x14ac:dyDescent="0.2">
      <c r="B55" s="96">
        <v>4084</v>
      </c>
      <c r="C55" s="97" t="s">
        <v>164</v>
      </c>
      <c r="D55" s="113">
        <v>617</v>
      </c>
      <c r="E55" s="113">
        <v>34</v>
      </c>
      <c r="F55" s="113">
        <v>32</v>
      </c>
      <c r="G55" s="113">
        <v>38</v>
      </c>
      <c r="H55" s="113">
        <v>41</v>
      </c>
      <c r="I55" s="113">
        <v>23</v>
      </c>
      <c r="J55" s="113">
        <v>41</v>
      </c>
      <c r="K55" s="113">
        <v>44</v>
      </c>
      <c r="L55" s="113">
        <v>41</v>
      </c>
      <c r="M55" s="113">
        <v>46</v>
      </c>
      <c r="N55" s="113">
        <v>72</v>
      </c>
      <c r="O55" s="113">
        <v>55</v>
      </c>
      <c r="P55" s="113">
        <v>41</v>
      </c>
      <c r="Q55" s="113">
        <v>32</v>
      </c>
      <c r="R55" s="113">
        <v>32</v>
      </c>
      <c r="S55" s="113">
        <v>18</v>
      </c>
      <c r="T55" s="113">
        <v>12</v>
      </c>
      <c r="U55" s="113">
        <v>7</v>
      </c>
      <c r="V55" s="113">
        <v>7</v>
      </c>
      <c r="W55" s="113">
        <v>1</v>
      </c>
      <c r="Z55">
        <v>4084</v>
      </c>
      <c r="AA55" t="s">
        <v>164</v>
      </c>
      <c r="AC55" s="5">
        <f t="shared" si="0"/>
        <v>0</v>
      </c>
    </row>
    <row r="56" spans="2:29" x14ac:dyDescent="0.2">
      <c r="B56" s="96">
        <v>4071</v>
      </c>
      <c r="C56" s="97" t="s">
        <v>88</v>
      </c>
      <c r="D56" s="113">
        <v>1969</v>
      </c>
      <c r="E56" s="113">
        <v>95</v>
      </c>
      <c r="F56" s="113">
        <v>114</v>
      </c>
      <c r="G56" s="113">
        <v>131</v>
      </c>
      <c r="H56" s="113">
        <v>149</v>
      </c>
      <c r="I56" s="113">
        <v>110</v>
      </c>
      <c r="J56" s="113">
        <v>73</v>
      </c>
      <c r="K56" s="113">
        <v>90</v>
      </c>
      <c r="L56" s="113">
        <v>126</v>
      </c>
      <c r="M56" s="113">
        <v>164</v>
      </c>
      <c r="N56" s="113">
        <v>217</v>
      </c>
      <c r="O56" s="113">
        <v>208</v>
      </c>
      <c r="P56" s="113">
        <v>150</v>
      </c>
      <c r="Q56" s="113">
        <v>98</v>
      </c>
      <c r="R56" s="113">
        <v>78</v>
      </c>
      <c r="S56" s="113">
        <v>64</v>
      </c>
      <c r="T56" s="113">
        <v>46</v>
      </c>
      <c r="U56" s="113">
        <v>31</v>
      </c>
      <c r="V56" s="113">
        <v>18</v>
      </c>
      <c r="W56" s="113">
        <v>7</v>
      </c>
      <c r="Z56">
        <v>4071</v>
      </c>
      <c r="AA56" t="s">
        <v>88</v>
      </c>
      <c r="AC56" s="5">
        <f t="shared" si="0"/>
        <v>0</v>
      </c>
    </row>
    <row r="57" spans="2:29" x14ac:dyDescent="0.2">
      <c r="B57" s="96">
        <v>4072</v>
      </c>
      <c r="C57" s="97" t="s">
        <v>443</v>
      </c>
      <c r="D57" s="113">
        <v>2649</v>
      </c>
      <c r="E57" s="113">
        <v>125</v>
      </c>
      <c r="F57" s="113">
        <v>140</v>
      </c>
      <c r="G57" s="113">
        <v>153</v>
      </c>
      <c r="H57" s="113">
        <v>163</v>
      </c>
      <c r="I57" s="113">
        <v>193</v>
      </c>
      <c r="J57" s="113">
        <v>162</v>
      </c>
      <c r="K57" s="113">
        <v>163</v>
      </c>
      <c r="L57" s="113">
        <v>158</v>
      </c>
      <c r="M57" s="113">
        <v>198</v>
      </c>
      <c r="N57" s="113">
        <v>235</v>
      </c>
      <c r="O57" s="113">
        <v>248</v>
      </c>
      <c r="P57" s="113">
        <v>220</v>
      </c>
      <c r="Q57" s="113">
        <v>148</v>
      </c>
      <c r="R57" s="113">
        <v>131</v>
      </c>
      <c r="S57" s="113">
        <v>85</v>
      </c>
      <c r="T57" s="113">
        <v>61</v>
      </c>
      <c r="U57" s="113">
        <v>39</v>
      </c>
      <c r="V57" s="113">
        <v>20</v>
      </c>
      <c r="W57" s="113">
        <v>7</v>
      </c>
      <c r="Z57">
        <v>4072</v>
      </c>
      <c r="AA57" t="s">
        <v>443</v>
      </c>
      <c r="AC57" s="5">
        <f t="shared" si="0"/>
        <v>0</v>
      </c>
    </row>
    <row r="58" spans="2:29" x14ac:dyDescent="0.2">
      <c r="B58" s="96">
        <v>4073</v>
      </c>
      <c r="C58" s="97" t="s">
        <v>165</v>
      </c>
      <c r="D58" s="113">
        <v>1932</v>
      </c>
      <c r="E58" s="113">
        <v>94</v>
      </c>
      <c r="F58" s="113">
        <v>106</v>
      </c>
      <c r="G58" s="113">
        <v>95</v>
      </c>
      <c r="H58" s="113">
        <v>94</v>
      </c>
      <c r="I58" s="113">
        <v>101</v>
      </c>
      <c r="J58" s="113">
        <v>93</v>
      </c>
      <c r="K58" s="113">
        <v>103</v>
      </c>
      <c r="L58" s="113">
        <v>134</v>
      </c>
      <c r="M58" s="113">
        <v>154</v>
      </c>
      <c r="N58" s="113">
        <v>183</v>
      </c>
      <c r="O58" s="113">
        <v>159</v>
      </c>
      <c r="P58" s="113">
        <v>162</v>
      </c>
      <c r="Q58" s="113">
        <v>134</v>
      </c>
      <c r="R58" s="113">
        <v>111</v>
      </c>
      <c r="S58" s="113">
        <v>84</v>
      </c>
      <c r="T58" s="113">
        <v>59</v>
      </c>
      <c r="U58" s="113">
        <v>44</v>
      </c>
      <c r="V58" s="113">
        <v>17</v>
      </c>
      <c r="W58" s="113">
        <v>5</v>
      </c>
      <c r="Z58">
        <v>4073</v>
      </c>
      <c r="AA58" t="s">
        <v>165</v>
      </c>
      <c r="AC58" s="5">
        <f t="shared" si="0"/>
        <v>0</v>
      </c>
    </row>
    <row r="59" spans="2:29" x14ac:dyDescent="0.2">
      <c r="B59" s="96">
        <v>4074</v>
      </c>
      <c r="C59" s="97" t="s">
        <v>166</v>
      </c>
      <c r="D59" s="113">
        <v>2215</v>
      </c>
      <c r="E59" s="113">
        <v>121</v>
      </c>
      <c r="F59" s="113">
        <v>140</v>
      </c>
      <c r="G59" s="113">
        <v>114</v>
      </c>
      <c r="H59" s="113">
        <v>99</v>
      </c>
      <c r="I59" s="113">
        <v>109</v>
      </c>
      <c r="J59" s="113">
        <v>92</v>
      </c>
      <c r="K59" s="113">
        <v>102</v>
      </c>
      <c r="L59" s="113">
        <v>138</v>
      </c>
      <c r="M59" s="113">
        <v>172</v>
      </c>
      <c r="N59" s="113">
        <v>204</v>
      </c>
      <c r="O59" s="113">
        <v>224</v>
      </c>
      <c r="P59" s="113">
        <v>164</v>
      </c>
      <c r="Q59" s="113">
        <v>128</v>
      </c>
      <c r="R59" s="113">
        <v>115</v>
      </c>
      <c r="S59" s="113">
        <v>121</v>
      </c>
      <c r="T59" s="113">
        <v>74</v>
      </c>
      <c r="U59" s="113">
        <v>65</v>
      </c>
      <c r="V59" s="113">
        <v>26</v>
      </c>
      <c r="W59" s="113">
        <v>7</v>
      </c>
      <c r="Z59">
        <v>4074</v>
      </c>
      <c r="AA59" t="s">
        <v>166</v>
      </c>
      <c r="AC59" s="5">
        <f t="shared" si="0"/>
        <v>0</v>
      </c>
    </row>
    <row r="60" spans="2:29" x14ac:dyDescent="0.2">
      <c r="B60" s="96">
        <v>4075</v>
      </c>
      <c r="C60" s="97" t="s">
        <v>397</v>
      </c>
      <c r="D60" s="113">
        <v>4421</v>
      </c>
      <c r="E60" s="113">
        <v>253</v>
      </c>
      <c r="F60" s="113">
        <v>241</v>
      </c>
      <c r="G60" s="113">
        <v>204</v>
      </c>
      <c r="H60" s="113">
        <v>233</v>
      </c>
      <c r="I60" s="113">
        <v>260</v>
      </c>
      <c r="J60" s="113">
        <v>282</v>
      </c>
      <c r="K60" s="113">
        <v>315</v>
      </c>
      <c r="L60" s="113">
        <v>328</v>
      </c>
      <c r="M60" s="113">
        <v>335</v>
      </c>
      <c r="N60" s="113">
        <v>363</v>
      </c>
      <c r="O60" s="113">
        <v>348</v>
      </c>
      <c r="P60" s="113">
        <v>277</v>
      </c>
      <c r="Q60" s="113">
        <v>240</v>
      </c>
      <c r="R60" s="113">
        <v>244</v>
      </c>
      <c r="S60" s="113">
        <v>190</v>
      </c>
      <c r="T60" s="113">
        <v>132</v>
      </c>
      <c r="U60" s="113">
        <v>105</v>
      </c>
      <c r="V60" s="113">
        <v>55</v>
      </c>
      <c r="W60" s="113">
        <v>16</v>
      </c>
      <c r="Z60">
        <v>4075</v>
      </c>
      <c r="AA60" t="s">
        <v>397</v>
      </c>
      <c r="AC60" s="5">
        <f t="shared" si="0"/>
        <v>0</v>
      </c>
    </row>
    <row r="61" spans="2:29" x14ac:dyDescent="0.2">
      <c r="B61" s="96">
        <v>4076</v>
      </c>
      <c r="C61" s="97" t="s">
        <v>89</v>
      </c>
      <c r="D61" s="113">
        <v>2764</v>
      </c>
      <c r="E61" s="113">
        <v>143</v>
      </c>
      <c r="F61" s="113">
        <v>161</v>
      </c>
      <c r="G61" s="113">
        <v>156</v>
      </c>
      <c r="H61" s="113">
        <v>161</v>
      </c>
      <c r="I61" s="113">
        <v>164</v>
      </c>
      <c r="J61" s="113">
        <v>165</v>
      </c>
      <c r="K61" s="113">
        <v>205</v>
      </c>
      <c r="L61" s="113">
        <v>183</v>
      </c>
      <c r="M61" s="113">
        <v>194</v>
      </c>
      <c r="N61" s="113">
        <v>251</v>
      </c>
      <c r="O61" s="113">
        <v>249</v>
      </c>
      <c r="P61" s="113">
        <v>178</v>
      </c>
      <c r="Q61" s="113">
        <v>155</v>
      </c>
      <c r="R61" s="113">
        <v>128</v>
      </c>
      <c r="S61" s="113">
        <v>108</v>
      </c>
      <c r="T61" s="113">
        <v>73</v>
      </c>
      <c r="U61" s="113">
        <v>51</v>
      </c>
      <c r="V61" s="113">
        <v>28</v>
      </c>
      <c r="W61" s="113">
        <v>11</v>
      </c>
      <c r="Z61">
        <v>4076</v>
      </c>
      <c r="AA61" t="s">
        <v>89</v>
      </c>
      <c r="AC61" s="5">
        <f t="shared" si="0"/>
        <v>0</v>
      </c>
    </row>
    <row r="62" spans="2:29" x14ac:dyDescent="0.2">
      <c r="B62" s="96">
        <v>4077</v>
      </c>
      <c r="C62" s="97" t="s">
        <v>167</v>
      </c>
      <c r="D62" s="113">
        <v>1430</v>
      </c>
      <c r="E62" s="113">
        <v>84</v>
      </c>
      <c r="F62" s="113">
        <v>82</v>
      </c>
      <c r="G62" s="113">
        <v>109</v>
      </c>
      <c r="H62" s="113">
        <v>70</v>
      </c>
      <c r="I62" s="113">
        <v>73</v>
      </c>
      <c r="J62" s="113">
        <v>84</v>
      </c>
      <c r="K62" s="113">
        <v>87</v>
      </c>
      <c r="L62" s="113">
        <v>105</v>
      </c>
      <c r="M62" s="113">
        <v>133</v>
      </c>
      <c r="N62" s="113">
        <v>111</v>
      </c>
      <c r="O62" s="113">
        <v>105</v>
      </c>
      <c r="P62" s="113">
        <v>91</v>
      </c>
      <c r="Q62" s="113">
        <v>89</v>
      </c>
      <c r="R62" s="113">
        <v>75</v>
      </c>
      <c r="S62" s="113">
        <v>50</v>
      </c>
      <c r="T62" s="113">
        <v>40</v>
      </c>
      <c r="U62" s="113">
        <v>26</v>
      </c>
      <c r="V62" s="113">
        <v>12</v>
      </c>
      <c r="W62" s="113">
        <v>4</v>
      </c>
      <c r="Z62">
        <v>4077</v>
      </c>
      <c r="AA62" t="s">
        <v>167</v>
      </c>
      <c r="AC62" s="5">
        <f t="shared" si="0"/>
        <v>0</v>
      </c>
    </row>
    <row r="63" spans="2:29" x14ac:dyDescent="0.2">
      <c r="B63" s="96">
        <v>4078</v>
      </c>
      <c r="C63" s="97" t="s">
        <v>168</v>
      </c>
      <c r="D63" s="113">
        <v>457</v>
      </c>
      <c r="E63" s="113">
        <v>29</v>
      </c>
      <c r="F63" s="113">
        <v>28</v>
      </c>
      <c r="G63" s="113">
        <v>20</v>
      </c>
      <c r="H63" s="113">
        <v>27</v>
      </c>
      <c r="I63" s="113">
        <v>24</v>
      </c>
      <c r="J63" s="113">
        <v>24</v>
      </c>
      <c r="K63" s="113">
        <v>28</v>
      </c>
      <c r="L63" s="113">
        <v>27</v>
      </c>
      <c r="M63" s="113">
        <v>37</v>
      </c>
      <c r="N63" s="113">
        <v>51</v>
      </c>
      <c r="O63" s="113">
        <v>33</v>
      </c>
      <c r="P63" s="113">
        <v>42</v>
      </c>
      <c r="Q63" s="113">
        <v>22</v>
      </c>
      <c r="R63" s="113">
        <v>26</v>
      </c>
      <c r="S63" s="113">
        <v>17</v>
      </c>
      <c r="T63" s="113">
        <v>11</v>
      </c>
      <c r="U63" s="113">
        <v>8</v>
      </c>
      <c r="V63" s="113">
        <v>3</v>
      </c>
      <c r="W63" s="113">
        <v>0</v>
      </c>
      <c r="Z63">
        <v>4078</v>
      </c>
      <c r="AA63" t="s">
        <v>168</v>
      </c>
      <c r="AC63" s="5">
        <f t="shared" si="0"/>
        <v>0</v>
      </c>
    </row>
    <row r="64" spans="2:29" x14ac:dyDescent="0.2">
      <c r="B64" s="96">
        <v>4079</v>
      </c>
      <c r="C64" s="97" t="s">
        <v>169</v>
      </c>
      <c r="D64" s="113">
        <v>1286</v>
      </c>
      <c r="E64" s="113">
        <v>50</v>
      </c>
      <c r="F64" s="113">
        <v>62</v>
      </c>
      <c r="G64" s="113">
        <v>56</v>
      </c>
      <c r="H64" s="113">
        <v>87</v>
      </c>
      <c r="I64" s="113">
        <v>82</v>
      </c>
      <c r="J64" s="113">
        <v>65</v>
      </c>
      <c r="K64" s="113">
        <v>78</v>
      </c>
      <c r="L64" s="113">
        <v>81</v>
      </c>
      <c r="M64" s="113">
        <v>93</v>
      </c>
      <c r="N64" s="113">
        <v>154</v>
      </c>
      <c r="O64" s="113">
        <v>95</v>
      </c>
      <c r="P64" s="113">
        <v>104</v>
      </c>
      <c r="Q64" s="113">
        <v>89</v>
      </c>
      <c r="R64" s="113">
        <v>72</v>
      </c>
      <c r="S64" s="113">
        <v>57</v>
      </c>
      <c r="T64" s="113">
        <v>31</v>
      </c>
      <c r="U64" s="113">
        <v>22</v>
      </c>
      <c r="V64" s="113">
        <v>5</v>
      </c>
      <c r="W64" s="113">
        <v>3</v>
      </c>
      <c r="Z64">
        <v>4079</v>
      </c>
      <c r="AA64" t="s">
        <v>169</v>
      </c>
      <c r="AC64" s="5">
        <f t="shared" si="0"/>
        <v>0</v>
      </c>
    </row>
    <row r="65" spans="2:29" x14ac:dyDescent="0.2">
      <c r="B65" s="96">
        <v>4080</v>
      </c>
      <c r="C65" s="97" t="s">
        <v>118</v>
      </c>
      <c r="D65" s="113">
        <v>6824</v>
      </c>
      <c r="E65" s="113">
        <v>361</v>
      </c>
      <c r="F65" s="113">
        <v>333</v>
      </c>
      <c r="G65" s="113">
        <v>342</v>
      </c>
      <c r="H65" s="113">
        <v>341</v>
      </c>
      <c r="I65" s="113">
        <v>467</v>
      </c>
      <c r="J65" s="113">
        <v>616</v>
      </c>
      <c r="K65" s="113">
        <v>523</v>
      </c>
      <c r="L65" s="113">
        <v>472</v>
      </c>
      <c r="M65" s="113">
        <v>538</v>
      </c>
      <c r="N65" s="113">
        <v>564</v>
      </c>
      <c r="O65" s="113">
        <v>541</v>
      </c>
      <c r="P65" s="113">
        <v>475</v>
      </c>
      <c r="Q65" s="113">
        <v>366</v>
      </c>
      <c r="R65" s="113">
        <v>302</v>
      </c>
      <c r="S65" s="113">
        <v>208</v>
      </c>
      <c r="T65" s="113">
        <v>149</v>
      </c>
      <c r="U65" s="113">
        <v>113</v>
      </c>
      <c r="V65" s="113">
        <v>79</v>
      </c>
      <c r="W65" s="113">
        <v>34</v>
      </c>
      <c r="Z65">
        <v>4080</v>
      </c>
      <c r="AA65" t="s">
        <v>118</v>
      </c>
      <c r="AC65" s="5">
        <f t="shared" si="0"/>
        <v>0</v>
      </c>
    </row>
    <row r="66" spans="2:29" x14ac:dyDescent="0.2">
      <c r="B66" s="96">
        <v>4081</v>
      </c>
      <c r="C66" s="97" t="s">
        <v>170</v>
      </c>
      <c r="D66" s="113">
        <v>3503</v>
      </c>
      <c r="E66" s="113">
        <v>149</v>
      </c>
      <c r="F66" s="113">
        <v>158</v>
      </c>
      <c r="G66" s="113">
        <v>164</v>
      </c>
      <c r="H66" s="113">
        <v>157</v>
      </c>
      <c r="I66" s="113">
        <v>167</v>
      </c>
      <c r="J66" s="113">
        <v>176</v>
      </c>
      <c r="K66" s="113">
        <v>197</v>
      </c>
      <c r="L66" s="113">
        <v>218</v>
      </c>
      <c r="M66" s="113">
        <v>220</v>
      </c>
      <c r="N66" s="113">
        <v>237</v>
      </c>
      <c r="O66" s="113">
        <v>274</v>
      </c>
      <c r="P66" s="113">
        <v>312</v>
      </c>
      <c r="Q66" s="113">
        <v>261</v>
      </c>
      <c r="R66" s="113">
        <v>266</v>
      </c>
      <c r="S66" s="113">
        <v>239</v>
      </c>
      <c r="T66" s="113">
        <v>136</v>
      </c>
      <c r="U66" s="113">
        <v>91</v>
      </c>
      <c r="V66" s="113">
        <v>56</v>
      </c>
      <c r="W66" s="113">
        <v>25</v>
      </c>
      <c r="Z66">
        <v>4081</v>
      </c>
      <c r="AA66" t="s">
        <v>170</v>
      </c>
      <c r="AC66" s="5">
        <f t="shared" si="0"/>
        <v>0</v>
      </c>
    </row>
    <row r="67" spans="2:29" x14ac:dyDescent="0.2">
      <c r="B67" s="96">
        <v>4082</v>
      </c>
      <c r="C67" s="97" t="s">
        <v>444</v>
      </c>
      <c r="D67" s="113">
        <v>15387</v>
      </c>
      <c r="E67" s="113">
        <v>717</v>
      </c>
      <c r="F67" s="113">
        <v>778</v>
      </c>
      <c r="G67" s="113">
        <v>797</v>
      </c>
      <c r="H67" s="113">
        <v>907</v>
      </c>
      <c r="I67" s="113">
        <v>1039</v>
      </c>
      <c r="J67" s="113">
        <v>992</v>
      </c>
      <c r="K67" s="113">
        <v>1022</v>
      </c>
      <c r="L67" s="113">
        <v>958</v>
      </c>
      <c r="M67" s="113">
        <v>1048</v>
      </c>
      <c r="N67" s="113">
        <v>1232</v>
      </c>
      <c r="O67" s="113">
        <v>1253</v>
      </c>
      <c r="P67" s="113">
        <v>1048</v>
      </c>
      <c r="Q67" s="113">
        <v>858</v>
      </c>
      <c r="R67" s="113">
        <v>760</v>
      </c>
      <c r="S67" s="113">
        <v>695</v>
      </c>
      <c r="T67" s="113">
        <v>513</v>
      </c>
      <c r="U67" s="113">
        <v>411</v>
      </c>
      <c r="V67" s="113">
        <v>242</v>
      </c>
      <c r="W67" s="113">
        <v>117</v>
      </c>
      <c r="Z67">
        <v>4082</v>
      </c>
      <c r="AA67" t="s">
        <v>444</v>
      </c>
      <c r="AC67" s="5">
        <f t="shared" si="0"/>
        <v>0</v>
      </c>
    </row>
    <row r="68" spans="2:29" x14ac:dyDescent="0.2">
      <c r="B68" s="96">
        <v>4083</v>
      </c>
      <c r="C68" s="97" t="s">
        <v>171</v>
      </c>
      <c r="D68" s="113">
        <v>4380</v>
      </c>
      <c r="E68" s="113">
        <v>219</v>
      </c>
      <c r="F68" s="113">
        <v>221</v>
      </c>
      <c r="G68" s="113">
        <v>210</v>
      </c>
      <c r="H68" s="113">
        <v>217</v>
      </c>
      <c r="I68" s="113">
        <v>243</v>
      </c>
      <c r="J68" s="113">
        <v>251</v>
      </c>
      <c r="K68" s="113">
        <v>295</v>
      </c>
      <c r="L68" s="113">
        <v>319</v>
      </c>
      <c r="M68" s="113">
        <v>312</v>
      </c>
      <c r="N68" s="113">
        <v>383</v>
      </c>
      <c r="O68" s="113">
        <v>317</v>
      </c>
      <c r="P68" s="113">
        <v>325</v>
      </c>
      <c r="Q68" s="113">
        <v>292</v>
      </c>
      <c r="R68" s="113">
        <v>276</v>
      </c>
      <c r="S68" s="113">
        <v>216</v>
      </c>
      <c r="T68" s="113">
        <v>133</v>
      </c>
      <c r="U68" s="113">
        <v>83</v>
      </c>
      <c r="V68" s="113">
        <v>45</v>
      </c>
      <c r="W68" s="113">
        <v>23</v>
      </c>
      <c r="Z68">
        <v>4083</v>
      </c>
      <c r="AA68" t="s">
        <v>171</v>
      </c>
      <c r="AC68" s="5">
        <f t="shared" si="0"/>
        <v>0</v>
      </c>
    </row>
    <row r="69" spans="2:29" x14ac:dyDescent="0.2">
      <c r="B69" s="94">
        <v>4129</v>
      </c>
      <c r="C69" s="95" t="s">
        <v>172</v>
      </c>
      <c r="D69" s="112">
        <v>49052</v>
      </c>
      <c r="E69" s="112">
        <v>2402</v>
      </c>
      <c r="F69" s="112">
        <v>2320</v>
      </c>
      <c r="G69" s="112">
        <v>2406</v>
      </c>
      <c r="H69" s="112">
        <v>2562</v>
      </c>
      <c r="I69" s="112">
        <v>3014</v>
      </c>
      <c r="J69" s="112">
        <v>3244</v>
      </c>
      <c r="K69" s="112">
        <v>3273</v>
      </c>
      <c r="L69" s="112">
        <v>3179</v>
      </c>
      <c r="M69" s="112">
        <v>3348</v>
      </c>
      <c r="N69" s="112">
        <v>3919</v>
      </c>
      <c r="O69" s="112">
        <v>4062</v>
      </c>
      <c r="P69" s="112">
        <v>3521</v>
      </c>
      <c r="Q69" s="112">
        <v>3147</v>
      </c>
      <c r="R69" s="112">
        <v>2716</v>
      </c>
      <c r="S69" s="112">
        <v>2182</v>
      </c>
      <c r="T69" s="112">
        <v>1562</v>
      </c>
      <c r="U69" s="112">
        <v>1178</v>
      </c>
      <c r="V69" s="112">
        <v>705</v>
      </c>
      <c r="W69" s="112">
        <v>312</v>
      </c>
      <c r="Z69">
        <v>4129</v>
      </c>
      <c r="AA69" t="s">
        <v>172</v>
      </c>
      <c r="AC69" s="5">
        <f t="shared" si="0"/>
        <v>0</v>
      </c>
    </row>
    <row r="70" spans="2:29" x14ac:dyDescent="0.2">
      <c r="B70" s="96">
        <v>4091</v>
      </c>
      <c r="C70" s="97" t="s">
        <v>173</v>
      </c>
      <c r="D70" s="113">
        <v>1556</v>
      </c>
      <c r="E70" s="113">
        <v>61</v>
      </c>
      <c r="F70" s="113">
        <v>69</v>
      </c>
      <c r="G70" s="113">
        <v>81</v>
      </c>
      <c r="H70" s="113">
        <v>65</v>
      </c>
      <c r="I70" s="113">
        <v>80</v>
      </c>
      <c r="J70" s="113">
        <v>71</v>
      </c>
      <c r="K70" s="113">
        <v>74</v>
      </c>
      <c r="L70" s="113">
        <v>106</v>
      </c>
      <c r="M70" s="113">
        <v>123</v>
      </c>
      <c r="N70" s="113">
        <v>148</v>
      </c>
      <c r="O70" s="113">
        <v>159</v>
      </c>
      <c r="P70" s="113">
        <v>118</v>
      </c>
      <c r="Q70" s="113">
        <v>119</v>
      </c>
      <c r="R70" s="113">
        <v>94</v>
      </c>
      <c r="S70" s="113">
        <v>67</v>
      </c>
      <c r="T70" s="113">
        <v>53</v>
      </c>
      <c r="U70" s="113">
        <v>42</v>
      </c>
      <c r="V70" s="113">
        <v>20</v>
      </c>
      <c r="W70" s="113">
        <v>6</v>
      </c>
      <c r="Z70">
        <v>4091</v>
      </c>
      <c r="AA70" t="s">
        <v>173</v>
      </c>
      <c r="AC70" s="5">
        <f t="shared" ref="AC70:AC133" si="1">Z70-B70</f>
        <v>0</v>
      </c>
    </row>
    <row r="71" spans="2:29" x14ac:dyDescent="0.2">
      <c r="B71" s="96">
        <v>4092</v>
      </c>
      <c r="C71" s="97" t="s">
        <v>119</v>
      </c>
      <c r="D71" s="113">
        <v>4333</v>
      </c>
      <c r="E71" s="113">
        <v>268</v>
      </c>
      <c r="F71" s="113">
        <v>257</v>
      </c>
      <c r="G71" s="113">
        <v>264</v>
      </c>
      <c r="H71" s="113">
        <v>242</v>
      </c>
      <c r="I71" s="113">
        <v>261</v>
      </c>
      <c r="J71" s="113">
        <v>304</v>
      </c>
      <c r="K71" s="113">
        <v>317</v>
      </c>
      <c r="L71" s="113">
        <v>328</v>
      </c>
      <c r="M71" s="113">
        <v>311</v>
      </c>
      <c r="N71" s="113">
        <v>352</v>
      </c>
      <c r="O71" s="113">
        <v>319</v>
      </c>
      <c r="P71" s="113">
        <v>265</v>
      </c>
      <c r="Q71" s="113">
        <v>262</v>
      </c>
      <c r="R71" s="113">
        <v>209</v>
      </c>
      <c r="S71" s="113">
        <v>157</v>
      </c>
      <c r="T71" s="113">
        <v>110</v>
      </c>
      <c r="U71" s="113">
        <v>62</v>
      </c>
      <c r="V71" s="113">
        <v>38</v>
      </c>
      <c r="W71" s="113">
        <v>7</v>
      </c>
      <c r="Z71">
        <v>4092</v>
      </c>
      <c r="AA71" t="s">
        <v>119</v>
      </c>
      <c r="AC71" s="5">
        <f t="shared" si="1"/>
        <v>0</v>
      </c>
    </row>
    <row r="72" spans="2:29" x14ac:dyDescent="0.2">
      <c r="B72" s="96">
        <v>4093</v>
      </c>
      <c r="C72" s="97" t="s">
        <v>174</v>
      </c>
      <c r="D72" s="113">
        <v>672</v>
      </c>
      <c r="E72" s="113">
        <v>29</v>
      </c>
      <c r="F72" s="113">
        <v>17</v>
      </c>
      <c r="G72" s="113">
        <v>37</v>
      </c>
      <c r="H72" s="113">
        <v>33</v>
      </c>
      <c r="I72" s="113">
        <v>46</v>
      </c>
      <c r="J72" s="113">
        <v>30</v>
      </c>
      <c r="K72" s="113">
        <v>43</v>
      </c>
      <c r="L72" s="113">
        <v>39</v>
      </c>
      <c r="M72" s="113">
        <v>52</v>
      </c>
      <c r="N72" s="113">
        <v>71</v>
      </c>
      <c r="O72" s="113">
        <v>75</v>
      </c>
      <c r="P72" s="113">
        <v>50</v>
      </c>
      <c r="Q72" s="113">
        <v>48</v>
      </c>
      <c r="R72" s="113">
        <v>36</v>
      </c>
      <c r="S72" s="113">
        <v>26</v>
      </c>
      <c r="T72" s="113">
        <v>19</v>
      </c>
      <c r="U72" s="113">
        <v>11</v>
      </c>
      <c r="V72" s="113">
        <v>9</v>
      </c>
      <c r="W72" s="113">
        <v>1</v>
      </c>
      <c r="Z72">
        <v>4093</v>
      </c>
      <c r="AA72" t="s">
        <v>174</v>
      </c>
      <c r="AC72" s="5">
        <f t="shared" si="1"/>
        <v>0</v>
      </c>
    </row>
    <row r="73" spans="2:29" x14ac:dyDescent="0.2">
      <c r="B73" s="96">
        <v>4124</v>
      </c>
      <c r="C73" s="97" t="s">
        <v>398</v>
      </c>
      <c r="D73" s="113">
        <v>1553</v>
      </c>
      <c r="E73" s="113">
        <v>64</v>
      </c>
      <c r="F73" s="113">
        <v>75</v>
      </c>
      <c r="G73" s="113">
        <v>69</v>
      </c>
      <c r="H73" s="113">
        <v>61</v>
      </c>
      <c r="I73" s="113">
        <v>89</v>
      </c>
      <c r="J73" s="113">
        <v>86</v>
      </c>
      <c r="K73" s="113">
        <v>89</v>
      </c>
      <c r="L73" s="113">
        <v>100</v>
      </c>
      <c r="M73" s="113">
        <v>89</v>
      </c>
      <c r="N73" s="113">
        <v>129</v>
      </c>
      <c r="O73" s="113">
        <v>139</v>
      </c>
      <c r="P73" s="113">
        <v>154</v>
      </c>
      <c r="Q73" s="113">
        <v>117</v>
      </c>
      <c r="R73" s="113">
        <v>99</v>
      </c>
      <c r="S73" s="113">
        <v>85</v>
      </c>
      <c r="T73" s="113">
        <v>35</v>
      </c>
      <c r="U73" s="113">
        <v>40</v>
      </c>
      <c r="V73" s="113">
        <v>24</v>
      </c>
      <c r="W73" s="113">
        <v>9</v>
      </c>
      <c r="Z73">
        <v>4124</v>
      </c>
      <c r="AA73" t="s">
        <v>398</v>
      </c>
      <c r="AC73" s="5">
        <f t="shared" si="1"/>
        <v>0</v>
      </c>
    </row>
    <row r="74" spans="2:29" x14ac:dyDescent="0.2">
      <c r="B74" s="96">
        <v>4094</v>
      </c>
      <c r="C74" s="97" t="s">
        <v>175</v>
      </c>
      <c r="D74" s="113">
        <v>732</v>
      </c>
      <c r="E74" s="113">
        <v>25</v>
      </c>
      <c r="F74" s="113">
        <v>32</v>
      </c>
      <c r="G74" s="113">
        <v>31</v>
      </c>
      <c r="H74" s="113">
        <v>41</v>
      </c>
      <c r="I74" s="113">
        <v>51</v>
      </c>
      <c r="J74" s="113">
        <v>54</v>
      </c>
      <c r="K74" s="113">
        <v>48</v>
      </c>
      <c r="L74" s="113">
        <v>40</v>
      </c>
      <c r="M74" s="113">
        <v>50</v>
      </c>
      <c r="N74" s="113">
        <v>55</v>
      </c>
      <c r="O74" s="113">
        <v>73</v>
      </c>
      <c r="P74" s="113">
        <v>65</v>
      </c>
      <c r="Q74" s="113">
        <v>54</v>
      </c>
      <c r="R74" s="113">
        <v>40</v>
      </c>
      <c r="S74" s="113">
        <v>21</v>
      </c>
      <c r="T74" s="113">
        <v>20</v>
      </c>
      <c r="U74" s="113">
        <v>17</v>
      </c>
      <c r="V74" s="113">
        <v>10</v>
      </c>
      <c r="W74" s="113">
        <v>5</v>
      </c>
      <c r="Z74">
        <v>4094</v>
      </c>
      <c r="AA74" t="s">
        <v>175</v>
      </c>
      <c r="AC74" s="5">
        <f t="shared" si="1"/>
        <v>0</v>
      </c>
    </row>
    <row r="75" spans="2:29" x14ac:dyDescent="0.2">
      <c r="B75" s="96">
        <v>4095</v>
      </c>
      <c r="C75" s="97" t="s">
        <v>90</v>
      </c>
      <c r="D75" s="113">
        <v>11090</v>
      </c>
      <c r="E75" s="113">
        <v>540</v>
      </c>
      <c r="F75" s="113">
        <v>467</v>
      </c>
      <c r="G75" s="113">
        <v>499</v>
      </c>
      <c r="H75" s="113">
        <v>562</v>
      </c>
      <c r="I75" s="113">
        <v>673</v>
      </c>
      <c r="J75" s="113">
        <v>864</v>
      </c>
      <c r="K75" s="113">
        <v>837</v>
      </c>
      <c r="L75" s="113">
        <v>725</v>
      </c>
      <c r="M75" s="113">
        <v>700</v>
      </c>
      <c r="N75" s="113">
        <v>789</v>
      </c>
      <c r="O75" s="113">
        <v>816</v>
      </c>
      <c r="P75" s="113">
        <v>725</v>
      </c>
      <c r="Q75" s="113">
        <v>678</v>
      </c>
      <c r="R75" s="113">
        <v>643</v>
      </c>
      <c r="S75" s="113">
        <v>535</v>
      </c>
      <c r="T75" s="113">
        <v>398</v>
      </c>
      <c r="U75" s="113">
        <v>320</v>
      </c>
      <c r="V75" s="113">
        <v>203</v>
      </c>
      <c r="W75" s="113">
        <v>116</v>
      </c>
      <c r="Z75">
        <v>4095</v>
      </c>
      <c r="AA75" t="s">
        <v>90</v>
      </c>
      <c r="AC75" s="5">
        <f t="shared" si="1"/>
        <v>0</v>
      </c>
    </row>
    <row r="76" spans="2:29" x14ac:dyDescent="0.2">
      <c r="B76" s="96">
        <v>4096</v>
      </c>
      <c r="C76" s="97" t="s">
        <v>176</v>
      </c>
      <c r="D76" s="113">
        <v>597</v>
      </c>
      <c r="E76" s="113">
        <v>35</v>
      </c>
      <c r="F76" s="113">
        <v>24</v>
      </c>
      <c r="G76" s="113">
        <v>21</v>
      </c>
      <c r="H76" s="113">
        <v>24</v>
      </c>
      <c r="I76" s="113">
        <v>40</v>
      </c>
      <c r="J76" s="113">
        <v>26</v>
      </c>
      <c r="K76" s="113">
        <v>34</v>
      </c>
      <c r="L76" s="113">
        <v>36</v>
      </c>
      <c r="M76" s="113">
        <v>44</v>
      </c>
      <c r="N76" s="113">
        <v>34</v>
      </c>
      <c r="O76" s="113">
        <v>57</v>
      </c>
      <c r="P76" s="113">
        <v>62</v>
      </c>
      <c r="Q76" s="113">
        <v>57</v>
      </c>
      <c r="R76" s="113">
        <v>40</v>
      </c>
      <c r="S76" s="113">
        <v>23</v>
      </c>
      <c r="T76" s="113">
        <v>18</v>
      </c>
      <c r="U76" s="113">
        <v>10</v>
      </c>
      <c r="V76" s="113">
        <v>11</v>
      </c>
      <c r="W76" s="113">
        <v>1</v>
      </c>
      <c r="Z76">
        <v>4096</v>
      </c>
      <c r="AA76" t="s">
        <v>176</v>
      </c>
      <c r="AC76" s="5">
        <f t="shared" si="1"/>
        <v>0</v>
      </c>
    </row>
    <row r="77" spans="2:29" x14ac:dyDescent="0.2">
      <c r="B77" s="96">
        <v>4097</v>
      </c>
      <c r="C77" s="97" t="s">
        <v>177</v>
      </c>
      <c r="D77" s="113">
        <v>280</v>
      </c>
      <c r="E77" s="113">
        <v>12</v>
      </c>
      <c r="F77" s="113">
        <v>10</v>
      </c>
      <c r="G77" s="113">
        <v>13</v>
      </c>
      <c r="H77" s="113">
        <v>12</v>
      </c>
      <c r="I77" s="113">
        <v>10</v>
      </c>
      <c r="J77" s="113">
        <v>15</v>
      </c>
      <c r="K77" s="113">
        <v>15</v>
      </c>
      <c r="L77" s="113">
        <v>19</v>
      </c>
      <c r="M77" s="113">
        <v>21</v>
      </c>
      <c r="N77" s="113">
        <v>25</v>
      </c>
      <c r="O77" s="113">
        <v>42</v>
      </c>
      <c r="P77" s="113">
        <v>32</v>
      </c>
      <c r="Q77" s="113">
        <v>18</v>
      </c>
      <c r="R77" s="113">
        <v>12</v>
      </c>
      <c r="S77" s="113">
        <v>10</v>
      </c>
      <c r="T77" s="113">
        <v>3</v>
      </c>
      <c r="U77" s="113">
        <v>2</v>
      </c>
      <c r="V77" s="113">
        <v>6</v>
      </c>
      <c r="W77" s="113">
        <v>3</v>
      </c>
      <c r="Z77">
        <v>4097</v>
      </c>
      <c r="AA77" t="s">
        <v>177</v>
      </c>
      <c r="AC77" s="5">
        <f t="shared" si="1"/>
        <v>0</v>
      </c>
    </row>
    <row r="78" spans="2:29" x14ac:dyDescent="0.2">
      <c r="B78" s="96">
        <v>4099</v>
      </c>
      <c r="C78" s="97" t="s">
        <v>178</v>
      </c>
      <c r="D78" s="113">
        <v>407</v>
      </c>
      <c r="E78" s="113">
        <v>16</v>
      </c>
      <c r="F78" s="113">
        <v>15</v>
      </c>
      <c r="G78" s="113">
        <v>16</v>
      </c>
      <c r="H78" s="113">
        <v>28</v>
      </c>
      <c r="I78" s="113">
        <v>21</v>
      </c>
      <c r="J78" s="113">
        <v>19</v>
      </c>
      <c r="K78" s="113">
        <v>19</v>
      </c>
      <c r="L78" s="113">
        <v>22</v>
      </c>
      <c r="M78" s="113">
        <v>24</v>
      </c>
      <c r="N78" s="113">
        <v>57</v>
      </c>
      <c r="O78" s="113">
        <v>40</v>
      </c>
      <c r="P78" s="113">
        <v>42</v>
      </c>
      <c r="Q78" s="113">
        <v>24</v>
      </c>
      <c r="R78" s="113">
        <v>20</v>
      </c>
      <c r="S78" s="113">
        <v>19</v>
      </c>
      <c r="T78" s="113">
        <v>10</v>
      </c>
      <c r="U78" s="113">
        <v>10</v>
      </c>
      <c r="V78" s="113">
        <v>3</v>
      </c>
      <c r="W78" s="113">
        <v>2</v>
      </c>
      <c r="Z78">
        <v>4099</v>
      </c>
      <c r="AA78" t="s">
        <v>178</v>
      </c>
      <c r="AC78" s="5">
        <f t="shared" si="1"/>
        <v>0</v>
      </c>
    </row>
    <row r="79" spans="2:29" x14ac:dyDescent="0.2">
      <c r="B79" s="96">
        <v>4100</v>
      </c>
      <c r="C79" s="97" t="s">
        <v>445</v>
      </c>
      <c r="D79" s="113">
        <v>3382</v>
      </c>
      <c r="E79" s="113">
        <v>179</v>
      </c>
      <c r="F79" s="113">
        <v>151</v>
      </c>
      <c r="G79" s="113">
        <v>145</v>
      </c>
      <c r="H79" s="113">
        <v>188</v>
      </c>
      <c r="I79" s="113">
        <v>193</v>
      </c>
      <c r="J79" s="113">
        <v>280</v>
      </c>
      <c r="K79" s="113">
        <v>243</v>
      </c>
      <c r="L79" s="113">
        <v>225</v>
      </c>
      <c r="M79" s="113">
        <v>240</v>
      </c>
      <c r="N79" s="113">
        <v>276</v>
      </c>
      <c r="O79" s="113">
        <v>260</v>
      </c>
      <c r="P79" s="113">
        <v>219</v>
      </c>
      <c r="Q79" s="113">
        <v>203</v>
      </c>
      <c r="R79" s="113">
        <v>190</v>
      </c>
      <c r="S79" s="113">
        <v>142</v>
      </c>
      <c r="T79" s="113">
        <v>128</v>
      </c>
      <c r="U79" s="113">
        <v>79</v>
      </c>
      <c r="V79" s="113">
        <v>29</v>
      </c>
      <c r="W79" s="113">
        <v>12</v>
      </c>
      <c r="Z79">
        <v>4100</v>
      </c>
      <c r="AA79" t="s">
        <v>445</v>
      </c>
      <c r="AC79" s="5">
        <f t="shared" si="1"/>
        <v>0</v>
      </c>
    </row>
    <row r="80" spans="2:29" x14ac:dyDescent="0.2">
      <c r="B80" s="96">
        <v>4104</v>
      </c>
      <c r="C80" s="97" t="s">
        <v>179</v>
      </c>
      <c r="D80" s="113">
        <v>2284</v>
      </c>
      <c r="E80" s="113">
        <v>104</v>
      </c>
      <c r="F80" s="113">
        <v>82</v>
      </c>
      <c r="G80" s="113">
        <v>130</v>
      </c>
      <c r="H80" s="113">
        <v>129</v>
      </c>
      <c r="I80" s="113">
        <v>123</v>
      </c>
      <c r="J80" s="113">
        <v>108</v>
      </c>
      <c r="K80" s="113">
        <v>146</v>
      </c>
      <c r="L80" s="113">
        <v>141</v>
      </c>
      <c r="M80" s="113">
        <v>184</v>
      </c>
      <c r="N80" s="113">
        <v>229</v>
      </c>
      <c r="O80" s="113">
        <v>205</v>
      </c>
      <c r="P80" s="113">
        <v>161</v>
      </c>
      <c r="Q80" s="113">
        <v>130</v>
      </c>
      <c r="R80" s="113">
        <v>123</v>
      </c>
      <c r="S80" s="113">
        <v>97</v>
      </c>
      <c r="T80" s="113">
        <v>88</v>
      </c>
      <c r="U80" s="113">
        <v>61</v>
      </c>
      <c r="V80" s="113">
        <v>28</v>
      </c>
      <c r="W80" s="113">
        <v>15</v>
      </c>
      <c r="Z80">
        <v>4104</v>
      </c>
      <c r="AA80" t="s">
        <v>179</v>
      </c>
      <c r="AC80" s="5">
        <f t="shared" si="1"/>
        <v>0</v>
      </c>
    </row>
    <row r="81" spans="2:29" x14ac:dyDescent="0.2">
      <c r="B81" s="96">
        <v>4105</v>
      </c>
      <c r="C81" s="97" t="s">
        <v>120</v>
      </c>
      <c r="D81" s="113">
        <v>308</v>
      </c>
      <c r="E81" s="113">
        <v>17</v>
      </c>
      <c r="F81" s="113">
        <v>15</v>
      </c>
      <c r="G81" s="113">
        <v>19</v>
      </c>
      <c r="H81" s="113">
        <v>24</v>
      </c>
      <c r="I81" s="113">
        <v>20</v>
      </c>
      <c r="J81" s="113">
        <v>14</v>
      </c>
      <c r="K81" s="113">
        <v>13</v>
      </c>
      <c r="L81" s="113">
        <v>26</v>
      </c>
      <c r="M81" s="113">
        <v>17</v>
      </c>
      <c r="N81" s="113">
        <v>22</v>
      </c>
      <c r="O81" s="113">
        <v>23</v>
      </c>
      <c r="P81" s="113">
        <v>19</v>
      </c>
      <c r="Q81" s="113">
        <v>32</v>
      </c>
      <c r="R81" s="113">
        <v>17</v>
      </c>
      <c r="S81" s="113">
        <v>11</v>
      </c>
      <c r="T81" s="113">
        <v>9</v>
      </c>
      <c r="U81" s="113">
        <v>4</v>
      </c>
      <c r="V81" s="113">
        <v>3</v>
      </c>
      <c r="W81" s="113">
        <v>3</v>
      </c>
      <c r="Z81">
        <v>4105</v>
      </c>
      <c r="AA81" t="s">
        <v>120</v>
      </c>
      <c r="AC81" s="5">
        <f t="shared" si="1"/>
        <v>0</v>
      </c>
    </row>
    <row r="82" spans="2:29" x14ac:dyDescent="0.2">
      <c r="B82" s="96">
        <v>4106</v>
      </c>
      <c r="C82" s="97" t="s">
        <v>180</v>
      </c>
      <c r="D82" s="113">
        <v>393</v>
      </c>
      <c r="E82" s="113">
        <v>16</v>
      </c>
      <c r="F82" s="113">
        <v>15</v>
      </c>
      <c r="G82" s="113">
        <v>9</v>
      </c>
      <c r="H82" s="113">
        <v>16</v>
      </c>
      <c r="I82" s="113">
        <v>25</v>
      </c>
      <c r="J82" s="113">
        <v>15</v>
      </c>
      <c r="K82" s="113">
        <v>17</v>
      </c>
      <c r="L82" s="113">
        <v>29</v>
      </c>
      <c r="M82" s="113">
        <v>16</v>
      </c>
      <c r="N82" s="113">
        <v>36</v>
      </c>
      <c r="O82" s="113">
        <v>34</v>
      </c>
      <c r="P82" s="113">
        <v>42</v>
      </c>
      <c r="Q82" s="113">
        <v>46</v>
      </c>
      <c r="R82" s="113">
        <v>26</v>
      </c>
      <c r="S82" s="113">
        <v>27</v>
      </c>
      <c r="T82" s="113">
        <v>18</v>
      </c>
      <c r="U82" s="113">
        <v>3</v>
      </c>
      <c r="V82" s="113">
        <v>3</v>
      </c>
      <c r="W82" s="113">
        <v>0</v>
      </c>
      <c r="Z82">
        <v>4106</v>
      </c>
      <c r="AA82" t="s">
        <v>180</v>
      </c>
      <c r="AC82" s="5">
        <f t="shared" si="1"/>
        <v>0</v>
      </c>
    </row>
    <row r="83" spans="2:29" x14ac:dyDescent="0.2">
      <c r="B83" s="96">
        <v>4107</v>
      </c>
      <c r="C83" s="97" t="s">
        <v>181</v>
      </c>
      <c r="D83" s="113">
        <v>1038</v>
      </c>
      <c r="E83" s="113">
        <v>55</v>
      </c>
      <c r="F83" s="113">
        <v>55</v>
      </c>
      <c r="G83" s="113">
        <v>46</v>
      </c>
      <c r="H83" s="113">
        <v>41</v>
      </c>
      <c r="I83" s="113">
        <v>74</v>
      </c>
      <c r="J83" s="113">
        <v>66</v>
      </c>
      <c r="K83" s="113">
        <v>91</v>
      </c>
      <c r="L83" s="113">
        <v>76</v>
      </c>
      <c r="M83" s="113">
        <v>81</v>
      </c>
      <c r="N83" s="113">
        <v>79</v>
      </c>
      <c r="O83" s="113">
        <v>93</v>
      </c>
      <c r="P83" s="113">
        <v>75</v>
      </c>
      <c r="Q83" s="113">
        <v>74</v>
      </c>
      <c r="R83" s="113">
        <v>57</v>
      </c>
      <c r="S83" s="113">
        <v>38</v>
      </c>
      <c r="T83" s="113">
        <v>17</v>
      </c>
      <c r="U83" s="113">
        <v>8</v>
      </c>
      <c r="V83" s="113">
        <v>9</v>
      </c>
      <c r="W83" s="113">
        <v>3</v>
      </c>
      <c r="Z83">
        <v>4107</v>
      </c>
      <c r="AA83" t="s">
        <v>181</v>
      </c>
      <c r="AC83" s="5">
        <f t="shared" si="1"/>
        <v>0</v>
      </c>
    </row>
    <row r="84" spans="2:29" x14ac:dyDescent="0.2">
      <c r="B84" s="96">
        <v>4110</v>
      </c>
      <c r="C84" s="97" t="s">
        <v>121</v>
      </c>
      <c r="D84" s="113">
        <v>1050</v>
      </c>
      <c r="E84" s="113">
        <v>62</v>
      </c>
      <c r="F84" s="113">
        <v>65</v>
      </c>
      <c r="G84" s="113">
        <v>35</v>
      </c>
      <c r="H84" s="113">
        <v>46</v>
      </c>
      <c r="I84" s="113">
        <v>54</v>
      </c>
      <c r="J84" s="113">
        <v>54</v>
      </c>
      <c r="K84" s="113">
        <v>78</v>
      </c>
      <c r="L84" s="113">
        <v>65</v>
      </c>
      <c r="M84" s="113">
        <v>79</v>
      </c>
      <c r="N84" s="113">
        <v>73</v>
      </c>
      <c r="O84" s="113">
        <v>64</v>
      </c>
      <c r="P84" s="113">
        <v>91</v>
      </c>
      <c r="Q84" s="113">
        <v>105</v>
      </c>
      <c r="R84" s="113">
        <v>65</v>
      </c>
      <c r="S84" s="113">
        <v>47</v>
      </c>
      <c r="T84" s="113">
        <v>33</v>
      </c>
      <c r="U84" s="113">
        <v>21</v>
      </c>
      <c r="V84" s="113">
        <v>11</v>
      </c>
      <c r="W84" s="113">
        <v>2</v>
      </c>
      <c r="Z84">
        <v>4110</v>
      </c>
      <c r="AA84" t="s">
        <v>121</v>
      </c>
      <c r="AC84" s="5">
        <f t="shared" si="1"/>
        <v>0</v>
      </c>
    </row>
    <row r="85" spans="2:29" x14ac:dyDescent="0.2">
      <c r="B85" s="96">
        <v>4111</v>
      </c>
      <c r="C85" s="97" t="s">
        <v>122</v>
      </c>
      <c r="D85" s="113">
        <v>1486</v>
      </c>
      <c r="E85" s="113">
        <v>80</v>
      </c>
      <c r="F85" s="113">
        <v>80</v>
      </c>
      <c r="G85" s="113">
        <v>78</v>
      </c>
      <c r="H85" s="113">
        <v>69</v>
      </c>
      <c r="I85" s="113">
        <v>81</v>
      </c>
      <c r="J85" s="113">
        <v>82</v>
      </c>
      <c r="K85" s="113">
        <v>99</v>
      </c>
      <c r="L85" s="113">
        <v>90</v>
      </c>
      <c r="M85" s="113">
        <v>90</v>
      </c>
      <c r="N85" s="113">
        <v>99</v>
      </c>
      <c r="O85" s="113">
        <v>130</v>
      </c>
      <c r="P85" s="113">
        <v>96</v>
      </c>
      <c r="Q85" s="113">
        <v>95</v>
      </c>
      <c r="R85" s="113">
        <v>101</v>
      </c>
      <c r="S85" s="113">
        <v>80</v>
      </c>
      <c r="T85" s="113">
        <v>68</v>
      </c>
      <c r="U85" s="113">
        <v>40</v>
      </c>
      <c r="V85" s="113">
        <v>23</v>
      </c>
      <c r="W85" s="113">
        <v>5</v>
      </c>
      <c r="Z85">
        <v>4111</v>
      </c>
      <c r="AA85" t="s">
        <v>122</v>
      </c>
      <c r="AC85" s="5">
        <f t="shared" si="1"/>
        <v>0</v>
      </c>
    </row>
    <row r="86" spans="2:29" x14ac:dyDescent="0.2">
      <c r="B86" s="96">
        <v>4112</v>
      </c>
      <c r="C86" s="97" t="s">
        <v>182</v>
      </c>
      <c r="D86" s="113">
        <v>871</v>
      </c>
      <c r="E86" s="113">
        <v>36</v>
      </c>
      <c r="F86" s="113">
        <v>35</v>
      </c>
      <c r="G86" s="113">
        <v>49</v>
      </c>
      <c r="H86" s="113">
        <v>50</v>
      </c>
      <c r="I86" s="113">
        <v>59</v>
      </c>
      <c r="J86" s="113">
        <v>48</v>
      </c>
      <c r="K86" s="113">
        <v>45</v>
      </c>
      <c r="L86" s="113">
        <v>37</v>
      </c>
      <c r="M86" s="113">
        <v>72</v>
      </c>
      <c r="N86" s="113">
        <v>79</v>
      </c>
      <c r="O86" s="113">
        <v>95</v>
      </c>
      <c r="P86" s="113">
        <v>68</v>
      </c>
      <c r="Q86" s="113">
        <v>56</v>
      </c>
      <c r="R86" s="113">
        <v>53</v>
      </c>
      <c r="S86" s="113">
        <v>40</v>
      </c>
      <c r="T86" s="113">
        <v>18</v>
      </c>
      <c r="U86" s="113">
        <v>19</v>
      </c>
      <c r="V86" s="113">
        <v>8</v>
      </c>
      <c r="W86" s="113">
        <v>4</v>
      </c>
      <c r="Z86">
        <v>4112</v>
      </c>
      <c r="AA86" t="s">
        <v>182</v>
      </c>
      <c r="AC86" s="5">
        <f t="shared" si="1"/>
        <v>0</v>
      </c>
    </row>
    <row r="87" spans="2:29" x14ac:dyDescent="0.2">
      <c r="B87" s="96">
        <v>4113</v>
      </c>
      <c r="C87" s="97" t="s">
        <v>123</v>
      </c>
      <c r="D87" s="113">
        <v>639</v>
      </c>
      <c r="E87" s="113">
        <v>24</v>
      </c>
      <c r="F87" s="113">
        <v>34</v>
      </c>
      <c r="G87" s="113">
        <v>31</v>
      </c>
      <c r="H87" s="113">
        <v>38</v>
      </c>
      <c r="I87" s="113">
        <v>40</v>
      </c>
      <c r="J87" s="113">
        <v>38</v>
      </c>
      <c r="K87" s="113">
        <v>29</v>
      </c>
      <c r="L87" s="113">
        <v>41</v>
      </c>
      <c r="M87" s="113">
        <v>35</v>
      </c>
      <c r="N87" s="113">
        <v>57</v>
      </c>
      <c r="O87" s="113">
        <v>63</v>
      </c>
      <c r="P87" s="113">
        <v>48</v>
      </c>
      <c r="Q87" s="113">
        <v>45</v>
      </c>
      <c r="R87" s="113">
        <v>38</v>
      </c>
      <c r="S87" s="113">
        <v>34</v>
      </c>
      <c r="T87" s="113">
        <v>15</v>
      </c>
      <c r="U87" s="113">
        <v>20</v>
      </c>
      <c r="V87" s="113">
        <v>7</v>
      </c>
      <c r="W87" s="113">
        <v>2</v>
      </c>
      <c r="Z87">
        <v>4113</v>
      </c>
      <c r="AA87" t="s">
        <v>123</v>
      </c>
      <c r="AC87" s="5">
        <f t="shared" si="1"/>
        <v>0</v>
      </c>
    </row>
    <row r="88" spans="2:29" x14ac:dyDescent="0.2">
      <c r="B88" s="96">
        <v>4125</v>
      </c>
      <c r="C88" s="106" t="s">
        <v>467</v>
      </c>
      <c r="D88" s="113">
        <v>2245</v>
      </c>
      <c r="E88" s="113">
        <v>86</v>
      </c>
      <c r="F88" s="113">
        <v>98</v>
      </c>
      <c r="G88" s="113">
        <v>118</v>
      </c>
      <c r="H88" s="113">
        <v>143</v>
      </c>
      <c r="I88" s="113">
        <v>161</v>
      </c>
      <c r="J88" s="113">
        <v>97</v>
      </c>
      <c r="K88" s="113">
        <v>84</v>
      </c>
      <c r="L88" s="113">
        <v>129</v>
      </c>
      <c r="M88" s="113">
        <v>151</v>
      </c>
      <c r="N88" s="113">
        <v>191</v>
      </c>
      <c r="O88" s="113">
        <v>245</v>
      </c>
      <c r="P88" s="113">
        <v>198</v>
      </c>
      <c r="Q88" s="113">
        <v>138</v>
      </c>
      <c r="R88" s="113">
        <v>113</v>
      </c>
      <c r="S88" s="113">
        <v>109</v>
      </c>
      <c r="T88" s="113">
        <v>73</v>
      </c>
      <c r="U88" s="113">
        <v>57</v>
      </c>
      <c r="V88" s="113">
        <v>39</v>
      </c>
      <c r="W88" s="113">
        <v>15</v>
      </c>
      <c r="Z88">
        <v>4125</v>
      </c>
      <c r="AA88" t="s">
        <v>467</v>
      </c>
      <c r="AC88" s="5">
        <f t="shared" si="1"/>
        <v>0</v>
      </c>
    </row>
    <row r="89" spans="2:29" x14ac:dyDescent="0.2">
      <c r="B89" s="96">
        <v>4114</v>
      </c>
      <c r="C89" s="97" t="s">
        <v>183</v>
      </c>
      <c r="D89" s="113">
        <v>1237</v>
      </c>
      <c r="E89" s="113">
        <v>64</v>
      </c>
      <c r="F89" s="113">
        <v>48</v>
      </c>
      <c r="G89" s="113">
        <v>48</v>
      </c>
      <c r="H89" s="113">
        <v>65</v>
      </c>
      <c r="I89" s="113">
        <v>89</v>
      </c>
      <c r="J89" s="113">
        <v>72</v>
      </c>
      <c r="K89" s="113">
        <v>93</v>
      </c>
      <c r="L89" s="113">
        <v>77</v>
      </c>
      <c r="M89" s="113">
        <v>88</v>
      </c>
      <c r="N89" s="113">
        <v>98</v>
      </c>
      <c r="O89" s="113">
        <v>94</v>
      </c>
      <c r="P89" s="113">
        <v>99</v>
      </c>
      <c r="Q89" s="113">
        <v>82</v>
      </c>
      <c r="R89" s="113">
        <v>81</v>
      </c>
      <c r="S89" s="113">
        <v>38</v>
      </c>
      <c r="T89" s="113">
        <v>32</v>
      </c>
      <c r="U89" s="113">
        <v>33</v>
      </c>
      <c r="V89" s="113">
        <v>27</v>
      </c>
      <c r="W89" s="113">
        <v>9</v>
      </c>
      <c r="Z89">
        <v>4114</v>
      </c>
      <c r="AA89" t="s">
        <v>183</v>
      </c>
      <c r="AC89" s="5">
        <f t="shared" si="1"/>
        <v>0</v>
      </c>
    </row>
    <row r="90" spans="2:29" x14ac:dyDescent="0.2">
      <c r="B90" s="96">
        <v>4117</v>
      </c>
      <c r="C90" s="97" t="s">
        <v>454</v>
      </c>
      <c r="D90" s="113">
        <v>798</v>
      </c>
      <c r="E90" s="113">
        <v>36</v>
      </c>
      <c r="F90" s="113">
        <v>39</v>
      </c>
      <c r="G90" s="113">
        <v>24</v>
      </c>
      <c r="H90" s="113">
        <v>40</v>
      </c>
      <c r="I90" s="113">
        <v>48</v>
      </c>
      <c r="J90" s="113">
        <v>49</v>
      </c>
      <c r="K90" s="113">
        <v>49</v>
      </c>
      <c r="L90" s="113">
        <v>48</v>
      </c>
      <c r="M90" s="113">
        <v>44</v>
      </c>
      <c r="N90" s="113">
        <v>69</v>
      </c>
      <c r="O90" s="113">
        <v>72</v>
      </c>
      <c r="P90" s="113">
        <v>67</v>
      </c>
      <c r="Q90" s="113">
        <v>55</v>
      </c>
      <c r="R90" s="113">
        <v>66</v>
      </c>
      <c r="S90" s="113">
        <v>33</v>
      </c>
      <c r="T90" s="113">
        <v>19</v>
      </c>
      <c r="U90" s="113">
        <v>17</v>
      </c>
      <c r="V90" s="113">
        <v>14</v>
      </c>
      <c r="W90" s="113">
        <v>9</v>
      </c>
      <c r="Z90">
        <v>4117</v>
      </c>
      <c r="AA90" t="s">
        <v>454</v>
      </c>
      <c r="AC90" s="5">
        <f t="shared" si="1"/>
        <v>0</v>
      </c>
    </row>
    <row r="91" spans="2:29" x14ac:dyDescent="0.2">
      <c r="B91" s="96">
        <v>4120</v>
      </c>
      <c r="C91" s="97" t="s">
        <v>455</v>
      </c>
      <c r="D91" s="113">
        <v>1425</v>
      </c>
      <c r="E91" s="113">
        <v>68</v>
      </c>
      <c r="F91" s="113">
        <v>66</v>
      </c>
      <c r="G91" s="113">
        <v>69</v>
      </c>
      <c r="H91" s="113">
        <v>97</v>
      </c>
      <c r="I91" s="113">
        <v>84</v>
      </c>
      <c r="J91" s="113">
        <v>80</v>
      </c>
      <c r="K91" s="113">
        <v>93</v>
      </c>
      <c r="L91" s="113">
        <v>77</v>
      </c>
      <c r="M91" s="113">
        <v>97</v>
      </c>
      <c r="N91" s="113">
        <v>130</v>
      </c>
      <c r="O91" s="113">
        <v>147</v>
      </c>
      <c r="P91" s="113">
        <v>120</v>
      </c>
      <c r="Q91" s="113">
        <v>96</v>
      </c>
      <c r="R91" s="113">
        <v>67</v>
      </c>
      <c r="S91" s="113">
        <v>54</v>
      </c>
      <c r="T91" s="113">
        <v>32</v>
      </c>
      <c r="U91" s="113">
        <v>30</v>
      </c>
      <c r="V91" s="113">
        <v>11</v>
      </c>
      <c r="W91" s="113">
        <v>7</v>
      </c>
      <c r="Z91">
        <v>4120</v>
      </c>
      <c r="AA91" t="s">
        <v>455</v>
      </c>
      <c r="AC91" s="5">
        <f t="shared" si="1"/>
        <v>0</v>
      </c>
    </row>
    <row r="92" spans="2:29" x14ac:dyDescent="0.2">
      <c r="B92" s="96">
        <v>4121</v>
      </c>
      <c r="C92" s="97" t="s">
        <v>184</v>
      </c>
      <c r="D92" s="113">
        <v>2005</v>
      </c>
      <c r="E92" s="113">
        <v>99</v>
      </c>
      <c r="F92" s="113">
        <v>94</v>
      </c>
      <c r="G92" s="113">
        <v>84</v>
      </c>
      <c r="H92" s="113">
        <v>82</v>
      </c>
      <c r="I92" s="113">
        <v>118</v>
      </c>
      <c r="J92" s="113">
        <v>151</v>
      </c>
      <c r="K92" s="113">
        <v>128</v>
      </c>
      <c r="L92" s="113">
        <v>128</v>
      </c>
      <c r="M92" s="113">
        <v>150</v>
      </c>
      <c r="N92" s="113">
        <v>156</v>
      </c>
      <c r="O92" s="113">
        <v>180</v>
      </c>
      <c r="P92" s="113">
        <v>181</v>
      </c>
      <c r="Q92" s="113">
        <v>130</v>
      </c>
      <c r="R92" s="113">
        <v>113</v>
      </c>
      <c r="S92" s="113">
        <v>79</v>
      </c>
      <c r="T92" s="113">
        <v>60</v>
      </c>
      <c r="U92" s="113">
        <v>37</v>
      </c>
      <c r="V92" s="113">
        <v>26</v>
      </c>
      <c r="W92" s="113">
        <v>9</v>
      </c>
      <c r="Z92">
        <v>4121</v>
      </c>
      <c r="AA92" t="s">
        <v>184</v>
      </c>
      <c r="AC92" s="5">
        <f t="shared" si="1"/>
        <v>0</v>
      </c>
    </row>
    <row r="93" spans="2:29" x14ac:dyDescent="0.2">
      <c r="B93" s="96">
        <v>4122</v>
      </c>
      <c r="C93" s="97" t="s">
        <v>185</v>
      </c>
      <c r="D93" s="113">
        <v>1528</v>
      </c>
      <c r="E93" s="113">
        <v>67</v>
      </c>
      <c r="F93" s="113">
        <v>103</v>
      </c>
      <c r="G93" s="113">
        <v>80</v>
      </c>
      <c r="H93" s="113">
        <v>84</v>
      </c>
      <c r="I93" s="113">
        <v>74</v>
      </c>
      <c r="J93" s="113">
        <v>73</v>
      </c>
      <c r="K93" s="113">
        <v>80</v>
      </c>
      <c r="L93" s="113">
        <v>94</v>
      </c>
      <c r="M93" s="113">
        <v>120</v>
      </c>
      <c r="N93" s="113">
        <v>130</v>
      </c>
      <c r="O93" s="113">
        <v>116</v>
      </c>
      <c r="P93" s="113">
        <v>111</v>
      </c>
      <c r="Q93" s="113">
        <v>100</v>
      </c>
      <c r="R93" s="113">
        <v>91</v>
      </c>
      <c r="S93" s="113">
        <v>94</v>
      </c>
      <c r="T93" s="113">
        <v>45</v>
      </c>
      <c r="U93" s="113">
        <v>34</v>
      </c>
      <c r="V93" s="113">
        <v>24</v>
      </c>
      <c r="W93" s="113">
        <v>8</v>
      </c>
      <c r="Z93">
        <v>4122</v>
      </c>
      <c r="AA93" t="s">
        <v>185</v>
      </c>
      <c r="AC93" s="5">
        <f t="shared" si="1"/>
        <v>0</v>
      </c>
    </row>
    <row r="94" spans="2:29" x14ac:dyDescent="0.2">
      <c r="B94" s="96">
        <v>4123</v>
      </c>
      <c r="C94" s="97" t="s">
        <v>124</v>
      </c>
      <c r="D94" s="113">
        <v>7143</v>
      </c>
      <c r="E94" s="113">
        <v>359</v>
      </c>
      <c r="F94" s="113">
        <v>374</v>
      </c>
      <c r="G94" s="113">
        <v>410</v>
      </c>
      <c r="H94" s="113">
        <v>382</v>
      </c>
      <c r="I94" s="113">
        <v>500</v>
      </c>
      <c r="J94" s="113">
        <v>548</v>
      </c>
      <c r="K94" s="113">
        <v>509</v>
      </c>
      <c r="L94" s="113">
        <v>481</v>
      </c>
      <c r="M94" s="113">
        <v>470</v>
      </c>
      <c r="N94" s="113">
        <v>535</v>
      </c>
      <c r="O94" s="113">
        <v>521</v>
      </c>
      <c r="P94" s="113">
        <v>413</v>
      </c>
      <c r="Q94" s="113">
        <v>383</v>
      </c>
      <c r="R94" s="113">
        <v>322</v>
      </c>
      <c r="S94" s="113">
        <v>316</v>
      </c>
      <c r="T94" s="113">
        <v>241</v>
      </c>
      <c r="U94" s="113">
        <v>201</v>
      </c>
      <c r="V94" s="113">
        <v>119</v>
      </c>
      <c r="W94" s="113">
        <v>59</v>
      </c>
      <c r="Z94">
        <v>4123</v>
      </c>
      <c r="AA94" t="s">
        <v>124</v>
      </c>
      <c r="AC94" s="5">
        <f t="shared" si="1"/>
        <v>0</v>
      </c>
    </row>
    <row r="95" spans="2:29" s="53" customFormat="1" x14ac:dyDescent="0.2">
      <c r="B95" s="94">
        <v>4159</v>
      </c>
      <c r="C95" s="95" t="s">
        <v>186</v>
      </c>
      <c r="D95" s="112">
        <v>39283</v>
      </c>
      <c r="E95" s="112">
        <v>1845</v>
      </c>
      <c r="F95" s="112">
        <v>1904</v>
      </c>
      <c r="G95" s="112">
        <v>1899</v>
      </c>
      <c r="H95" s="112">
        <v>2313</v>
      </c>
      <c r="I95" s="112">
        <v>2519</v>
      </c>
      <c r="J95" s="112">
        <v>2391</v>
      </c>
      <c r="K95" s="112">
        <v>2347</v>
      </c>
      <c r="L95" s="112">
        <v>2360</v>
      </c>
      <c r="M95" s="112">
        <v>2612</v>
      </c>
      <c r="N95" s="112">
        <v>3206</v>
      </c>
      <c r="O95" s="112">
        <v>3456</v>
      </c>
      <c r="P95" s="112">
        <v>2858</v>
      </c>
      <c r="Q95" s="112">
        <v>2460</v>
      </c>
      <c r="R95" s="112">
        <v>2168</v>
      </c>
      <c r="S95" s="112">
        <v>1707</v>
      </c>
      <c r="T95" s="112">
        <v>1294</v>
      </c>
      <c r="U95" s="112">
        <v>1015</v>
      </c>
      <c r="V95" s="112">
        <v>603</v>
      </c>
      <c r="W95" s="112">
        <v>326</v>
      </c>
      <c r="Z95" s="53">
        <v>4159</v>
      </c>
      <c r="AA95" s="53" t="s">
        <v>186</v>
      </c>
      <c r="AC95" s="5">
        <f t="shared" si="1"/>
        <v>0</v>
      </c>
    </row>
    <row r="96" spans="2:29" x14ac:dyDescent="0.2">
      <c r="B96" s="96">
        <v>4131</v>
      </c>
      <c r="C96" s="97" t="s">
        <v>187</v>
      </c>
      <c r="D96" s="113">
        <v>3013</v>
      </c>
      <c r="E96" s="113">
        <v>132</v>
      </c>
      <c r="F96" s="113">
        <v>145</v>
      </c>
      <c r="G96" s="113">
        <v>147</v>
      </c>
      <c r="H96" s="113">
        <v>175</v>
      </c>
      <c r="I96" s="113">
        <v>176</v>
      </c>
      <c r="J96" s="113">
        <v>152</v>
      </c>
      <c r="K96" s="113">
        <v>168</v>
      </c>
      <c r="L96" s="113">
        <v>178</v>
      </c>
      <c r="M96" s="113">
        <v>205</v>
      </c>
      <c r="N96" s="113">
        <v>309</v>
      </c>
      <c r="O96" s="113">
        <v>244</v>
      </c>
      <c r="P96" s="113">
        <v>212</v>
      </c>
      <c r="Q96" s="113">
        <v>211</v>
      </c>
      <c r="R96" s="113">
        <v>171</v>
      </c>
      <c r="S96" s="113">
        <v>130</v>
      </c>
      <c r="T96" s="113">
        <v>101</v>
      </c>
      <c r="U96" s="113">
        <v>71</v>
      </c>
      <c r="V96" s="113">
        <v>44</v>
      </c>
      <c r="W96" s="113">
        <v>42</v>
      </c>
      <c r="Z96">
        <v>4131</v>
      </c>
      <c r="AA96" t="s">
        <v>187</v>
      </c>
      <c r="AC96" s="5">
        <f t="shared" si="1"/>
        <v>0</v>
      </c>
    </row>
    <row r="97" spans="2:29" x14ac:dyDescent="0.2">
      <c r="B97" s="96">
        <v>4132</v>
      </c>
      <c r="C97" s="97" t="s">
        <v>188</v>
      </c>
      <c r="D97" s="113">
        <v>1078</v>
      </c>
      <c r="E97" s="113">
        <v>33</v>
      </c>
      <c r="F97" s="113">
        <v>41</v>
      </c>
      <c r="G97" s="113">
        <v>28</v>
      </c>
      <c r="H97" s="113">
        <v>39</v>
      </c>
      <c r="I97" s="113">
        <v>55</v>
      </c>
      <c r="J97" s="113">
        <v>50</v>
      </c>
      <c r="K97" s="113">
        <v>67</v>
      </c>
      <c r="L97" s="113">
        <v>64</v>
      </c>
      <c r="M97" s="113">
        <v>70</v>
      </c>
      <c r="N97" s="113">
        <v>87</v>
      </c>
      <c r="O97" s="113">
        <v>119</v>
      </c>
      <c r="P97" s="113">
        <v>76</v>
      </c>
      <c r="Q97" s="113">
        <v>105</v>
      </c>
      <c r="R97" s="113">
        <v>103</v>
      </c>
      <c r="S97" s="113">
        <v>56</v>
      </c>
      <c r="T97" s="113">
        <v>39</v>
      </c>
      <c r="U97" s="113">
        <v>18</v>
      </c>
      <c r="V97" s="113">
        <v>20</v>
      </c>
      <c r="W97" s="113">
        <v>8</v>
      </c>
      <c r="Z97">
        <v>4132</v>
      </c>
      <c r="AA97" t="s">
        <v>188</v>
      </c>
      <c r="AC97" s="5">
        <f t="shared" si="1"/>
        <v>0</v>
      </c>
    </row>
    <row r="98" spans="2:29" s="5" customFormat="1" x14ac:dyDescent="0.2">
      <c r="B98" s="96">
        <v>4133</v>
      </c>
      <c r="C98" s="97" t="s">
        <v>447</v>
      </c>
      <c r="D98" s="113">
        <v>977</v>
      </c>
      <c r="E98" s="113">
        <v>47</v>
      </c>
      <c r="F98" s="113">
        <v>44</v>
      </c>
      <c r="G98" s="113">
        <v>46</v>
      </c>
      <c r="H98" s="113">
        <v>54</v>
      </c>
      <c r="I98" s="113">
        <v>63</v>
      </c>
      <c r="J98" s="113">
        <v>71</v>
      </c>
      <c r="K98" s="113">
        <v>70</v>
      </c>
      <c r="L98" s="113">
        <v>52</v>
      </c>
      <c r="M98" s="113">
        <v>77</v>
      </c>
      <c r="N98" s="113">
        <v>71</v>
      </c>
      <c r="O98" s="113">
        <v>105</v>
      </c>
      <c r="P98" s="113">
        <v>82</v>
      </c>
      <c r="Q98" s="113">
        <v>66</v>
      </c>
      <c r="R98" s="113">
        <v>45</v>
      </c>
      <c r="S98" s="113">
        <v>34</v>
      </c>
      <c r="T98" s="113">
        <v>20</v>
      </c>
      <c r="U98" s="113">
        <v>13</v>
      </c>
      <c r="V98" s="113">
        <v>12</v>
      </c>
      <c r="W98" s="113">
        <v>5</v>
      </c>
      <c r="Z98" s="5">
        <v>4133</v>
      </c>
      <c r="AA98" s="5" t="s">
        <v>447</v>
      </c>
      <c r="AC98" s="5">
        <f t="shared" si="1"/>
        <v>0</v>
      </c>
    </row>
    <row r="99" spans="2:29" x14ac:dyDescent="0.2">
      <c r="B99" s="96">
        <v>4134</v>
      </c>
      <c r="C99" s="97" t="s">
        <v>189</v>
      </c>
      <c r="D99" s="113">
        <v>1210</v>
      </c>
      <c r="E99" s="113">
        <v>54</v>
      </c>
      <c r="F99" s="113">
        <v>76</v>
      </c>
      <c r="G99" s="113">
        <v>59</v>
      </c>
      <c r="H99" s="113">
        <v>54</v>
      </c>
      <c r="I99" s="113">
        <v>73</v>
      </c>
      <c r="J99" s="113">
        <v>68</v>
      </c>
      <c r="K99" s="113">
        <v>74</v>
      </c>
      <c r="L99" s="113">
        <v>95</v>
      </c>
      <c r="M99" s="113">
        <v>77</v>
      </c>
      <c r="N99" s="113">
        <v>127</v>
      </c>
      <c r="O99" s="113">
        <v>99</v>
      </c>
      <c r="P99" s="113">
        <v>72</v>
      </c>
      <c r="Q99" s="113">
        <v>95</v>
      </c>
      <c r="R99" s="113">
        <v>60</v>
      </c>
      <c r="S99" s="113">
        <v>47</v>
      </c>
      <c r="T99" s="113">
        <v>32</v>
      </c>
      <c r="U99" s="113">
        <v>24</v>
      </c>
      <c r="V99" s="113">
        <v>13</v>
      </c>
      <c r="W99" s="113">
        <v>11</v>
      </c>
      <c r="Z99">
        <v>4134</v>
      </c>
      <c r="AA99" t="s">
        <v>189</v>
      </c>
      <c r="AC99" s="5">
        <f t="shared" si="1"/>
        <v>0</v>
      </c>
    </row>
    <row r="100" spans="2:29" x14ac:dyDescent="0.2">
      <c r="B100" s="96">
        <v>4135</v>
      </c>
      <c r="C100" s="97" t="s">
        <v>125</v>
      </c>
      <c r="D100" s="113">
        <v>2031</v>
      </c>
      <c r="E100" s="113">
        <v>80</v>
      </c>
      <c r="F100" s="113">
        <v>96</v>
      </c>
      <c r="G100" s="113">
        <v>106</v>
      </c>
      <c r="H100" s="113">
        <v>114</v>
      </c>
      <c r="I100" s="113">
        <v>108</v>
      </c>
      <c r="J100" s="113">
        <v>115</v>
      </c>
      <c r="K100" s="113">
        <v>90</v>
      </c>
      <c r="L100" s="113">
        <v>129</v>
      </c>
      <c r="M100" s="113">
        <v>131</v>
      </c>
      <c r="N100" s="113">
        <v>200</v>
      </c>
      <c r="O100" s="113">
        <v>188</v>
      </c>
      <c r="P100" s="113">
        <v>150</v>
      </c>
      <c r="Q100" s="113">
        <v>125</v>
      </c>
      <c r="R100" s="113">
        <v>112</v>
      </c>
      <c r="S100" s="113">
        <v>102</v>
      </c>
      <c r="T100" s="113">
        <v>79</v>
      </c>
      <c r="U100" s="113">
        <v>56</v>
      </c>
      <c r="V100" s="113">
        <v>33</v>
      </c>
      <c r="W100" s="113">
        <v>17</v>
      </c>
      <c r="Z100">
        <v>4135</v>
      </c>
      <c r="AA100" t="s">
        <v>125</v>
      </c>
      <c r="AC100" s="5">
        <f t="shared" si="1"/>
        <v>0</v>
      </c>
    </row>
    <row r="101" spans="2:29" x14ac:dyDescent="0.2">
      <c r="B101" s="96">
        <v>4136</v>
      </c>
      <c r="C101" s="97" t="s">
        <v>91</v>
      </c>
      <c r="D101" s="113">
        <v>1301</v>
      </c>
      <c r="E101" s="113">
        <v>65</v>
      </c>
      <c r="F101" s="113">
        <v>71</v>
      </c>
      <c r="G101" s="113">
        <v>57</v>
      </c>
      <c r="H101" s="113">
        <v>49</v>
      </c>
      <c r="I101" s="113">
        <v>66</v>
      </c>
      <c r="J101" s="113">
        <v>132</v>
      </c>
      <c r="K101" s="113">
        <v>108</v>
      </c>
      <c r="L101" s="113">
        <v>79</v>
      </c>
      <c r="M101" s="113">
        <v>97</v>
      </c>
      <c r="N101" s="113">
        <v>97</v>
      </c>
      <c r="O101" s="113">
        <v>109</v>
      </c>
      <c r="P101" s="113">
        <v>83</v>
      </c>
      <c r="Q101" s="113">
        <v>94</v>
      </c>
      <c r="R101" s="113">
        <v>64</v>
      </c>
      <c r="S101" s="113">
        <v>46</v>
      </c>
      <c r="T101" s="113">
        <v>39</v>
      </c>
      <c r="U101" s="113">
        <v>25</v>
      </c>
      <c r="V101" s="113">
        <v>13</v>
      </c>
      <c r="W101" s="113">
        <v>7</v>
      </c>
      <c r="Z101">
        <v>4136</v>
      </c>
      <c r="AA101" t="s">
        <v>91</v>
      </c>
      <c r="AC101" s="5">
        <f t="shared" si="1"/>
        <v>0</v>
      </c>
    </row>
    <row r="102" spans="2:29" x14ac:dyDescent="0.2">
      <c r="B102" s="96">
        <v>4137</v>
      </c>
      <c r="C102" s="97" t="s">
        <v>456</v>
      </c>
      <c r="D102" s="113">
        <v>471</v>
      </c>
      <c r="E102" s="113">
        <v>31</v>
      </c>
      <c r="F102" s="113">
        <v>24</v>
      </c>
      <c r="G102" s="113">
        <v>24</v>
      </c>
      <c r="H102" s="113">
        <v>28</v>
      </c>
      <c r="I102" s="113">
        <v>17</v>
      </c>
      <c r="J102" s="113">
        <v>18</v>
      </c>
      <c r="K102" s="113">
        <v>26</v>
      </c>
      <c r="L102" s="113">
        <v>32</v>
      </c>
      <c r="M102" s="113">
        <v>36</v>
      </c>
      <c r="N102" s="113">
        <v>42</v>
      </c>
      <c r="O102" s="113">
        <v>37</v>
      </c>
      <c r="P102" s="113">
        <v>39</v>
      </c>
      <c r="Q102" s="113">
        <v>32</v>
      </c>
      <c r="R102" s="113">
        <v>21</v>
      </c>
      <c r="S102" s="113">
        <v>25</v>
      </c>
      <c r="T102" s="113">
        <v>19</v>
      </c>
      <c r="U102" s="113">
        <v>15</v>
      </c>
      <c r="V102" s="113">
        <v>3</v>
      </c>
      <c r="W102" s="113">
        <v>2</v>
      </c>
      <c r="Z102">
        <v>4137</v>
      </c>
      <c r="AA102" t="s">
        <v>456</v>
      </c>
      <c r="AC102" s="5">
        <f t="shared" si="1"/>
        <v>0</v>
      </c>
    </row>
    <row r="103" spans="2:29" x14ac:dyDescent="0.2">
      <c r="B103" s="96">
        <v>4138</v>
      </c>
      <c r="C103" s="97" t="s">
        <v>190</v>
      </c>
      <c r="D103" s="113">
        <v>758</v>
      </c>
      <c r="E103" s="113">
        <v>31</v>
      </c>
      <c r="F103" s="113">
        <v>44</v>
      </c>
      <c r="G103" s="113">
        <v>35</v>
      </c>
      <c r="H103" s="113">
        <v>51</v>
      </c>
      <c r="I103" s="113">
        <v>50</v>
      </c>
      <c r="J103" s="113">
        <v>24</v>
      </c>
      <c r="K103" s="113">
        <v>30</v>
      </c>
      <c r="L103" s="113">
        <v>43</v>
      </c>
      <c r="M103" s="113">
        <v>68</v>
      </c>
      <c r="N103" s="113">
        <v>73</v>
      </c>
      <c r="O103" s="113">
        <v>76</v>
      </c>
      <c r="P103" s="113">
        <v>63</v>
      </c>
      <c r="Q103" s="113">
        <v>47</v>
      </c>
      <c r="R103" s="113">
        <v>37</v>
      </c>
      <c r="S103" s="113">
        <v>27</v>
      </c>
      <c r="T103" s="113">
        <v>31</v>
      </c>
      <c r="U103" s="113">
        <v>19</v>
      </c>
      <c r="V103" s="113">
        <v>7</v>
      </c>
      <c r="W103" s="113">
        <v>2</v>
      </c>
      <c r="Z103">
        <v>4138</v>
      </c>
      <c r="AA103" t="s">
        <v>190</v>
      </c>
      <c r="AC103" s="5">
        <f t="shared" si="1"/>
        <v>0</v>
      </c>
    </row>
    <row r="104" spans="2:29" x14ac:dyDescent="0.2">
      <c r="B104" s="96">
        <v>4139</v>
      </c>
      <c r="C104" s="97" t="s">
        <v>92</v>
      </c>
      <c r="D104" s="113">
        <v>5751</v>
      </c>
      <c r="E104" s="113">
        <v>267</v>
      </c>
      <c r="F104" s="113">
        <v>299</v>
      </c>
      <c r="G104" s="113">
        <v>311</v>
      </c>
      <c r="H104" s="113">
        <v>377</v>
      </c>
      <c r="I104" s="113">
        <v>388</v>
      </c>
      <c r="J104" s="113">
        <v>336</v>
      </c>
      <c r="K104" s="113">
        <v>345</v>
      </c>
      <c r="L104" s="113">
        <v>343</v>
      </c>
      <c r="M104" s="113">
        <v>387</v>
      </c>
      <c r="N104" s="113">
        <v>464</v>
      </c>
      <c r="O104" s="113">
        <v>485</v>
      </c>
      <c r="P104" s="113">
        <v>412</v>
      </c>
      <c r="Q104" s="113">
        <v>293</v>
      </c>
      <c r="R104" s="113">
        <v>316</v>
      </c>
      <c r="S104" s="113">
        <v>276</v>
      </c>
      <c r="T104" s="113">
        <v>185</v>
      </c>
      <c r="U104" s="113">
        <v>133</v>
      </c>
      <c r="V104" s="113">
        <v>88</v>
      </c>
      <c r="W104" s="113">
        <v>46</v>
      </c>
      <c r="Z104">
        <v>4139</v>
      </c>
      <c r="AA104" t="s">
        <v>92</v>
      </c>
      <c r="AC104" s="5">
        <f t="shared" si="1"/>
        <v>0</v>
      </c>
    </row>
    <row r="105" spans="2:29" x14ac:dyDescent="0.2">
      <c r="B105" s="96">
        <v>4140</v>
      </c>
      <c r="C105" s="97" t="s">
        <v>191</v>
      </c>
      <c r="D105" s="113">
        <v>2583</v>
      </c>
      <c r="E105" s="113">
        <v>124</v>
      </c>
      <c r="F105" s="113">
        <v>125</v>
      </c>
      <c r="G105" s="113">
        <v>143</v>
      </c>
      <c r="H105" s="113">
        <v>173</v>
      </c>
      <c r="I105" s="113">
        <v>160</v>
      </c>
      <c r="J105" s="113">
        <v>168</v>
      </c>
      <c r="K105" s="113">
        <v>143</v>
      </c>
      <c r="L105" s="113">
        <v>165</v>
      </c>
      <c r="M105" s="113">
        <v>163</v>
      </c>
      <c r="N105" s="113">
        <v>206</v>
      </c>
      <c r="O105" s="113">
        <v>204</v>
      </c>
      <c r="P105" s="113">
        <v>208</v>
      </c>
      <c r="Q105" s="113">
        <v>161</v>
      </c>
      <c r="R105" s="113">
        <v>121</v>
      </c>
      <c r="S105" s="113">
        <v>113</v>
      </c>
      <c r="T105" s="113">
        <v>79</v>
      </c>
      <c r="U105" s="113">
        <v>68</v>
      </c>
      <c r="V105" s="113">
        <v>41</v>
      </c>
      <c r="W105" s="113">
        <v>18</v>
      </c>
      <c r="Z105">
        <v>4140</v>
      </c>
      <c r="AA105" t="s">
        <v>191</v>
      </c>
      <c r="AC105" s="5">
        <f t="shared" si="1"/>
        <v>0</v>
      </c>
    </row>
    <row r="106" spans="2:29" x14ac:dyDescent="0.2">
      <c r="B106" s="96">
        <v>4141</v>
      </c>
      <c r="C106" s="97" t="s">
        <v>448</v>
      </c>
      <c r="D106" s="113">
        <v>8127</v>
      </c>
      <c r="E106" s="113">
        <v>429</v>
      </c>
      <c r="F106" s="113">
        <v>382</v>
      </c>
      <c r="G106" s="113">
        <v>417</v>
      </c>
      <c r="H106" s="113">
        <v>477</v>
      </c>
      <c r="I106" s="113">
        <v>561</v>
      </c>
      <c r="J106" s="113">
        <v>537</v>
      </c>
      <c r="K106" s="113">
        <v>480</v>
      </c>
      <c r="L106" s="113">
        <v>499</v>
      </c>
      <c r="M106" s="113">
        <v>508</v>
      </c>
      <c r="N106" s="113">
        <v>587</v>
      </c>
      <c r="O106" s="113">
        <v>697</v>
      </c>
      <c r="P106" s="113">
        <v>591</v>
      </c>
      <c r="Q106" s="113">
        <v>473</v>
      </c>
      <c r="R106" s="113">
        <v>448</v>
      </c>
      <c r="S106" s="113">
        <v>353</v>
      </c>
      <c r="T106" s="113">
        <v>255</v>
      </c>
      <c r="U106" s="113">
        <v>225</v>
      </c>
      <c r="V106" s="113">
        <v>141</v>
      </c>
      <c r="W106" s="113">
        <v>67</v>
      </c>
      <c r="Z106">
        <v>4141</v>
      </c>
      <c r="AA106" t="s">
        <v>448</v>
      </c>
      <c r="AC106" s="5">
        <f t="shared" si="1"/>
        <v>0</v>
      </c>
    </row>
    <row r="107" spans="2:29" x14ac:dyDescent="0.2">
      <c r="B107" s="96">
        <v>4142</v>
      </c>
      <c r="C107" s="97" t="s">
        <v>192</v>
      </c>
      <c r="D107" s="113">
        <v>814</v>
      </c>
      <c r="E107" s="113">
        <v>29</v>
      </c>
      <c r="F107" s="113">
        <v>29</v>
      </c>
      <c r="G107" s="113">
        <v>40</v>
      </c>
      <c r="H107" s="113">
        <v>66</v>
      </c>
      <c r="I107" s="113">
        <v>48</v>
      </c>
      <c r="J107" s="113">
        <v>31</v>
      </c>
      <c r="K107" s="113">
        <v>48</v>
      </c>
      <c r="L107" s="113">
        <v>36</v>
      </c>
      <c r="M107" s="113">
        <v>52</v>
      </c>
      <c r="N107" s="113">
        <v>74</v>
      </c>
      <c r="O107" s="113">
        <v>91</v>
      </c>
      <c r="P107" s="113">
        <v>65</v>
      </c>
      <c r="Q107" s="113">
        <v>60</v>
      </c>
      <c r="R107" s="113">
        <v>47</v>
      </c>
      <c r="S107" s="113">
        <v>21</v>
      </c>
      <c r="T107" s="113">
        <v>30</v>
      </c>
      <c r="U107" s="113">
        <v>29</v>
      </c>
      <c r="V107" s="113">
        <v>13</v>
      </c>
      <c r="W107" s="113">
        <v>5</v>
      </c>
      <c r="Z107">
        <v>4142</v>
      </c>
      <c r="AA107" t="s">
        <v>192</v>
      </c>
      <c r="AC107" s="5">
        <f t="shared" si="1"/>
        <v>0</v>
      </c>
    </row>
    <row r="108" spans="2:29" x14ac:dyDescent="0.2">
      <c r="B108" s="96">
        <v>4143</v>
      </c>
      <c r="C108" s="97" t="s">
        <v>193</v>
      </c>
      <c r="D108" s="113">
        <v>1181</v>
      </c>
      <c r="E108" s="113">
        <v>51</v>
      </c>
      <c r="F108" s="113">
        <v>63</v>
      </c>
      <c r="G108" s="113">
        <v>51</v>
      </c>
      <c r="H108" s="113">
        <v>88</v>
      </c>
      <c r="I108" s="113">
        <v>69</v>
      </c>
      <c r="J108" s="113">
        <v>62</v>
      </c>
      <c r="K108" s="113">
        <v>68</v>
      </c>
      <c r="L108" s="113">
        <v>47</v>
      </c>
      <c r="M108" s="113">
        <v>71</v>
      </c>
      <c r="N108" s="113">
        <v>118</v>
      </c>
      <c r="O108" s="113">
        <v>119</v>
      </c>
      <c r="P108" s="113">
        <v>105</v>
      </c>
      <c r="Q108" s="113">
        <v>83</v>
      </c>
      <c r="R108" s="113">
        <v>56</v>
      </c>
      <c r="S108" s="113">
        <v>40</v>
      </c>
      <c r="T108" s="113">
        <v>35</v>
      </c>
      <c r="U108" s="113">
        <v>32</v>
      </c>
      <c r="V108" s="113">
        <v>18</v>
      </c>
      <c r="W108" s="113">
        <v>5</v>
      </c>
      <c r="Z108">
        <v>4143</v>
      </c>
      <c r="AA108" t="s">
        <v>193</v>
      </c>
      <c r="AC108" s="5">
        <f t="shared" si="1"/>
        <v>0</v>
      </c>
    </row>
    <row r="109" spans="2:29" x14ac:dyDescent="0.2">
      <c r="B109" s="96">
        <v>4144</v>
      </c>
      <c r="C109" s="97" t="s">
        <v>194</v>
      </c>
      <c r="D109" s="113">
        <v>4180</v>
      </c>
      <c r="E109" s="113">
        <v>175</v>
      </c>
      <c r="F109" s="113">
        <v>191</v>
      </c>
      <c r="G109" s="113">
        <v>178</v>
      </c>
      <c r="H109" s="113">
        <v>215</v>
      </c>
      <c r="I109" s="113">
        <v>289</v>
      </c>
      <c r="J109" s="113">
        <v>285</v>
      </c>
      <c r="K109" s="113">
        <v>285</v>
      </c>
      <c r="L109" s="113">
        <v>267</v>
      </c>
      <c r="M109" s="113">
        <v>311</v>
      </c>
      <c r="N109" s="113">
        <v>292</v>
      </c>
      <c r="O109" s="113">
        <v>381</v>
      </c>
      <c r="P109" s="113">
        <v>252</v>
      </c>
      <c r="Q109" s="113">
        <v>241</v>
      </c>
      <c r="R109" s="113">
        <v>234</v>
      </c>
      <c r="S109" s="113">
        <v>178</v>
      </c>
      <c r="T109" s="113">
        <v>156</v>
      </c>
      <c r="U109" s="113">
        <v>120</v>
      </c>
      <c r="V109" s="113">
        <v>87</v>
      </c>
      <c r="W109" s="113">
        <v>43</v>
      </c>
      <c r="Z109">
        <v>4144</v>
      </c>
      <c r="AA109" t="s">
        <v>194</v>
      </c>
      <c r="AC109" s="5">
        <f t="shared" si="1"/>
        <v>0</v>
      </c>
    </row>
    <row r="110" spans="2:29" x14ac:dyDescent="0.2">
      <c r="B110" s="96">
        <v>4145</v>
      </c>
      <c r="C110" s="97" t="s">
        <v>446</v>
      </c>
      <c r="D110" s="113">
        <v>1581</v>
      </c>
      <c r="E110" s="113">
        <v>72</v>
      </c>
      <c r="F110" s="113">
        <v>75</v>
      </c>
      <c r="G110" s="113">
        <v>66</v>
      </c>
      <c r="H110" s="113">
        <v>104</v>
      </c>
      <c r="I110" s="113">
        <v>105</v>
      </c>
      <c r="J110" s="113">
        <v>77</v>
      </c>
      <c r="K110" s="113">
        <v>104</v>
      </c>
      <c r="L110" s="113">
        <v>96</v>
      </c>
      <c r="M110" s="113">
        <v>85</v>
      </c>
      <c r="N110" s="113">
        <v>137</v>
      </c>
      <c r="O110" s="113">
        <v>144</v>
      </c>
      <c r="P110" s="113">
        <v>129</v>
      </c>
      <c r="Q110" s="113">
        <v>94</v>
      </c>
      <c r="R110" s="113">
        <v>85</v>
      </c>
      <c r="S110" s="113">
        <v>61</v>
      </c>
      <c r="T110" s="113">
        <v>54</v>
      </c>
      <c r="U110" s="113">
        <v>55</v>
      </c>
      <c r="V110" s="113">
        <v>20</v>
      </c>
      <c r="W110" s="113">
        <v>18</v>
      </c>
      <c r="Z110">
        <v>4145</v>
      </c>
      <c r="AA110" t="s">
        <v>446</v>
      </c>
      <c r="AC110" s="5">
        <f t="shared" si="1"/>
        <v>0</v>
      </c>
    </row>
    <row r="111" spans="2:29" x14ac:dyDescent="0.2">
      <c r="B111" s="96">
        <v>4146</v>
      </c>
      <c r="C111" s="97" t="s">
        <v>195</v>
      </c>
      <c r="D111" s="113">
        <v>2918</v>
      </c>
      <c r="E111" s="113">
        <v>149</v>
      </c>
      <c r="F111" s="113">
        <v>146</v>
      </c>
      <c r="G111" s="113">
        <v>128</v>
      </c>
      <c r="H111" s="113">
        <v>177</v>
      </c>
      <c r="I111" s="113">
        <v>214</v>
      </c>
      <c r="J111" s="113">
        <v>193</v>
      </c>
      <c r="K111" s="113">
        <v>163</v>
      </c>
      <c r="L111" s="113">
        <v>143</v>
      </c>
      <c r="M111" s="113">
        <v>185</v>
      </c>
      <c r="N111" s="113">
        <v>216</v>
      </c>
      <c r="O111" s="113">
        <v>262</v>
      </c>
      <c r="P111" s="113">
        <v>213</v>
      </c>
      <c r="Q111" s="113">
        <v>191</v>
      </c>
      <c r="R111" s="113">
        <v>173</v>
      </c>
      <c r="S111" s="113">
        <v>137</v>
      </c>
      <c r="T111" s="113">
        <v>90</v>
      </c>
      <c r="U111" s="113">
        <v>82</v>
      </c>
      <c r="V111" s="113">
        <v>34</v>
      </c>
      <c r="W111" s="113">
        <v>22</v>
      </c>
      <c r="Z111">
        <v>4146</v>
      </c>
      <c r="AA111" t="s">
        <v>195</v>
      </c>
      <c r="AC111" s="5">
        <f t="shared" si="1"/>
        <v>0</v>
      </c>
    </row>
    <row r="112" spans="2:29" x14ac:dyDescent="0.2">
      <c r="B112" s="96">
        <v>4147</v>
      </c>
      <c r="C112" s="97" t="s">
        <v>196</v>
      </c>
      <c r="D112" s="113">
        <v>1309</v>
      </c>
      <c r="E112" s="113">
        <v>76</v>
      </c>
      <c r="F112" s="113">
        <v>53</v>
      </c>
      <c r="G112" s="113">
        <v>63</v>
      </c>
      <c r="H112" s="113">
        <v>72</v>
      </c>
      <c r="I112" s="113">
        <v>77</v>
      </c>
      <c r="J112" s="113">
        <v>72</v>
      </c>
      <c r="K112" s="113">
        <v>78</v>
      </c>
      <c r="L112" s="113">
        <v>92</v>
      </c>
      <c r="M112" s="113">
        <v>89</v>
      </c>
      <c r="N112" s="113">
        <v>106</v>
      </c>
      <c r="O112" s="113">
        <v>96</v>
      </c>
      <c r="P112" s="113">
        <v>106</v>
      </c>
      <c r="Q112" s="113">
        <v>89</v>
      </c>
      <c r="R112" s="113">
        <v>75</v>
      </c>
      <c r="S112" s="113">
        <v>61</v>
      </c>
      <c r="T112" s="113">
        <v>50</v>
      </c>
      <c r="U112" s="113">
        <v>30</v>
      </c>
      <c r="V112" s="113">
        <v>16</v>
      </c>
      <c r="W112" s="113">
        <v>8</v>
      </c>
      <c r="Z112">
        <v>4147</v>
      </c>
      <c r="AA112" t="s">
        <v>196</v>
      </c>
      <c r="AC112" s="5">
        <f t="shared" si="1"/>
        <v>0</v>
      </c>
    </row>
    <row r="113" spans="2:29" s="53" customFormat="1" x14ac:dyDescent="0.2">
      <c r="B113" s="94">
        <v>4189</v>
      </c>
      <c r="C113" s="95" t="s">
        <v>197</v>
      </c>
      <c r="D113" s="112">
        <v>30878</v>
      </c>
      <c r="E113" s="112">
        <v>1576</v>
      </c>
      <c r="F113" s="112">
        <v>1518</v>
      </c>
      <c r="G113" s="112">
        <v>1661</v>
      </c>
      <c r="H113" s="112">
        <v>1743</v>
      </c>
      <c r="I113" s="112">
        <v>1843</v>
      </c>
      <c r="J113" s="112">
        <v>1769</v>
      </c>
      <c r="K113" s="112">
        <v>1939</v>
      </c>
      <c r="L113" s="112">
        <v>1982</v>
      </c>
      <c r="M113" s="112">
        <v>2299</v>
      </c>
      <c r="N113" s="112">
        <v>2848</v>
      </c>
      <c r="O113" s="112">
        <v>2692</v>
      </c>
      <c r="P113" s="112">
        <v>2178</v>
      </c>
      <c r="Q113" s="112">
        <v>1864</v>
      </c>
      <c r="R113" s="112">
        <v>1585</v>
      </c>
      <c r="S113" s="112">
        <v>1293</v>
      </c>
      <c r="T113" s="112">
        <v>883</v>
      </c>
      <c r="U113" s="112">
        <v>636</v>
      </c>
      <c r="V113" s="112">
        <v>376</v>
      </c>
      <c r="W113" s="112">
        <v>193</v>
      </c>
      <c r="Z113" s="53">
        <v>4189</v>
      </c>
      <c r="AA113" s="53" t="s">
        <v>197</v>
      </c>
      <c r="AC113" s="5">
        <f t="shared" si="1"/>
        <v>0</v>
      </c>
    </row>
    <row r="114" spans="2:29" x14ac:dyDescent="0.2">
      <c r="B114" s="96">
        <v>4161</v>
      </c>
      <c r="C114" s="97" t="s">
        <v>198</v>
      </c>
      <c r="D114" s="113">
        <v>2204</v>
      </c>
      <c r="E114" s="113">
        <v>129</v>
      </c>
      <c r="F114" s="113">
        <v>95</v>
      </c>
      <c r="G114" s="113">
        <v>116</v>
      </c>
      <c r="H114" s="113">
        <v>115</v>
      </c>
      <c r="I114" s="113">
        <v>135</v>
      </c>
      <c r="J114" s="113">
        <v>131</v>
      </c>
      <c r="K114" s="113">
        <v>154</v>
      </c>
      <c r="L114" s="113">
        <v>153</v>
      </c>
      <c r="M114" s="113">
        <v>165</v>
      </c>
      <c r="N114" s="113">
        <v>184</v>
      </c>
      <c r="O114" s="113">
        <v>213</v>
      </c>
      <c r="P114" s="113">
        <v>151</v>
      </c>
      <c r="Q114" s="113">
        <v>124</v>
      </c>
      <c r="R114" s="113">
        <v>102</v>
      </c>
      <c r="S114" s="113">
        <v>77</v>
      </c>
      <c r="T114" s="113">
        <v>79</v>
      </c>
      <c r="U114" s="113">
        <v>48</v>
      </c>
      <c r="V114" s="113">
        <v>20</v>
      </c>
      <c r="W114" s="113">
        <v>13</v>
      </c>
      <c r="Z114">
        <v>4161</v>
      </c>
      <c r="AA114" t="s">
        <v>198</v>
      </c>
      <c r="AC114" s="5">
        <f t="shared" si="1"/>
        <v>0</v>
      </c>
    </row>
    <row r="115" spans="2:29" x14ac:dyDescent="0.2">
      <c r="B115" s="96">
        <v>4163</v>
      </c>
      <c r="C115" s="97" t="s">
        <v>94</v>
      </c>
      <c r="D115" s="113">
        <v>5164</v>
      </c>
      <c r="E115" s="113">
        <v>295</v>
      </c>
      <c r="F115" s="113">
        <v>257</v>
      </c>
      <c r="G115" s="113">
        <v>233</v>
      </c>
      <c r="H115" s="113">
        <v>287</v>
      </c>
      <c r="I115" s="113">
        <v>354</v>
      </c>
      <c r="J115" s="113">
        <v>367</v>
      </c>
      <c r="K115" s="113">
        <v>361</v>
      </c>
      <c r="L115" s="113">
        <v>328</v>
      </c>
      <c r="M115" s="113">
        <v>363</v>
      </c>
      <c r="N115" s="113">
        <v>445</v>
      </c>
      <c r="O115" s="113">
        <v>405</v>
      </c>
      <c r="P115" s="113">
        <v>345</v>
      </c>
      <c r="Q115" s="113">
        <v>288</v>
      </c>
      <c r="R115" s="113">
        <v>245</v>
      </c>
      <c r="S115" s="113">
        <v>218</v>
      </c>
      <c r="T115" s="113">
        <v>146</v>
      </c>
      <c r="U115" s="113">
        <v>116</v>
      </c>
      <c r="V115" s="113">
        <v>71</v>
      </c>
      <c r="W115" s="113">
        <v>40</v>
      </c>
      <c r="Z115">
        <v>4163</v>
      </c>
      <c r="AA115" t="s">
        <v>94</v>
      </c>
      <c r="AC115" s="5">
        <f t="shared" si="1"/>
        <v>0</v>
      </c>
    </row>
    <row r="116" spans="2:29" s="5" customFormat="1" x14ac:dyDescent="0.2">
      <c r="B116" s="96">
        <v>4164</v>
      </c>
      <c r="C116" s="97" t="s">
        <v>126</v>
      </c>
      <c r="D116" s="113">
        <v>993</v>
      </c>
      <c r="E116" s="113">
        <v>41</v>
      </c>
      <c r="F116" s="113">
        <v>49</v>
      </c>
      <c r="G116" s="113">
        <v>52</v>
      </c>
      <c r="H116" s="113">
        <v>54</v>
      </c>
      <c r="I116" s="113">
        <v>57</v>
      </c>
      <c r="J116" s="113">
        <v>43</v>
      </c>
      <c r="K116" s="113">
        <v>64</v>
      </c>
      <c r="L116" s="113">
        <v>64</v>
      </c>
      <c r="M116" s="113">
        <v>60</v>
      </c>
      <c r="N116" s="113">
        <v>94</v>
      </c>
      <c r="O116" s="113">
        <v>79</v>
      </c>
      <c r="P116" s="113">
        <v>67</v>
      </c>
      <c r="Q116" s="113">
        <v>74</v>
      </c>
      <c r="R116" s="113">
        <v>56</v>
      </c>
      <c r="S116" s="113">
        <v>56</v>
      </c>
      <c r="T116" s="113">
        <v>37</v>
      </c>
      <c r="U116" s="113">
        <v>29</v>
      </c>
      <c r="V116" s="113">
        <v>8</v>
      </c>
      <c r="W116" s="113">
        <v>9</v>
      </c>
      <c r="Z116" s="5">
        <v>4164</v>
      </c>
      <c r="AA116" s="5" t="s">
        <v>126</v>
      </c>
      <c r="AC116" s="5">
        <f t="shared" si="1"/>
        <v>0</v>
      </c>
    </row>
    <row r="117" spans="2:29" x14ac:dyDescent="0.2">
      <c r="B117" s="96">
        <v>4165</v>
      </c>
      <c r="C117" s="97" t="s">
        <v>127</v>
      </c>
      <c r="D117" s="113">
        <v>3551</v>
      </c>
      <c r="E117" s="113">
        <v>165</v>
      </c>
      <c r="F117" s="113">
        <v>193</v>
      </c>
      <c r="G117" s="113">
        <v>204</v>
      </c>
      <c r="H117" s="113">
        <v>212</v>
      </c>
      <c r="I117" s="113">
        <v>210</v>
      </c>
      <c r="J117" s="113">
        <v>204</v>
      </c>
      <c r="K117" s="113">
        <v>230</v>
      </c>
      <c r="L117" s="113">
        <v>203</v>
      </c>
      <c r="M117" s="113">
        <v>292</v>
      </c>
      <c r="N117" s="113">
        <v>341</v>
      </c>
      <c r="O117" s="113">
        <v>314</v>
      </c>
      <c r="P117" s="113">
        <v>233</v>
      </c>
      <c r="Q117" s="113">
        <v>232</v>
      </c>
      <c r="R117" s="113">
        <v>183</v>
      </c>
      <c r="S117" s="113">
        <v>142</v>
      </c>
      <c r="T117" s="113">
        <v>88</v>
      </c>
      <c r="U117" s="113">
        <v>53</v>
      </c>
      <c r="V117" s="113">
        <v>38</v>
      </c>
      <c r="W117" s="113">
        <v>14</v>
      </c>
      <c r="Z117">
        <v>4165</v>
      </c>
      <c r="AA117" t="s">
        <v>127</v>
      </c>
      <c r="AC117" s="5">
        <f t="shared" si="1"/>
        <v>0</v>
      </c>
    </row>
    <row r="118" spans="2:29" x14ac:dyDescent="0.2">
      <c r="B118" s="96">
        <v>4166</v>
      </c>
      <c r="C118" s="97" t="s">
        <v>199</v>
      </c>
      <c r="D118" s="113">
        <v>1406</v>
      </c>
      <c r="E118" s="113">
        <v>64</v>
      </c>
      <c r="F118" s="113">
        <v>82</v>
      </c>
      <c r="G118" s="113">
        <v>90</v>
      </c>
      <c r="H118" s="113">
        <v>86</v>
      </c>
      <c r="I118" s="113">
        <v>79</v>
      </c>
      <c r="J118" s="113">
        <v>90</v>
      </c>
      <c r="K118" s="113">
        <v>88</v>
      </c>
      <c r="L118" s="113">
        <v>94</v>
      </c>
      <c r="M118" s="113">
        <v>113</v>
      </c>
      <c r="N118" s="113">
        <v>126</v>
      </c>
      <c r="O118" s="113">
        <v>122</v>
      </c>
      <c r="P118" s="113">
        <v>101</v>
      </c>
      <c r="Q118" s="113">
        <v>91</v>
      </c>
      <c r="R118" s="113">
        <v>63</v>
      </c>
      <c r="S118" s="113">
        <v>48</v>
      </c>
      <c r="T118" s="113">
        <v>24</v>
      </c>
      <c r="U118" s="113">
        <v>21</v>
      </c>
      <c r="V118" s="113">
        <v>17</v>
      </c>
      <c r="W118" s="113">
        <v>7</v>
      </c>
      <c r="Z118">
        <v>4166</v>
      </c>
      <c r="AA118" t="s">
        <v>199</v>
      </c>
      <c r="AC118" s="5">
        <f t="shared" si="1"/>
        <v>0</v>
      </c>
    </row>
    <row r="119" spans="2:29" x14ac:dyDescent="0.2">
      <c r="B119" s="96">
        <v>4167</v>
      </c>
      <c r="C119" s="97" t="s">
        <v>200</v>
      </c>
      <c r="D119" s="113">
        <v>918</v>
      </c>
      <c r="E119" s="113">
        <v>46</v>
      </c>
      <c r="F119" s="113">
        <v>42</v>
      </c>
      <c r="G119" s="113">
        <v>35</v>
      </c>
      <c r="H119" s="113">
        <v>47</v>
      </c>
      <c r="I119" s="113">
        <v>67</v>
      </c>
      <c r="J119" s="113">
        <v>51</v>
      </c>
      <c r="K119" s="113">
        <v>77</v>
      </c>
      <c r="L119" s="113">
        <v>61</v>
      </c>
      <c r="M119" s="113">
        <v>72</v>
      </c>
      <c r="N119" s="113">
        <v>85</v>
      </c>
      <c r="O119" s="113">
        <v>71</v>
      </c>
      <c r="P119" s="113">
        <v>57</v>
      </c>
      <c r="Q119" s="113">
        <v>76</v>
      </c>
      <c r="R119" s="113">
        <v>40</v>
      </c>
      <c r="S119" s="113">
        <v>35</v>
      </c>
      <c r="T119" s="113">
        <v>18</v>
      </c>
      <c r="U119" s="113">
        <v>19</v>
      </c>
      <c r="V119" s="113">
        <v>13</v>
      </c>
      <c r="W119" s="113">
        <v>6</v>
      </c>
      <c r="Z119">
        <v>4167</v>
      </c>
      <c r="AA119" t="s">
        <v>200</v>
      </c>
      <c r="AC119" s="5">
        <f t="shared" si="1"/>
        <v>0</v>
      </c>
    </row>
    <row r="120" spans="2:29" x14ac:dyDescent="0.2">
      <c r="B120" s="96">
        <v>4169</v>
      </c>
      <c r="C120" s="97" t="s">
        <v>201</v>
      </c>
      <c r="D120" s="113">
        <v>2582</v>
      </c>
      <c r="E120" s="113">
        <v>111</v>
      </c>
      <c r="F120" s="113">
        <v>127</v>
      </c>
      <c r="G120" s="113">
        <v>150</v>
      </c>
      <c r="H120" s="113">
        <v>165</v>
      </c>
      <c r="I120" s="113">
        <v>145</v>
      </c>
      <c r="J120" s="113">
        <v>115</v>
      </c>
      <c r="K120" s="113">
        <v>140</v>
      </c>
      <c r="L120" s="113">
        <v>146</v>
      </c>
      <c r="M120" s="113">
        <v>200</v>
      </c>
      <c r="N120" s="113">
        <v>240</v>
      </c>
      <c r="O120" s="113">
        <v>229</v>
      </c>
      <c r="P120" s="113">
        <v>185</v>
      </c>
      <c r="Q120" s="113">
        <v>159</v>
      </c>
      <c r="R120" s="113">
        <v>142</v>
      </c>
      <c r="S120" s="113">
        <v>125</v>
      </c>
      <c r="T120" s="113">
        <v>101</v>
      </c>
      <c r="U120" s="113">
        <v>52</v>
      </c>
      <c r="V120" s="113">
        <v>30</v>
      </c>
      <c r="W120" s="113">
        <v>20</v>
      </c>
      <c r="Z120">
        <v>4169</v>
      </c>
      <c r="AA120" t="s">
        <v>201</v>
      </c>
      <c r="AC120" s="5">
        <f t="shared" si="1"/>
        <v>0</v>
      </c>
    </row>
    <row r="121" spans="2:29" x14ac:dyDescent="0.2">
      <c r="B121" s="96">
        <v>4170</v>
      </c>
      <c r="C121" s="97" t="s">
        <v>93</v>
      </c>
      <c r="D121" s="113">
        <v>3315</v>
      </c>
      <c r="E121" s="113">
        <v>162</v>
      </c>
      <c r="F121" s="113">
        <v>160</v>
      </c>
      <c r="G121" s="113">
        <v>184</v>
      </c>
      <c r="H121" s="113">
        <v>162</v>
      </c>
      <c r="I121" s="113">
        <v>183</v>
      </c>
      <c r="J121" s="113">
        <v>196</v>
      </c>
      <c r="K121" s="113">
        <v>196</v>
      </c>
      <c r="L121" s="113">
        <v>212</v>
      </c>
      <c r="M121" s="113">
        <v>210</v>
      </c>
      <c r="N121" s="113">
        <v>314</v>
      </c>
      <c r="O121" s="113">
        <v>278</v>
      </c>
      <c r="P121" s="113">
        <v>237</v>
      </c>
      <c r="Q121" s="113">
        <v>214</v>
      </c>
      <c r="R121" s="113">
        <v>173</v>
      </c>
      <c r="S121" s="113">
        <v>149</v>
      </c>
      <c r="T121" s="113">
        <v>120</v>
      </c>
      <c r="U121" s="113">
        <v>87</v>
      </c>
      <c r="V121" s="113">
        <v>51</v>
      </c>
      <c r="W121" s="113">
        <v>27</v>
      </c>
      <c r="Z121">
        <v>4170</v>
      </c>
      <c r="AA121" t="s">
        <v>93</v>
      </c>
      <c r="AC121" s="5">
        <f t="shared" si="1"/>
        <v>0</v>
      </c>
    </row>
    <row r="122" spans="2:29" x14ac:dyDescent="0.2">
      <c r="B122" s="96">
        <v>4184</v>
      </c>
      <c r="C122" s="97" t="s">
        <v>202</v>
      </c>
      <c r="D122" s="113">
        <v>1924</v>
      </c>
      <c r="E122" s="113">
        <v>101</v>
      </c>
      <c r="F122" s="113">
        <v>90</v>
      </c>
      <c r="G122" s="113">
        <v>84</v>
      </c>
      <c r="H122" s="113">
        <v>90</v>
      </c>
      <c r="I122" s="113">
        <v>98</v>
      </c>
      <c r="J122" s="113">
        <v>82</v>
      </c>
      <c r="K122" s="113">
        <v>117</v>
      </c>
      <c r="L122" s="113">
        <v>107</v>
      </c>
      <c r="M122" s="113">
        <v>143</v>
      </c>
      <c r="N122" s="113">
        <v>155</v>
      </c>
      <c r="O122" s="113">
        <v>184</v>
      </c>
      <c r="P122" s="113">
        <v>174</v>
      </c>
      <c r="Q122" s="113">
        <v>129</v>
      </c>
      <c r="R122" s="113">
        <v>128</v>
      </c>
      <c r="S122" s="113">
        <v>86</v>
      </c>
      <c r="T122" s="113">
        <v>53</v>
      </c>
      <c r="U122" s="113">
        <v>58</v>
      </c>
      <c r="V122" s="113">
        <v>30</v>
      </c>
      <c r="W122" s="113">
        <v>15</v>
      </c>
      <c r="Z122">
        <v>4184</v>
      </c>
      <c r="AA122" t="s">
        <v>202</v>
      </c>
      <c r="AC122" s="5">
        <f t="shared" si="1"/>
        <v>0</v>
      </c>
    </row>
    <row r="123" spans="2:29" x14ac:dyDescent="0.2">
      <c r="B123" s="96">
        <v>4172</v>
      </c>
      <c r="C123" s="97" t="s">
        <v>449</v>
      </c>
      <c r="D123" s="113">
        <v>909</v>
      </c>
      <c r="E123" s="113">
        <v>44</v>
      </c>
      <c r="F123" s="113">
        <v>43</v>
      </c>
      <c r="G123" s="113">
        <v>45</v>
      </c>
      <c r="H123" s="113">
        <v>40</v>
      </c>
      <c r="I123" s="113">
        <v>51</v>
      </c>
      <c r="J123" s="113">
        <v>64</v>
      </c>
      <c r="K123" s="113">
        <v>76</v>
      </c>
      <c r="L123" s="113">
        <v>69</v>
      </c>
      <c r="M123" s="113">
        <v>66</v>
      </c>
      <c r="N123" s="113">
        <v>90</v>
      </c>
      <c r="O123" s="113">
        <v>70</v>
      </c>
      <c r="P123" s="113">
        <v>62</v>
      </c>
      <c r="Q123" s="113">
        <v>35</v>
      </c>
      <c r="R123" s="113">
        <v>50</v>
      </c>
      <c r="S123" s="113">
        <v>49</v>
      </c>
      <c r="T123" s="113">
        <v>27</v>
      </c>
      <c r="U123" s="113">
        <v>12</v>
      </c>
      <c r="V123" s="113">
        <v>11</v>
      </c>
      <c r="W123" s="113">
        <v>5</v>
      </c>
      <c r="Z123">
        <v>4172</v>
      </c>
      <c r="AA123" t="s">
        <v>449</v>
      </c>
      <c r="AC123" s="5">
        <f t="shared" si="1"/>
        <v>0</v>
      </c>
    </row>
    <row r="124" spans="2:29" x14ac:dyDescent="0.2">
      <c r="B124" s="96">
        <v>4173</v>
      </c>
      <c r="C124" s="97" t="s">
        <v>95</v>
      </c>
      <c r="D124" s="113">
        <v>594</v>
      </c>
      <c r="E124" s="113">
        <v>30</v>
      </c>
      <c r="F124" s="113">
        <v>40</v>
      </c>
      <c r="G124" s="113">
        <v>41</v>
      </c>
      <c r="H124" s="113">
        <v>36</v>
      </c>
      <c r="I124" s="113">
        <v>35</v>
      </c>
      <c r="J124" s="113">
        <v>37</v>
      </c>
      <c r="K124" s="113">
        <v>31</v>
      </c>
      <c r="L124" s="113">
        <v>31</v>
      </c>
      <c r="M124" s="113">
        <v>53</v>
      </c>
      <c r="N124" s="113">
        <v>55</v>
      </c>
      <c r="O124" s="113">
        <v>50</v>
      </c>
      <c r="P124" s="113">
        <v>39</v>
      </c>
      <c r="Q124" s="113">
        <v>23</v>
      </c>
      <c r="R124" s="113">
        <v>27</v>
      </c>
      <c r="S124" s="113">
        <v>23</v>
      </c>
      <c r="T124" s="113">
        <v>16</v>
      </c>
      <c r="U124" s="113">
        <v>14</v>
      </c>
      <c r="V124" s="113">
        <v>10</v>
      </c>
      <c r="W124" s="113">
        <v>3</v>
      </c>
      <c r="Z124">
        <v>4173</v>
      </c>
      <c r="AA124" t="s">
        <v>95</v>
      </c>
      <c r="AC124" s="5">
        <f t="shared" si="1"/>
        <v>0</v>
      </c>
    </row>
    <row r="125" spans="2:29" x14ac:dyDescent="0.2">
      <c r="B125" s="96">
        <v>4175</v>
      </c>
      <c r="C125" s="97" t="s">
        <v>203</v>
      </c>
      <c r="D125" s="113">
        <v>915</v>
      </c>
      <c r="E125" s="113">
        <v>49</v>
      </c>
      <c r="F125" s="113">
        <v>41</v>
      </c>
      <c r="G125" s="113">
        <v>54</v>
      </c>
      <c r="H125" s="113">
        <v>54</v>
      </c>
      <c r="I125" s="113">
        <v>49</v>
      </c>
      <c r="J125" s="113">
        <v>48</v>
      </c>
      <c r="K125" s="113">
        <v>45</v>
      </c>
      <c r="L125" s="113">
        <v>77</v>
      </c>
      <c r="M125" s="113">
        <v>63</v>
      </c>
      <c r="N125" s="113">
        <v>86</v>
      </c>
      <c r="O125" s="113">
        <v>86</v>
      </c>
      <c r="P125" s="113">
        <v>58</v>
      </c>
      <c r="Q125" s="113">
        <v>49</v>
      </c>
      <c r="R125" s="113">
        <v>47</v>
      </c>
      <c r="S125" s="113">
        <v>54</v>
      </c>
      <c r="T125" s="113">
        <v>25</v>
      </c>
      <c r="U125" s="113">
        <v>18</v>
      </c>
      <c r="V125" s="113">
        <v>8</v>
      </c>
      <c r="W125" s="113">
        <v>4</v>
      </c>
      <c r="Z125">
        <v>4175</v>
      </c>
      <c r="AA125" t="s">
        <v>203</v>
      </c>
      <c r="AC125" s="5">
        <f t="shared" si="1"/>
        <v>0</v>
      </c>
    </row>
    <row r="126" spans="2:29" x14ac:dyDescent="0.2">
      <c r="B126" s="96">
        <v>4176</v>
      </c>
      <c r="C126" s="97" t="s">
        <v>204</v>
      </c>
      <c r="D126" s="113">
        <v>670</v>
      </c>
      <c r="E126" s="113">
        <v>31</v>
      </c>
      <c r="F126" s="113">
        <v>23</v>
      </c>
      <c r="G126" s="113">
        <v>31</v>
      </c>
      <c r="H126" s="113">
        <v>41</v>
      </c>
      <c r="I126" s="113">
        <v>42</v>
      </c>
      <c r="J126" s="113">
        <v>37</v>
      </c>
      <c r="K126" s="113">
        <v>36</v>
      </c>
      <c r="L126" s="113">
        <v>30</v>
      </c>
      <c r="M126" s="113">
        <v>53</v>
      </c>
      <c r="N126" s="113">
        <v>64</v>
      </c>
      <c r="O126" s="113">
        <v>77</v>
      </c>
      <c r="P126" s="113">
        <v>52</v>
      </c>
      <c r="Q126" s="113">
        <v>46</v>
      </c>
      <c r="R126" s="113">
        <v>39</v>
      </c>
      <c r="S126" s="113">
        <v>19</v>
      </c>
      <c r="T126" s="113">
        <v>27</v>
      </c>
      <c r="U126" s="113">
        <v>14</v>
      </c>
      <c r="V126" s="113">
        <v>6</v>
      </c>
      <c r="W126" s="113">
        <v>2</v>
      </c>
      <c r="Z126">
        <v>4176</v>
      </c>
      <c r="AA126" t="s">
        <v>204</v>
      </c>
      <c r="AC126" s="5">
        <f t="shared" si="1"/>
        <v>0</v>
      </c>
    </row>
    <row r="127" spans="2:29" x14ac:dyDescent="0.2">
      <c r="B127" s="96">
        <v>4177</v>
      </c>
      <c r="C127" s="97" t="s">
        <v>128</v>
      </c>
      <c r="D127" s="113">
        <v>1513</v>
      </c>
      <c r="E127" s="113">
        <v>77</v>
      </c>
      <c r="F127" s="113">
        <v>73</v>
      </c>
      <c r="G127" s="113">
        <v>77</v>
      </c>
      <c r="H127" s="113">
        <v>86</v>
      </c>
      <c r="I127" s="113">
        <v>78</v>
      </c>
      <c r="J127" s="113">
        <v>80</v>
      </c>
      <c r="K127" s="113">
        <v>108</v>
      </c>
      <c r="L127" s="113">
        <v>99</v>
      </c>
      <c r="M127" s="113">
        <v>127</v>
      </c>
      <c r="N127" s="113">
        <v>148</v>
      </c>
      <c r="O127" s="113">
        <v>142</v>
      </c>
      <c r="P127" s="113">
        <v>112</v>
      </c>
      <c r="Q127" s="113">
        <v>101</v>
      </c>
      <c r="R127" s="113">
        <v>78</v>
      </c>
      <c r="S127" s="113">
        <v>59</v>
      </c>
      <c r="T127" s="113">
        <v>35</v>
      </c>
      <c r="U127" s="113">
        <v>17</v>
      </c>
      <c r="V127" s="113">
        <v>12</v>
      </c>
      <c r="W127" s="113">
        <v>4</v>
      </c>
      <c r="Z127">
        <v>4177</v>
      </c>
      <c r="AA127" t="s">
        <v>128</v>
      </c>
      <c r="AC127" s="5">
        <f t="shared" si="1"/>
        <v>0</v>
      </c>
    </row>
    <row r="128" spans="2:29" x14ac:dyDescent="0.2">
      <c r="B128" s="96">
        <v>4179</v>
      </c>
      <c r="C128" s="97" t="s">
        <v>205</v>
      </c>
      <c r="D128" s="113">
        <v>887</v>
      </c>
      <c r="E128" s="113">
        <v>39</v>
      </c>
      <c r="F128" s="113">
        <v>36</v>
      </c>
      <c r="G128" s="113">
        <v>75</v>
      </c>
      <c r="H128" s="113">
        <v>73</v>
      </c>
      <c r="I128" s="113">
        <v>39</v>
      </c>
      <c r="J128" s="113">
        <v>37</v>
      </c>
      <c r="K128" s="113">
        <v>48</v>
      </c>
      <c r="L128" s="113">
        <v>62</v>
      </c>
      <c r="M128" s="113">
        <v>87</v>
      </c>
      <c r="N128" s="113">
        <v>93</v>
      </c>
      <c r="O128" s="113">
        <v>78</v>
      </c>
      <c r="P128" s="113">
        <v>61</v>
      </c>
      <c r="Q128" s="113">
        <v>47</v>
      </c>
      <c r="R128" s="113">
        <v>40</v>
      </c>
      <c r="S128" s="113">
        <v>30</v>
      </c>
      <c r="T128" s="113">
        <v>12</v>
      </c>
      <c r="U128" s="113">
        <v>19</v>
      </c>
      <c r="V128" s="113">
        <v>8</v>
      </c>
      <c r="W128" s="113">
        <v>3</v>
      </c>
      <c r="Z128">
        <v>4179</v>
      </c>
      <c r="AA128" t="s">
        <v>205</v>
      </c>
      <c r="AC128" s="5">
        <f t="shared" si="1"/>
        <v>0</v>
      </c>
    </row>
    <row r="129" spans="2:29" x14ac:dyDescent="0.2">
      <c r="B129" s="96">
        <v>4181</v>
      </c>
      <c r="C129" s="97" t="s">
        <v>206</v>
      </c>
      <c r="D129" s="113">
        <v>1217</v>
      </c>
      <c r="E129" s="113">
        <v>68</v>
      </c>
      <c r="F129" s="113">
        <v>45</v>
      </c>
      <c r="G129" s="113">
        <v>71</v>
      </c>
      <c r="H129" s="113">
        <v>83</v>
      </c>
      <c r="I129" s="113">
        <v>84</v>
      </c>
      <c r="J129" s="113">
        <v>66</v>
      </c>
      <c r="K129" s="113">
        <v>66</v>
      </c>
      <c r="L129" s="113">
        <v>72</v>
      </c>
      <c r="M129" s="113">
        <v>81</v>
      </c>
      <c r="N129" s="113">
        <v>127</v>
      </c>
      <c r="O129" s="113">
        <v>107</v>
      </c>
      <c r="P129" s="113">
        <v>101</v>
      </c>
      <c r="Q129" s="113">
        <v>72</v>
      </c>
      <c r="R129" s="113">
        <v>66</v>
      </c>
      <c r="S129" s="113">
        <v>34</v>
      </c>
      <c r="T129" s="113">
        <v>27</v>
      </c>
      <c r="U129" s="113">
        <v>27</v>
      </c>
      <c r="V129" s="113">
        <v>12</v>
      </c>
      <c r="W129" s="113">
        <v>8</v>
      </c>
      <c r="Z129">
        <v>4181</v>
      </c>
      <c r="AA129" t="s">
        <v>206</v>
      </c>
      <c r="AC129" s="5">
        <f t="shared" si="1"/>
        <v>0</v>
      </c>
    </row>
    <row r="130" spans="2:29" x14ac:dyDescent="0.2">
      <c r="B130" s="96">
        <v>4182</v>
      </c>
      <c r="C130" s="97" t="s">
        <v>207</v>
      </c>
      <c r="D130" s="113">
        <v>989</v>
      </c>
      <c r="E130" s="113">
        <v>58</v>
      </c>
      <c r="F130" s="113">
        <v>73</v>
      </c>
      <c r="G130" s="113">
        <v>60</v>
      </c>
      <c r="H130" s="113">
        <v>49</v>
      </c>
      <c r="I130" s="113">
        <v>60</v>
      </c>
      <c r="J130" s="113">
        <v>54</v>
      </c>
      <c r="K130" s="113">
        <v>38</v>
      </c>
      <c r="L130" s="113">
        <v>83</v>
      </c>
      <c r="M130" s="113">
        <v>78</v>
      </c>
      <c r="N130" s="113">
        <v>89</v>
      </c>
      <c r="O130" s="113">
        <v>77</v>
      </c>
      <c r="P130" s="113">
        <v>68</v>
      </c>
      <c r="Q130" s="113">
        <v>42</v>
      </c>
      <c r="R130" s="113">
        <v>53</v>
      </c>
      <c r="S130" s="113">
        <v>51</v>
      </c>
      <c r="T130" s="113">
        <v>21</v>
      </c>
      <c r="U130" s="113">
        <v>13</v>
      </c>
      <c r="V130" s="113">
        <v>16</v>
      </c>
      <c r="W130" s="113">
        <v>6</v>
      </c>
      <c r="Z130">
        <v>4182</v>
      </c>
      <c r="AA130" t="s">
        <v>207</v>
      </c>
      <c r="AC130" s="5">
        <f t="shared" si="1"/>
        <v>0</v>
      </c>
    </row>
    <row r="131" spans="2:29" x14ac:dyDescent="0.2">
      <c r="B131" s="96">
        <v>4183</v>
      </c>
      <c r="C131" s="97" t="s">
        <v>208</v>
      </c>
      <c r="D131" s="113">
        <v>1127</v>
      </c>
      <c r="E131" s="113">
        <v>66</v>
      </c>
      <c r="F131" s="113">
        <v>49</v>
      </c>
      <c r="G131" s="113">
        <v>59</v>
      </c>
      <c r="H131" s="113">
        <v>63</v>
      </c>
      <c r="I131" s="113">
        <v>77</v>
      </c>
      <c r="J131" s="113">
        <v>67</v>
      </c>
      <c r="K131" s="113">
        <v>64</v>
      </c>
      <c r="L131" s="113">
        <v>91</v>
      </c>
      <c r="M131" s="113">
        <v>73</v>
      </c>
      <c r="N131" s="113">
        <v>112</v>
      </c>
      <c r="O131" s="113">
        <v>110</v>
      </c>
      <c r="P131" s="113">
        <v>75</v>
      </c>
      <c r="Q131" s="113">
        <v>62</v>
      </c>
      <c r="R131" s="113">
        <v>53</v>
      </c>
      <c r="S131" s="113">
        <v>38</v>
      </c>
      <c r="T131" s="113">
        <v>27</v>
      </c>
      <c r="U131" s="113">
        <v>19</v>
      </c>
      <c r="V131" s="113">
        <v>15</v>
      </c>
      <c r="W131" s="113">
        <v>7</v>
      </c>
      <c r="Z131">
        <v>4183</v>
      </c>
      <c r="AA131" t="s">
        <v>208</v>
      </c>
      <c r="AC131" s="5">
        <f t="shared" si="1"/>
        <v>0</v>
      </c>
    </row>
    <row r="132" spans="2:29" s="53" customFormat="1" x14ac:dyDescent="0.2">
      <c r="B132" s="94">
        <v>4219</v>
      </c>
      <c r="C132" s="95" t="s">
        <v>209</v>
      </c>
      <c r="D132" s="112">
        <v>57534</v>
      </c>
      <c r="E132" s="112">
        <v>3082</v>
      </c>
      <c r="F132" s="112">
        <v>2971</v>
      </c>
      <c r="G132" s="112">
        <v>2840</v>
      </c>
      <c r="H132" s="112">
        <v>3133</v>
      </c>
      <c r="I132" s="112">
        <v>3633</v>
      </c>
      <c r="J132" s="112">
        <v>3808</v>
      </c>
      <c r="K132" s="112">
        <v>4246</v>
      </c>
      <c r="L132" s="112">
        <v>3853</v>
      </c>
      <c r="M132" s="112">
        <v>4048</v>
      </c>
      <c r="N132" s="112">
        <v>4806</v>
      </c>
      <c r="O132" s="112">
        <v>4761</v>
      </c>
      <c r="P132" s="112">
        <v>4127</v>
      </c>
      <c r="Q132" s="112">
        <v>3372</v>
      </c>
      <c r="R132" s="112">
        <v>2788</v>
      </c>
      <c r="S132" s="112">
        <v>2252</v>
      </c>
      <c r="T132" s="112">
        <v>1549</v>
      </c>
      <c r="U132" s="112">
        <v>1199</v>
      </c>
      <c r="V132" s="112">
        <v>709</v>
      </c>
      <c r="W132" s="112">
        <v>357</v>
      </c>
      <c r="Z132" s="53">
        <v>4219</v>
      </c>
      <c r="AA132" s="53" t="s">
        <v>209</v>
      </c>
      <c r="AC132" s="5">
        <f t="shared" si="1"/>
        <v>0</v>
      </c>
    </row>
    <row r="133" spans="2:29" x14ac:dyDescent="0.2">
      <c r="B133" s="96">
        <v>4191</v>
      </c>
      <c r="C133" s="97" t="s">
        <v>210</v>
      </c>
      <c r="D133" s="113">
        <v>692</v>
      </c>
      <c r="E133" s="113">
        <v>39</v>
      </c>
      <c r="F133" s="113">
        <v>43</v>
      </c>
      <c r="G133" s="113">
        <v>39</v>
      </c>
      <c r="H133" s="113">
        <v>39</v>
      </c>
      <c r="I133" s="113">
        <v>39</v>
      </c>
      <c r="J133" s="113">
        <v>31</v>
      </c>
      <c r="K133" s="113">
        <v>45</v>
      </c>
      <c r="L133" s="113">
        <v>34</v>
      </c>
      <c r="M133" s="113">
        <v>57</v>
      </c>
      <c r="N133" s="113">
        <v>69</v>
      </c>
      <c r="O133" s="113">
        <v>63</v>
      </c>
      <c r="P133" s="113">
        <v>60</v>
      </c>
      <c r="Q133" s="113">
        <v>35</v>
      </c>
      <c r="R133" s="113">
        <v>34</v>
      </c>
      <c r="S133" s="113">
        <v>25</v>
      </c>
      <c r="T133" s="113">
        <v>22</v>
      </c>
      <c r="U133" s="113">
        <v>9</v>
      </c>
      <c r="V133" s="113">
        <v>4</v>
      </c>
      <c r="W133" s="113">
        <v>5</v>
      </c>
      <c r="Z133">
        <v>4191</v>
      </c>
      <c r="AA133" t="s">
        <v>210</v>
      </c>
      <c r="AC133" s="5">
        <f t="shared" si="1"/>
        <v>0</v>
      </c>
    </row>
    <row r="134" spans="2:29" x14ac:dyDescent="0.2">
      <c r="B134" s="96">
        <v>4192</v>
      </c>
      <c r="C134" s="97" t="s">
        <v>211</v>
      </c>
      <c r="D134" s="113">
        <v>1447</v>
      </c>
      <c r="E134" s="113">
        <v>67</v>
      </c>
      <c r="F134" s="113">
        <v>62</v>
      </c>
      <c r="G134" s="113">
        <v>91</v>
      </c>
      <c r="H134" s="113">
        <v>83</v>
      </c>
      <c r="I134" s="113">
        <v>95</v>
      </c>
      <c r="J134" s="113">
        <v>70</v>
      </c>
      <c r="K134" s="113">
        <v>66</v>
      </c>
      <c r="L134" s="113">
        <v>83</v>
      </c>
      <c r="M134" s="113">
        <v>122</v>
      </c>
      <c r="N134" s="113">
        <v>125</v>
      </c>
      <c r="O134" s="113">
        <v>119</v>
      </c>
      <c r="P134" s="113">
        <v>118</v>
      </c>
      <c r="Q134" s="113">
        <v>108</v>
      </c>
      <c r="R134" s="113">
        <v>71</v>
      </c>
      <c r="S134" s="113">
        <v>74</v>
      </c>
      <c r="T134" s="113">
        <v>37</v>
      </c>
      <c r="U134" s="113">
        <v>40</v>
      </c>
      <c r="V134" s="113">
        <v>10</v>
      </c>
      <c r="W134" s="113">
        <v>6</v>
      </c>
      <c r="Z134">
        <v>4192</v>
      </c>
      <c r="AA134" t="s">
        <v>211</v>
      </c>
      <c r="AC134" s="5">
        <f t="shared" ref="AC134:AC197" si="2">Z134-B134</f>
        <v>0</v>
      </c>
    </row>
    <row r="135" spans="2:29" s="5" customFormat="1" x14ac:dyDescent="0.2">
      <c r="B135" s="96">
        <v>4193</v>
      </c>
      <c r="C135" s="97" t="s">
        <v>212</v>
      </c>
      <c r="D135" s="113">
        <v>706</v>
      </c>
      <c r="E135" s="113">
        <v>67</v>
      </c>
      <c r="F135" s="113">
        <v>25</v>
      </c>
      <c r="G135" s="113">
        <v>24</v>
      </c>
      <c r="H135" s="113">
        <v>31</v>
      </c>
      <c r="I135" s="113">
        <v>42</v>
      </c>
      <c r="J135" s="113">
        <v>46</v>
      </c>
      <c r="K135" s="113">
        <v>64</v>
      </c>
      <c r="L135" s="113">
        <v>48</v>
      </c>
      <c r="M135" s="113">
        <v>57</v>
      </c>
      <c r="N135" s="113">
        <v>62</v>
      </c>
      <c r="O135" s="113">
        <v>60</v>
      </c>
      <c r="P135" s="113">
        <v>56</v>
      </c>
      <c r="Q135" s="113">
        <v>38</v>
      </c>
      <c r="R135" s="113">
        <v>37</v>
      </c>
      <c r="S135" s="113">
        <v>20</v>
      </c>
      <c r="T135" s="113">
        <v>11</v>
      </c>
      <c r="U135" s="113">
        <v>8</v>
      </c>
      <c r="V135" s="113">
        <v>7</v>
      </c>
      <c r="W135" s="113">
        <v>3</v>
      </c>
      <c r="Z135" s="5">
        <v>4193</v>
      </c>
      <c r="AA135" s="5" t="s">
        <v>212</v>
      </c>
      <c r="AC135" s="5">
        <f t="shared" si="2"/>
        <v>0</v>
      </c>
    </row>
    <row r="136" spans="2:29" x14ac:dyDescent="0.2">
      <c r="B136" s="96">
        <v>4194</v>
      </c>
      <c r="C136" s="97" t="s">
        <v>213</v>
      </c>
      <c r="D136" s="113">
        <v>2163</v>
      </c>
      <c r="E136" s="113">
        <v>121</v>
      </c>
      <c r="F136" s="113">
        <v>133</v>
      </c>
      <c r="G136" s="113">
        <v>125</v>
      </c>
      <c r="H136" s="113">
        <v>119</v>
      </c>
      <c r="I136" s="113">
        <v>137</v>
      </c>
      <c r="J136" s="113">
        <v>137</v>
      </c>
      <c r="K136" s="113">
        <v>141</v>
      </c>
      <c r="L136" s="113">
        <v>149</v>
      </c>
      <c r="M136" s="113">
        <v>146</v>
      </c>
      <c r="N136" s="113">
        <v>198</v>
      </c>
      <c r="O136" s="113">
        <v>195</v>
      </c>
      <c r="P136" s="113">
        <v>168</v>
      </c>
      <c r="Q136" s="113">
        <v>119</v>
      </c>
      <c r="R136" s="113">
        <v>103</v>
      </c>
      <c r="S136" s="113">
        <v>75</v>
      </c>
      <c r="T136" s="113">
        <v>37</v>
      </c>
      <c r="U136" s="113">
        <v>30</v>
      </c>
      <c r="V136" s="113">
        <v>21</v>
      </c>
      <c r="W136" s="113">
        <v>9</v>
      </c>
      <c r="Z136">
        <v>4194</v>
      </c>
      <c r="AA136" t="s">
        <v>213</v>
      </c>
      <c r="AC136" s="5">
        <f t="shared" si="2"/>
        <v>0</v>
      </c>
    </row>
    <row r="137" spans="2:29" x14ac:dyDescent="0.2">
      <c r="B137" s="96">
        <v>4195</v>
      </c>
      <c r="C137" s="97" t="s">
        <v>214</v>
      </c>
      <c r="D137" s="113">
        <v>1328</v>
      </c>
      <c r="E137" s="113">
        <v>54</v>
      </c>
      <c r="F137" s="113">
        <v>55</v>
      </c>
      <c r="G137" s="113">
        <v>84</v>
      </c>
      <c r="H137" s="113">
        <v>83</v>
      </c>
      <c r="I137" s="113">
        <v>87</v>
      </c>
      <c r="J137" s="113">
        <v>75</v>
      </c>
      <c r="K137" s="113">
        <v>72</v>
      </c>
      <c r="L137" s="113">
        <v>57</v>
      </c>
      <c r="M137" s="113">
        <v>92</v>
      </c>
      <c r="N137" s="113">
        <v>152</v>
      </c>
      <c r="O137" s="113">
        <v>138</v>
      </c>
      <c r="P137" s="113">
        <v>122</v>
      </c>
      <c r="Q137" s="113">
        <v>86</v>
      </c>
      <c r="R137" s="113">
        <v>57</v>
      </c>
      <c r="S137" s="113">
        <v>40</v>
      </c>
      <c r="T137" s="113">
        <v>27</v>
      </c>
      <c r="U137" s="113">
        <v>21</v>
      </c>
      <c r="V137" s="113">
        <v>18</v>
      </c>
      <c r="W137" s="113">
        <v>8</v>
      </c>
      <c r="Z137">
        <v>4195</v>
      </c>
      <c r="AA137" t="s">
        <v>214</v>
      </c>
      <c r="AC137" s="5">
        <f t="shared" si="2"/>
        <v>0</v>
      </c>
    </row>
    <row r="138" spans="2:29" x14ac:dyDescent="0.2">
      <c r="B138" s="96">
        <v>4196</v>
      </c>
      <c r="C138" s="97" t="s">
        <v>215</v>
      </c>
      <c r="D138" s="113">
        <v>1991</v>
      </c>
      <c r="E138" s="113">
        <v>114</v>
      </c>
      <c r="F138" s="113">
        <v>111</v>
      </c>
      <c r="G138" s="113">
        <v>109</v>
      </c>
      <c r="H138" s="113">
        <v>113</v>
      </c>
      <c r="I138" s="113">
        <v>133</v>
      </c>
      <c r="J138" s="113">
        <v>129</v>
      </c>
      <c r="K138" s="113">
        <v>129</v>
      </c>
      <c r="L138" s="113">
        <v>110</v>
      </c>
      <c r="M138" s="113">
        <v>136</v>
      </c>
      <c r="N138" s="113">
        <v>181</v>
      </c>
      <c r="O138" s="113">
        <v>166</v>
      </c>
      <c r="P138" s="113">
        <v>159</v>
      </c>
      <c r="Q138" s="113">
        <v>105</v>
      </c>
      <c r="R138" s="113">
        <v>108</v>
      </c>
      <c r="S138" s="113">
        <v>67</v>
      </c>
      <c r="T138" s="113">
        <v>60</v>
      </c>
      <c r="U138" s="113">
        <v>37</v>
      </c>
      <c r="V138" s="113">
        <v>13</v>
      </c>
      <c r="W138" s="113">
        <v>11</v>
      </c>
      <c r="Z138">
        <v>4196</v>
      </c>
      <c r="AA138" t="s">
        <v>215</v>
      </c>
      <c r="AC138" s="5">
        <f t="shared" si="2"/>
        <v>0</v>
      </c>
    </row>
    <row r="139" spans="2:29" x14ac:dyDescent="0.2">
      <c r="B139" s="96">
        <v>4197</v>
      </c>
      <c r="C139" s="97" t="s">
        <v>216</v>
      </c>
      <c r="D139" s="113">
        <v>798</v>
      </c>
      <c r="E139" s="113">
        <v>39</v>
      </c>
      <c r="F139" s="113">
        <v>35</v>
      </c>
      <c r="G139" s="113">
        <v>35</v>
      </c>
      <c r="H139" s="113">
        <v>32</v>
      </c>
      <c r="I139" s="113">
        <v>53</v>
      </c>
      <c r="J139" s="113">
        <v>50</v>
      </c>
      <c r="K139" s="113">
        <v>60</v>
      </c>
      <c r="L139" s="113">
        <v>63</v>
      </c>
      <c r="M139" s="113">
        <v>51</v>
      </c>
      <c r="N139" s="113">
        <v>72</v>
      </c>
      <c r="O139" s="113">
        <v>75</v>
      </c>
      <c r="P139" s="113">
        <v>61</v>
      </c>
      <c r="Q139" s="113">
        <v>61</v>
      </c>
      <c r="R139" s="113">
        <v>44</v>
      </c>
      <c r="S139" s="113">
        <v>31</v>
      </c>
      <c r="T139" s="113">
        <v>11</v>
      </c>
      <c r="U139" s="113">
        <v>17</v>
      </c>
      <c r="V139" s="113">
        <v>5</v>
      </c>
      <c r="W139" s="113">
        <v>3</v>
      </c>
      <c r="Z139">
        <v>4197</v>
      </c>
      <c r="AA139" t="s">
        <v>216</v>
      </c>
      <c r="AC139" s="5">
        <f t="shared" si="2"/>
        <v>0</v>
      </c>
    </row>
    <row r="140" spans="2:29" x14ac:dyDescent="0.2">
      <c r="B140" s="96">
        <v>4198</v>
      </c>
      <c r="C140" s="97" t="s">
        <v>217</v>
      </c>
      <c r="D140" s="113">
        <v>1131</v>
      </c>
      <c r="E140" s="113">
        <v>70</v>
      </c>
      <c r="F140" s="113">
        <v>62</v>
      </c>
      <c r="G140" s="113">
        <v>56</v>
      </c>
      <c r="H140" s="113">
        <v>78</v>
      </c>
      <c r="I140" s="113">
        <v>78</v>
      </c>
      <c r="J140" s="113">
        <v>57</v>
      </c>
      <c r="K140" s="113">
        <v>85</v>
      </c>
      <c r="L140" s="113">
        <v>102</v>
      </c>
      <c r="M140" s="113">
        <v>74</v>
      </c>
      <c r="N140" s="113">
        <v>105</v>
      </c>
      <c r="O140" s="113">
        <v>107</v>
      </c>
      <c r="P140" s="113">
        <v>68</v>
      </c>
      <c r="Q140" s="113">
        <v>52</v>
      </c>
      <c r="R140" s="113">
        <v>45</v>
      </c>
      <c r="S140" s="113">
        <v>40</v>
      </c>
      <c r="T140" s="113">
        <v>20</v>
      </c>
      <c r="U140" s="113">
        <v>16</v>
      </c>
      <c r="V140" s="113">
        <v>13</v>
      </c>
      <c r="W140" s="113">
        <v>3</v>
      </c>
      <c r="Z140">
        <v>4198</v>
      </c>
      <c r="AA140" t="s">
        <v>217</v>
      </c>
      <c r="AC140" s="5">
        <f t="shared" si="2"/>
        <v>0</v>
      </c>
    </row>
    <row r="141" spans="2:29" x14ac:dyDescent="0.2">
      <c r="B141" s="96">
        <v>4199</v>
      </c>
      <c r="C141" s="97" t="s">
        <v>450</v>
      </c>
      <c r="D141" s="113">
        <v>1103</v>
      </c>
      <c r="E141" s="113">
        <v>71</v>
      </c>
      <c r="F141" s="113">
        <v>47</v>
      </c>
      <c r="G141" s="113">
        <v>45</v>
      </c>
      <c r="H141" s="113">
        <v>50</v>
      </c>
      <c r="I141" s="113">
        <v>64</v>
      </c>
      <c r="J141" s="113">
        <v>87</v>
      </c>
      <c r="K141" s="113">
        <v>99</v>
      </c>
      <c r="L141" s="113">
        <v>76</v>
      </c>
      <c r="M141" s="113">
        <v>75</v>
      </c>
      <c r="N141" s="113">
        <v>91</v>
      </c>
      <c r="O141" s="113">
        <v>85</v>
      </c>
      <c r="P141" s="113">
        <v>82</v>
      </c>
      <c r="Q141" s="113">
        <v>67</v>
      </c>
      <c r="R141" s="113">
        <v>57</v>
      </c>
      <c r="S141" s="113">
        <v>43</v>
      </c>
      <c r="T141" s="113">
        <v>30</v>
      </c>
      <c r="U141" s="113">
        <v>21</v>
      </c>
      <c r="V141" s="113">
        <v>12</v>
      </c>
      <c r="W141" s="113">
        <v>1</v>
      </c>
      <c r="Z141">
        <v>4199</v>
      </c>
      <c r="AA141" t="s">
        <v>450</v>
      </c>
      <c r="AC141" s="5">
        <f t="shared" si="2"/>
        <v>0</v>
      </c>
    </row>
    <row r="142" spans="2:29" x14ac:dyDescent="0.2">
      <c r="B142" s="96">
        <v>4200</v>
      </c>
      <c r="C142" s="97" t="s">
        <v>97</v>
      </c>
      <c r="D142" s="113">
        <v>3697</v>
      </c>
      <c r="E142" s="113">
        <v>236</v>
      </c>
      <c r="F142" s="113">
        <v>201</v>
      </c>
      <c r="G142" s="113">
        <v>156</v>
      </c>
      <c r="H142" s="113">
        <v>164</v>
      </c>
      <c r="I142" s="113">
        <v>255</v>
      </c>
      <c r="J142" s="113">
        <v>329</v>
      </c>
      <c r="K142" s="113">
        <v>316</v>
      </c>
      <c r="L142" s="113">
        <v>269</v>
      </c>
      <c r="M142" s="113">
        <v>279</v>
      </c>
      <c r="N142" s="113">
        <v>302</v>
      </c>
      <c r="O142" s="113">
        <v>254</v>
      </c>
      <c r="P142" s="113">
        <v>251</v>
      </c>
      <c r="Q142" s="113">
        <v>195</v>
      </c>
      <c r="R142" s="113">
        <v>174</v>
      </c>
      <c r="S142" s="113">
        <v>120</v>
      </c>
      <c r="T142" s="113">
        <v>84</v>
      </c>
      <c r="U142" s="113">
        <v>57</v>
      </c>
      <c r="V142" s="113">
        <v>36</v>
      </c>
      <c r="W142" s="113">
        <v>19</v>
      </c>
      <c r="Z142">
        <v>4200</v>
      </c>
      <c r="AA142" t="s">
        <v>97</v>
      </c>
      <c r="AC142" s="5">
        <f t="shared" si="2"/>
        <v>0</v>
      </c>
    </row>
    <row r="143" spans="2:29" x14ac:dyDescent="0.2">
      <c r="B143" s="96">
        <v>4201</v>
      </c>
      <c r="C143" s="97" t="s">
        <v>96</v>
      </c>
      <c r="D143" s="113">
        <v>8917</v>
      </c>
      <c r="E143" s="113">
        <v>430</v>
      </c>
      <c r="F143" s="113">
        <v>374</v>
      </c>
      <c r="G143" s="113">
        <v>371</v>
      </c>
      <c r="H143" s="113">
        <v>446</v>
      </c>
      <c r="I143" s="113">
        <v>610</v>
      </c>
      <c r="J143" s="113">
        <v>860</v>
      </c>
      <c r="K143" s="113">
        <v>785</v>
      </c>
      <c r="L143" s="113">
        <v>581</v>
      </c>
      <c r="M143" s="113">
        <v>578</v>
      </c>
      <c r="N143" s="113">
        <v>660</v>
      </c>
      <c r="O143" s="113">
        <v>648</v>
      </c>
      <c r="P143" s="113">
        <v>548</v>
      </c>
      <c r="Q143" s="113">
        <v>500</v>
      </c>
      <c r="R143" s="113">
        <v>400</v>
      </c>
      <c r="S143" s="113">
        <v>363</v>
      </c>
      <c r="T143" s="113">
        <v>294</v>
      </c>
      <c r="U143" s="113">
        <v>241</v>
      </c>
      <c r="V143" s="113">
        <v>151</v>
      </c>
      <c r="W143" s="113">
        <v>77</v>
      </c>
      <c r="Z143">
        <v>4201</v>
      </c>
      <c r="AA143" t="s">
        <v>96</v>
      </c>
      <c r="AC143" s="5">
        <f t="shared" si="2"/>
        <v>0</v>
      </c>
    </row>
    <row r="144" spans="2:29" x14ac:dyDescent="0.2">
      <c r="B144" s="96">
        <v>4202</v>
      </c>
      <c r="C144" s="97" t="s">
        <v>218</v>
      </c>
      <c r="D144" s="113">
        <v>2750</v>
      </c>
      <c r="E144" s="113">
        <v>120</v>
      </c>
      <c r="F144" s="113">
        <v>124</v>
      </c>
      <c r="G144" s="113">
        <v>137</v>
      </c>
      <c r="H144" s="113">
        <v>134</v>
      </c>
      <c r="I144" s="113">
        <v>150</v>
      </c>
      <c r="J144" s="113">
        <v>138</v>
      </c>
      <c r="K144" s="113">
        <v>180</v>
      </c>
      <c r="L144" s="113">
        <v>165</v>
      </c>
      <c r="M144" s="113">
        <v>171</v>
      </c>
      <c r="N144" s="113">
        <v>273</v>
      </c>
      <c r="O144" s="113">
        <v>287</v>
      </c>
      <c r="P144" s="113">
        <v>229</v>
      </c>
      <c r="Q144" s="113">
        <v>198</v>
      </c>
      <c r="R144" s="113">
        <v>147</v>
      </c>
      <c r="S144" s="113">
        <v>137</v>
      </c>
      <c r="T144" s="113">
        <v>64</v>
      </c>
      <c r="U144" s="113">
        <v>53</v>
      </c>
      <c r="V144" s="113">
        <v>26</v>
      </c>
      <c r="W144" s="113">
        <v>17</v>
      </c>
      <c r="Z144">
        <v>4202</v>
      </c>
      <c r="AA144" t="s">
        <v>218</v>
      </c>
      <c r="AC144" s="5">
        <f t="shared" si="2"/>
        <v>0</v>
      </c>
    </row>
    <row r="145" spans="2:29" x14ac:dyDescent="0.2">
      <c r="B145" s="96">
        <v>4203</v>
      </c>
      <c r="C145" s="97" t="s">
        <v>98</v>
      </c>
      <c r="D145" s="113">
        <v>4335</v>
      </c>
      <c r="E145" s="113">
        <v>206</v>
      </c>
      <c r="F145" s="113">
        <v>249</v>
      </c>
      <c r="G145" s="113">
        <v>224</v>
      </c>
      <c r="H145" s="113">
        <v>245</v>
      </c>
      <c r="I145" s="113">
        <v>255</v>
      </c>
      <c r="J145" s="113">
        <v>229</v>
      </c>
      <c r="K145" s="113">
        <v>300</v>
      </c>
      <c r="L145" s="113">
        <v>285</v>
      </c>
      <c r="M145" s="113">
        <v>312</v>
      </c>
      <c r="N145" s="113">
        <v>335</v>
      </c>
      <c r="O145" s="113">
        <v>357</v>
      </c>
      <c r="P145" s="113">
        <v>331</v>
      </c>
      <c r="Q145" s="113">
        <v>273</v>
      </c>
      <c r="R145" s="113">
        <v>237</v>
      </c>
      <c r="S145" s="113">
        <v>192</v>
      </c>
      <c r="T145" s="113">
        <v>123</v>
      </c>
      <c r="U145" s="113">
        <v>82</v>
      </c>
      <c r="V145" s="113">
        <v>68</v>
      </c>
      <c r="W145" s="113">
        <v>32</v>
      </c>
      <c r="Z145">
        <v>4203</v>
      </c>
      <c r="AA145" t="s">
        <v>98</v>
      </c>
      <c r="AC145" s="5">
        <f t="shared" si="2"/>
        <v>0</v>
      </c>
    </row>
    <row r="146" spans="2:29" x14ac:dyDescent="0.2">
      <c r="B146" s="96">
        <v>4204</v>
      </c>
      <c r="C146" s="97" t="s">
        <v>99</v>
      </c>
      <c r="D146" s="113">
        <v>4479</v>
      </c>
      <c r="E146" s="113">
        <v>282</v>
      </c>
      <c r="F146" s="113">
        <v>241</v>
      </c>
      <c r="G146" s="113">
        <v>258</v>
      </c>
      <c r="H146" s="113">
        <v>268</v>
      </c>
      <c r="I146" s="113">
        <v>294</v>
      </c>
      <c r="J146" s="113">
        <v>261</v>
      </c>
      <c r="K146" s="113">
        <v>332</v>
      </c>
      <c r="L146" s="113">
        <v>336</v>
      </c>
      <c r="M146" s="113">
        <v>311</v>
      </c>
      <c r="N146" s="113">
        <v>336</v>
      </c>
      <c r="O146" s="113">
        <v>372</v>
      </c>
      <c r="P146" s="113">
        <v>299</v>
      </c>
      <c r="Q146" s="113">
        <v>245</v>
      </c>
      <c r="R146" s="113">
        <v>213</v>
      </c>
      <c r="S146" s="113">
        <v>150</v>
      </c>
      <c r="T146" s="113">
        <v>123</v>
      </c>
      <c r="U146" s="113">
        <v>97</v>
      </c>
      <c r="V146" s="113">
        <v>41</v>
      </c>
      <c r="W146" s="113">
        <v>20</v>
      </c>
      <c r="Z146">
        <v>4204</v>
      </c>
      <c r="AA146" t="s">
        <v>99</v>
      </c>
      <c r="AC146" s="5">
        <f t="shared" si="2"/>
        <v>0</v>
      </c>
    </row>
    <row r="147" spans="2:29" x14ac:dyDescent="0.2">
      <c r="B147" s="96">
        <v>4205</v>
      </c>
      <c r="C147" s="97" t="s">
        <v>219</v>
      </c>
      <c r="D147" s="113">
        <v>2635</v>
      </c>
      <c r="E147" s="113">
        <v>145</v>
      </c>
      <c r="F147" s="113">
        <v>141</v>
      </c>
      <c r="G147" s="113">
        <v>133</v>
      </c>
      <c r="H147" s="113">
        <v>151</v>
      </c>
      <c r="I147" s="113">
        <v>190</v>
      </c>
      <c r="J147" s="113">
        <v>180</v>
      </c>
      <c r="K147" s="113">
        <v>230</v>
      </c>
      <c r="L147" s="113">
        <v>195</v>
      </c>
      <c r="M147" s="113">
        <v>177</v>
      </c>
      <c r="N147" s="113">
        <v>211</v>
      </c>
      <c r="O147" s="113">
        <v>203</v>
      </c>
      <c r="P147" s="113">
        <v>199</v>
      </c>
      <c r="Q147" s="113">
        <v>135</v>
      </c>
      <c r="R147" s="113">
        <v>105</v>
      </c>
      <c r="S147" s="113">
        <v>84</v>
      </c>
      <c r="T147" s="113">
        <v>52</v>
      </c>
      <c r="U147" s="113">
        <v>52</v>
      </c>
      <c r="V147" s="113">
        <v>33</v>
      </c>
      <c r="W147" s="113">
        <v>19</v>
      </c>
      <c r="Z147">
        <v>4205</v>
      </c>
      <c r="AA147" t="s">
        <v>219</v>
      </c>
      <c r="AC147" s="5">
        <f t="shared" si="2"/>
        <v>0</v>
      </c>
    </row>
    <row r="148" spans="2:29" x14ac:dyDescent="0.2">
      <c r="B148" s="96">
        <v>4206</v>
      </c>
      <c r="C148" s="97" t="s">
        <v>220</v>
      </c>
      <c r="D148" s="113">
        <v>5071</v>
      </c>
      <c r="E148" s="113">
        <v>325</v>
      </c>
      <c r="F148" s="113">
        <v>281</v>
      </c>
      <c r="G148" s="113">
        <v>224</v>
      </c>
      <c r="H148" s="113">
        <v>248</v>
      </c>
      <c r="I148" s="113">
        <v>299</v>
      </c>
      <c r="J148" s="113">
        <v>334</v>
      </c>
      <c r="K148" s="113">
        <v>454</v>
      </c>
      <c r="L148" s="113">
        <v>397</v>
      </c>
      <c r="M148" s="113">
        <v>377</v>
      </c>
      <c r="N148" s="113">
        <v>397</v>
      </c>
      <c r="O148" s="113">
        <v>414</v>
      </c>
      <c r="P148" s="113">
        <v>342</v>
      </c>
      <c r="Q148" s="113">
        <v>290</v>
      </c>
      <c r="R148" s="113">
        <v>231</v>
      </c>
      <c r="S148" s="113">
        <v>160</v>
      </c>
      <c r="T148" s="113">
        <v>116</v>
      </c>
      <c r="U148" s="113">
        <v>91</v>
      </c>
      <c r="V148" s="113">
        <v>52</v>
      </c>
      <c r="W148" s="113">
        <v>39</v>
      </c>
      <c r="Z148">
        <v>4206</v>
      </c>
      <c r="AA148" t="s">
        <v>220</v>
      </c>
      <c r="AC148" s="5">
        <f t="shared" si="2"/>
        <v>0</v>
      </c>
    </row>
    <row r="149" spans="2:29" x14ac:dyDescent="0.2">
      <c r="B149" s="96">
        <v>4207</v>
      </c>
      <c r="C149" s="97" t="s">
        <v>221</v>
      </c>
      <c r="D149" s="113">
        <v>2880</v>
      </c>
      <c r="E149" s="113">
        <v>140</v>
      </c>
      <c r="F149" s="113">
        <v>150</v>
      </c>
      <c r="G149" s="113">
        <v>147</v>
      </c>
      <c r="H149" s="113">
        <v>187</v>
      </c>
      <c r="I149" s="113">
        <v>184</v>
      </c>
      <c r="J149" s="113">
        <v>167</v>
      </c>
      <c r="K149" s="113">
        <v>150</v>
      </c>
      <c r="L149" s="113">
        <v>183</v>
      </c>
      <c r="M149" s="113">
        <v>215</v>
      </c>
      <c r="N149" s="113">
        <v>231</v>
      </c>
      <c r="O149" s="113">
        <v>249</v>
      </c>
      <c r="P149" s="113">
        <v>232</v>
      </c>
      <c r="Q149" s="113">
        <v>191</v>
      </c>
      <c r="R149" s="113">
        <v>171</v>
      </c>
      <c r="S149" s="113">
        <v>130</v>
      </c>
      <c r="T149" s="113">
        <v>68</v>
      </c>
      <c r="U149" s="113">
        <v>51</v>
      </c>
      <c r="V149" s="113">
        <v>27</v>
      </c>
      <c r="W149" s="113">
        <v>7</v>
      </c>
      <c r="Z149">
        <v>4207</v>
      </c>
      <c r="AA149" t="s">
        <v>221</v>
      </c>
      <c r="AC149" s="5">
        <f t="shared" si="2"/>
        <v>0</v>
      </c>
    </row>
    <row r="150" spans="2:29" x14ac:dyDescent="0.2">
      <c r="B150" s="96">
        <v>4208</v>
      </c>
      <c r="C150" s="97" t="s">
        <v>2</v>
      </c>
      <c r="D150" s="113">
        <v>3785</v>
      </c>
      <c r="E150" s="113">
        <v>193</v>
      </c>
      <c r="F150" s="113">
        <v>207</v>
      </c>
      <c r="G150" s="113">
        <v>214</v>
      </c>
      <c r="H150" s="113">
        <v>242</v>
      </c>
      <c r="I150" s="113">
        <v>223</v>
      </c>
      <c r="J150" s="113">
        <v>182</v>
      </c>
      <c r="K150" s="113">
        <v>232</v>
      </c>
      <c r="L150" s="113">
        <v>222</v>
      </c>
      <c r="M150" s="113">
        <v>295</v>
      </c>
      <c r="N150" s="113">
        <v>366</v>
      </c>
      <c r="O150" s="113">
        <v>318</v>
      </c>
      <c r="P150" s="113">
        <v>283</v>
      </c>
      <c r="Q150" s="113">
        <v>212</v>
      </c>
      <c r="R150" s="113">
        <v>205</v>
      </c>
      <c r="S150" s="113">
        <v>156</v>
      </c>
      <c r="T150" s="113">
        <v>103</v>
      </c>
      <c r="U150" s="113">
        <v>63</v>
      </c>
      <c r="V150" s="113">
        <v>47</v>
      </c>
      <c r="W150" s="113">
        <v>22</v>
      </c>
      <c r="Z150">
        <v>4208</v>
      </c>
      <c r="AA150" t="s">
        <v>2</v>
      </c>
      <c r="AC150" s="5">
        <f t="shared" si="2"/>
        <v>0</v>
      </c>
    </row>
    <row r="151" spans="2:29" x14ac:dyDescent="0.2">
      <c r="B151" s="96">
        <v>4209</v>
      </c>
      <c r="C151" s="97" t="s">
        <v>3</v>
      </c>
      <c r="D151" s="113">
        <v>4869</v>
      </c>
      <c r="E151" s="113">
        <v>232</v>
      </c>
      <c r="F151" s="113">
        <v>272</v>
      </c>
      <c r="G151" s="113">
        <v>236</v>
      </c>
      <c r="H151" s="113">
        <v>287</v>
      </c>
      <c r="I151" s="113">
        <v>320</v>
      </c>
      <c r="J151" s="113">
        <v>286</v>
      </c>
      <c r="K151" s="113">
        <v>294</v>
      </c>
      <c r="L151" s="113">
        <v>327</v>
      </c>
      <c r="M151" s="113">
        <v>354</v>
      </c>
      <c r="N151" s="113">
        <v>382</v>
      </c>
      <c r="O151" s="113">
        <v>424</v>
      </c>
      <c r="P151" s="113">
        <v>307</v>
      </c>
      <c r="Q151" s="113">
        <v>298</v>
      </c>
      <c r="R151" s="113">
        <v>220</v>
      </c>
      <c r="S151" s="113">
        <v>215</v>
      </c>
      <c r="T151" s="113">
        <v>171</v>
      </c>
      <c r="U151" s="113">
        <v>138</v>
      </c>
      <c r="V151" s="113">
        <v>76</v>
      </c>
      <c r="W151" s="113">
        <v>30</v>
      </c>
      <c r="Z151">
        <v>4209</v>
      </c>
      <c r="AA151" t="s">
        <v>3</v>
      </c>
      <c r="AC151" s="5">
        <f t="shared" si="2"/>
        <v>0</v>
      </c>
    </row>
    <row r="152" spans="2:29" x14ac:dyDescent="0.2">
      <c r="B152" s="96">
        <v>4210</v>
      </c>
      <c r="C152" s="97" t="s">
        <v>4</v>
      </c>
      <c r="D152" s="113">
        <v>2757</v>
      </c>
      <c r="E152" s="113">
        <v>131</v>
      </c>
      <c r="F152" s="113">
        <v>158</v>
      </c>
      <c r="G152" s="113">
        <v>132</v>
      </c>
      <c r="H152" s="113">
        <v>133</v>
      </c>
      <c r="I152" s="113">
        <v>125</v>
      </c>
      <c r="J152" s="113">
        <v>160</v>
      </c>
      <c r="K152" s="113">
        <v>212</v>
      </c>
      <c r="L152" s="113">
        <v>171</v>
      </c>
      <c r="M152" s="113">
        <v>169</v>
      </c>
      <c r="N152" s="113">
        <v>258</v>
      </c>
      <c r="O152" s="113">
        <v>227</v>
      </c>
      <c r="P152" s="113">
        <v>212</v>
      </c>
      <c r="Q152" s="113">
        <v>164</v>
      </c>
      <c r="R152" s="113">
        <v>129</v>
      </c>
      <c r="S152" s="113">
        <v>130</v>
      </c>
      <c r="T152" s="113">
        <v>96</v>
      </c>
      <c r="U152" s="113">
        <v>75</v>
      </c>
      <c r="V152" s="113">
        <v>49</v>
      </c>
      <c r="W152" s="113">
        <v>26</v>
      </c>
      <c r="Z152">
        <v>4210</v>
      </c>
      <c r="AA152" t="s">
        <v>4</v>
      </c>
      <c r="AC152" s="5">
        <f t="shared" si="2"/>
        <v>0</v>
      </c>
    </row>
    <row r="153" spans="2:29" s="53" customFormat="1" x14ac:dyDescent="0.2">
      <c r="B153" s="94">
        <v>4249</v>
      </c>
      <c r="C153" s="95" t="s">
        <v>5</v>
      </c>
      <c r="D153" s="112">
        <v>34264</v>
      </c>
      <c r="E153" s="112">
        <v>1859</v>
      </c>
      <c r="F153" s="112">
        <v>1986</v>
      </c>
      <c r="G153" s="112">
        <v>2052</v>
      </c>
      <c r="H153" s="112">
        <v>2134</v>
      </c>
      <c r="I153" s="112">
        <v>2213</v>
      </c>
      <c r="J153" s="112">
        <v>2086</v>
      </c>
      <c r="K153" s="112">
        <v>2190</v>
      </c>
      <c r="L153" s="112">
        <v>2243</v>
      </c>
      <c r="M153" s="112">
        <v>2628</v>
      </c>
      <c r="N153" s="112">
        <v>3070</v>
      </c>
      <c r="O153" s="112">
        <v>2993</v>
      </c>
      <c r="P153" s="112">
        <v>2389</v>
      </c>
      <c r="Q153" s="112">
        <v>1871</v>
      </c>
      <c r="R153" s="112">
        <v>1521</v>
      </c>
      <c r="S153" s="112">
        <v>1140</v>
      </c>
      <c r="T153" s="112">
        <v>820</v>
      </c>
      <c r="U153" s="112">
        <v>595</v>
      </c>
      <c r="V153" s="112">
        <v>335</v>
      </c>
      <c r="W153" s="112">
        <v>139</v>
      </c>
      <c r="Z153" s="53">
        <v>4249</v>
      </c>
      <c r="AA153" s="53" t="s">
        <v>5</v>
      </c>
      <c r="AC153" s="5">
        <f t="shared" si="2"/>
        <v>0</v>
      </c>
    </row>
    <row r="154" spans="2:29" x14ac:dyDescent="0.2">
      <c r="B154" s="96">
        <v>4221</v>
      </c>
      <c r="C154" s="97" t="s">
        <v>6</v>
      </c>
      <c r="D154" s="113">
        <v>966</v>
      </c>
      <c r="E154" s="113">
        <v>62</v>
      </c>
      <c r="F154" s="113">
        <v>62</v>
      </c>
      <c r="G154" s="113">
        <v>60</v>
      </c>
      <c r="H154" s="113">
        <v>62</v>
      </c>
      <c r="I154" s="113">
        <v>68</v>
      </c>
      <c r="J154" s="113">
        <v>56</v>
      </c>
      <c r="K154" s="113">
        <v>60</v>
      </c>
      <c r="L154" s="113">
        <v>76</v>
      </c>
      <c r="M154" s="113">
        <v>85</v>
      </c>
      <c r="N154" s="113">
        <v>116</v>
      </c>
      <c r="O154" s="113">
        <v>77</v>
      </c>
      <c r="P154" s="113">
        <v>56</v>
      </c>
      <c r="Q154" s="113">
        <v>57</v>
      </c>
      <c r="R154" s="113">
        <v>22</v>
      </c>
      <c r="S154" s="113">
        <v>18</v>
      </c>
      <c r="T154" s="113">
        <v>10</v>
      </c>
      <c r="U154" s="113">
        <v>9</v>
      </c>
      <c r="V154" s="113">
        <v>7</v>
      </c>
      <c r="W154" s="113">
        <v>3</v>
      </c>
      <c r="Z154">
        <v>4221</v>
      </c>
      <c r="AA154" t="s">
        <v>6</v>
      </c>
      <c r="AC154" s="5">
        <f t="shared" si="2"/>
        <v>0</v>
      </c>
    </row>
    <row r="155" spans="2:29" x14ac:dyDescent="0.2">
      <c r="B155" s="96">
        <v>4222</v>
      </c>
      <c r="C155" s="97" t="s">
        <v>7</v>
      </c>
      <c r="D155" s="113">
        <v>1393</v>
      </c>
      <c r="E155" s="113">
        <v>82</v>
      </c>
      <c r="F155" s="113">
        <v>53</v>
      </c>
      <c r="G155" s="113">
        <v>68</v>
      </c>
      <c r="H155" s="113">
        <v>90</v>
      </c>
      <c r="I155" s="113">
        <v>93</v>
      </c>
      <c r="J155" s="113">
        <v>90</v>
      </c>
      <c r="K155" s="113">
        <v>97</v>
      </c>
      <c r="L155" s="113">
        <v>78</v>
      </c>
      <c r="M155" s="113">
        <v>86</v>
      </c>
      <c r="N155" s="113">
        <v>141</v>
      </c>
      <c r="O155" s="113">
        <v>149</v>
      </c>
      <c r="P155" s="113">
        <v>120</v>
      </c>
      <c r="Q155" s="113">
        <v>81</v>
      </c>
      <c r="R155" s="113">
        <v>62</v>
      </c>
      <c r="S155" s="113">
        <v>40</v>
      </c>
      <c r="T155" s="113">
        <v>23</v>
      </c>
      <c r="U155" s="113">
        <v>26</v>
      </c>
      <c r="V155" s="113">
        <v>10</v>
      </c>
      <c r="W155" s="113">
        <v>4</v>
      </c>
      <c r="Z155">
        <v>4222</v>
      </c>
      <c r="AA155" t="s">
        <v>7</v>
      </c>
      <c r="AC155" s="5">
        <f t="shared" si="2"/>
        <v>0</v>
      </c>
    </row>
    <row r="156" spans="2:29" s="5" customFormat="1" x14ac:dyDescent="0.2">
      <c r="B156" s="96">
        <v>4223</v>
      </c>
      <c r="C156" s="97" t="s">
        <v>8</v>
      </c>
      <c r="D156" s="113">
        <v>1896</v>
      </c>
      <c r="E156" s="113">
        <v>126</v>
      </c>
      <c r="F156" s="113">
        <v>140</v>
      </c>
      <c r="G156" s="113">
        <v>162</v>
      </c>
      <c r="H156" s="113">
        <v>93</v>
      </c>
      <c r="I156" s="113">
        <v>93</v>
      </c>
      <c r="J156" s="113">
        <v>109</v>
      </c>
      <c r="K156" s="113">
        <v>128</v>
      </c>
      <c r="L156" s="113">
        <v>145</v>
      </c>
      <c r="M156" s="113">
        <v>172</v>
      </c>
      <c r="N156" s="113">
        <v>193</v>
      </c>
      <c r="O156" s="113">
        <v>141</v>
      </c>
      <c r="P156" s="113">
        <v>105</v>
      </c>
      <c r="Q156" s="113">
        <v>84</v>
      </c>
      <c r="R156" s="113">
        <v>65</v>
      </c>
      <c r="S156" s="113">
        <v>51</v>
      </c>
      <c r="T156" s="113">
        <v>48</v>
      </c>
      <c r="U156" s="113">
        <v>27</v>
      </c>
      <c r="V156" s="113">
        <v>6</v>
      </c>
      <c r="W156" s="113">
        <v>8</v>
      </c>
      <c r="Z156" s="5">
        <v>4223</v>
      </c>
      <c r="AA156" s="5" t="s">
        <v>8</v>
      </c>
      <c r="AC156" s="5">
        <f t="shared" si="2"/>
        <v>0</v>
      </c>
    </row>
    <row r="157" spans="2:29" x14ac:dyDescent="0.2">
      <c r="B157" s="96">
        <v>4224</v>
      </c>
      <c r="C157" s="97" t="s">
        <v>129</v>
      </c>
      <c r="D157" s="113">
        <v>1097</v>
      </c>
      <c r="E157" s="113">
        <v>64</v>
      </c>
      <c r="F157" s="113">
        <v>70</v>
      </c>
      <c r="G157" s="113">
        <v>75</v>
      </c>
      <c r="H157" s="113">
        <v>76</v>
      </c>
      <c r="I157" s="113">
        <v>76</v>
      </c>
      <c r="J157" s="113">
        <v>57</v>
      </c>
      <c r="K157" s="113">
        <v>83</v>
      </c>
      <c r="L157" s="113">
        <v>75</v>
      </c>
      <c r="M157" s="113">
        <v>83</v>
      </c>
      <c r="N157" s="113">
        <v>79</v>
      </c>
      <c r="O157" s="113">
        <v>78</v>
      </c>
      <c r="P157" s="113">
        <v>80</v>
      </c>
      <c r="Q157" s="113">
        <v>56</v>
      </c>
      <c r="R157" s="113">
        <v>43</v>
      </c>
      <c r="S157" s="113">
        <v>39</v>
      </c>
      <c r="T157" s="113">
        <v>24</v>
      </c>
      <c r="U157" s="113">
        <v>20</v>
      </c>
      <c r="V157" s="113">
        <v>12</v>
      </c>
      <c r="W157" s="113">
        <v>7</v>
      </c>
      <c r="Z157">
        <v>4224</v>
      </c>
      <c r="AA157" t="s">
        <v>129</v>
      </c>
      <c r="AC157" s="5">
        <f t="shared" si="2"/>
        <v>0</v>
      </c>
    </row>
    <row r="158" spans="2:29" x14ac:dyDescent="0.2">
      <c r="B158" s="96">
        <v>4226</v>
      </c>
      <c r="C158" s="97" t="s">
        <v>130</v>
      </c>
      <c r="D158" s="113">
        <v>601</v>
      </c>
      <c r="E158" s="113">
        <v>32</v>
      </c>
      <c r="F158" s="113">
        <v>39</v>
      </c>
      <c r="G158" s="113">
        <v>52</v>
      </c>
      <c r="H158" s="113">
        <v>31</v>
      </c>
      <c r="I158" s="113">
        <v>38</v>
      </c>
      <c r="J158" s="113">
        <v>25</v>
      </c>
      <c r="K158" s="113">
        <v>45</v>
      </c>
      <c r="L158" s="113">
        <v>31</v>
      </c>
      <c r="M158" s="113">
        <v>43</v>
      </c>
      <c r="N158" s="113">
        <v>70</v>
      </c>
      <c r="O158" s="113">
        <v>55</v>
      </c>
      <c r="P158" s="113">
        <v>42</v>
      </c>
      <c r="Q158" s="113">
        <v>29</v>
      </c>
      <c r="R158" s="113">
        <v>28</v>
      </c>
      <c r="S158" s="113">
        <v>14</v>
      </c>
      <c r="T158" s="113">
        <v>9</v>
      </c>
      <c r="U158" s="113">
        <v>8</v>
      </c>
      <c r="V158" s="113">
        <v>9</v>
      </c>
      <c r="W158" s="113">
        <v>1</v>
      </c>
      <c r="Z158">
        <v>4226</v>
      </c>
      <c r="AA158" t="s">
        <v>130</v>
      </c>
      <c r="AC158" s="5">
        <f t="shared" si="2"/>
        <v>0</v>
      </c>
    </row>
    <row r="159" spans="2:29" x14ac:dyDescent="0.2">
      <c r="B159" s="96">
        <v>4227</v>
      </c>
      <c r="C159" s="97" t="s">
        <v>9</v>
      </c>
      <c r="D159" s="113">
        <v>535</v>
      </c>
      <c r="E159" s="113">
        <v>21</v>
      </c>
      <c r="F159" s="113">
        <v>23</v>
      </c>
      <c r="G159" s="113">
        <v>26</v>
      </c>
      <c r="H159" s="113">
        <v>26</v>
      </c>
      <c r="I159" s="113">
        <v>34</v>
      </c>
      <c r="J159" s="113">
        <v>35</v>
      </c>
      <c r="K159" s="113">
        <v>31</v>
      </c>
      <c r="L159" s="113">
        <v>31</v>
      </c>
      <c r="M159" s="113">
        <v>28</v>
      </c>
      <c r="N159" s="113">
        <v>48</v>
      </c>
      <c r="O159" s="113">
        <v>58</v>
      </c>
      <c r="P159" s="113">
        <v>59</v>
      </c>
      <c r="Q159" s="113">
        <v>33</v>
      </c>
      <c r="R159" s="113">
        <v>29</v>
      </c>
      <c r="S159" s="113">
        <v>15</v>
      </c>
      <c r="T159" s="113">
        <v>21</v>
      </c>
      <c r="U159" s="113">
        <v>12</v>
      </c>
      <c r="V159" s="113">
        <v>2</v>
      </c>
      <c r="W159" s="113">
        <v>3</v>
      </c>
      <c r="Z159">
        <v>4227</v>
      </c>
      <c r="AA159" t="s">
        <v>9</v>
      </c>
      <c r="AC159" s="5">
        <f t="shared" si="2"/>
        <v>0</v>
      </c>
    </row>
    <row r="160" spans="2:29" x14ac:dyDescent="0.2">
      <c r="B160" s="96">
        <v>4228</v>
      </c>
      <c r="C160" s="97" t="s">
        <v>10</v>
      </c>
      <c r="D160" s="113">
        <v>2678</v>
      </c>
      <c r="E160" s="113">
        <v>145</v>
      </c>
      <c r="F160" s="113">
        <v>133</v>
      </c>
      <c r="G160" s="113">
        <v>141</v>
      </c>
      <c r="H160" s="113">
        <v>138</v>
      </c>
      <c r="I160" s="113">
        <v>180</v>
      </c>
      <c r="J160" s="113">
        <v>209</v>
      </c>
      <c r="K160" s="113">
        <v>178</v>
      </c>
      <c r="L160" s="113">
        <v>181</v>
      </c>
      <c r="M160" s="113">
        <v>211</v>
      </c>
      <c r="N160" s="113">
        <v>194</v>
      </c>
      <c r="O160" s="113">
        <v>235</v>
      </c>
      <c r="P160" s="113">
        <v>174</v>
      </c>
      <c r="Q160" s="113">
        <v>150</v>
      </c>
      <c r="R160" s="113">
        <v>133</v>
      </c>
      <c r="S160" s="113">
        <v>90</v>
      </c>
      <c r="T160" s="113">
        <v>75</v>
      </c>
      <c r="U160" s="113">
        <v>58</v>
      </c>
      <c r="V160" s="113">
        <v>37</v>
      </c>
      <c r="W160" s="113">
        <v>16</v>
      </c>
      <c r="Z160">
        <v>4228</v>
      </c>
      <c r="AA160" t="s">
        <v>10</v>
      </c>
      <c r="AC160" s="5">
        <f t="shared" si="2"/>
        <v>0</v>
      </c>
    </row>
    <row r="161" spans="2:29" x14ac:dyDescent="0.2">
      <c r="B161" s="96">
        <v>4229</v>
      </c>
      <c r="C161" s="97" t="s">
        <v>11</v>
      </c>
      <c r="D161" s="113">
        <v>1014</v>
      </c>
      <c r="E161" s="113">
        <v>54</v>
      </c>
      <c r="F161" s="113">
        <v>53</v>
      </c>
      <c r="G161" s="113">
        <v>58</v>
      </c>
      <c r="H161" s="113">
        <v>59</v>
      </c>
      <c r="I161" s="113">
        <v>52</v>
      </c>
      <c r="J161" s="113">
        <v>67</v>
      </c>
      <c r="K161" s="113">
        <v>67</v>
      </c>
      <c r="L161" s="113">
        <v>66</v>
      </c>
      <c r="M161" s="113">
        <v>84</v>
      </c>
      <c r="N161" s="113">
        <v>82</v>
      </c>
      <c r="O161" s="113">
        <v>86</v>
      </c>
      <c r="P161" s="113">
        <v>86</v>
      </c>
      <c r="Q161" s="113">
        <v>63</v>
      </c>
      <c r="R161" s="113">
        <v>56</v>
      </c>
      <c r="S161" s="113">
        <v>33</v>
      </c>
      <c r="T161" s="113">
        <v>19</v>
      </c>
      <c r="U161" s="113">
        <v>9</v>
      </c>
      <c r="V161" s="113">
        <v>11</v>
      </c>
      <c r="W161" s="113">
        <v>9</v>
      </c>
      <c r="Z161">
        <v>4229</v>
      </c>
      <c r="AA161" t="s">
        <v>11</v>
      </c>
      <c r="AC161" s="5">
        <f t="shared" si="2"/>
        <v>0</v>
      </c>
    </row>
    <row r="162" spans="2:29" x14ac:dyDescent="0.2">
      <c r="B162" s="96">
        <v>4230</v>
      </c>
      <c r="C162" s="97" t="s">
        <v>12</v>
      </c>
      <c r="D162" s="113">
        <v>1164</v>
      </c>
      <c r="E162" s="113">
        <v>51</v>
      </c>
      <c r="F162" s="113">
        <v>64</v>
      </c>
      <c r="G162" s="113">
        <v>77</v>
      </c>
      <c r="H162" s="113">
        <v>74</v>
      </c>
      <c r="I162" s="113">
        <v>66</v>
      </c>
      <c r="J162" s="113">
        <v>48</v>
      </c>
      <c r="K162" s="113">
        <v>54</v>
      </c>
      <c r="L162" s="113">
        <v>63</v>
      </c>
      <c r="M162" s="113">
        <v>100</v>
      </c>
      <c r="N162" s="113">
        <v>117</v>
      </c>
      <c r="O162" s="113">
        <v>115</v>
      </c>
      <c r="P162" s="113">
        <v>87</v>
      </c>
      <c r="Q162" s="113">
        <v>73</v>
      </c>
      <c r="R162" s="113">
        <v>73</v>
      </c>
      <c r="S162" s="113">
        <v>44</v>
      </c>
      <c r="T162" s="113">
        <v>29</v>
      </c>
      <c r="U162" s="113">
        <v>20</v>
      </c>
      <c r="V162" s="113">
        <v>4</v>
      </c>
      <c r="W162" s="113">
        <v>5</v>
      </c>
      <c r="Z162">
        <v>4230</v>
      </c>
      <c r="AA162" t="s">
        <v>12</v>
      </c>
      <c r="AC162" s="5">
        <f t="shared" si="2"/>
        <v>0</v>
      </c>
    </row>
    <row r="163" spans="2:29" x14ac:dyDescent="0.2">
      <c r="B163" s="96">
        <v>4231</v>
      </c>
      <c r="C163" s="97" t="s">
        <v>131</v>
      </c>
      <c r="D163" s="113">
        <v>1279</v>
      </c>
      <c r="E163" s="113">
        <v>83</v>
      </c>
      <c r="F163" s="113">
        <v>93</v>
      </c>
      <c r="G163" s="113">
        <v>53</v>
      </c>
      <c r="H163" s="113">
        <v>64</v>
      </c>
      <c r="I163" s="113">
        <v>79</v>
      </c>
      <c r="J163" s="113">
        <v>71</v>
      </c>
      <c r="K163" s="113">
        <v>96</v>
      </c>
      <c r="L163" s="113">
        <v>126</v>
      </c>
      <c r="M163" s="113">
        <v>103</v>
      </c>
      <c r="N163" s="113">
        <v>116</v>
      </c>
      <c r="O163" s="113">
        <v>109</v>
      </c>
      <c r="P163" s="113">
        <v>78</v>
      </c>
      <c r="Q163" s="113">
        <v>72</v>
      </c>
      <c r="R163" s="113">
        <v>33</v>
      </c>
      <c r="S163" s="113">
        <v>40</v>
      </c>
      <c r="T163" s="113">
        <v>25</v>
      </c>
      <c r="U163" s="113">
        <v>20</v>
      </c>
      <c r="V163" s="113">
        <v>13</v>
      </c>
      <c r="W163" s="113">
        <v>5</v>
      </c>
      <c r="Z163">
        <v>4231</v>
      </c>
      <c r="AA163" t="s">
        <v>131</v>
      </c>
      <c r="AC163" s="5">
        <f t="shared" si="2"/>
        <v>0</v>
      </c>
    </row>
    <row r="164" spans="2:29" x14ac:dyDescent="0.2">
      <c r="B164" s="96">
        <v>4232</v>
      </c>
      <c r="C164" s="97" t="s">
        <v>13</v>
      </c>
      <c r="D164" s="113">
        <v>189</v>
      </c>
      <c r="E164" s="113">
        <v>10</v>
      </c>
      <c r="F164" s="113">
        <v>10</v>
      </c>
      <c r="G164" s="113">
        <v>12</v>
      </c>
      <c r="H164" s="113">
        <v>10</v>
      </c>
      <c r="I164" s="113">
        <v>16</v>
      </c>
      <c r="J164" s="113">
        <v>18</v>
      </c>
      <c r="K164" s="113">
        <v>16</v>
      </c>
      <c r="L164" s="113">
        <v>14</v>
      </c>
      <c r="M164" s="113">
        <v>11</v>
      </c>
      <c r="N164" s="113">
        <v>9</v>
      </c>
      <c r="O164" s="113">
        <v>20</v>
      </c>
      <c r="P164" s="113">
        <v>18</v>
      </c>
      <c r="Q164" s="113">
        <v>10</v>
      </c>
      <c r="R164" s="113">
        <v>9</v>
      </c>
      <c r="S164" s="113">
        <v>4</v>
      </c>
      <c r="T164" s="113">
        <v>1</v>
      </c>
      <c r="U164" s="113">
        <v>1</v>
      </c>
      <c r="V164" s="113">
        <v>0</v>
      </c>
      <c r="W164" s="113">
        <v>0</v>
      </c>
      <c r="Z164">
        <v>4232</v>
      </c>
      <c r="AA164" t="s">
        <v>13</v>
      </c>
      <c r="AC164" s="5">
        <f t="shared" si="2"/>
        <v>0</v>
      </c>
    </row>
    <row r="165" spans="2:29" x14ac:dyDescent="0.2">
      <c r="B165" s="96">
        <v>4233</v>
      </c>
      <c r="C165" s="97" t="s">
        <v>14</v>
      </c>
      <c r="D165" s="113">
        <v>320</v>
      </c>
      <c r="E165" s="113">
        <v>13</v>
      </c>
      <c r="F165" s="113">
        <v>22</v>
      </c>
      <c r="G165" s="113">
        <v>17</v>
      </c>
      <c r="H165" s="113">
        <v>18</v>
      </c>
      <c r="I165" s="113">
        <v>19</v>
      </c>
      <c r="J165" s="113">
        <v>19</v>
      </c>
      <c r="K165" s="113">
        <v>13</v>
      </c>
      <c r="L165" s="113">
        <v>19</v>
      </c>
      <c r="M165" s="113">
        <v>30</v>
      </c>
      <c r="N165" s="113">
        <v>29</v>
      </c>
      <c r="O165" s="113">
        <v>26</v>
      </c>
      <c r="P165" s="113">
        <v>32</v>
      </c>
      <c r="Q165" s="113">
        <v>21</v>
      </c>
      <c r="R165" s="113">
        <v>15</v>
      </c>
      <c r="S165" s="113">
        <v>10</v>
      </c>
      <c r="T165" s="113">
        <v>9</v>
      </c>
      <c r="U165" s="113">
        <v>3</v>
      </c>
      <c r="V165" s="113">
        <v>2</v>
      </c>
      <c r="W165" s="113">
        <v>3</v>
      </c>
      <c r="Z165">
        <v>4233</v>
      </c>
      <c r="AA165" t="s">
        <v>14</v>
      </c>
      <c r="AC165" s="5">
        <f t="shared" si="2"/>
        <v>0</v>
      </c>
    </row>
    <row r="166" spans="2:29" x14ac:dyDescent="0.2">
      <c r="B166" s="96">
        <v>4234</v>
      </c>
      <c r="C166" s="97" t="s">
        <v>15</v>
      </c>
      <c r="D166" s="113">
        <v>3406</v>
      </c>
      <c r="E166" s="113">
        <v>188</v>
      </c>
      <c r="F166" s="113">
        <v>177</v>
      </c>
      <c r="G166" s="113">
        <v>208</v>
      </c>
      <c r="H166" s="113">
        <v>257</v>
      </c>
      <c r="I166" s="113">
        <v>246</v>
      </c>
      <c r="J166" s="113">
        <v>173</v>
      </c>
      <c r="K166" s="113">
        <v>195</v>
      </c>
      <c r="L166" s="113">
        <v>236</v>
      </c>
      <c r="M166" s="113">
        <v>276</v>
      </c>
      <c r="N166" s="113">
        <v>323</v>
      </c>
      <c r="O166" s="113">
        <v>327</v>
      </c>
      <c r="P166" s="113">
        <v>216</v>
      </c>
      <c r="Q166" s="113">
        <v>154</v>
      </c>
      <c r="R166" s="113">
        <v>136</v>
      </c>
      <c r="S166" s="113">
        <v>107</v>
      </c>
      <c r="T166" s="113">
        <v>81</v>
      </c>
      <c r="U166" s="113">
        <v>58</v>
      </c>
      <c r="V166" s="113">
        <v>39</v>
      </c>
      <c r="W166" s="113">
        <v>9</v>
      </c>
      <c r="Z166">
        <v>4234</v>
      </c>
      <c r="AA166" t="s">
        <v>15</v>
      </c>
      <c r="AC166" s="5">
        <f t="shared" si="2"/>
        <v>0</v>
      </c>
    </row>
    <row r="167" spans="2:29" x14ac:dyDescent="0.2">
      <c r="B167" s="96">
        <v>4235</v>
      </c>
      <c r="C167" s="97" t="s">
        <v>16</v>
      </c>
      <c r="D167" s="113">
        <v>1015</v>
      </c>
      <c r="E167" s="113">
        <v>56</v>
      </c>
      <c r="F167" s="113">
        <v>52</v>
      </c>
      <c r="G167" s="113">
        <v>49</v>
      </c>
      <c r="H167" s="113">
        <v>57</v>
      </c>
      <c r="I167" s="113">
        <v>69</v>
      </c>
      <c r="J167" s="113">
        <v>69</v>
      </c>
      <c r="K167" s="113">
        <v>66</v>
      </c>
      <c r="L167" s="113">
        <v>61</v>
      </c>
      <c r="M167" s="113">
        <v>73</v>
      </c>
      <c r="N167" s="113">
        <v>102</v>
      </c>
      <c r="O167" s="113">
        <v>98</v>
      </c>
      <c r="P167" s="113">
        <v>82</v>
      </c>
      <c r="Q167" s="113">
        <v>63</v>
      </c>
      <c r="R167" s="113">
        <v>37</v>
      </c>
      <c r="S167" s="113">
        <v>23</v>
      </c>
      <c r="T167" s="113">
        <v>21</v>
      </c>
      <c r="U167" s="113">
        <v>20</v>
      </c>
      <c r="V167" s="113">
        <v>12</v>
      </c>
      <c r="W167" s="113">
        <v>5</v>
      </c>
      <c r="Z167">
        <v>4235</v>
      </c>
      <c r="AA167" t="s">
        <v>16</v>
      </c>
      <c r="AC167" s="5">
        <f t="shared" si="2"/>
        <v>0</v>
      </c>
    </row>
    <row r="168" spans="2:29" x14ac:dyDescent="0.2">
      <c r="B168" s="96">
        <v>4236</v>
      </c>
      <c r="C168" s="97" t="s">
        <v>451</v>
      </c>
      <c r="D168" s="113">
        <v>7472</v>
      </c>
      <c r="E168" s="113">
        <v>379</v>
      </c>
      <c r="F168" s="113">
        <v>434</v>
      </c>
      <c r="G168" s="113">
        <v>422</v>
      </c>
      <c r="H168" s="113">
        <v>435</v>
      </c>
      <c r="I168" s="113">
        <v>467</v>
      </c>
      <c r="J168" s="113">
        <v>510</v>
      </c>
      <c r="K168" s="113">
        <v>522</v>
      </c>
      <c r="L168" s="113">
        <v>474</v>
      </c>
      <c r="M168" s="113">
        <v>553</v>
      </c>
      <c r="N168" s="113">
        <v>588</v>
      </c>
      <c r="O168" s="113">
        <v>594</v>
      </c>
      <c r="P168" s="113">
        <v>487</v>
      </c>
      <c r="Q168" s="113">
        <v>411</v>
      </c>
      <c r="R168" s="113">
        <v>368</v>
      </c>
      <c r="S168" s="113">
        <v>307</v>
      </c>
      <c r="T168" s="113">
        <v>232</v>
      </c>
      <c r="U168" s="113">
        <v>168</v>
      </c>
      <c r="V168" s="113">
        <v>90</v>
      </c>
      <c r="W168" s="113">
        <v>31</v>
      </c>
      <c r="Z168">
        <v>4236</v>
      </c>
      <c r="AA168" t="s">
        <v>451</v>
      </c>
      <c r="AC168" s="5">
        <f t="shared" si="2"/>
        <v>0</v>
      </c>
    </row>
    <row r="169" spans="2:29" x14ac:dyDescent="0.2">
      <c r="B169" s="96">
        <v>4237</v>
      </c>
      <c r="C169" s="97" t="s">
        <v>17</v>
      </c>
      <c r="D169" s="113">
        <v>1483</v>
      </c>
      <c r="E169" s="113">
        <v>86</v>
      </c>
      <c r="F169" s="113">
        <v>98</v>
      </c>
      <c r="G169" s="113">
        <v>90</v>
      </c>
      <c r="H169" s="113">
        <v>99</v>
      </c>
      <c r="I169" s="113">
        <v>128</v>
      </c>
      <c r="J169" s="113">
        <v>85</v>
      </c>
      <c r="K169" s="113">
        <v>83</v>
      </c>
      <c r="L169" s="113">
        <v>100</v>
      </c>
      <c r="M169" s="113">
        <v>108</v>
      </c>
      <c r="N169" s="113">
        <v>138</v>
      </c>
      <c r="O169" s="113">
        <v>128</v>
      </c>
      <c r="P169" s="113">
        <v>122</v>
      </c>
      <c r="Q169" s="113">
        <v>79</v>
      </c>
      <c r="R169" s="113">
        <v>54</v>
      </c>
      <c r="S169" s="113">
        <v>36</v>
      </c>
      <c r="T169" s="113">
        <v>19</v>
      </c>
      <c r="U169" s="113">
        <v>18</v>
      </c>
      <c r="V169" s="113">
        <v>10</v>
      </c>
      <c r="W169" s="113">
        <v>2</v>
      </c>
      <c r="Z169">
        <v>4237</v>
      </c>
      <c r="AA169" t="s">
        <v>17</v>
      </c>
      <c r="AC169" s="5">
        <f t="shared" si="2"/>
        <v>0</v>
      </c>
    </row>
    <row r="170" spans="2:29" x14ac:dyDescent="0.2">
      <c r="B170" s="96">
        <v>4238</v>
      </c>
      <c r="C170" s="97" t="s">
        <v>18</v>
      </c>
      <c r="D170" s="113">
        <v>812</v>
      </c>
      <c r="E170" s="113">
        <v>28</v>
      </c>
      <c r="F170" s="113">
        <v>35</v>
      </c>
      <c r="G170" s="113">
        <v>59</v>
      </c>
      <c r="H170" s="113">
        <v>61</v>
      </c>
      <c r="I170" s="113">
        <v>48</v>
      </c>
      <c r="J170" s="113">
        <v>39</v>
      </c>
      <c r="K170" s="113">
        <v>45</v>
      </c>
      <c r="L170" s="113">
        <v>56</v>
      </c>
      <c r="M170" s="113">
        <v>50</v>
      </c>
      <c r="N170" s="113">
        <v>75</v>
      </c>
      <c r="O170" s="113">
        <v>90</v>
      </c>
      <c r="P170" s="113">
        <v>76</v>
      </c>
      <c r="Q170" s="113">
        <v>53</v>
      </c>
      <c r="R170" s="113">
        <v>43</v>
      </c>
      <c r="S170" s="113">
        <v>25</v>
      </c>
      <c r="T170" s="113">
        <v>16</v>
      </c>
      <c r="U170" s="113">
        <v>5</v>
      </c>
      <c r="V170" s="113">
        <v>7</v>
      </c>
      <c r="W170" s="113">
        <v>1</v>
      </c>
      <c r="Z170">
        <v>4238</v>
      </c>
      <c r="AA170" t="s">
        <v>18</v>
      </c>
      <c r="AC170" s="5">
        <f t="shared" si="2"/>
        <v>0</v>
      </c>
    </row>
    <row r="171" spans="2:29" x14ac:dyDescent="0.2">
      <c r="B171" s="96">
        <v>4239</v>
      </c>
      <c r="C171" s="97" t="s">
        <v>19</v>
      </c>
      <c r="D171" s="113">
        <v>4230</v>
      </c>
      <c r="E171" s="113">
        <v>235</v>
      </c>
      <c r="F171" s="113">
        <v>276</v>
      </c>
      <c r="G171" s="113">
        <v>262</v>
      </c>
      <c r="H171" s="113">
        <v>304</v>
      </c>
      <c r="I171" s="113">
        <v>285</v>
      </c>
      <c r="J171" s="113">
        <v>242</v>
      </c>
      <c r="K171" s="113">
        <v>249</v>
      </c>
      <c r="L171" s="113">
        <v>259</v>
      </c>
      <c r="M171" s="113">
        <v>336</v>
      </c>
      <c r="N171" s="113">
        <v>375</v>
      </c>
      <c r="O171" s="113">
        <v>362</v>
      </c>
      <c r="P171" s="113">
        <v>279</v>
      </c>
      <c r="Q171" s="113">
        <v>216</v>
      </c>
      <c r="R171" s="113">
        <v>180</v>
      </c>
      <c r="S171" s="113">
        <v>144</v>
      </c>
      <c r="T171" s="113">
        <v>96</v>
      </c>
      <c r="U171" s="113">
        <v>71</v>
      </c>
      <c r="V171" s="113">
        <v>44</v>
      </c>
      <c r="W171" s="113">
        <v>15</v>
      </c>
      <c r="Z171">
        <v>4239</v>
      </c>
      <c r="AA171" t="s">
        <v>19</v>
      </c>
      <c r="AC171" s="5">
        <f t="shared" si="2"/>
        <v>0</v>
      </c>
    </row>
    <row r="172" spans="2:29" x14ac:dyDescent="0.2">
      <c r="B172" s="96">
        <v>4240</v>
      </c>
      <c r="C172" s="97" t="s">
        <v>20</v>
      </c>
      <c r="D172" s="113">
        <v>2714</v>
      </c>
      <c r="E172" s="113">
        <v>144</v>
      </c>
      <c r="F172" s="113">
        <v>152</v>
      </c>
      <c r="G172" s="113">
        <v>161</v>
      </c>
      <c r="H172" s="113">
        <v>180</v>
      </c>
      <c r="I172" s="113">
        <v>156</v>
      </c>
      <c r="J172" s="113">
        <v>164</v>
      </c>
      <c r="K172" s="113">
        <v>162</v>
      </c>
      <c r="L172" s="113">
        <v>152</v>
      </c>
      <c r="M172" s="113">
        <v>196</v>
      </c>
      <c r="N172" s="113">
        <v>275</v>
      </c>
      <c r="O172" s="113">
        <v>245</v>
      </c>
      <c r="P172" s="113">
        <v>190</v>
      </c>
      <c r="Q172" s="113">
        <v>166</v>
      </c>
      <c r="R172" s="113">
        <v>135</v>
      </c>
      <c r="S172" s="113">
        <v>100</v>
      </c>
      <c r="T172" s="113">
        <v>62</v>
      </c>
      <c r="U172" s="113">
        <v>42</v>
      </c>
      <c r="V172" s="113">
        <v>20</v>
      </c>
      <c r="W172" s="113">
        <v>12</v>
      </c>
      <c r="Z172">
        <v>4240</v>
      </c>
      <c r="AA172" t="s">
        <v>20</v>
      </c>
      <c r="AC172" s="5">
        <f t="shared" si="2"/>
        <v>0</v>
      </c>
    </row>
    <row r="173" spans="2:29" s="53" customFormat="1" x14ac:dyDescent="0.2">
      <c r="B173" s="94">
        <v>4269</v>
      </c>
      <c r="C173" s="95" t="s">
        <v>21</v>
      </c>
      <c r="D173" s="112">
        <v>46600</v>
      </c>
      <c r="E173" s="112">
        <v>2324</v>
      </c>
      <c r="F173" s="112">
        <v>2250</v>
      </c>
      <c r="G173" s="112">
        <v>2258</v>
      </c>
      <c r="H173" s="112">
        <v>2480</v>
      </c>
      <c r="I173" s="112">
        <v>2611</v>
      </c>
      <c r="J173" s="112">
        <v>2817</v>
      </c>
      <c r="K173" s="112">
        <v>3335</v>
      </c>
      <c r="L173" s="112">
        <v>3135</v>
      </c>
      <c r="M173" s="112">
        <v>3531</v>
      </c>
      <c r="N173" s="112">
        <v>4160</v>
      </c>
      <c r="O173" s="112">
        <v>3902</v>
      </c>
      <c r="P173" s="112">
        <v>3278</v>
      </c>
      <c r="Q173" s="112">
        <v>2638</v>
      </c>
      <c r="R173" s="112">
        <v>2440</v>
      </c>
      <c r="S173" s="112">
        <v>2013</v>
      </c>
      <c r="T173" s="112">
        <v>1457</v>
      </c>
      <c r="U173" s="112">
        <v>1056</v>
      </c>
      <c r="V173" s="112">
        <v>624</v>
      </c>
      <c r="W173" s="112">
        <v>291</v>
      </c>
      <c r="Z173" s="53">
        <v>4269</v>
      </c>
      <c r="AA173" s="53" t="s">
        <v>21</v>
      </c>
      <c r="AC173" s="5">
        <f t="shared" si="2"/>
        <v>0</v>
      </c>
    </row>
    <row r="174" spans="2:29" x14ac:dyDescent="0.2">
      <c r="B174" s="96">
        <v>4251</v>
      </c>
      <c r="C174" s="97" t="s">
        <v>22</v>
      </c>
      <c r="D174" s="113">
        <v>796</v>
      </c>
      <c r="E174" s="113">
        <v>49</v>
      </c>
      <c r="F174" s="113">
        <v>33</v>
      </c>
      <c r="G174" s="113">
        <v>35</v>
      </c>
      <c r="H174" s="113">
        <v>45</v>
      </c>
      <c r="I174" s="113">
        <v>33</v>
      </c>
      <c r="J174" s="113">
        <v>38</v>
      </c>
      <c r="K174" s="113">
        <v>57</v>
      </c>
      <c r="L174" s="113">
        <v>47</v>
      </c>
      <c r="M174" s="113">
        <v>44</v>
      </c>
      <c r="N174" s="113">
        <v>72</v>
      </c>
      <c r="O174" s="113">
        <v>66</v>
      </c>
      <c r="P174" s="113">
        <v>73</v>
      </c>
      <c r="Q174" s="113">
        <v>64</v>
      </c>
      <c r="R174" s="113">
        <v>33</v>
      </c>
      <c r="S174" s="113">
        <v>36</v>
      </c>
      <c r="T174" s="113">
        <v>16</v>
      </c>
      <c r="U174" s="113">
        <v>27</v>
      </c>
      <c r="V174" s="113">
        <v>13</v>
      </c>
      <c r="W174" s="113">
        <v>15</v>
      </c>
      <c r="Z174">
        <v>4251</v>
      </c>
      <c r="AA174" t="s">
        <v>22</v>
      </c>
      <c r="AC174" s="5">
        <f t="shared" si="2"/>
        <v>0</v>
      </c>
    </row>
    <row r="175" spans="2:29" x14ac:dyDescent="0.2">
      <c r="B175" s="96">
        <v>4252</v>
      </c>
      <c r="C175" s="97" t="s">
        <v>23</v>
      </c>
      <c r="D175" s="113">
        <v>5583</v>
      </c>
      <c r="E175" s="113">
        <v>286</v>
      </c>
      <c r="F175" s="113">
        <v>276</v>
      </c>
      <c r="G175" s="113">
        <v>292</v>
      </c>
      <c r="H175" s="113">
        <v>273</v>
      </c>
      <c r="I175" s="113">
        <v>288</v>
      </c>
      <c r="J175" s="113">
        <v>341</v>
      </c>
      <c r="K175" s="113">
        <v>456</v>
      </c>
      <c r="L175" s="113">
        <v>393</v>
      </c>
      <c r="M175" s="113">
        <v>449</v>
      </c>
      <c r="N175" s="113">
        <v>482</v>
      </c>
      <c r="O175" s="113">
        <v>434</v>
      </c>
      <c r="P175" s="113">
        <v>372</v>
      </c>
      <c r="Q175" s="113">
        <v>305</v>
      </c>
      <c r="R175" s="113">
        <v>295</v>
      </c>
      <c r="S175" s="113">
        <v>237</v>
      </c>
      <c r="T175" s="113">
        <v>166</v>
      </c>
      <c r="U175" s="113">
        <v>133</v>
      </c>
      <c r="V175" s="113">
        <v>77</v>
      </c>
      <c r="W175" s="113">
        <v>28</v>
      </c>
      <c r="Z175">
        <v>4252</v>
      </c>
      <c r="AA175" t="s">
        <v>23</v>
      </c>
      <c r="AC175" s="5">
        <f t="shared" si="2"/>
        <v>0</v>
      </c>
    </row>
    <row r="176" spans="2:29" s="5" customFormat="1" x14ac:dyDescent="0.2">
      <c r="B176" s="96">
        <v>4253</v>
      </c>
      <c r="C176" s="97" t="s">
        <v>102</v>
      </c>
      <c r="D176" s="113">
        <v>3902</v>
      </c>
      <c r="E176" s="113">
        <v>203</v>
      </c>
      <c r="F176" s="113">
        <v>216</v>
      </c>
      <c r="G176" s="113">
        <v>202</v>
      </c>
      <c r="H176" s="113">
        <v>241</v>
      </c>
      <c r="I176" s="113">
        <v>204</v>
      </c>
      <c r="J176" s="113">
        <v>159</v>
      </c>
      <c r="K176" s="113">
        <v>220</v>
      </c>
      <c r="L176" s="113">
        <v>224</v>
      </c>
      <c r="M176" s="113">
        <v>310</v>
      </c>
      <c r="N176" s="113">
        <v>386</v>
      </c>
      <c r="O176" s="113">
        <v>331</v>
      </c>
      <c r="P176" s="113">
        <v>275</v>
      </c>
      <c r="Q176" s="113">
        <v>213</v>
      </c>
      <c r="R176" s="113">
        <v>246</v>
      </c>
      <c r="S176" s="113">
        <v>177</v>
      </c>
      <c r="T176" s="113">
        <v>137</v>
      </c>
      <c r="U176" s="113">
        <v>89</v>
      </c>
      <c r="V176" s="113">
        <v>45</v>
      </c>
      <c r="W176" s="113">
        <v>24</v>
      </c>
      <c r="Z176" s="5">
        <v>4253</v>
      </c>
      <c r="AA176" s="5" t="s">
        <v>102</v>
      </c>
      <c r="AC176" s="5">
        <f t="shared" si="2"/>
        <v>0</v>
      </c>
    </row>
    <row r="177" spans="2:29" x14ac:dyDescent="0.2">
      <c r="B177" s="96">
        <v>4254</v>
      </c>
      <c r="C177" s="97" t="s">
        <v>103</v>
      </c>
      <c r="D177" s="113">
        <v>10771</v>
      </c>
      <c r="E177" s="113">
        <v>561</v>
      </c>
      <c r="F177" s="113">
        <v>600</v>
      </c>
      <c r="G177" s="113">
        <v>573</v>
      </c>
      <c r="H177" s="113">
        <v>600</v>
      </c>
      <c r="I177" s="113">
        <v>632</v>
      </c>
      <c r="J177" s="113">
        <v>626</v>
      </c>
      <c r="K177" s="113">
        <v>805</v>
      </c>
      <c r="L177" s="113">
        <v>786</v>
      </c>
      <c r="M177" s="113">
        <v>830</v>
      </c>
      <c r="N177" s="113">
        <v>961</v>
      </c>
      <c r="O177" s="113">
        <v>835</v>
      </c>
      <c r="P177" s="113">
        <v>713</v>
      </c>
      <c r="Q177" s="113">
        <v>548</v>
      </c>
      <c r="R177" s="113">
        <v>498</v>
      </c>
      <c r="S177" s="113">
        <v>440</v>
      </c>
      <c r="T177" s="113">
        <v>332</v>
      </c>
      <c r="U177" s="113">
        <v>230</v>
      </c>
      <c r="V177" s="113">
        <v>151</v>
      </c>
      <c r="W177" s="113">
        <v>50</v>
      </c>
      <c r="Z177">
        <v>4254</v>
      </c>
      <c r="AA177" t="s">
        <v>103</v>
      </c>
      <c r="AC177" s="5">
        <f t="shared" si="2"/>
        <v>0</v>
      </c>
    </row>
    <row r="178" spans="2:29" x14ac:dyDescent="0.2">
      <c r="B178" s="96">
        <v>4255</v>
      </c>
      <c r="C178" s="97" t="s">
        <v>24</v>
      </c>
      <c r="D178" s="113">
        <v>1334</v>
      </c>
      <c r="E178" s="113">
        <v>46</v>
      </c>
      <c r="F178" s="113">
        <v>56</v>
      </c>
      <c r="G178" s="113">
        <v>84</v>
      </c>
      <c r="H178" s="113">
        <v>55</v>
      </c>
      <c r="I178" s="113">
        <v>85</v>
      </c>
      <c r="J178" s="113">
        <v>69</v>
      </c>
      <c r="K178" s="113">
        <v>82</v>
      </c>
      <c r="L178" s="113">
        <v>84</v>
      </c>
      <c r="M178" s="113">
        <v>104</v>
      </c>
      <c r="N178" s="113">
        <v>152</v>
      </c>
      <c r="O178" s="113">
        <v>135</v>
      </c>
      <c r="P178" s="113">
        <v>88</v>
      </c>
      <c r="Q178" s="113">
        <v>86</v>
      </c>
      <c r="R178" s="113">
        <v>75</v>
      </c>
      <c r="S178" s="113">
        <v>49</v>
      </c>
      <c r="T178" s="113">
        <v>48</v>
      </c>
      <c r="U178" s="113">
        <v>20</v>
      </c>
      <c r="V178" s="113">
        <v>12</v>
      </c>
      <c r="W178" s="113">
        <v>4</v>
      </c>
      <c r="Z178">
        <v>4255</v>
      </c>
      <c r="AA178" t="s">
        <v>24</v>
      </c>
      <c r="AC178" s="5">
        <f t="shared" si="2"/>
        <v>0</v>
      </c>
    </row>
    <row r="179" spans="2:29" x14ac:dyDescent="0.2">
      <c r="B179" s="96">
        <v>4256</v>
      </c>
      <c r="C179" s="97" t="s">
        <v>25</v>
      </c>
      <c r="D179" s="113">
        <v>1021</v>
      </c>
      <c r="E179" s="113">
        <v>50</v>
      </c>
      <c r="F179" s="113">
        <v>38</v>
      </c>
      <c r="G179" s="113">
        <v>52</v>
      </c>
      <c r="H179" s="113">
        <v>69</v>
      </c>
      <c r="I179" s="113">
        <v>69</v>
      </c>
      <c r="J179" s="113">
        <v>50</v>
      </c>
      <c r="K179" s="113">
        <v>69</v>
      </c>
      <c r="L179" s="113">
        <v>61</v>
      </c>
      <c r="M179" s="113">
        <v>72</v>
      </c>
      <c r="N179" s="113">
        <v>104</v>
      </c>
      <c r="O179" s="113">
        <v>102</v>
      </c>
      <c r="P179" s="113">
        <v>63</v>
      </c>
      <c r="Q179" s="113">
        <v>63</v>
      </c>
      <c r="R179" s="113">
        <v>51</v>
      </c>
      <c r="S179" s="113">
        <v>42</v>
      </c>
      <c r="T179" s="113">
        <v>19</v>
      </c>
      <c r="U179" s="113">
        <v>26</v>
      </c>
      <c r="V179" s="113">
        <v>15</v>
      </c>
      <c r="W179" s="113">
        <v>6</v>
      </c>
      <c r="Z179">
        <v>4256</v>
      </c>
      <c r="AA179" t="s">
        <v>25</v>
      </c>
      <c r="AC179" s="5">
        <f t="shared" si="2"/>
        <v>0</v>
      </c>
    </row>
    <row r="180" spans="2:29" x14ac:dyDescent="0.2">
      <c r="B180" s="96">
        <v>4257</v>
      </c>
      <c r="C180" s="97" t="s">
        <v>26</v>
      </c>
      <c r="D180" s="113">
        <v>366</v>
      </c>
      <c r="E180" s="113">
        <v>16</v>
      </c>
      <c r="F180" s="113">
        <v>14</v>
      </c>
      <c r="G180" s="113">
        <v>7</v>
      </c>
      <c r="H180" s="113">
        <v>13</v>
      </c>
      <c r="I180" s="113">
        <v>18</v>
      </c>
      <c r="J180" s="113">
        <v>13</v>
      </c>
      <c r="K180" s="113">
        <v>16</v>
      </c>
      <c r="L180" s="113">
        <v>17</v>
      </c>
      <c r="M180" s="113">
        <v>33</v>
      </c>
      <c r="N180" s="113">
        <v>30</v>
      </c>
      <c r="O180" s="113">
        <v>34</v>
      </c>
      <c r="P180" s="113">
        <v>33</v>
      </c>
      <c r="Q180" s="113">
        <v>24</v>
      </c>
      <c r="R180" s="113">
        <v>42</v>
      </c>
      <c r="S180" s="113">
        <v>33</v>
      </c>
      <c r="T180" s="113">
        <v>13</v>
      </c>
      <c r="U180" s="113">
        <v>5</v>
      </c>
      <c r="V180" s="113">
        <v>3</v>
      </c>
      <c r="W180" s="113">
        <v>2</v>
      </c>
      <c r="Z180">
        <v>4257</v>
      </c>
      <c r="AA180" t="s">
        <v>26</v>
      </c>
      <c r="AC180" s="5">
        <f t="shared" si="2"/>
        <v>0</v>
      </c>
    </row>
    <row r="181" spans="2:29" x14ac:dyDescent="0.2">
      <c r="B181" s="96">
        <v>4258</v>
      </c>
      <c r="C181" s="97" t="s">
        <v>101</v>
      </c>
      <c r="D181" s="113">
        <v>12897</v>
      </c>
      <c r="E181" s="113">
        <v>668</v>
      </c>
      <c r="F181" s="113">
        <v>543</v>
      </c>
      <c r="G181" s="113">
        <v>523</v>
      </c>
      <c r="H181" s="113">
        <v>604</v>
      </c>
      <c r="I181" s="113">
        <v>725</v>
      </c>
      <c r="J181" s="113">
        <v>964</v>
      </c>
      <c r="K181" s="113">
        <v>1074</v>
      </c>
      <c r="L181" s="113">
        <v>921</v>
      </c>
      <c r="M181" s="113">
        <v>924</v>
      </c>
      <c r="N181" s="113">
        <v>1040</v>
      </c>
      <c r="O181" s="113">
        <v>1016</v>
      </c>
      <c r="P181" s="113">
        <v>903</v>
      </c>
      <c r="Q181" s="113">
        <v>704</v>
      </c>
      <c r="R181" s="113">
        <v>681</v>
      </c>
      <c r="S181" s="113">
        <v>583</v>
      </c>
      <c r="T181" s="113">
        <v>431</v>
      </c>
      <c r="U181" s="113">
        <v>316</v>
      </c>
      <c r="V181" s="113">
        <v>180</v>
      </c>
      <c r="W181" s="113">
        <v>97</v>
      </c>
      <c r="Z181">
        <v>4258</v>
      </c>
      <c r="AA181" t="s">
        <v>101</v>
      </c>
      <c r="AC181" s="5">
        <f t="shared" si="2"/>
        <v>0</v>
      </c>
    </row>
    <row r="182" spans="2:29" x14ac:dyDescent="0.2">
      <c r="B182" s="96">
        <v>4259</v>
      </c>
      <c r="C182" s="97" t="s">
        <v>27</v>
      </c>
      <c r="D182" s="113">
        <v>758</v>
      </c>
      <c r="E182" s="113">
        <v>30</v>
      </c>
      <c r="F182" s="113">
        <v>37</v>
      </c>
      <c r="G182" s="113">
        <v>31</v>
      </c>
      <c r="H182" s="113">
        <v>41</v>
      </c>
      <c r="I182" s="113">
        <v>47</v>
      </c>
      <c r="J182" s="113">
        <v>39</v>
      </c>
      <c r="K182" s="113">
        <v>41</v>
      </c>
      <c r="L182" s="113">
        <v>53</v>
      </c>
      <c r="M182" s="113">
        <v>62</v>
      </c>
      <c r="N182" s="113">
        <v>82</v>
      </c>
      <c r="O182" s="113">
        <v>82</v>
      </c>
      <c r="P182" s="113">
        <v>57</v>
      </c>
      <c r="Q182" s="113">
        <v>50</v>
      </c>
      <c r="R182" s="113">
        <v>42</v>
      </c>
      <c r="S182" s="113">
        <v>24</v>
      </c>
      <c r="T182" s="113">
        <v>12</v>
      </c>
      <c r="U182" s="113">
        <v>14</v>
      </c>
      <c r="V182" s="113">
        <v>10</v>
      </c>
      <c r="W182" s="113">
        <v>4</v>
      </c>
      <c r="Z182">
        <v>4259</v>
      </c>
      <c r="AA182" t="s">
        <v>27</v>
      </c>
      <c r="AC182" s="5">
        <f t="shared" si="2"/>
        <v>0</v>
      </c>
    </row>
    <row r="183" spans="2:29" x14ac:dyDescent="0.2">
      <c r="B183" s="96">
        <v>4260</v>
      </c>
      <c r="C183" s="97" t="s">
        <v>452</v>
      </c>
      <c r="D183" s="113">
        <v>3091</v>
      </c>
      <c r="E183" s="113">
        <v>160</v>
      </c>
      <c r="F183" s="113">
        <v>141</v>
      </c>
      <c r="G183" s="113">
        <v>125</v>
      </c>
      <c r="H183" s="113">
        <v>159</v>
      </c>
      <c r="I183" s="113">
        <v>185</v>
      </c>
      <c r="J183" s="113">
        <v>238</v>
      </c>
      <c r="K183" s="113">
        <v>235</v>
      </c>
      <c r="L183" s="113">
        <v>212</v>
      </c>
      <c r="M183" s="113">
        <v>218</v>
      </c>
      <c r="N183" s="113">
        <v>266</v>
      </c>
      <c r="O183" s="113">
        <v>274</v>
      </c>
      <c r="P183" s="113">
        <v>219</v>
      </c>
      <c r="Q183" s="113">
        <v>187</v>
      </c>
      <c r="R183" s="113">
        <v>155</v>
      </c>
      <c r="S183" s="113">
        <v>109</v>
      </c>
      <c r="T183" s="113">
        <v>87</v>
      </c>
      <c r="U183" s="113">
        <v>61</v>
      </c>
      <c r="V183" s="113">
        <v>38</v>
      </c>
      <c r="W183" s="113">
        <v>22</v>
      </c>
      <c r="Z183">
        <v>4260</v>
      </c>
      <c r="AA183" t="s">
        <v>452</v>
      </c>
      <c r="AC183" s="5">
        <f t="shared" si="2"/>
        <v>0</v>
      </c>
    </row>
    <row r="184" spans="2:29" x14ac:dyDescent="0.2">
      <c r="B184" s="96">
        <v>4261</v>
      </c>
      <c r="C184" s="97" t="s">
        <v>28</v>
      </c>
      <c r="D184" s="113">
        <v>1896</v>
      </c>
      <c r="E184" s="113">
        <v>75</v>
      </c>
      <c r="F184" s="113">
        <v>91</v>
      </c>
      <c r="G184" s="113">
        <v>91</v>
      </c>
      <c r="H184" s="113">
        <v>115</v>
      </c>
      <c r="I184" s="113">
        <v>114</v>
      </c>
      <c r="J184" s="113">
        <v>78</v>
      </c>
      <c r="K184" s="113">
        <v>86</v>
      </c>
      <c r="L184" s="113">
        <v>111</v>
      </c>
      <c r="M184" s="113">
        <v>141</v>
      </c>
      <c r="N184" s="113">
        <v>197</v>
      </c>
      <c r="O184" s="113">
        <v>190</v>
      </c>
      <c r="P184" s="113">
        <v>154</v>
      </c>
      <c r="Q184" s="113">
        <v>136</v>
      </c>
      <c r="R184" s="113">
        <v>88</v>
      </c>
      <c r="S184" s="113">
        <v>80</v>
      </c>
      <c r="T184" s="113">
        <v>74</v>
      </c>
      <c r="U184" s="113">
        <v>41</v>
      </c>
      <c r="V184" s="113">
        <v>20</v>
      </c>
      <c r="W184" s="113">
        <v>14</v>
      </c>
      <c r="Z184">
        <v>4261</v>
      </c>
      <c r="AA184" t="s">
        <v>28</v>
      </c>
      <c r="AC184" s="5">
        <f t="shared" si="2"/>
        <v>0</v>
      </c>
    </row>
    <row r="185" spans="2:29" x14ac:dyDescent="0.2">
      <c r="B185" s="96">
        <v>4262</v>
      </c>
      <c r="C185" s="97" t="s">
        <v>104</v>
      </c>
      <c r="D185" s="113">
        <v>1060</v>
      </c>
      <c r="E185" s="113">
        <v>49</v>
      </c>
      <c r="F185" s="113">
        <v>58</v>
      </c>
      <c r="G185" s="113">
        <v>53</v>
      </c>
      <c r="H185" s="113">
        <v>72</v>
      </c>
      <c r="I185" s="113">
        <v>60</v>
      </c>
      <c r="J185" s="113">
        <v>49</v>
      </c>
      <c r="K185" s="113">
        <v>51</v>
      </c>
      <c r="L185" s="113">
        <v>53</v>
      </c>
      <c r="M185" s="113">
        <v>79</v>
      </c>
      <c r="N185" s="113">
        <v>83</v>
      </c>
      <c r="O185" s="113">
        <v>92</v>
      </c>
      <c r="P185" s="113">
        <v>81</v>
      </c>
      <c r="Q185" s="113">
        <v>69</v>
      </c>
      <c r="R185" s="113">
        <v>60</v>
      </c>
      <c r="S185" s="113">
        <v>60</v>
      </c>
      <c r="T185" s="113">
        <v>35</v>
      </c>
      <c r="U185" s="113">
        <v>31</v>
      </c>
      <c r="V185" s="113">
        <v>22</v>
      </c>
      <c r="W185" s="113">
        <v>3</v>
      </c>
      <c r="Z185">
        <v>4262</v>
      </c>
      <c r="AA185" t="s">
        <v>104</v>
      </c>
      <c r="AC185" s="5">
        <f t="shared" si="2"/>
        <v>0</v>
      </c>
    </row>
    <row r="186" spans="2:29" x14ac:dyDescent="0.2">
      <c r="B186" s="96">
        <v>4263</v>
      </c>
      <c r="C186" s="97" t="s">
        <v>29</v>
      </c>
      <c r="D186" s="113">
        <v>2264</v>
      </c>
      <c r="E186" s="113">
        <v>96</v>
      </c>
      <c r="F186" s="113">
        <v>108</v>
      </c>
      <c r="G186" s="113">
        <v>141</v>
      </c>
      <c r="H186" s="113">
        <v>120</v>
      </c>
      <c r="I186" s="113">
        <v>117</v>
      </c>
      <c r="J186" s="113">
        <v>122</v>
      </c>
      <c r="K186" s="113">
        <v>112</v>
      </c>
      <c r="L186" s="113">
        <v>120</v>
      </c>
      <c r="M186" s="113">
        <v>195</v>
      </c>
      <c r="N186" s="113">
        <v>224</v>
      </c>
      <c r="O186" s="113">
        <v>217</v>
      </c>
      <c r="P186" s="113">
        <v>169</v>
      </c>
      <c r="Q186" s="113">
        <v>130</v>
      </c>
      <c r="R186" s="113">
        <v>128</v>
      </c>
      <c r="S186" s="113">
        <v>102</v>
      </c>
      <c r="T186" s="113">
        <v>71</v>
      </c>
      <c r="U186" s="113">
        <v>42</v>
      </c>
      <c r="V186" s="113">
        <v>33</v>
      </c>
      <c r="W186" s="113">
        <v>17</v>
      </c>
      <c r="Z186">
        <v>4263</v>
      </c>
      <c r="AA186" t="s">
        <v>29</v>
      </c>
      <c r="AC186" s="5">
        <f t="shared" si="2"/>
        <v>0</v>
      </c>
    </row>
    <row r="187" spans="2:29" x14ac:dyDescent="0.2">
      <c r="B187" s="96">
        <v>4264</v>
      </c>
      <c r="C187" s="97" t="s">
        <v>30</v>
      </c>
      <c r="D187" s="113">
        <v>861</v>
      </c>
      <c r="E187" s="113">
        <v>35</v>
      </c>
      <c r="F187" s="113">
        <v>39</v>
      </c>
      <c r="G187" s="113">
        <v>49</v>
      </c>
      <c r="H187" s="113">
        <v>73</v>
      </c>
      <c r="I187" s="113">
        <v>34</v>
      </c>
      <c r="J187" s="113">
        <v>31</v>
      </c>
      <c r="K187" s="113">
        <v>31</v>
      </c>
      <c r="L187" s="113">
        <v>53</v>
      </c>
      <c r="M187" s="113">
        <v>70</v>
      </c>
      <c r="N187" s="113">
        <v>81</v>
      </c>
      <c r="O187" s="113">
        <v>94</v>
      </c>
      <c r="P187" s="113">
        <v>78</v>
      </c>
      <c r="Q187" s="113">
        <v>59</v>
      </c>
      <c r="R187" s="113">
        <v>46</v>
      </c>
      <c r="S187" s="113">
        <v>41</v>
      </c>
      <c r="T187" s="113">
        <v>16</v>
      </c>
      <c r="U187" s="113">
        <v>21</v>
      </c>
      <c r="V187" s="113">
        <v>5</v>
      </c>
      <c r="W187" s="113">
        <v>5</v>
      </c>
      <c r="Z187">
        <v>4264</v>
      </c>
      <c r="AA187" t="s">
        <v>30</v>
      </c>
      <c r="AC187" s="5">
        <f t="shared" si="2"/>
        <v>0</v>
      </c>
    </row>
    <row r="188" spans="2:29" s="53" customFormat="1" x14ac:dyDescent="0.2">
      <c r="B188" s="94">
        <v>4299</v>
      </c>
      <c r="C188" s="95" t="s">
        <v>31</v>
      </c>
      <c r="D188" s="112">
        <v>68199</v>
      </c>
      <c r="E188" s="112">
        <v>3555</v>
      </c>
      <c r="F188" s="112">
        <v>3380</v>
      </c>
      <c r="G188" s="112">
        <v>3312</v>
      </c>
      <c r="H188" s="112">
        <v>3562</v>
      </c>
      <c r="I188" s="112">
        <v>4112</v>
      </c>
      <c r="J188" s="112">
        <v>4769</v>
      </c>
      <c r="K188" s="112">
        <v>5059</v>
      </c>
      <c r="L188" s="112">
        <v>4550</v>
      </c>
      <c r="M188" s="112">
        <v>4857</v>
      </c>
      <c r="N188" s="112">
        <v>5611</v>
      </c>
      <c r="O188" s="112">
        <v>5363</v>
      </c>
      <c r="P188" s="112">
        <v>4816</v>
      </c>
      <c r="Q188" s="112">
        <v>3926</v>
      </c>
      <c r="R188" s="112">
        <v>3404</v>
      </c>
      <c r="S188" s="112">
        <v>2727</v>
      </c>
      <c r="T188" s="112">
        <v>2052</v>
      </c>
      <c r="U188" s="112">
        <v>1644</v>
      </c>
      <c r="V188" s="112">
        <v>994</v>
      </c>
      <c r="W188" s="112">
        <v>506</v>
      </c>
      <c r="Z188" s="53">
        <v>4299</v>
      </c>
      <c r="AA188" s="53" t="s">
        <v>31</v>
      </c>
      <c r="AC188" s="5">
        <f t="shared" si="2"/>
        <v>0</v>
      </c>
    </row>
    <row r="189" spans="2:29" x14ac:dyDescent="0.2">
      <c r="B189" s="96">
        <v>4271</v>
      </c>
      <c r="C189" s="97" t="s">
        <v>132</v>
      </c>
      <c r="D189" s="113">
        <v>7555</v>
      </c>
      <c r="E189" s="113">
        <v>449</v>
      </c>
      <c r="F189" s="113">
        <v>393</v>
      </c>
      <c r="G189" s="113">
        <v>360</v>
      </c>
      <c r="H189" s="113">
        <v>422</v>
      </c>
      <c r="I189" s="113">
        <v>503</v>
      </c>
      <c r="J189" s="113">
        <v>604</v>
      </c>
      <c r="K189" s="113">
        <v>650</v>
      </c>
      <c r="L189" s="113">
        <v>539</v>
      </c>
      <c r="M189" s="113">
        <v>524</v>
      </c>
      <c r="N189" s="113">
        <v>586</v>
      </c>
      <c r="O189" s="113">
        <v>578</v>
      </c>
      <c r="P189" s="113">
        <v>503</v>
      </c>
      <c r="Q189" s="113">
        <v>392</v>
      </c>
      <c r="R189" s="113">
        <v>309</v>
      </c>
      <c r="S189" s="113">
        <v>241</v>
      </c>
      <c r="T189" s="113">
        <v>191</v>
      </c>
      <c r="U189" s="113">
        <v>154</v>
      </c>
      <c r="V189" s="113">
        <v>102</v>
      </c>
      <c r="W189" s="113">
        <v>55</v>
      </c>
      <c r="Z189">
        <v>4271</v>
      </c>
      <c r="AA189" t="s">
        <v>132</v>
      </c>
      <c r="AC189" s="5">
        <f t="shared" si="2"/>
        <v>0</v>
      </c>
    </row>
    <row r="190" spans="2:29" x14ac:dyDescent="0.2">
      <c r="B190" s="96">
        <v>4272</v>
      </c>
      <c r="C190" s="97" t="s">
        <v>32</v>
      </c>
      <c r="D190" s="113">
        <v>276</v>
      </c>
      <c r="E190" s="113">
        <v>21</v>
      </c>
      <c r="F190" s="113">
        <v>9</v>
      </c>
      <c r="G190" s="113">
        <v>11</v>
      </c>
      <c r="H190" s="113">
        <v>21</v>
      </c>
      <c r="I190" s="113">
        <v>17</v>
      </c>
      <c r="J190" s="113">
        <v>13</v>
      </c>
      <c r="K190" s="113">
        <v>19</v>
      </c>
      <c r="L190" s="113">
        <v>14</v>
      </c>
      <c r="M190" s="113">
        <v>21</v>
      </c>
      <c r="N190" s="113">
        <v>20</v>
      </c>
      <c r="O190" s="113">
        <v>26</v>
      </c>
      <c r="P190" s="113">
        <v>29</v>
      </c>
      <c r="Q190" s="113">
        <v>15</v>
      </c>
      <c r="R190" s="113">
        <v>12</v>
      </c>
      <c r="S190" s="113">
        <v>9</v>
      </c>
      <c r="T190" s="113">
        <v>5</v>
      </c>
      <c r="U190" s="113">
        <v>4</v>
      </c>
      <c r="V190" s="113">
        <v>7</v>
      </c>
      <c r="W190" s="113">
        <v>3</v>
      </c>
      <c r="Z190">
        <v>4272</v>
      </c>
      <c r="AA190" t="s">
        <v>32</v>
      </c>
      <c r="AC190" s="5">
        <f t="shared" si="2"/>
        <v>0</v>
      </c>
    </row>
    <row r="191" spans="2:29" s="5" customFormat="1" x14ac:dyDescent="0.2">
      <c r="B191" s="96">
        <v>4273</v>
      </c>
      <c r="C191" s="97" t="s">
        <v>33</v>
      </c>
      <c r="D191" s="113">
        <v>799</v>
      </c>
      <c r="E191" s="113">
        <v>47</v>
      </c>
      <c r="F191" s="113">
        <v>37</v>
      </c>
      <c r="G191" s="113">
        <v>25</v>
      </c>
      <c r="H191" s="113">
        <v>54</v>
      </c>
      <c r="I191" s="113">
        <v>36</v>
      </c>
      <c r="J191" s="113">
        <v>47</v>
      </c>
      <c r="K191" s="113">
        <v>49</v>
      </c>
      <c r="L191" s="113">
        <v>37</v>
      </c>
      <c r="M191" s="113">
        <v>64</v>
      </c>
      <c r="N191" s="113">
        <v>68</v>
      </c>
      <c r="O191" s="113">
        <v>64</v>
      </c>
      <c r="P191" s="113">
        <v>60</v>
      </c>
      <c r="Q191" s="113">
        <v>61</v>
      </c>
      <c r="R191" s="113">
        <v>50</v>
      </c>
      <c r="S191" s="113">
        <v>36</v>
      </c>
      <c r="T191" s="113">
        <v>28</v>
      </c>
      <c r="U191" s="113">
        <v>19</v>
      </c>
      <c r="V191" s="113">
        <v>11</v>
      </c>
      <c r="W191" s="113">
        <v>6</v>
      </c>
      <c r="Z191" s="5">
        <v>4273</v>
      </c>
      <c r="AA191" s="5" t="s">
        <v>33</v>
      </c>
      <c r="AC191" s="5">
        <f t="shared" si="2"/>
        <v>0</v>
      </c>
    </row>
    <row r="192" spans="2:29" x14ac:dyDescent="0.2">
      <c r="B192" s="96">
        <v>4274</v>
      </c>
      <c r="C192" s="97" t="s">
        <v>34</v>
      </c>
      <c r="D192" s="113">
        <v>3822</v>
      </c>
      <c r="E192" s="113">
        <v>186</v>
      </c>
      <c r="F192" s="113">
        <v>195</v>
      </c>
      <c r="G192" s="113">
        <v>238</v>
      </c>
      <c r="H192" s="113">
        <v>206</v>
      </c>
      <c r="I192" s="113">
        <v>219</v>
      </c>
      <c r="J192" s="113">
        <v>221</v>
      </c>
      <c r="K192" s="113">
        <v>244</v>
      </c>
      <c r="L192" s="113">
        <v>174</v>
      </c>
      <c r="M192" s="113">
        <v>299</v>
      </c>
      <c r="N192" s="113">
        <v>351</v>
      </c>
      <c r="O192" s="113">
        <v>332</v>
      </c>
      <c r="P192" s="113">
        <v>301</v>
      </c>
      <c r="Q192" s="113">
        <v>217</v>
      </c>
      <c r="R192" s="113">
        <v>194</v>
      </c>
      <c r="S192" s="113">
        <v>161</v>
      </c>
      <c r="T192" s="113">
        <v>113</v>
      </c>
      <c r="U192" s="113">
        <v>94</v>
      </c>
      <c r="V192" s="113">
        <v>54</v>
      </c>
      <c r="W192" s="113">
        <v>23</v>
      </c>
      <c r="Z192">
        <v>4274</v>
      </c>
      <c r="AA192" t="s">
        <v>34</v>
      </c>
      <c r="AC192" s="5">
        <f t="shared" si="2"/>
        <v>0</v>
      </c>
    </row>
    <row r="193" spans="2:29" x14ac:dyDescent="0.2">
      <c r="B193" s="96">
        <v>4275</v>
      </c>
      <c r="C193" s="97" t="s">
        <v>35</v>
      </c>
      <c r="D193" s="113">
        <v>827</v>
      </c>
      <c r="E193" s="113">
        <v>51</v>
      </c>
      <c r="F193" s="113">
        <v>33</v>
      </c>
      <c r="G193" s="113">
        <v>42</v>
      </c>
      <c r="H193" s="113">
        <v>33</v>
      </c>
      <c r="I193" s="113">
        <v>43</v>
      </c>
      <c r="J193" s="113">
        <v>57</v>
      </c>
      <c r="K193" s="113">
        <v>63</v>
      </c>
      <c r="L193" s="113">
        <v>47</v>
      </c>
      <c r="M193" s="113">
        <v>75</v>
      </c>
      <c r="N193" s="113">
        <v>69</v>
      </c>
      <c r="O193" s="113">
        <v>66</v>
      </c>
      <c r="P193" s="113">
        <v>59</v>
      </c>
      <c r="Q193" s="113">
        <v>57</v>
      </c>
      <c r="R193" s="113">
        <v>42</v>
      </c>
      <c r="S193" s="113">
        <v>36</v>
      </c>
      <c r="T193" s="113">
        <v>21</v>
      </c>
      <c r="U193" s="113">
        <v>19</v>
      </c>
      <c r="V193" s="113">
        <v>9</v>
      </c>
      <c r="W193" s="113">
        <v>5</v>
      </c>
      <c r="Z193">
        <v>4275</v>
      </c>
      <c r="AA193" t="s">
        <v>35</v>
      </c>
      <c r="AC193" s="5">
        <f t="shared" si="2"/>
        <v>0</v>
      </c>
    </row>
    <row r="194" spans="2:29" x14ac:dyDescent="0.2">
      <c r="B194" s="96">
        <v>4276</v>
      </c>
      <c r="C194" s="97" t="s">
        <v>36</v>
      </c>
      <c r="D194" s="113">
        <v>4288</v>
      </c>
      <c r="E194" s="113">
        <v>206</v>
      </c>
      <c r="F194" s="113">
        <v>236</v>
      </c>
      <c r="G194" s="113">
        <v>237</v>
      </c>
      <c r="H194" s="113">
        <v>250</v>
      </c>
      <c r="I194" s="113">
        <v>273</v>
      </c>
      <c r="J194" s="113">
        <v>275</v>
      </c>
      <c r="K194" s="113">
        <v>284</v>
      </c>
      <c r="L194" s="113">
        <v>281</v>
      </c>
      <c r="M194" s="113">
        <v>286</v>
      </c>
      <c r="N194" s="113">
        <v>364</v>
      </c>
      <c r="O194" s="113">
        <v>361</v>
      </c>
      <c r="P194" s="113">
        <v>302</v>
      </c>
      <c r="Q194" s="113">
        <v>263</v>
      </c>
      <c r="R194" s="113">
        <v>230</v>
      </c>
      <c r="S194" s="113">
        <v>142</v>
      </c>
      <c r="T194" s="113">
        <v>111</v>
      </c>
      <c r="U194" s="113">
        <v>107</v>
      </c>
      <c r="V194" s="113">
        <v>50</v>
      </c>
      <c r="W194" s="113">
        <v>30</v>
      </c>
      <c r="Z194">
        <v>4276</v>
      </c>
      <c r="AA194" t="s">
        <v>36</v>
      </c>
      <c r="AC194" s="5">
        <f t="shared" si="2"/>
        <v>0</v>
      </c>
    </row>
    <row r="195" spans="2:29" x14ac:dyDescent="0.2">
      <c r="B195" s="96">
        <v>4277</v>
      </c>
      <c r="C195" s="97" t="s">
        <v>133</v>
      </c>
      <c r="D195" s="113">
        <v>927</v>
      </c>
      <c r="E195" s="113">
        <v>41</v>
      </c>
      <c r="F195" s="113">
        <v>55</v>
      </c>
      <c r="G195" s="113">
        <v>52</v>
      </c>
      <c r="H195" s="113">
        <v>59</v>
      </c>
      <c r="I195" s="113">
        <v>66</v>
      </c>
      <c r="J195" s="113">
        <v>65</v>
      </c>
      <c r="K195" s="113">
        <v>67</v>
      </c>
      <c r="L195" s="113">
        <v>51</v>
      </c>
      <c r="M195" s="113">
        <v>75</v>
      </c>
      <c r="N195" s="113">
        <v>75</v>
      </c>
      <c r="O195" s="113">
        <v>66</v>
      </c>
      <c r="P195" s="113">
        <v>59</v>
      </c>
      <c r="Q195" s="113">
        <v>63</v>
      </c>
      <c r="R195" s="113">
        <v>52</v>
      </c>
      <c r="S195" s="113">
        <v>29</v>
      </c>
      <c r="T195" s="113">
        <v>16</v>
      </c>
      <c r="U195" s="113">
        <v>16</v>
      </c>
      <c r="V195" s="113">
        <v>12</v>
      </c>
      <c r="W195" s="113">
        <v>8</v>
      </c>
      <c r="Z195">
        <v>4277</v>
      </c>
      <c r="AA195" t="s">
        <v>133</v>
      </c>
      <c r="AC195" s="5">
        <f t="shared" si="2"/>
        <v>0</v>
      </c>
    </row>
    <row r="196" spans="2:29" x14ac:dyDescent="0.2">
      <c r="B196" s="96">
        <v>4279</v>
      </c>
      <c r="C196" s="97" t="s">
        <v>37</v>
      </c>
      <c r="D196" s="113">
        <v>2878</v>
      </c>
      <c r="E196" s="113">
        <v>142</v>
      </c>
      <c r="F196" s="113">
        <v>156</v>
      </c>
      <c r="G196" s="113">
        <v>143</v>
      </c>
      <c r="H196" s="113">
        <v>157</v>
      </c>
      <c r="I196" s="113">
        <v>170</v>
      </c>
      <c r="J196" s="113">
        <v>152</v>
      </c>
      <c r="K196" s="113">
        <v>180</v>
      </c>
      <c r="L196" s="113">
        <v>201</v>
      </c>
      <c r="M196" s="113">
        <v>209</v>
      </c>
      <c r="N196" s="113">
        <v>231</v>
      </c>
      <c r="O196" s="113">
        <v>233</v>
      </c>
      <c r="P196" s="113">
        <v>241</v>
      </c>
      <c r="Q196" s="113">
        <v>180</v>
      </c>
      <c r="R196" s="113">
        <v>148</v>
      </c>
      <c r="S196" s="113">
        <v>98</v>
      </c>
      <c r="T196" s="113">
        <v>93</v>
      </c>
      <c r="U196" s="113">
        <v>80</v>
      </c>
      <c r="V196" s="113">
        <v>39</v>
      </c>
      <c r="W196" s="113">
        <v>25</v>
      </c>
      <c r="Z196">
        <v>4279</v>
      </c>
      <c r="AA196" t="s">
        <v>37</v>
      </c>
      <c r="AC196" s="5">
        <f t="shared" si="2"/>
        <v>0</v>
      </c>
    </row>
    <row r="197" spans="2:29" x14ac:dyDescent="0.2">
      <c r="B197" s="96">
        <v>4280</v>
      </c>
      <c r="C197" s="97" t="s">
        <v>38</v>
      </c>
      <c r="D197" s="113">
        <v>13163</v>
      </c>
      <c r="E197" s="113">
        <v>733</v>
      </c>
      <c r="F197" s="113">
        <v>659</v>
      </c>
      <c r="G197" s="113">
        <v>624</v>
      </c>
      <c r="H197" s="113">
        <v>630</v>
      </c>
      <c r="I197" s="113">
        <v>890</v>
      </c>
      <c r="J197" s="113">
        <v>1056</v>
      </c>
      <c r="K197" s="113">
        <v>1013</v>
      </c>
      <c r="L197" s="113">
        <v>929</v>
      </c>
      <c r="M197" s="113">
        <v>904</v>
      </c>
      <c r="N197" s="113">
        <v>1037</v>
      </c>
      <c r="O197" s="113">
        <v>1031</v>
      </c>
      <c r="P197" s="113">
        <v>868</v>
      </c>
      <c r="Q197" s="113">
        <v>714</v>
      </c>
      <c r="R197" s="113">
        <v>613</v>
      </c>
      <c r="S197" s="113">
        <v>528</v>
      </c>
      <c r="T197" s="113">
        <v>376</v>
      </c>
      <c r="U197" s="113">
        <v>323</v>
      </c>
      <c r="V197" s="113">
        <v>152</v>
      </c>
      <c r="W197" s="113">
        <v>83</v>
      </c>
      <c r="Z197">
        <v>4280</v>
      </c>
      <c r="AA197" t="s">
        <v>38</v>
      </c>
      <c r="AC197" s="5">
        <f t="shared" si="2"/>
        <v>0</v>
      </c>
    </row>
    <row r="198" spans="2:29" x14ac:dyDescent="0.2">
      <c r="B198" s="96">
        <v>4281</v>
      </c>
      <c r="C198" s="97" t="s">
        <v>39</v>
      </c>
      <c r="D198" s="113">
        <v>1266</v>
      </c>
      <c r="E198" s="113">
        <v>75</v>
      </c>
      <c r="F198" s="113">
        <v>78</v>
      </c>
      <c r="G198" s="113">
        <v>93</v>
      </c>
      <c r="H198" s="113">
        <v>78</v>
      </c>
      <c r="I198" s="113">
        <v>77</v>
      </c>
      <c r="J198" s="113">
        <v>86</v>
      </c>
      <c r="K198" s="113">
        <v>69</v>
      </c>
      <c r="L198" s="113">
        <v>86</v>
      </c>
      <c r="M198" s="113">
        <v>94</v>
      </c>
      <c r="N198" s="113">
        <v>125</v>
      </c>
      <c r="O198" s="113">
        <v>96</v>
      </c>
      <c r="P198" s="113">
        <v>67</v>
      </c>
      <c r="Q198" s="113">
        <v>55</v>
      </c>
      <c r="R198" s="113">
        <v>51</v>
      </c>
      <c r="S198" s="113">
        <v>44</v>
      </c>
      <c r="T198" s="113">
        <v>43</v>
      </c>
      <c r="U198" s="113">
        <v>27</v>
      </c>
      <c r="V198" s="113">
        <v>16</v>
      </c>
      <c r="W198" s="113">
        <v>6</v>
      </c>
      <c r="Z198">
        <v>4281</v>
      </c>
      <c r="AA198" t="s">
        <v>39</v>
      </c>
      <c r="AC198" s="5">
        <f t="shared" ref="AC198:AC229" si="3">Z198-B198</f>
        <v>0</v>
      </c>
    </row>
    <row r="199" spans="2:29" x14ac:dyDescent="0.2">
      <c r="B199" s="96">
        <v>4282</v>
      </c>
      <c r="C199" s="97" t="s">
        <v>40</v>
      </c>
      <c r="D199" s="113">
        <v>8507</v>
      </c>
      <c r="E199" s="113">
        <v>484</v>
      </c>
      <c r="F199" s="113">
        <v>445</v>
      </c>
      <c r="G199" s="113">
        <v>401</v>
      </c>
      <c r="H199" s="113">
        <v>468</v>
      </c>
      <c r="I199" s="113">
        <v>444</v>
      </c>
      <c r="J199" s="113">
        <v>540</v>
      </c>
      <c r="K199" s="113">
        <v>656</v>
      </c>
      <c r="L199" s="113">
        <v>604</v>
      </c>
      <c r="M199" s="113">
        <v>610</v>
      </c>
      <c r="N199" s="113">
        <v>707</v>
      </c>
      <c r="O199" s="113">
        <v>611</v>
      </c>
      <c r="P199" s="113">
        <v>607</v>
      </c>
      <c r="Q199" s="113">
        <v>493</v>
      </c>
      <c r="R199" s="113">
        <v>442</v>
      </c>
      <c r="S199" s="113">
        <v>351</v>
      </c>
      <c r="T199" s="113">
        <v>251</v>
      </c>
      <c r="U199" s="113">
        <v>185</v>
      </c>
      <c r="V199" s="113">
        <v>136</v>
      </c>
      <c r="W199" s="113">
        <v>72</v>
      </c>
      <c r="Z199">
        <v>4282</v>
      </c>
      <c r="AA199" t="s">
        <v>40</v>
      </c>
      <c r="AC199" s="5">
        <f t="shared" si="3"/>
        <v>0</v>
      </c>
    </row>
    <row r="200" spans="2:29" x14ac:dyDescent="0.2">
      <c r="B200" s="96">
        <v>4283</v>
      </c>
      <c r="C200" s="97" t="s">
        <v>41</v>
      </c>
      <c r="D200" s="113">
        <v>3603</v>
      </c>
      <c r="E200" s="113">
        <v>199</v>
      </c>
      <c r="F200" s="113">
        <v>154</v>
      </c>
      <c r="G200" s="113">
        <v>175</v>
      </c>
      <c r="H200" s="113">
        <v>192</v>
      </c>
      <c r="I200" s="113">
        <v>177</v>
      </c>
      <c r="J200" s="113">
        <v>224</v>
      </c>
      <c r="K200" s="113">
        <v>230</v>
      </c>
      <c r="L200" s="113">
        <v>243</v>
      </c>
      <c r="M200" s="113">
        <v>279</v>
      </c>
      <c r="N200" s="113">
        <v>306</v>
      </c>
      <c r="O200" s="113">
        <v>296</v>
      </c>
      <c r="P200" s="113">
        <v>288</v>
      </c>
      <c r="Q200" s="113">
        <v>234</v>
      </c>
      <c r="R200" s="113">
        <v>204</v>
      </c>
      <c r="S200" s="113">
        <v>142</v>
      </c>
      <c r="T200" s="113">
        <v>113</v>
      </c>
      <c r="U200" s="113">
        <v>69</v>
      </c>
      <c r="V200" s="113">
        <v>57</v>
      </c>
      <c r="W200" s="113">
        <v>21</v>
      </c>
      <c r="Z200">
        <v>4283</v>
      </c>
      <c r="AA200" t="s">
        <v>41</v>
      </c>
      <c r="AC200" s="5">
        <f t="shared" si="3"/>
        <v>0</v>
      </c>
    </row>
    <row r="201" spans="2:29" x14ac:dyDescent="0.2">
      <c r="B201" s="96">
        <v>4284</v>
      </c>
      <c r="C201" s="97" t="s">
        <v>42</v>
      </c>
      <c r="D201" s="113">
        <v>1066</v>
      </c>
      <c r="E201" s="113">
        <v>48</v>
      </c>
      <c r="F201" s="113">
        <v>56</v>
      </c>
      <c r="G201" s="113">
        <v>48</v>
      </c>
      <c r="H201" s="113">
        <v>60</v>
      </c>
      <c r="I201" s="113">
        <v>63</v>
      </c>
      <c r="J201" s="113">
        <v>61</v>
      </c>
      <c r="K201" s="113">
        <v>84</v>
      </c>
      <c r="L201" s="113">
        <v>57</v>
      </c>
      <c r="M201" s="113">
        <v>89</v>
      </c>
      <c r="N201" s="113">
        <v>106</v>
      </c>
      <c r="O201" s="113">
        <v>93</v>
      </c>
      <c r="P201" s="113">
        <v>76</v>
      </c>
      <c r="Q201" s="113">
        <v>66</v>
      </c>
      <c r="R201" s="113">
        <v>53</v>
      </c>
      <c r="S201" s="113">
        <v>27</v>
      </c>
      <c r="T201" s="113">
        <v>30</v>
      </c>
      <c r="U201" s="113">
        <v>31</v>
      </c>
      <c r="V201" s="113">
        <v>11</v>
      </c>
      <c r="W201" s="113">
        <v>7</v>
      </c>
      <c r="Z201">
        <v>4284</v>
      </c>
      <c r="AA201" t="s">
        <v>42</v>
      </c>
      <c r="AC201" s="5">
        <f t="shared" si="3"/>
        <v>0</v>
      </c>
    </row>
    <row r="202" spans="2:29" x14ac:dyDescent="0.2">
      <c r="B202" s="96">
        <v>4285</v>
      </c>
      <c r="C202" s="97" t="s">
        <v>43</v>
      </c>
      <c r="D202" s="113">
        <v>4639</v>
      </c>
      <c r="E202" s="113">
        <v>185</v>
      </c>
      <c r="F202" s="113">
        <v>242</v>
      </c>
      <c r="G202" s="113">
        <v>252</v>
      </c>
      <c r="H202" s="113">
        <v>255</v>
      </c>
      <c r="I202" s="113">
        <v>300</v>
      </c>
      <c r="J202" s="113">
        <v>276</v>
      </c>
      <c r="K202" s="113">
        <v>287</v>
      </c>
      <c r="L202" s="113">
        <v>287</v>
      </c>
      <c r="M202" s="113">
        <v>343</v>
      </c>
      <c r="N202" s="113">
        <v>395</v>
      </c>
      <c r="O202" s="113">
        <v>373</v>
      </c>
      <c r="P202" s="113">
        <v>318</v>
      </c>
      <c r="Q202" s="113">
        <v>318</v>
      </c>
      <c r="R202" s="113">
        <v>230</v>
      </c>
      <c r="S202" s="113">
        <v>238</v>
      </c>
      <c r="T202" s="113">
        <v>137</v>
      </c>
      <c r="U202" s="113">
        <v>101</v>
      </c>
      <c r="V202" s="113">
        <v>71</v>
      </c>
      <c r="W202" s="113">
        <v>31</v>
      </c>
      <c r="Z202">
        <v>4285</v>
      </c>
      <c r="AA202" t="s">
        <v>43</v>
      </c>
      <c r="AC202" s="5">
        <f t="shared" si="3"/>
        <v>0</v>
      </c>
    </row>
    <row r="203" spans="2:29" x14ac:dyDescent="0.2">
      <c r="B203" s="96">
        <v>4286</v>
      </c>
      <c r="C203" s="97" t="s">
        <v>134</v>
      </c>
      <c r="D203" s="113">
        <v>1349</v>
      </c>
      <c r="E203" s="113">
        <v>58</v>
      </c>
      <c r="F203" s="113">
        <v>69</v>
      </c>
      <c r="G203" s="113">
        <v>66</v>
      </c>
      <c r="H203" s="113">
        <v>73</v>
      </c>
      <c r="I203" s="113">
        <v>76</v>
      </c>
      <c r="J203" s="113">
        <v>49</v>
      </c>
      <c r="K203" s="113">
        <v>83</v>
      </c>
      <c r="L203" s="113">
        <v>79</v>
      </c>
      <c r="M203" s="113">
        <v>101</v>
      </c>
      <c r="N203" s="113">
        <v>139</v>
      </c>
      <c r="O203" s="113">
        <v>134</v>
      </c>
      <c r="P203" s="113">
        <v>107</v>
      </c>
      <c r="Q203" s="113">
        <v>94</v>
      </c>
      <c r="R203" s="113">
        <v>77</v>
      </c>
      <c r="S203" s="113">
        <v>43</v>
      </c>
      <c r="T203" s="113">
        <v>41</v>
      </c>
      <c r="U203" s="113">
        <v>36</v>
      </c>
      <c r="V203" s="113">
        <v>16</v>
      </c>
      <c r="W203" s="113">
        <v>8</v>
      </c>
      <c r="Z203">
        <v>4286</v>
      </c>
      <c r="AA203" t="s">
        <v>134</v>
      </c>
      <c r="AC203" s="5">
        <f t="shared" si="3"/>
        <v>0</v>
      </c>
    </row>
    <row r="204" spans="2:29" x14ac:dyDescent="0.2">
      <c r="B204" s="96">
        <v>4287</v>
      </c>
      <c r="C204" s="97" t="s">
        <v>44</v>
      </c>
      <c r="D204" s="113">
        <v>1881</v>
      </c>
      <c r="E204" s="113">
        <v>97</v>
      </c>
      <c r="F204" s="113">
        <v>86</v>
      </c>
      <c r="G204" s="113">
        <v>92</v>
      </c>
      <c r="H204" s="113">
        <v>111</v>
      </c>
      <c r="I204" s="113">
        <v>90</v>
      </c>
      <c r="J204" s="113">
        <v>79</v>
      </c>
      <c r="K204" s="113">
        <v>118</v>
      </c>
      <c r="L204" s="113">
        <v>119</v>
      </c>
      <c r="M204" s="113">
        <v>138</v>
      </c>
      <c r="N204" s="113">
        <v>182</v>
      </c>
      <c r="O204" s="113">
        <v>138</v>
      </c>
      <c r="P204" s="113">
        <v>147</v>
      </c>
      <c r="Q204" s="113">
        <v>105</v>
      </c>
      <c r="R204" s="113">
        <v>144</v>
      </c>
      <c r="S204" s="113">
        <v>96</v>
      </c>
      <c r="T204" s="113">
        <v>61</v>
      </c>
      <c r="U204" s="113">
        <v>43</v>
      </c>
      <c r="V204" s="113">
        <v>23</v>
      </c>
      <c r="W204" s="113">
        <v>12</v>
      </c>
      <c r="Z204">
        <v>4287</v>
      </c>
      <c r="AA204" t="s">
        <v>44</v>
      </c>
      <c r="AC204" s="5">
        <f t="shared" si="3"/>
        <v>0</v>
      </c>
    </row>
    <row r="205" spans="2:29" x14ac:dyDescent="0.2">
      <c r="B205" s="96">
        <v>4288</v>
      </c>
      <c r="C205" s="97" t="s">
        <v>45</v>
      </c>
      <c r="D205" s="113">
        <v>165</v>
      </c>
      <c r="E205" s="113">
        <v>6</v>
      </c>
      <c r="F205" s="113">
        <v>8</v>
      </c>
      <c r="G205" s="113">
        <v>8</v>
      </c>
      <c r="H205" s="113">
        <v>12</v>
      </c>
      <c r="I205" s="113">
        <v>8</v>
      </c>
      <c r="J205" s="113">
        <v>3</v>
      </c>
      <c r="K205" s="113">
        <v>11</v>
      </c>
      <c r="L205" s="113">
        <v>8</v>
      </c>
      <c r="M205" s="113">
        <v>14</v>
      </c>
      <c r="N205" s="113">
        <v>17</v>
      </c>
      <c r="O205" s="113">
        <v>21</v>
      </c>
      <c r="P205" s="113">
        <v>14</v>
      </c>
      <c r="Q205" s="113">
        <v>13</v>
      </c>
      <c r="R205" s="113">
        <v>5</v>
      </c>
      <c r="S205" s="113">
        <v>5</v>
      </c>
      <c r="T205" s="113">
        <v>8</v>
      </c>
      <c r="U205" s="113">
        <v>3</v>
      </c>
      <c r="V205" s="113">
        <v>0</v>
      </c>
      <c r="W205" s="113">
        <v>1</v>
      </c>
      <c r="Z205">
        <v>4288</v>
      </c>
      <c r="AA205" t="s">
        <v>45</v>
      </c>
      <c r="AC205" s="5">
        <f t="shared" si="3"/>
        <v>0</v>
      </c>
    </row>
    <row r="206" spans="2:29" x14ac:dyDescent="0.2">
      <c r="B206" s="96">
        <v>4289</v>
      </c>
      <c r="C206" s="97" t="s">
        <v>105</v>
      </c>
      <c r="D206" s="113">
        <v>11188</v>
      </c>
      <c r="E206" s="113">
        <v>527</v>
      </c>
      <c r="F206" s="113">
        <v>469</v>
      </c>
      <c r="G206" s="113">
        <v>445</v>
      </c>
      <c r="H206" s="113">
        <v>481</v>
      </c>
      <c r="I206" s="113">
        <v>660</v>
      </c>
      <c r="J206" s="113">
        <v>961</v>
      </c>
      <c r="K206" s="113">
        <v>952</v>
      </c>
      <c r="L206" s="113">
        <v>794</v>
      </c>
      <c r="M206" s="113">
        <v>732</v>
      </c>
      <c r="N206" s="113">
        <v>833</v>
      </c>
      <c r="O206" s="113">
        <v>844</v>
      </c>
      <c r="P206" s="113">
        <v>770</v>
      </c>
      <c r="Q206" s="113">
        <v>586</v>
      </c>
      <c r="R206" s="113">
        <v>548</v>
      </c>
      <c r="S206" s="113">
        <v>501</v>
      </c>
      <c r="T206" s="113">
        <v>414</v>
      </c>
      <c r="U206" s="113">
        <v>333</v>
      </c>
      <c r="V206" s="113">
        <v>228</v>
      </c>
      <c r="W206" s="113">
        <v>110</v>
      </c>
      <c r="Z206">
        <v>4289</v>
      </c>
      <c r="AA206" t="s">
        <v>105</v>
      </c>
      <c r="AC206" s="5">
        <f t="shared" si="3"/>
        <v>0</v>
      </c>
    </row>
    <row r="207" spans="2:29" s="53" customFormat="1" x14ac:dyDescent="0.2">
      <c r="B207" s="94">
        <v>4329</v>
      </c>
      <c r="C207" s="95" t="s">
        <v>46</v>
      </c>
      <c r="D207" s="112">
        <v>32768</v>
      </c>
      <c r="E207" s="112">
        <v>1453</v>
      </c>
      <c r="F207" s="112">
        <v>1549</v>
      </c>
      <c r="G207" s="112">
        <v>1760</v>
      </c>
      <c r="H207" s="112">
        <v>1897</v>
      </c>
      <c r="I207" s="112">
        <v>1983</v>
      </c>
      <c r="J207" s="112">
        <v>1861</v>
      </c>
      <c r="K207" s="112">
        <v>1900</v>
      </c>
      <c r="L207" s="112">
        <v>1880</v>
      </c>
      <c r="M207" s="112">
        <v>2270</v>
      </c>
      <c r="N207" s="112">
        <v>2825</v>
      </c>
      <c r="O207" s="112">
        <v>2903</v>
      </c>
      <c r="P207" s="112">
        <v>2567</v>
      </c>
      <c r="Q207" s="112">
        <v>2067</v>
      </c>
      <c r="R207" s="112">
        <v>1830</v>
      </c>
      <c r="S207" s="112">
        <v>1503</v>
      </c>
      <c r="T207" s="112">
        <v>1096</v>
      </c>
      <c r="U207" s="112">
        <v>739</v>
      </c>
      <c r="V207" s="112">
        <v>466</v>
      </c>
      <c r="W207" s="112">
        <v>219</v>
      </c>
      <c r="Z207" s="53">
        <v>4329</v>
      </c>
      <c r="AA207" s="53" t="s">
        <v>46</v>
      </c>
      <c r="AC207" s="5">
        <f t="shared" si="3"/>
        <v>0</v>
      </c>
    </row>
    <row r="208" spans="2:29" x14ac:dyDescent="0.2">
      <c r="B208" s="96">
        <v>4323</v>
      </c>
      <c r="C208" s="97" t="s">
        <v>137</v>
      </c>
      <c r="D208" s="113">
        <v>4118</v>
      </c>
      <c r="E208" s="113">
        <v>154</v>
      </c>
      <c r="F208" s="113">
        <v>157</v>
      </c>
      <c r="G208" s="113">
        <v>190</v>
      </c>
      <c r="H208" s="113">
        <v>219</v>
      </c>
      <c r="I208" s="113">
        <v>243</v>
      </c>
      <c r="J208" s="113">
        <v>207</v>
      </c>
      <c r="K208" s="113">
        <v>228</v>
      </c>
      <c r="L208" s="113">
        <v>209</v>
      </c>
      <c r="M208" s="113">
        <v>246</v>
      </c>
      <c r="N208" s="113">
        <v>337</v>
      </c>
      <c r="O208" s="113">
        <v>385</v>
      </c>
      <c r="P208" s="113">
        <v>326</v>
      </c>
      <c r="Q208" s="113">
        <v>284</v>
      </c>
      <c r="R208" s="113">
        <v>235</v>
      </c>
      <c r="S208" s="113">
        <v>241</v>
      </c>
      <c r="T208" s="113">
        <v>181</v>
      </c>
      <c r="U208" s="113">
        <v>147</v>
      </c>
      <c r="V208" s="113">
        <v>90</v>
      </c>
      <c r="W208" s="113">
        <v>39</v>
      </c>
      <c r="Z208">
        <v>4323</v>
      </c>
      <c r="AA208" t="s">
        <v>137</v>
      </c>
      <c r="AC208" s="5">
        <f t="shared" si="3"/>
        <v>0</v>
      </c>
    </row>
    <row r="209" spans="2:29" x14ac:dyDescent="0.2">
      <c r="B209" s="96">
        <v>4301</v>
      </c>
      <c r="C209" s="97" t="s">
        <v>47</v>
      </c>
      <c r="D209" s="113">
        <v>265</v>
      </c>
      <c r="E209" s="113">
        <v>8</v>
      </c>
      <c r="F209" s="113">
        <v>10</v>
      </c>
      <c r="G209" s="113">
        <v>11</v>
      </c>
      <c r="H209" s="113">
        <v>23</v>
      </c>
      <c r="I209" s="113">
        <v>17</v>
      </c>
      <c r="J209" s="113">
        <v>19</v>
      </c>
      <c r="K209" s="113">
        <v>6</v>
      </c>
      <c r="L209" s="113">
        <v>14</v>
      </c>
      <c r="M209" s="113">
        <v>14</v>
      </c>
      <c r="N209" s="113">
        <v>21</v>
      </c>
      <c r="O209" s="113">
        <v>46</v>
      </c>
      <c r="P209" s="113">
        <v>32</v>
      </c>
      <c r="Q209" s="113">
        <v>18</v>
      </c>
      <c r="R209" s="113">
        <v>11</v>
      </c>
      <c r="S209" s="113">
        <v>3</v>
      </c>
      <c r="T209" s="113">
        <v>6</v>
      </c>
      <c r="U209" s="113">
        <v>2</v>
      </c>
      <c r="V209" s="113">
        <v>2</v>
      </c>
      <c r="W209" s="113">
        <v>2</v>
      </c>
      <c r="Z209">
        <v>4301</v>
      </c>
      <c r="AA209" t="s">
        <v>47</v>
      </c>
      <c r="AC209" s="5">
        <f t="shared" si="3"/>
        <v>0</v>
      </c>
    </row>
    <row r="210" spans="2:29" s="5" customFormat="1" x14ac:dyDescent="0.2">
      <c r="B210" s="96">
        <v>4302</v>
      </c>
      <c r="C210" s="97" t="s">
        <v>48</v>
      </c>
      <c r="D210" s="113">
        <v>171</v>
      </c>
      <c r="E210" s="113">
        <v>6</v>
      </c>
      <c r="F210" s="113">
        <v>5</v>
      </c>
      <c r="G210" s="113">
        <v>5</v>
      </c>
      <c r="H210" s="113">
        <v>14</v>
      </c>
      <c r="I210" s="113">
        <v>6</v>
      </c>
      <c r="J210" s="113">
        <v>10</v>
      </c>
      <c r="K210" s="113">
        <v>9</v>
      </c>
      <c r="L210" s="113">
        <v>2</v>
      </c>
      <c r="M210" s="113">
        <v>11</v>
      </c>
      <c r="N210" s="113">
        <v>15</v>
      </c>
      <c r="O210" s="113">
        <v>18</v>
      </c>
      <c r="P210" s="113">
        <v>16</v>
      </c>
      <c r="Q210" s="113">
        <v>13</v>
      </c>
      <c r="R210" s="113">
        <v>9</v>
      </c>
      <c r="S210" s="113">
        <v>13</v>
      </c>
      <c r="T210" s="113">
        <v>9</v>
      </c>
      <c r="U210" s="113">
        <v>4</v>
      </c>
      <c r="V210" s="113">
        <v>3</v>
      </c>
      <c r="W210" s="113">
        <v>3</v>
      </c>
      <c r="Z210" s="5">
        <v>4302</v>
      </c>
      <c r="AA210" s="5" t="s">
        <v>48</v>
      </c>
      <c r="AC210" s="5">
        <f t="shared" si="3"/>
        <v>0</v>
      </c>
    </row>
    <row r="211" spans="2:29" x14ac:dyDescent="0.2">
      <c r="B211" s="96">
        <v>4303</v>
      </c>
      <c r="C211" s="97" t="s">
        <v>135</v>
      </c>
      <c r="D211" s="113">
        <v>3794</v>
      </c>
      <c r="E211" s="113">
        <v>157</v>
      </c>
      <c r="F211" s="113">
        <v>189</v>
      </c>
      <c r="G211" s="113">
        <v>202</v>
      </c>
      <c r="H211" s="113">
        <v>187</v>
      </c>
      <c r="I211" s="113">
        <v>273</v>
      </c>
      <c r="J211" s="113">
        <v>225</v>
      </c>
      <c r="K211" s="113">
        <v>232</v>
      </c>
      <c r="L211" s="113">
        <v>219</v>
      </c>
      <c r="M211" s="113">
        <v>237</v>
      </c>
      <c r="N211" s="113">
        <v>275</v>
      </c>
      <c r="O211" s="113">
        <v>328</v>
      </c>
      <c r="P211" s="113">
        <v>327</v>
      </c>
      <c r="Q211" s="113">
        <v>251</v>
      </c>
      <c r="R211" s="113">
        <v>212</v>
      </c>
      <c r="S211" s="113">
        <v>179</v>
      </c>
      <c r="T211" s="113">
        <v>119</v>
      </c>
      <c r="U211" s="113">
        <v>106</v>
      </c>
      <c r="V211" s="113">
        <v>58</v>
      </c>
      <c r="W211" s="113">
        <v>18</v>
      </c>
      <c r="Z211">
        <v>4303</v>
      </c>
      <c r="AA211" t="s">
        <v>135</v>
      </c>
      <c r="AC211" s="5">
        <f t="shared" si="3"/>
        <v>0</v>
      </c>
    </row>
    <row r="212" spans="2:29" x14ac:dyDescent="0.2">
      <c r="B212" s="96">
        <v>4304</v>
      </c>
      <c r="C212" s="97" t="s">
        <v>106</v>
      </c>
      <c r="D212" s="113">
        <v>3747</v>
      </c>
      <c r="E212" s="113">
        <v>175</v>
      </c>
      <c r="F212" s="113">
        <v>175</v>
      </c>
      <c r="G212" s="113">
        <v>191</v>
      </c>
      <c r="H212" s="113">
        <v>203</v>
      </c>
      <c r="I212" s="113">
        <v>246</v>
      </c>
      <c r="J212" s="113">
        <v>267</v>
      </c>
      <c r="K212" s="113">
        <v>243</v>
      </c>
      <c r="L212" s="113">
        <v>205</v>
      </c>
      <c r="M212" s="113">
        <v>270</v>
      </c>
      <c r="N212" s="113">
        <v>335</v>
      </c>
      <c r="O212" s="113">
        <v>307</v>
      </c>
      <c r="P212" s="113">
        <v>244</v>
      </c>
      <c r="Q212" s="113">
        <v>204</v>
      </c>
      <c r="R212" s="113">
        <v>223</v>
      </c>
      <c r="S212" s="113">
        <v>162</v>
      </c>
      <c r="T212" s="113">
        <v>126</v>
      </c>
      <c r="U212" s="113">
        <v>84</v>
      </c>
      <c r="V212" s="113">
        <v>60</v>
      </c>
      <c r="W212" s="113">
        <v>27</v>
      </c>
      <c r="Z212">
        <v>4304</v>
      </c>
      <c r="AA212" t="s">
        <v>106</v>
      </c>
      <c r="AC212" s="5">
        <f t="shared" si="3"/>
        <v>0</v>
      </c>
    </row>
    <row r="213" spans="2:29" x14ac:dyDescent="0.2">
      <c r="B213" s="96">
        <v>4305</v>
      </c>
      <c r="C213" s="97" t="s">
        <v>49</v>
      </c>
      <c r="D213" s="113">
        <v>2412</v>
      </c>
      <c r="E213" s="113">
        <v>105</v>
      </c>
      <c r="F213" s="113">
        <v>145</v>
      </c>
      <c r="G213" s="113">
        <v>164</v>
      </c>
      <c r="H213" s="113">
        <v>154</v>
      </c>
      <c r="I213" s="113">
        <v>113</v>
      </c>
      <c r="J213" s="113">
        <v>132</v>
      </c>
      <c r="K213" s="113">
        <v>120</v>
      </c>
      <c r="L213" s="113">
        <v>151</v>
      </c>
      <c r="M213" s="113">
        <v>195</v>
      </c>
      <c r="N213" s="113">
        <v>203</v>
      </c>
      <c r="O213" s="113">
        <v>207</v>
      </c>
      <c r="P213" s="113">
        <v>160</v>
      </c>
      <c r="Q213" s="113">
        <v>143</v>
      </c>
      <c r="R213" s="113">
        <v>145</v>
      </c>
      <c r="S213" s="113">
        <v>104</v>
      </c>
      <c r="T213" s="113">
        <v>77</v>
      </c>
      <c r="U213" s="113">
        <v>56</v>
      </c>
      <c r="V213" s="113">
        <v>23</v>
      </c>
      <c r="W213" s="113">
        <v>15</v>
      </c>
      <c r="Z213">
        <v>4305</v>
      </c>
      <c r="AA213" t="s">
        <v>49</v>
      </c>
      <c r="AC213" s="5">
        <f t="shared" si="3"/>
        <v>0</v>
      </c>
    </row>
    <row r="214" spans="2:29" x14ac:dyDescent="0.2">
      <c r="B214" s="96">
        <v>4306</v>
      </c>
      <c r="C214" s="97" t="s">
        <v>50</v>
      </c>
      <c r="D214" s="113">
        <v>419</v>
      </c>
      <c r="E214" s="113">
        <v>25</v>
      </c>
      <c r="F214" s="113">
        <v>23</v>
      </c>
      <c r="G214" s="113">
        <v>23</v>
      </c>
      <c r="H214" s="113">
        <v>18</v>
      </c>
      <c r="I214" s="113">
        <v>29</v>
      </c>
      <c r="J214" s="113">
        <v>13</v>
      </c>
      <c r="K214" s="113">
        <v>28</v>
      </c>
      <c r="L214" s="113">
        <v>40</v>
      </c>
      <c r="M214" s="113">
        <v>33</v>
      </c>
      <c r="N214" s="113">
        <v>44</v>
      </c>
      <c r="O214" s="113">
        <v>38</v>
      </c>
      <c r="P214" s="113">
        <v>23</v>
      </c>
      <c r="Q214" s="113">
        <v>29</v>
      </c>
      <c r="R214" s="113">
        <v>20</v>
      </c>
      <c r="S214" s="113">
        <v>13</v>
      </c>
      <c r="T214" s="113">
        <v>14</v>
      </c>
      <c r="U214" s="113">
        <v>3</v>
      </c>
      <c r="V214" s="113">
        <v>1</v>
      </c>
      <c r="W214" s="113">
        <v>2</v>
      </c>
      <c r="Z214">
        <v>4306</v>
      </c>
      <c r="AA214" t="s">
        <v>50</v>
      </c>
      <c r="AC214" s="5">
        <f t="shared" si="3"/>
        <v>0</v>
      </c>
    </row>
    <row r="215" spans="2:29" x14ac:dyDescent="0.2">
      <c r="B215" s="96">
        <v>4307</v>
      </c>
      <c r="C215" s="97" t="s">
        <v>51</v>
      </c>
      <c r="D215" s="113">
        <v>834</v>
      </c>
      <c r="E215" s="113">
        <v>36</v>
      </c>
      <c r="F215" s="113">
        <v>47</v>
      </c>
      <c r="G215" s="113">
        <v>55</v>
      </c>
      <c r="H215" s="113">
        <v>45</v>
      </c>
      <c r="I215" s="113">
        <v>40</v>
      </c>
      <c r="J215" s="113">
        <v>37</v>
      </c>
      <c r="K215" s="113">
        <v>46</v>
      </c>
      <c r="L215" s="113">
        <v>49</v>
      </c>
      <c r="M215" s="113">
        <v>63</v>
      </c>
      <c r="N215" s="113">
        <v>66</v>
      </c>
      <c r="O215" s="113">
        <v>83</v>
      </c>
      <c r="P215" s="113">
        <v>76</v>
      </c>
      <c r="Q215" s="113">
        <v>50</v>
      </c>
      <c r="R215" s="113">
        <v>43</v>
      </c>
      <c r="S215" s="113">
        <v>29</v>
      </c>
      <c r="T215" s="113">
        <v>32</v>
      </c>
      <c r="U215" s="113">
        <v>16</v>
      </c>
      <c r="V215" s="113">
        <v>17</v>
      </c>
      <c r="W215" s="113">
        <v>4</v>
      </c>
      <c r="Z215">
        <v>4307</v>
      </c>
      <c r="AA215" t="s">
        <v>51</v>
      </c>
      <c r="AC215" s="5">
        <f t="shared" si="3"/>
        <v>0</v>
      </c>
    </row>
    <row r="216" spans="2:29" x14ac:dyDescent="0.2">
      <c r="B216" s="96">
        <v>4308</v>
      </c>
      <c r="C216" s="97" t="s">
        <v>52</v>
      </c>
      <c r="D216" s="113">
        <v>402</v>
      </c>
      <c r="E216" s="113">
        <v>11</v>
      </c>
      <c r="F216" s="113">
        <v>9</v>
      </c>
      <c r="G216" s="113">
        <v>15</v>
      </c>
      <c r="H216" s="113">
        <v>21</v>
      </c>
      <c r="I216" s="113">
        <v>20</v>
      </c>
      <c r="J216" s="113">
        <v>24</v>
      </c>
      <c r="K216" s="113">
        <v>35</v>
      </c>
      <c r="L216" s="113">
        <v>19</v>
      </c>
      <c r="M216" s="113">
        <v>31</v>
      </c>
      <c r="N216" s="113">
        <v>47</v>
      </c>
      <c r="O216" s="113">
        <v>41</v>
      </c>
      <c r="P216" s="113">
        <v>29</v>
      </c>
      <c r="Q216" s="113">
        <v>34</v>
      </c>
      <c r="R216" s="113">
        <v>19</v>
      </c>
      <c r="S216" s="113">
        <v>21</v>
      </c>
      <c r="T216" s="113">
        <v>14</v>
      </c>
      <c r="U216" s="113">
        <v>6</v>
      </c>
      <c r="V216" s="113">
        <v>3</v>
      </c>
      <c r="W216" s="113">
        <v>3</v>
      </c>
      <c r="Z216">
        <v>4308</v>
      </c>
      <c r="AA216" t="s">
        <v>52</v>
      </c>
      <c r="AC216" s="5">
        <f t="shared" si="3"/>
        <v>0</v>
      </c>
    </row>
    <row r="217" spans="2:29" x14ac:dyDescent="0.2">
      <c r="B217" s="96">
        <v>4309</v>
      </c>
      <c r="C217" s="97" t="s">
        <v>53</v>
      </c>
      <c r="D217" s="113">
        <v>3289</v>
      </c>
      <c r="E217" s="113">
        <v>158</v>
      </c>
      <c r="F217" s="113">
        <v>136</v>
      </c>
      <c r="G217" s="113">
        <v>138</v>
      </c>
      <c r="H217" s="113">
        <v>164</v>
      </c>
      <c r="I217" s="113">
        <v>218</v>
      </c>
      <c r="J217" s="113">
        <v>233</v>
      </c>
      <c r="K217" s="113">
        <v>241</v>
      </c>
      <c r="L217" s="113">
        <v>191</v>
      </c>
      <c r="M217" s="113">
        <v>198</v>
      </c>
      <c r="N217" s="113">
        <v>274</v>
      </c>
      <c r="O217" s="113">
        <v>255</v>
      </c>
      <c r="P217" s="113">
        <v>262</v>
      </c>
      <c r="Q217" s="113">
        <v>220</v>
      </c>
      <c r="R217" s="113">
        <v>181</v>
      </c>
      <c r="S217" s="113">
        <v>158</v>
      </c>
      <c r="T217" s="113">
        <v>117</v>
      </c>
      <c r="U217" s="113">
        <v>84</v>
      </c>
      <c r="V217" s="113">
        <v>47</v>
      </c>
      <c r="W217" s="113">
        <v>14</v>
      </c>
      <c r="Z217">
        <v>4309</v>
      </c>
      <c r="AA217" t="s">
        <v>53</v>
      </c>
      <c r="AC217" s="5">
        <f t="shared" si="3"/>
        <v>0</v>
      </c>
    </row>
    <row r="218" spans="2:29" x14ac:dyDescent="0.2">
      <c r="B218" s="96">
        <v>4310</v>
      </c>
      <c r="C218" s="97" t="s">
        <v>54</v>
      </c>
      <c r="D218" s="113">
        <v>1598</v>
      </c>
      <c r="E218" s="113">
        <v>73</v>
      </c>
      <c r="F218" s="113">
        <v>75</v>
      </c>
      <c r="G218" s="113">
        <v>81</v>
      </c>
      <c r="H218" s="113">
        <v>103</v>
      </c>
      <c r="I218" s="113">
        <v>114</v>
      </c>
      <c r="J218" s="113">
        <v>101</v>
      </c>
      <c r="K218" s="113">
        <v>106</v>
      </c>
      <c r="L218" s="113">
        <v>92</v>
      </c>
      <c r="M218" s="113">
        <v>103</v>
      </c>
      <c r="N218" s="113">
        <v>167</v>
      </c>
      <c r="O218" s="113">
        <v>131</v>
      </c>
      <c r="P218" s="113">
        <v>120</v>
      </c>
      <c r="Q218" s="113">
        <v>78</v>
      </c>
      <c r="R218" s="113">
        <v>67</v>
      </c>
      <c r="S218" s="113">
        <v>71</v>
      </c>
      <c r="T218" s="113">
        <v>60</v>
      </c>
      <c r="U218" s="113">
        <v>30</v>
      </c>
      <c r="V218" s="113">
        <v>20</v>
      </c>
      <c r="W218" s="113">
        <v>6</v>
      </c>
      <c r="Z218">
        <v>4310</v>
      </c>
      <c r="AA218" t="s">
        <v>54</v>
      </c>
      <c r="AC218" s="5">
        <f t="shared" si="3"/>
        <v>0</v>
      </c>
    </row>
    <row r="219" spans="2:29" x14ac:dyDescent="0.2">
      <c r="B219" s="96">
        <v>4311</v>
      </c>
      <c r="C219" s="97" t="s">
        <v>136</v>
      </c>
      <c r="D219" s="113">
        <v>1276</v>
      </c>
      <c r="E219" s="113">
        <v>60</v>
      </c>
      <c r="F219" s="113">
        <v>58</v>
      </c>
      <c r="G219" s="113">
        <v>73</v>
      </c>
      <c r="H219" s="113">
        <v>70</v>
      </c>
      <c r="I219" s="113">
        <v>87</v>
      </c>
      <c r="J219" s="113">
        <v>55</v>
      </c>
      <c r="K219" s="113">
        <v>84</v>
      </c>
      <c r="L219" s="113">
        <v>92</v>
      </c>
      <c r="M219" s="113">
        <v>78</v>
      </c>
      <c r="N219" s="113">
        <v>101</v>
      </c>
      <c r="O219" s="113">
        <v>102</v>
      </c>
      <c r="P219" s="113">
        <v>105</v>
      </c>
      <c r="Q219" s="113">
        <v>76</v>
      </c>
      <c r="R219" s="113">
        <v>76</v>
      </c>
      <c r="S219" s="113">
        <v>54</v>
      </c>
      <c r="T219" s="113">
        <v>43</v>
      </c>
      <c r="U219" s="113">
        <v>25</v>
      </c>
      <c r="V219" s="113">
        <v>24</v>
      </c>
      <c r="W219" s="113">
        <v>13</v>
      </c>
      <c r="Z219">
        <v>4311</v>
      </c>
      <c r="AA219" t="s">
        <v>136</v>
      </c>
      <c r="AC219" s="5">
        <f t="shared" si="3"/>
        <v>0</v>
      </c>
    </row>
    <row r="220" spans="2:29" x14ac:dyDescent="0.2">
      <c r="B220" s="96">
        <v>4312</v>
      </c>
      <c r="C220" s="97" t="s">
        <v>457</v>
      </c>
      <c r="D220" s="113">
        <v>2653</v>
      </c>
      <c r="E220" s="113">
        <v>137</v>
      </c>
      <c r="F220" s="113">
        <v>147</v>
      </c>
      <c r="G220" s="113">
        <v>204</v>
      </c>
      <c r="H220" s="113">
        <v>193</v>
      </c>
      <c r="I220" s="113">
        <v>145</v>
      </c>
      <c r="J220" s="113">
        <v>129</v>
      </c>
      <c r="K220" s="113">
        <v>132</v>
      </c>
      <c r="L220" s="113">
        <v>153</v>
      </c>
      <c r="M220" s="113">
        <v>226</v>
      </c>
      <c r="N220" s="113">
        <v>237</v>
      </c>
      <c r="O220" s="113">
        <v>234</v>
      </c>
      <c r="P220" s="113">
        <v>176</v>
      </c>
      <c r="Q220" s="113">
        <v>131</v>
      </c>
      <c r="R220" s="113">
        <v>132</v>
      </c>
      <c r="S220" s="113">
        <v>104</v>
      </c>
      <c r="T220" s="113">
        <v>75</v>
      </c>
      <c r="U220" s="113">
        <v>58</v>
      </c>
      <c r="V220" s="113">
        <v>27</v>
      </c>
      <c r="W220" s="113">
        <v>13</v>
      </c>
      <c r="Z220">
        <v>4312</v>
      </c>
      <c r="AA220" t="s">
        <v>457</v>
      </c>
      <c r="AC220" s="5">
        <f t="shared" si="3"/>
        <v>0</v>
      </c>
    </row>
    <row r="221" spans="2:29" x14ac:dyDescent="0.2">
      <c r="B221" s="96">
        <v>4313</v>
      </c>
      <c r="C221" s="97" t="s">
        <v>55</v>
      </c>
      <c r="D221" s="113">
        <v>2125</v>
      </c>
      <c r="E221" s="113">
        <v>100</v>
      </c>
      <c r="F221" s="113">
        <v>92</v>
      </c>
      <c r="G221" s="113">
        <v>90</v>
      </c>
      <c r="H221" s="113">
        <v>128</v>
      </c>
      <c r="I221" s="113">
        <v>132</v>
      </c>
      <c r="J221" s="113">
        <v>114</v>
      </c>
      <c r="K221" s="113">
        <v>100</v>
      </c>
      <c r="L221" s="113">
        <v>115</v>
      </c>
      <c r="M221" s="113">
        <v>146</v>
      </c>
      <c r="N221" s="113">
        <v>192</v>
      </c>
      <c r="O221" s="113">
        <v>184</v>
      </c>
      <c r="P221" s="113">
        <v>189</v>
      </c>
      <c r="Q221" s="113">
        <v>155</v>
      </c>
      <c r="R221" s="113">
        <v>143</v>
      </c>
      <c r="S221" s="113">
        <v>114</v>
      </c>
      <c r="T221" s="113">
        <v>57</v>
      </c>
      <c r="U221" s="113">
        <v>37</v>
      </c>
      <c r="V221" s="113">
        <v>21</v>
      </c>
      <c r="W221" s="113">
        <v>16</v>
      </c>
      <c r="Z221">
        <v>4313</v>
      </c>
      <c r="AA221" t="s">
        <v>55</v>
      </c>
      <c r="AC221" s="5">
        <f t="shared" si="3"/>
        <v>0</v>
      </c>
    </row>
    <row r="222" spans="2:29" x14ac:dyDescent="0.2">
      <c r="B222" s="96">
        <v>4314</v>
      </c>
      <c r="C222" s="97" t="s">
        <v>56</v>
      </c>
      <c r="D222" s="113">
        <v>241</v>
      </c>
      <c r="E222" s="113">
        <v>19</v>
      </c>
      <c r="F222" s="113">
        <v>10</v>
      </c>
      <c r="G222" s="113">
        <v>14</v>
      </c>
      <c r="H222" s="113">
        <v>12</v>
      </c>
      <c r="I222" s="113">
        <v>10</v>
      </c>
      <c r="J222" s="113">
        <v>10</v>
      </c>
      <c r="K222" s="113">
        <v>17</v>
      </c>
      <c r="L222" s="113">
        <v>14</v>
      </c>
      <c r="M222" s="113">
        <v>8</v>
      </c>
      <c r="N222" s="113">
        <v>19</v>
      </c>
      <c r="O222" s="113">
        <v>20</v>
      </c>
      <c r="P222" s="113">
        <v>22</v>
      </c>
      <c r="Q222" s="113">
        <v>21</v>
      </c>
      <c r="R222" s="113">
        <v>16</v>
      </c>
      <c r="S222" s="113">
        <v>11</v>
      </c>
      <c r="T222" s="113">
        <v>9</v>
      </c>
      <c r="U222" s="113">
        <v>1</v>
      </c>
      <c r="V222" s="113">
        <v>5</v>
      </c>
      <c r="W222" s="113">
        <v>3</v>
      </c>
      <c r="Z222">
        <v>4314</v>
      </c>
      <c r="AA222" t="s">
        <v>56</v>
      </c>
      <c r="AC222" s="5">
        <f t="shared" si="3"/>
        <v>0</v>
      </c>
    </row>
    <row r="223" spans="2:29" x14ac:dyDescent="0.2">
      <c r="B223" s="96">
        <v>4315</v>
      </c>
      <c r="C223" s="97" t="s">
        <v>458</v>
      </c>
      <c r="D223" s="113">
        <v>981</v>
      </c>
      <c r="E223" s="113">
        <v>43</v>
      </c>
      <c r="F223" s="113">
        <v>44</v>
      </c>
      <c r="G223" s="113">
        <v>46</v>
      </c>
      <c r="H223" s="113">
        <v>80</v>
      </c>
      <c r="I223" s="113">
        <v>69</v>
      </c>
      <c r="J223" s="113">
        <v>50</v>
      </c>
      <c r="K223" s="113">
        <v>61</v>
      </c>
      <c r="L223" s="113">
        <v>47</v>
      </c>
      <c r="M223" s="113">
        <v>88</v>
      </c>
      <c r="N223" s="113">
        <v>82</v>
      </c>
      <c r="O223" s="113">
        <v>94</v>
      </c>
      <c r="P223" s="113">
        <v>83</v>
      </c>
      <c r="Q223" s="113">
        <v>55</v>
      </c>
      <c r="R223" s="113">
        <v>54</v>
      </c>
      <c r="S223" s="113">
        <v>39</v>
      </c>
      <c r="T223" s="113">
        <v>14</v>
      </c>
      <c r="U223" s="113">
        <v>15</v>
      </c>
      <c r="V223" s="113">
        <v>8</v>
      </c>
      <c r="W223" s="113">
        <v>9</v>
      </c>
      <c r="Z223">
        <v>4315</v>
      </c>
      <c r="AA223" t="s">
        <v>458</v>
      </c>
      <c r="AC223" s="5">
        <f t="shared" si="3"/>
        <v>0</v>
      </c>
    </row>
    <row r="224" spans="2:29" x14ac:dyDescent="0.2">
      <c r="B224" s="96">
        <v>4316</v>
      </c>
      <c r="C224" s="97" t="s">
        <v>57</v>
      </c>
      <c r="D224" s="113">
        <v>728</v>
      </c>
      <c r="E224" s="113">
        <v>20</v>
      </c>
      <c r="F224" s="113">
        <v>36</v>
      </c>
      <c r="G224" s="113">
        <v>56</v>
      </c>
      <c r="H224" s="113">
        <v>79</v>
      </c>
      <c r="I224" s="113">
        <v>34</v>
      </c>
      <c r="J224" s="113">
        <v>33</v>
      </c>
      <c r="K224" s="113">
        <v>32</v>
      </c>
      <c r="L224" s="113">
        <v>26</v>
      </c>
      <c r="M224" s="113">
        <v>46</v>
      </c>
      <c r="N224" s="113">
        <v>77</v>
      </c>
      <c r="O224" s="113">
        <v>78</v>
      </c>
      <c r="P224" s="113">
        <v>72</v>
      </c>
      <c r="Q224" s="113">
        <v>35</v>
      </c>
      <c r="R224" s="113">
        <v>34</v>
      </c>
      <c r="S224" s="113">
        <v>29</v>
      </c>
      <c r="T224" s="113">
        <v>23</v>
      </c>
      <c r="U224" s="113">
        <v>6</v>
      </c>
      <c r="V224" s="113">
        <v>5</v>
      </c>
      <c r="W224" s="113">
        <v>7</v>
      </c>
      <c r="Z224">
        <v>4316</v>
      </c>
      <c r="AA224" t="s">
        <v>57</v>
      </c>
      <c r="AC224" s="5">
        <f t="shared" si="3"/>
        <v>0</v>
      </c>
    </row>
    <row r="225" spans="2:29" x14ac:dyDescent="0.2">
      <c r="B225" s="96">
        <v>4317</v>
      </c>
      <c r="C225" s="97" t="s">
        <v>58</v>
      </c>
      <c r="D225" s="113">
        <v>272</v>
      </c>
      <c r="E225" s="113">
        <v>13</v>
      </c>
      <c r="F225" s="113">
        <v>12</v>
      </c>
      <c r="G225" s="113">
        <v>12</v>
      </c>
      <c r="H225" s="113">
        <v>8</v>
      </c>
      <c r="I225" s="113">
        <v>12</v>
      </c>
      <c r="J225" s="113">
        <v>26</v>
      </c>
      <c r="K225" s="113">
        <v>22</v>
      </c>
      <c r="L225" s="113">
        <v>18</v>
      </c>
      <c r="M225" s="113">
        <v>17</v>
      </c>
      <c r="N225" s="113">
        <v>23</v>
      </c>
      <c r="O225" s="113">
        <v>29</v>
      </c>
      <c r="P225" s="113">
        <v>20</v>
      </c>
      <c r="Q225" s="113">
        <v>27</v>
      </c>
      <c r="R225" s="113">
        <v>12</v>
      </c>
      <c r="S225" s="113">
        <v>5</v>
      </c>
      <c r="T225" s="113">
        <v>5</v>
      </c>
      <c r="U225" s="113">
        <v>4</v>
      </c>
      <c r="V225" s="113">
        <v>4</v>
      </c>
      <c r="W225" s="113">
        <v>3</v>
      </c>
      <c r="Z225">
        <v>4317</v>
      </c>
      <c r="AA225" t="s">
        <v>58</v>
      </c>
      <c r="AC225" s="5">
        <f t="shared" si="3"/>
        <v>0</v>
      </c>
    </row>
    <row r="226" spans="2:29" x14ac:dyDescent="0.2">
      <c r="B226" s="96">
        <v>4318</v>
      </c>
      <c r="C226" s="97" t="s">
        <v>59</v>
      </c>
      <c r="D226" s="113">
        <v>1314</v>
      </c>
      <c r="E226" s="113">
        <v>46</v>
      </c>
      <c r="F226" s="113">
        <v>60</v>
      </c>
      <c r="G226" s="113">
        <v>77</v>
      </c>
      <c r="H226" s="113">
        <v>76</v>
      </c>
      <c r="I226" s="113">
        <v>59</v>
      </c>
      <c r="J226" s="113">
        <v>51</v>
      </c>
      <c r="K226" s="113">
        <v>49</v>
      </c>
      <c r="L226" s="113">
        <v>63</v>
      </c>
      <c r="M226" s="113">
        <v>93</v>
      </c>
      <c r="N226" s="113">
        <v>128</v>
      </c>
      <c r="O226" s="113">
        <v>125</v>
      </c>
      <c r="P226" s="113">
        <v>112</v>
      </c>
      <c r="Q226" s="113">
        <v>89</v>
      </c>
      <c r="R226" s="113">
        <v>91</v>
      </c>
      <c r="S226" s="113">
        <v>73</v>
      </c>
      <c r="T226" s="113">
        <v>62</v>
      </c>
      <c r="U226" s="113">
        <v>27</v>
      </c>
      <c r="V226" s="113">
        <v>22</v>
      </c>
      <c r="W226" s="113">
        <v>11</v>
      </c>
      <c r="Z226">
        <v>4318</v>
      </c>
      <c r="AA226" t="s">
        <v>59</v>
      </c>
      <c r="AC226" s="5">
        <f t="shared" si="3"/>
        <v>0</v>
      </c>
    </row>
    <row r="227" spans="2:29" x14ac:dyDescent="0.2">
      <c r="B227" s="96">
        <v>4319</v>
      </c>
      <c r="C227" s="97" t="s">
        <v>60</v>
      </c>
      <c r="D227" s="113">
        <v>650</v>
      </c>
      <c r="E227" s="113">
        <v>33</v>
      </c>
      <c r="F227" s="113">
        <v>36</v>
      </c>
      <c r="G227" s="113">
        <v>35</v>
      </c>
      <c r="H227" s="113">
        <v>31</v>
      </c>
      <c r="I227" s="113">
        <v>38</v>
      </c>
      <c r="J227" s="113">
        <v>35</v>
      </c>
      <c r="K227" s="113">
        <v>31</v>
      </c>
      <c r="L227" s="113">
        <v>51</v>
      </c>
      <c r="M227" s="113">
        <v>48</v>
      </c>
      <c r="N227" s="113">
        <v>66</v>
      </c>
      <c r="O227" s="113">
        <v>67</v>
      </c>
      <c r="P227" s="113">
        <v>54</v>
      </c>
      <c r="Q227" s="113">
        <v>45</v>
      </c>
      <c r="R227" s="113">
        <v>33</v>
      </c>
      <c r="S227" s="113">
        <v>21</v>
      </c>
      <c r="T227" s="113">
        <v>7</v>
      </c>
      <c r="U227" s="113">
        <v>7</v>
      </c>
      <c r="V227" s="113">
        <v>8</v>
      </c>
      <c r="W227" s="113">
        <v>4</v>
      </c>
      <c r="Z227">
        <v>4319</v>
      </c>
      <c r="AA227" t="s">
        <v>60</v>
      </c>
      <c r="AC227" s="5">
        <f t="shared" si="3"/>
        <v>0</v>
      </c>
    </row>
    <row r="228" spans="2:29" x14ac:dyDescent="0.2">
      <c r="B228" s="96">
        <v>4320</v>
      </c>
      <c r="C228" s="97" t="s">
        <v>61</v>
      </c>
      <c r="D228" s="113">
        <v>1140</v>
      </c>
      <c r="E228" s="113">
        <v>63</v>
      </c>
      <c r="F228" s="113">
        <v>61</v>
      </c>
      <c r="G228" s="113">
        <v>65</v>
      </c>
      <c r="H228" s="113">
        <v>59</v>
      </c>
      <c r="I228" s="113">
        <v>64</v>
      </c>
      <c r="J228" s="113">
        <v>58</v>
      </c>
      <c r="K228" s="113">
        <v>59</v>
      </c>
      <c r="L228" s="113">
        <v>94</v>
      </c>
      <c r="M228" s="113">
        <v>92</v>
      </c>
      <c r="N228" s="113">
        <v>97</v>
      </c>
      <c r="O228" s="113">
        <v>97</v>
      </c>
      <c r="P228" s="113">
        <v>90</v>
      </c>
      <c r="Q228" s="113">
        <v>73</v>
      </c>
      <c r="R228" s="113">
        <v>55</v>
      </c>
      <c r="S228" s="113">
        <v>43</v>
      </c>
      <c r="T228" s="113">
        <v>34</v>
      </c>
      <c r="U228" s="113">
        <v>19</v>
      </c>
      <c r="V228" s="113">
        <v>12</v>
      </c>
      <c r="W228" s="113">
        <v>5</v>
      </c>
      <c r="Z228">
        <v>4320</v>
      </c>
      <c r="AA228" t="s">
        <v>61</v>
      </c>
      <c r="AC228" s="5">
        <f t="shared" si="3"/>
        <v>0</v>
      </c>
    </row>
    <row r="229" spans="2:29" x14ac:dyDescent="0.2">
      <c r="B229" s="96">
        <v>4322</v>
      </c>
      <c r="C229" s="97" t="s">
        <v>62</v>
      </c>
      <c r="D229" s="113">
        <v>339</v>
      </c>
      <c r="E229" s="113">
        <v>11</v>
      </c>
      <c r="F229" s="113">
        <v>22</v>
      </c>
      <c r="G229" s="113">
        <v>13</v>
      </c>
      <c r="H229" s="113">
        <v>10</v>
      </c>
      <c r="I229" s="113">
        <v>14</v>
      </c>
      <c r="J229" s="113">
        <v>32</v>
      </c>
      <c r="K229" s="113">
        <v>19</v>
      </c>
      <c r="L229" s="113">
        <v>16</v>
      </c>
      <c r="M229" s="113">
        <v>27</v>
      </c>
      <c r="N229" s="113">
        <v>19</v>
      </c>
      <c r="O229" s="113">
        <v>34</v>
      </c>
      <c r="P229" s="113">
        <v>29</v>
      </c>
      <c r="Q229" s="113">
        <v>36</v>
      </c>
      <c r="R229" s="113">
        <v>19</v>
      </c>
      <c r="S229" s="113">
        <v>16</v>
      </c>
      <c r="T229" s="113">
        <v>12</v>
      </c>
      <c r="U229" s="113">
        <v>2</v>
      </c>
      <c r="V229" s="113">
        <v>6</v>
      </c>
      <c r="W229" s="113">
        <v>2</v>
      </c>
      <c r="Z229">
        <v>4322</v>
      </c>
      <c r="AA229" t="s">
        <v>62</v>
      </c>
      <c r="AC229" s="5">
        <f t="shared" si="3"/>
        <v>0</v>
      </c>
    </row>
    <row r="230" spans="2:29" x14ac:dyDescent="0.2">
      <c r="B230" s="91"/>
      <c r="C230" s="92"/>
      <c r="D230" s="101"/>
      <c r="E230" s="101"/>
      <c r="F230" s="101"/>
      <c r="G230" s="101"/>
      <c r="H230" s="101"/>
      <c r="I230" s="101"/>
      <c r="J230" s="101"/>
      <c r="K230" s="101"/>
      <c r="L230" s="101"/>
      <c r="M230" s="101"/>
      <c r="N230" s="101"/>
      <c r="O230" s="101"/>
      <c r="P230" s="101"/>
      <c r="Q230" s="101"/>
      <c r="R230" s="101"/>
      <c r="S230" s="101"/>
      <c r="T230" s="101"/>
      <c r="U230" s="101"/>
      <c r="V230" s="101"/>
      <c r="W230" s="101"/>
    </row>
    <row r="231" spans="2:29" x14ac:dyDescent="0.2">
      <c r="B231" s="91"/>
      <c r="C231" s="92"/>
      <c r="D231" s="101"/>
      <c r="E231" s="101"/>
      <c r="F231" s="101"/>
      <c r="G231" s="101"/>
      <c r="H231" s="101"/>
      <c r="I231" s="101"/>
      <c r="J231" s="101"/>
      <c r="K231" s="101"/>
      <c r="L231" s="101"/>
      <c r="M231" s="101"/>
      <c r="N231" s="101"/>
      <c r="O231" s="101"/>
      <c r="P231" s="101"/>
      <c r="Q231" s="101"/>
      <c r="R231" s="101"/>
      <c r="S231" s="101"/>
      <c r="T231" s="101"/>
      <c r="U231" s="101"/>
      <c r="V231" s="101"/>
      <c r="W231" s="101"/>
    </row>
    <row r="232" spans="2:29" x14ac:dyDescent="0.2">
      <c r="B232" s="91"/>
      <c r="C232" s="92"/>
      <c r="D232" s="101"/>
      <c r="E232" s="101"/>
      <c r="F232" s="101"/>
      <c r="G232" s="101"/>
      <c r="H232" s="101"/>
      <c r="I232" s="101"/>
      <c r="J232" s="101"/>
      <c r="K232" s="101"/>
      <c r="L232" s="101"/>
      <c r="M232" s="101"/>
      <c r="N232" s="101"/>
      <c r="O232" s="101"/>
      <c r="P232" s="101"/>
      <c r="Q232" s="101"/>
      <c r="R232" s="101"/>
      <c r="S232" s="101"/>
      <c r="T232" s="101"/>
      <c r="U232" s="101"/>
      <c r="V232" s="101"/>
      <c r="W232" s="101"/>
    </row>
    <row r="233" spans="2:29" x14ac:dyDescent="0.2">
      <c r="B233" s="91"/>
      <c r="C233" s="92"/>
      <c r="D233" s="101"/>
      <c r="E233" s="101"/>
      <c r="F233" s="101"/>
      <c r="G233" s="101"/>
      <c r="H233" s="101"/>
      <c r="I233" s="101"/>
      <c r="J233" s="101"/>
      <c r="K233" s="101"/>
      <c r="L233" s="101"/>
      <c r="M233" s="101"/>
      <c r="N233" s="101"/>
      <c r="O233" s="101"/>
      <c r="P233" s="101"/>
      <c r="Q233" s="101"/>
      <c r="R233" s="101"/>
      <c r="S233" s="101"/>
      <c r="T233" s="101"/>
      <c r="U233" s="101"/>
      <c r="V233" s="101"/>
      <c r="W233" s="101"/>
    </row>
    <row r="234" spans="2:29" x14ac:dyDescent="0.2">
      <c r="B234" s="91"/>
      <c r="C234" s="92"/>
      <c r="D234" s="101"/>
      <c r="E234" s="101"/>
      <c r="F234" s="101"/>
      <c r="G234" s="101"/>
      <c r="H234" s="101"/>
      <c r="I234" s="101"/>
      <c r="J234" s="101"/>
      <c r="K234" s="101"/>
      <c r="L234" s="101"/>
      <c r="M234" s="101"/>
      <c r="N234" s="101"/>
      <c r="O234" s="101"/>
      <c r="P234" s="101"/>
      <c r="Q234" s="101"/>
      <c r="R234" s="101"/>
      <c r="S234" s="101"/>
      <c r="T234" s="101"/>
      <c r="U234" s="101"/>
      <c r="V234" s="101"/>
      <c r="W234" s="101"/>
    </row>
    <row r="235" spans="2:29" x14ac:dyDescent="0.2">
      <c r="B235" s="91"/>
      <c r="C235" s="92"/>
      <c r="D235" s="101"/>
      <c r="E235" s="101"/>
      <c r="F235" s="101"/>
      <c r="G235" s="101"/>
      <c r="H235" s="101"/>
      <c r="I235" s="101"/>
      <c r="J235" s="101"/>
      <c r="K235" s="101"/>
      <c r="L235" s="101"/>
      <c r="M235" s="101"/>
      <c r="N235" s="101"/>
      <c r="O235" s="101"/>
      <c r="P235" s="101"/>
      <c r="Q235" s="101"/>
      <c r="R235" s="101"/>
      <c r="S235" s="101"/>
      <c r="T235" s="101"/>
      <c r="U235" s="101"/>
      <c r="V235" s="101"/>
      <c r="W235" s="101"/>
    </row>
    <row r="236" spans="2:29" x14ac:dyDescent="0.2">
      <c r="B236" s="91"/>
      <c r="C236" s="92"/>
      <c r="D236" s="101"/>
      <c r="E236" s="101"/>
      <c r="F236" s="101"/>
      <c r="G236" s="101"/>
      <c r="H236" s="101"/>
      <c r="I236" s="101"/>
      <c r="J236" s="101"/>
      <c r="K236" s="101"/>
      <c r="L236" s="101"/>
      <c r="M236" s="101"/>
      <c r="N236" s="101"/>
      <c r="O236" s="101"/>
      <c r="P236" s="101"/>
      <c r="Q236" s="101"/>
      <c r="R236" s="101"/>
      <c r="S236" s="101"/>
      <c r="T236" s="101"/>
      <c r="U236" s="101"/>
      <c r="V236" s="101"/>
      <c r="W236" s="101"/>
    </row>
    <row r="237" spans="2:29" x14ac:dyDescent="0.2">
      <c r="B237" s="91"/>
      <c r="C237" s="92"/>
      <c r="D237" s="101"/>
      <c r="E237" s="101"/>
      <c r="F237" s="101"/>
      <c r="G237" s="101"/>
      <c r="H237" s="101"/>
      <c r="I237" s="101"/>
      <c r="J237" s="101"/>
      <c r="K237" s="101"/>
      <c r="L237" s="101"/>
      <c r="M237" s="101"/>
      <c r="N237" s="101"/>
      <c r="O237" s="101"/>
      <c r="P237" s="101"/>
      <c r="Q237" s="101"/>
      <c r="R237" s="101"/>
      <c r="S237" s="101"/>
      <c r="T237" s="101"/>
      <c r="U237" s="101"/>
      <c r="V237" s="101"/>
      <c r="W237" s="101"/>
    </row>
    <row r="238" spans="2:29" x14ac:dyDescent="0.2">
      <c r="B238" s="91"/>
      <c r="C238" s="92"/>
      <c r="D238" s="101"/>
      <c r="E238" s="101"/>
      <c r="F238" s="101"/>
      <c r="G238" s="101"/>
      <c r="H238" s="101"/>
      <c r="I238" s="101"/>
      <c r="J238" s="101"/>
      <c r="K238" s="101"/>
      <c r="L238" s="101"/>
      <c r="M238" s="101"/>
      <c r="N238" s="101"/>
      <c r="O238" s="101"/>
      <c r="P238" s="101"/>
      <c r="Q238" s="101"/>
      <c r="R238" s="101"/>
      <c r="S238" s="101"/>
      <c r="T238" s="101"/>
      <c r="U238" s="101"/>
      <c r="V238" s="101"/>
      <c r="W238" s="101"/>
    </row>
    <row r="239" spans="2:29" x14ac:dyDescent="0.2">
      <c r="B239" s="91"/>
      <c r="C239" s="92"/>
      <c r="D239" s="101"/>
      <c r="E239" s="101"/>
      <c r="F239" s="101"/>
      <c r="G239" s="101"/>
      <c r="H239" s="101"/>
      <c r="I239" s="101"/>
      <c r="J239" s="101"/>
      <c r="K239" s="101"/>
      <c r="L239" s="101"/>
      <c r="M239" s="101"/>
      <c r="N239" s="101"/>
      <c r="O239" s="101"/>
      <c r="P239" s="101"/>
      <c r="Q239" s="101"/>
      <c r="R239" s="101"/>
      <c r="S239" s="101"/>
      <c r="T239" s="101"/>
      <c r="U239" s="101"/>
      <c r="V239" s="101"/>
      <c r="W239" s="101"/>
    </row>
    <row r="240" spans="2:29" x14ac:dyDescent="0.2">
      <c r="B240" s="91"/>
      <c r="C240" s="92"/>
      <c r="D240" s="101"/>
      <c r="E240" s="101"/>
      <c r="F240" s="101"/>
      <c r="G240" s="101"/>
      <c r="H240" s="101"/>
      <c r="I240" s="101"/>
      <c r="J240" s="101"/>
      <c r="K240" s="101"/>
      <c r="L240" s="101"/>
      <c r="M240" s="101"/>
      <c r="N240" s="101"/>
      <c r="O240" s="101"/>
      <c r="P240" s="101"/>
      <c r="Q240" s="101"/>
      <c r="R240" s="101"/>
      <c r="S240" s="101"/>
      <c r="T240" s="101"/>
      <c r="U240" s="101"/>
      <c r="V240" s="101"/>
      <c r="W240" s="101"/>
    </row>
    <row r="241" spans="2:23" x14ac:dyDescent="0.2">
      <c r="B241" s="91"/>
      <c r="C241" s="92"/>
      <c r="D241" s="101"/>
      <c r="E241" s="101"/>
      <c r="F241" s="101"/>
      <c r="G241" s="101"/>
      <c r="H241" s="101"/>
      <c r="I241" s="101"/>
      <c r="J241" s="101"/>
      <c r="K241" s="101"/>
      <c r="L241" s="101"/>
      <c r="M241" s="101"/>
      <c r="N241" s="101"/>
      <c r="O241" s="101"/>
      <c r="P241" s="101"/>
      <c r="Q241" s="101"/>
      <c r="R241" s="101"/>
      <c r="S241" s="101"/>
      <c r="T241" s="101"/>
      <c r="U241" s="101"/>
      <c r="V241" s="101"/>
      <c r="W241" s="101"/>
    </row>
    <row r="242" spans="2:23" x14ac:dyDescent="0.2">
      <c r="B242" s="91"/>
      <c r="C242" s="92"/>
      <c r="D242" s="101"/>
      <c r="E242" s="101"/>
      <c r="F242" s="101"/>
      <c r="G242" s="101"/>
      <c r="H242" s="101"/>
      <c r="I242" s="101"/>
      <c r="J242" s="101"/>
      <c r="K242" s="101"/>
      <c r="L242" s="101"/>
      <c r="M242" s="101"/>
      <c r="N242" s="101"/>
      <c r="O242" s="101"/>
      <c r="P242" s="101"/>
      <c r="Q242" s="101"/>
      <c r="R242" s="101"/>
      <c r="S242" s="101"/>
      <c r="T242" s="101"/>
      <c r="U242" s="101"/>
      <c r="V242" s="101"/>
      <c r="W242" s="101"/>
    </row>
    <row r="243" spans="2:23" x14ac:dyDescent="0.2">
      <c r="B243" s="91"/>
      <c r="C243" s="92"/>
      <c r="D243" s="101"/>
      <c r="E243" s="101"/>
      <c r="F243" s="101"/>
      <c r="G243" s="101"/>
      <c r="H243" s="101"/>
      <c r="I243" s="101"/>
      <c r="J243" s="101"/>
      <c r="K243" s="101"/>
      <c r="L243" s="101"/>
      <c r="M243" s="101"/>
      <c r="N243" s="101"/>
      <c r="O243" s="101"/>
      <c r="P243" s="101"/>
      <c r="Q243" s="101"/>
      <c r="R243" s="101"/>
      <c r="S243" s="101"/>
      <c r="T243" s="101"/>
      <c r="U243" s="101"/>
      <c r="V243" s="101"/>
      <c r="W243" s="101"/>
    </row>
    <row r="244" spans="2:23" x14ac:dyDescent="0.2">
      <c r="B244" s="91"/>
      <c r="C244" s="92"/>
      <c r="D244" s="101"/>
      <c r="E244" s="101"/>
      <c r="F244" s="101"/>
      <c r="G244" s="101"/>
      <c r="H244" s="101"/>
      <c r="I244" s="101"/>
      <c r="J244" s="101"/>
      <c r="K244" s="101"/>
      <c r="L244" s="101"/>
      <c r="M244" s="101"/>
      <c r="N244" s="101"/>
      <c r="O244" s="101"/>
      <c r="P244" s="101"/>
      <c r="Q244" s="101"/>
      <c r="R244" s="101"/>
      <c r="S244" s="101"/>
      <c r="T244" s="101"/>
      <c r="U244" s="101"/>
      <c r="V244" s="101"/>
      <c r="W244" s="101"/>
    </row>
    <row r="245" spans="2:23" x14ac:dyDescent="0.2">
      <c r="B245" s="91"/>
      <c r="C245" s="92"/>
      <c r="D245" s="101"/>
      <c r="E245" s="101"/>
      <c r="F245" s="101"/>
      <c r="G245" s="101"/>
      <c r="H245" s="101"/>
      <c r="I245" s="101"/>
      <c r="J245" s="101"/>
      <c r="K245" s="101"/>
      <c r="L245" s="101"/>
      <c r="M245" s="101"/>
      <c r="N245" s="101"/>
      <c r="O245" s="101"/>
      <c r="P245" s="101"/>
      <c r="Q245" s="101"/>
      <c r="R245" s="101"/>
      <c r="S245" s="101"/>
      <c r="T245" s="101"/>
      <c r="U245" s="101"/>
      <c r="V245" s="101"/>
      <c r="W245" s="101"/>
    </row>
    <row r="246" spans="2:23" x14ac:dyDescent="0.2">
      <c r="B246" s="91"/>
      <c r="C246" s="92"/>
      <c r="D246" s="101"/>
      <c r="E246" s="101"/>
      <c r="F246" s="101"/>
      <c r="G246" s="101"/>
      <c r="H246" s="101"/>
      <c r="I246" s="101"/>
      <c r="J246" s="101"/>
      <c r="K246" s="101"/>
      <c r="L246" s="101"/>
      <c r="M246" s="101"/>
      <c r="N246" s="101"/>
      <c r="O246" s="101"/>
      <c r="P246" s="101"/>
      <c r="Q246" s="101"/>
      <c r="R246" s="101"/>
      <c r="S246" s="101"/>
      <c r="T246" s="101"/>
      <c r="U246" s="101"/>
      <c r="V246" s="101"/>
      <c r="W246" s="101"/>
    </row>
    <row r="247" spans="2:23" x14ac:dyDescent="0.2">
      <c r="B247" s="91"/>
      <c r="C247" s="92"/>
      <c r="D247" s="101"/>
      <c r="E247" s="101"/>
      <c r="F247" s="101"/>
      <c r="G247" s="101"/>
      <c r="H247" s="101"/>
      <c r="I247" s="101"/>
      <c r="J247" s="101"/>
      <c r="K247" s="101"/>
      <c r="L247" s="101"/>
      <c r="M247" s="101"/>
      <c r="N247" s="101"/>
      <c r="O247" s="101"/>
      <c r="P247" s="101"/>
      <c r="Q247" s="101"/>
      <c r="R247" s="101"/>
      <c r="S247" s="101"/>
      <c r="T247" s="101"/>
      <c r="U247" s="101"/>
      <c r="V247" s="101"/>
      <c r="W247" s="101"/>
    </row>
    <row r="248" spans="2:23" x14ac:dyDescent="0.2">
      <c r="B248" s="91"/>
      <c r="C248" s="92"/>
      <c r="D248" s="101"/>
      <c r="E248" s="101"/>
      <c r="F248" s="101"/>
      <c r="G248" s="101"/>
      <c r="H248" s="101"/>
      <c r="I248" s="101"/>
      <c r="J248" s="101"/>
      <c r="K248" s="101"/>
      <c r="L248" s="101"/>
      <c r="M248" s="101"/>
      <c r="N248" s="101"/>
      <c r="O248" s="101"/>
      <c r="P248" s="101"/>
      <c r="Q248" s="101"/>
      <c r="R248" s="101"/>
      <c r="S248" s="101"/>
      <c r="T248" s="101"/>
      <c r="U248" s="101"/>
      <c r="V248" s="101"/>
      <c r="W248" s="101"/>
    </row>
    <row r="249" spans="2:23" x14ac:dyDescent="0.2">
      <c r="B249" s="91"/>
      <c r="C249" s="92"/>
      <c r="D249" s="101"/>
      <c r="E249" s="101"/>
      <c r="F249" s="101"/>
      <c r="G249" s="101"/>
      <c r="H249" s="101"/>
      <c r="I249" s="101"/>
      <c r="J249" s="101"/>
      <c r="K249" s="101"/>
      <c r="L249" s="101"/>
      <c r="M249" s="101"/>
      <c r="N249" s="101"/>
      <c r="O249" s="101"/>
      <c r="P249" s="101"/>
      <c r="Q249" s="101"/>
      <c r="R249" s="101"/>
      <c r="S249" s="101"/>
      <c r="T249" s="101"/>
      <c r="U249" s="101"/>
      <c r="V249" s="101"/>
      <c r="W249" s="101"/>
    </row>
    <row r="250" spans="2:23" x14ac:dyDescent="0.2">
      <c r="B250" s="91"/>
      <c r="C250" s="92"/>
      <c r="D250" s="101"/>
      <c r="E250" s="101"/>
      <c r="F250" s="101"/>
      <c r="G250" s="101"/>
      <c r="H250" s="101"/>
      <c r="I250" s="101"/>
      <c r="J250" s="101"/>
      <c r="K250" s="101"/>
      <c r="L250" s="101"/>
      <c r="M250" s="101"/>
      <c r="N250" s="101"/>
      <c r="O250" s="101"/>
      <c r="P250" s="101"/>
      <c r="Q250" s="101"/>
      <c r="R250" s="101"/>
      <c r="S250" s="101"/>
      <c r="T250" s="101"/>
      <c r="U250" s="101"/>
      <c r="V250" s="101"/>
      <c r="W250" s="101"/>
    </row>
  </sheetData>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3"/>
  <sheetViews>
    <sheetView showGridLines="0" topLeftCell="A4" zoomScale="115" zoomScaleNormal="115" zoomScaleSheetLayoutView="85" workbookViewId="0">
      <selection activeCell="L43" sqref="L43"/>
    </sheetView>
  </sheetViews>
  <sheetFormatPr baseColWidth="10" defaultRowHeight="12.75" x14ac:dyDescent="0.2"/>
  <cols>
    <col min="1" max="1" width="3.7109375" customWidth="1"/>
    <col min="2" max="2" width="19.85546875" customWidth="1"/>
    <col min="3" max="5" width="18.28515625" customWidth="1"/>
    <col min="6" max="7" width="5.7109375" customWidth="1"/>
    <col min="11" max="11" width="14.42578125" customWidth="1"/>
    <col min="12" max="12" width="8.5703125" customWidth="1"/>
  </cols>
  <sheetData>
    <row r="1" spans="1:1" ht="15.75" x14ac:dyDescent="0.25">
      <c r="A1" s="8" t="str">
        <f>Inhaltsverzeichnis!D56&amp;" "&amp;Inhaltsverzeichnis!D57</f>
        <v xml:space="preserve">Bevölkerungswachstum im Kanton Aargau, 31.12.2013 – 31.12.2014 </v>
      </c>
    </row>
    <row r="3" spans="1:1" x14ac:dyDescent="0.2">
      <c r="A3" s="2"/>
    </row>
  </sheetData>
  <phoneticPr fontId="13" type="noConversion"/>
  <pageMargins left="0.77" right="0.59" top="0.8" bottom="0.85" header="0.4921259845" footer="0.34"/>
  <pageSetup paperSize="9" scale="63" orientation="portrait" r:id="rId1"/>
  <headerFooter alignWithMargins="0">
    <oddFooter>&amp;L&amp;9Statistik Aargau
www.ag.ch/statistik
062 835 13 00, statistik@ag.ch&amp;R&amp;9Bevölkerungsstatistik 2012
Reihe stat.kurzinfo Nr. 4 | Juli 2013</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39997558519241921"/>
    <pageSetUpPr fitToPage="1"/>
  </sheetPr>
  <dimension ref="A1:H12"/>
  <sheetViews>
    <sheetView showGridLines="0" zoomScale="115" zoomScaleNormal="115" zoomScaleSheetLayoutView="100" workbookViewId="0">
      <selection activeCell="F20" sqref="F20"/>
    </sheetView>
  </sheetViews>
  <sheetFormatPr baseColWidth="10" defaultRowHeight="12.75" x14ac:dyDescent="0.2"/>
  <cols>
    <col min="1" max="1" width="2.28515625" customWidth="1"/>
    <col min="2" max="2" width="15.85546875" customWidth="1"/>
    <col min="3" max="3" width="18.7109375" customWidth="1"/>
    <col min="4" max="4" width="24.85546875" customWidth="1"/>
    <col min="5" max="5" width="19.42578125" customWidth="1"/>
    <col min="6" max="6" width="26.85546875" customWidth="1"/>
  </cols>
  <sheetData>
    <row r="1" spans="1:8" ht="15.75" x14ac:dyDescent="0.25">
      <c r="A1" s="8" t="str">
        <f>Inhaltsverzeichnis!B60</f>
        <v>Methodische Hinweise</v>
      </c>
      <c r="H1" s="14"/>
    </row>
    <row r="2" spans="1:8" x14ac:dyDescent="0.2">
      <c r="H2" s="14"/>
    </row>
    <row r="3" spans="1:8" ht="16.5" customHeight="1" x14ac:dyDescent="0.2">
      <c r="B3" s="19"/>
      <c r="C3" s="19"/>
      <c r="D3" s="19"/>
      <c r="E3" s="19"/>
      <c r="F3" s="19"/>
      <c r="G3" s="19"/>
      <c r="H3" s="19"/>
    </row>
    <row r="4" spans="1:8" ht="209.25" customHeight="1" x14ac:dyDescent="0.2">
      <c r="B4" s="142" t="s">
        <v>507</v>
      </c>
      <c r="C4" s="143"/>
      <c r="D4" s="143"/>
      <c r="E4" s="143"/>
      <c r="F4" s="143"/>
      <c r="G4" s="48"/>
      <c r="H4" s="19"/>
    </row>
    <row r="5" spans="1:8" x14ac:dyDescent="0.2">
      <c r="B5" s="19"/>
      <c r="C5" s="19"/>
      <c r="D5" s="19"/>
      <c r="E5" s="19"/>
      <c r="F5" s="19"/>
      <c r="G5" s="19"/>
      <c r="H5" s="19"/>
    </row>
    <row r="6" spans="1:8" ht="104.25" customHeight="1" x14ac:dyDescent="0.2">
      <c r="B6" s="142" t="s">
        <v>511</v>
      </c>
      <c r="C6" s="143"/>
      <c r="D6" s="143"/>
      <c r="E6" s="143"/>
      <c r="F6" s="143"/>
      <c r="G6" s="19"/>
      <c r="H6" s="19"/>
    </row>
    <row r="7" spans="1:8" x14ac:dyDescent="0.2">
      <c r="B7" s="19"/>
      <c r="C7" s="19"/>
      <c r="D7" s="19"/>
      <c r="E7" s="19"/>
      <c r="F7" s="19"/>
      <c r="G7" s="19"/>
      <c r="H7" s="19"/>
    </row>
    <row r="8" spans="1:8" ht="27" customHeight="1" x14ac:dyDescent="0.2">
      <c r="B8" s="132"/>
      <c r="C8" s="132"/>
      <c r="D8" s="132"/>
      <c r="E8" s="132"/>
      <c r="F8" s="132"/>
      <c r="G8" s="19"/>
      <c r="H8" s="19"/>
    </row>
    <row r="9" spans="1:8" x14ac:dyDescent="0.2">
      <c r="B9" s="19"/>
      <c r="C9" s="19"/>
      <c r="D9" s="19"/>
      <c r="E9" s="19"/>
      <c r="F9" s="19"/>
      <c r="G9" s="19"/>
      <c r="H9" s="19"/>
    </row>
    <row r="10" spans="1:8" x14ac:dyDescent="0.2">
      <c r="B10" s="19"/>
      <c r="C10" s="19"/>
      <c r="D10" s="19"/>
      <c r="E10" s="19"/>
      <c r="F10" s="19"/>
      <c r="G10" s="19"/>
      <c r="H10" s="19"/>
    </row>
    <row r="11" spans="1:8" x14ac:dyDescent="0.2">
      <c r="B11" s="19"/>
      <c r="C11" s="19"/>
      <c r="D11" s="19"/>
      <c r="E11" s="19"/>
      <c r="F11" s="19"/>
      <c r="G11" s="19"/>
      <c r="H11" s="19"/>
    </row>
    <row r="12" spans="1:8" x14ac:dyDescent="0.2">
      <c r="B12" s="19"/>
      <c r="C12" s="19"/>
      <c r="D12" s="19"/>
      <c r="E12" s="19"/>
      <c r="F12" s="19"/>
      <c r="G12" s="19"/>
      <c r="H12" s="19"/>
    </row>
  </sheetData>
  <mergeCells count="3">
    <mergeCell ref="B4:F4"/>
    <mergeCell ref="B6:F6"/>
    <mergeCell ref="B8:F8"/>
  </mergeCells>
  <phoneticPr fontId="13" type="noConversion"/>
  <pageMargins left="0.77" right="0.59" top="0.8" bottom="0.85" header="0.4921259845" footer="0.34"/>
  <pageSetup paperSize="9" scale="7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3" tint="-0.499984740745262"/>
  </sheetPr>
  <dimension ref="A1:O49"/>
  <sheetViews>
    <sheetView showGridLines="0" topLeftCell="A19" zoomScaleNormal="100" zoomScaleSheetLayoutView="100" workbookViewId="0">
      <selection activeCell="P79" sqref="P79"/>
    </sheetView>
  </sheetViews>
  <sheetFormatPr baseColWidth="10" defaultRowHeight="12.75" x14ac:dyDescent="0.2"/>
  <cols>
    <col min="1" max="1" width="3.7109375" customWidth="1"/>
    <col min="2" max="2" width="5.85546875" customWidth="1"/>
    <col min="3" max="12" width="13" customWidth="1"/>
    <col min="13" max="13" width="13.28515625" customWidth="1"/>
    <col min="14" max="14" width="8.42578125" customWidth="1"/>
  </cols>
  <sheetData>
    <row r="1" spans="1:13" ht="15.75" x14ac:dyDescent="0.25">
      <c r="A1" s="8" t="str">
        <f>Inhaltsverzeichnis!B19&amp; " " &amp;Inhaltsverzeichnis!D19</f>
        <v>Tabelle 2: Kantonale Bevölkerungsbilanz, 1973 – 2014</v>
      </c>
      <c r="B1" s="1"/>
      <c r="C1" s="1"/>
      <c r="D1" s="1"/>
      <c r="E1" s="1"/>
      <c r="F1" s="1"/>
      <c r="G1" s="1"/>
      <c r="H1" s="14"/>
      <c r="I1" s="1"/>
      <c r="J1" s="1"/>
    </row>
    <row r="4" spans="1:13" ht="25.5" x14ac:dyDescent="0.2">
      <c r="B4" s="39" t="s">
        <v>111</v>
      </c>
      <c r="C4" s="50" t="s">
        <v>237</v>
      </c>
      <c r="D4" s="45" t="s">
        <v>232</v>
      </c>
      <c r="E4" s="45" t="s">
        <v>233</v>
      </c>
      <c r="F4" s="44" t="s">
        <v>238</v>
      </c>
      <c r="G4" s="45" t="s">
        <v>234</v>
      </c>
      <c r="H4" s="45" t="s">
        <v>235</v>
      </c>
      <c r="I4" s="51" t="s">
        <v>348</v>
      </c>
      <c r="J4" s="45" t="s">
        <v>236</v>
      </c>
      <c r="K4" s="52" t="s">
        <v>239</v>
      </c>
      <c r="L4" s="45" t="s">
        <v>346</v>
      </c>
      <c r="M4" s="50" t="s">
        <v>240</v>
      </c>
    </row>
    <row r="5" spans="1:13" x14ac:dyDescent="0.2">
      <c r="B5" s="28">
        <v>1973</v>
      </c>
      <c r="C5" s="49">
        <v>439503</v>
      </c>
      <c r="D5" s="49">
        <v>6259</v>
      </c>
      <c r="E5" s="49">
        <v>3427</v>
      </c>
      <c r="F5" s="49">
        <v>2832</v>
      </c>
      <c r="G5" s="49">
        <v>43038</v>
      </c>
      <c r="H5" s="49">
        <v>40184</v>
      </c>
      <c r="I5" s="49">
        <v>2854</v>
      </c>
      <c r="J5" s="27" t="s">
        <v>345</v>
      </c>
      <c r="K5" s="49">
        <v>653</v>
      </c>
      <c r="L5" s="49">
        <v>5686</v>
      </c>
      <c r="M5" s="49">
        <v>445189</v>
      </c>
    </row>
    <row r="6" spans="1:13" x14ac:dyDescent="0.2">
      <c r="B6" s="28">
        <v>1974</v>
      </c>
      <c r="C6" s="49">
        <v>445189</v>
      </c>
      <c r="D6" s="49">
        <v>6278</v>
      </c>
      <c r="E6" s="49">
        <v>3392</v>
      </c>
      <c r="F6" s="49">
        <v>2886</v>
      </c>
      <c r="G6" s="49">
        <v>41982</v>
      </c>
      <c r="H6" s="49">
        <v>40281</v>
      </c>
      <c r="I6" s="49">
        <v>1701</v>
      </c>
      <c r="J6" s="27" t="s">
        <v>345</v>
      </c>
      <c r="K6" s="49">
        <v>672</v>
      </c>
      <c r="L6" s="49">
        <v>4587</v>
      </c>
      <c r="M6" s="49">
        <v>449776</v>
      </c>
    </row>
    <row r="7" spans="1:13" x14ac:dyDescent="0.2">
      <c r="B7" s="28">
        <v>1975</v>
      </c>
      <c r="C7" s="49">
        <v>449776</v>
      </c>
      <c r="D7" s="49">
        <v>5973</v>
      </c>
      <c r="E7" s="49">
        <v>3471</v>
      </c>
      <c r="F7" s="49">
        <v>2502</v>
      </c>
      <c r="G7" s="49">
        <v>34890</v>
      </c>
      <c r="H7" s="49">
        <v>42286</v>
      </c>
      <c r="I7" s="49">
        <v>-7396</v>
      </c>
      <c r="J7" s="27" t="s">
        <v>345</v>
      </c>
      <c r="K7" s="49">
        <v>594</v>
      </c>
      <c r="L7" s="49">
        <v>-4894</v>
      </c>
      <c r="M7" s="49">
        <v>444882</v>
      </c>
    </row>
    <row r="8" spans="1:13" x14ac:dyDescent="0.2">
      <c r="B8" s="28">
        <v>1976</v>
      </c>
      <c r="C8" s="49">
        <v>444882</v>
      </c>
      <c r="D8" s="49">
        <v>5544</v>
      </c>
      <c r="E8" s="49">
        <v>3560</v>
      </c>
      <c r="F8" s="49">
        <v>1984</v>
      </c>
      <c r="G8" s="49">
        <v>34720</v>
      </c>
      <c r="H8" s="49">
        <v>38839</v>
      </c>
      <c r="I8" s="49">
        <v>-4119</v>
      </c>
      <c r="J8" s="49">
        <v>-218</v>
      </c>
      <c r="K8" s="49">
        <v>1285</v>
      </c>
      <c r="L8" s="49">
        <v>-2353</v>
      </c>
      <c r="M8" s="49">
        <v>442529</v>
      </c>
    </row>
    <row r="9" spans="1:13" x14ac:dyDescent="0.2">
      <c r="B9" s="28">
        <v>1977</v>
      </c>
      <c r="C9" s="49">
        <v>442529</v>
      </c>
      <c r="D9" s="49">
        <v>5427</v>
      </c>
      <c r="E9" s="49">
        <v>3375</v>
      </c>
      <c r="F9" s="49">
        <v>2052</v>
      </c>
      <c r="G9" s="49">
        <v>35586</v>
      </c>
      <c r="H9" s="49">
        <v>37076</v>
      </c>
      <c r="I9" s="49">
        <v>-1490</v>
      </c>
      <c r="J9" s="49">
        <v>-216</v>
      </c>
      <c r="K9" s="49">
        <v>1124</v>
      </c>
      <c r="L9" s="49">
        <v>346</v>
      </c>
      <c r="M9" s="49">
        <v>442875</v>
      </c>
    </row>
    <row r="10" spans="1:13" x14ac:dyDescent="0.2">
      <c r="B10" s="28">
        <v>1978</v>
      </c>
      <c r="C10" s="49">
        <v>442875</v>
      </c>
      <c r="D10" s="49">
        <v>5347</v>
      </c>
      <c r="E10" s="49">
        <v>3369</v>
      </c>
      <c r="F10" s="49">
        <v>1978</v>
      </c>
      <c r="G10" s="49">
        <v>37275</v>
      </c>
      <c r="H10" s="49">
        <v>35628</v>
      </c>
      <c r="I10" s="49">
        <v>1647</v>
      </c>
      <c r="J10" s="49">
        <v>-195</v>
      </c>
      <c r="K10" s="49">
        <v>2719</v>
      </c>
      <c r="L10" s="49">
        <v>3430</v>
      </c>
      <c r="M10" s="49">
        <v>446305</v>
      </c>
    </row>
    <row r="11" spans="1:13" x14ac:dyDescent="0.2">
      <c r="B11" s="28">
        <v>1979</v>
      </c>
      <c r="C11" s="49">
        <v>446305</v>
      </c>
      <c r="D11" s="49">
        <v>5475</v>
      </c>
      <c r="E11" s="49">
        <v>3526</v>
      </c>
      <c r="F11" s="49">
        <v>1949</v>
      </c>
      <c r="G11" s="49">
        <v>37108</v>
      </c>
      <c r="H11" s="49">
        <v>35555</v>
      </c>
      <c r="I11" s="49">
        <v>1553</v>
      </c>
      <c r="J11" s="49">
        <v>426</v>
      </c>
      <c r="K11" s="49">
        <v>1421</v>
      </c>
      <c r="L11" s="49">
        <v>3928</v>
      </c>
      <c r="M11" s="49">
        <v>450233</v>
      </c>
    </row>
    <row r="12" spans="1:13" ht="14.25" x14ac:dyDescent="0.2">
      <c r="B12" s="28">
        <v>1980</v>
      </c>
      <c r="C12" s="49">
        <v>450233</v>
      </c>
      <c r="D12" s="49">
        <v>5699</v>
      </c>
      <c r="E12" s="49">
        <v>3719</v>
      </c>
      <c r="F12" s="49">
        <v>1980</v>
      </c>
      <c r="G12" s="49">
        <v>38919</v>
      </c>
      <c r="H12" s="49">
        <v>36968</v>
      </c>
      <c r="I12" s="49">
        <v>1951</v>
      </c>
      <c r="J12" s="34" t="s">
        <v>344</v>
      </c>
      <c r="K12" s="49">
        <v>935</v>
      </c>
      <c r="L12" s="49">
        <v>2553</v>
      </c>
      <c r="M12" s="49">
        <v>452786</v>
      </c>
    </row>
    <row r="13" spans="1:13" x14ac:dyDescent="0.2">
      <c r="B13" s="28">
        <v>1981</v>
      </c>
      <c r="C13" s="49">
        <v>452786</v>
      </c>
      <c r="D13" s="49">
        <v>5964</v>
      </c>
      <c r="E13" s="49">
        <v>3820</v>
      </c>
      <c r="F13" s="49">
        <v>2144</v>
      </c>
      <c r="G13" s="49">
        <v>39062</v>
      </c>
      <c r="H13" s="49">
        <v>36032</v>
      </c>
      <c r="I13" s="49">
        <v>3030</v>
      </c>
      <c r="J13" s="49">
        <v>37</v>
      </c>
      <c r="K13" s="49">
        <v>692</v>
      </c>
      <c r="L13" s="49">
        <v>5211</v>
      </c>
      <c r="M13" s="49">
        <v>457997</v>
      </c>
    </row>
    <row r="14" spans="1:13" x14ac:dyDescent="0.2">
      <c r="B14" s="28">
        <v>1982</v>
      </c>
      <c r="C14" s="49">
        <v>457997</v>
      </c>
      <c r="D14" s="49">
        <v>5870</v>
      </c>
      <c r="E14" s="49">
        <v>3740</v>
      </c>
      <c r="F14" s="49">
        <v>2130</v>
      </c>
      <c r="G14" s="49">
        <v>36674</v>
      </c>
      <c r="H14" s="49">
        <v>35615</v>
      </c>
      <c r="I14" s="49">
        <v>1059</v>
      </c>
      <c r="J14" s="49">
        <v>-8</v>
      </c>
      <c r="K14" s="49">
        <v>836</v>
      </c>
      <c r="L14" s="49">
        <v>3181</v>
      </c>
      <c r="M14" s="49">
        <v>461178</v>
      </c>
    </row>
    <row r="15" spans="1:13" x14ac:dyDescent="0.2">
      <c r="B15" s="28">
        <v>1983</v>
      </c>
      <c r="C15" s="49">
        <v>461178</v>
      </c>
      <c r="D15" s="49">
        <v>5722</v>
      </c>
      <c r="E15" s="49">
        <v>3751</v>
      </c>
      <c r="F15" s="49">
        <v>1971</v>
      </c>
      <c r="G15" s="49">
        <v>36466</v>
      </c>
      <c r="H15" s="49">
        <v>35738</v>
      </c>
      <c r="I15" s="49">
        <v>728</v>
      </c>
      <c r="J15" s="49">
        <v>35</v>
      </c>
      <c r="K15" s="49">
        <v>1001</v>
      </c>
      <c r="L15" s="49">
        <v>2734</v>
      </c>
      <c r="M15" s="49">
        <v>463912</v>
      </c>
    </row>
    <row r="16" spans="1:13" x14ac:dyDescent="0.2">
      <c r="B16" s="28">
        <v>1984</v>
      </c>
      <c r="C16" s="49">
        <v>463912</v>
      </c>
      <c r="D16" s="49">
        <v>5949</v>
      </c>
      <c r="E16" s="49">
        <v>3733</v>
      </c>
      <c r="F16" s="49">
        <v>2216</v>
      </c>
      <c r="G16" s="49">
        <v>37645</v>
      </c>
      <c r="H16" s="49">
        <v>37222</v>
      </c>
      <c r="I16" s="49">
        <v>423</v>
      </c>
      <c r="J16" s="49">
        <v>52</v>
      </c>
      <c r="K16" s="49">
        <v>683</v>
      </c>
      <c r="L16" s="49">
        <v>2691</v>
      </c>
      <c r="M16" s="49">
        <v>466603</v>
      </c>
    </row>
    <row r="17" spans="2:13" x14ac:dyDescent="0.2">
      <c r="B17" s="28">
        <v>1985</v>
      </c>
      <c r="C17" s="49">
        <v>466603</v>
      </c>
      <c r="D17" s="49">
        <v>5730</v>
      </c>
      <c r="E17" s="49">
        <v>3771</v>
      </c>
      <c r="F17" s="49">
        <v>1959</v>
      </c>
      <c r="G17" s="49">
        <v>40098</v>
      </c>
      <c r="H17" s="49">
        <v>37854</v>
      </c>
      <c r="I17" s="49">
        <v>2244</v>
      </c>
      <c r="J17" s="49">
        <v>149</v>
      </c>
      <c r="K17" s="49">
        <v>841</v>
      </c>
      <c r="L17" s="49">
        <v>4352</v>
      </c>
      <c r="M17" s="49">
        <v>470955</v>
      </c>
    </row>
    <row r="18" spans="2:13" x14ac:dyDescent="0.2">
      <c r="B18" s="28">
        <v>1986</v>
      </c>
      <c r="C18" s="49">
        <v>470955</v>
      </c>
      <c r="D18" s="49">
        <v>5791</v>
      </c>
      <c r="E18" s="49">
        <v>3784</v>
      </c>
      <c r="F18" s="49">
        <v>2007</v>
      </c>
      <c r="G18" s="49">
        <v>40878</v>
      </c>
      <c r="H18" s="49">
        <v>38446</v>
      </c>
      <c r="I18" s="49">
        <v>2432</v>
      </c>
      <c r="J18" s="49">
        <v>129</v>
      </c>
      <c r="K18" s="49">
        <v>680</v>
      </c>
      <c r="L18" s="49">
        <v>4568</v>
      </c>
      <c r="M18" s="49">
        <v>475523</v>
      </c>
    </row>
    <row r="19" spans="2:13" x14ac:dyDescent="0.2">
      <c r="B19" s="28">
        <v>1987</v>
      </c>
      <c r="C19" s="49">
        <v>475523</v>
      </c>
      <c r="D19" s="49">
        <v>5780</v>
      </c>
      <c r="E19" s="49">
        <v>3821</v>
      </c>
      <c r="F19" s="49">
        <v>1959</v>
      </c>
      <c r="G19" s="49">
        <v>42101</v>
      </c>
      <c r="H19" s="49">
        <v>37836</v>
      </c>
      <c r="I19" s="49">
        <v>4265</v>
      </c>
      <c r="J19" s="49">
        <v>169</v>
      </c>
      <c r="K19" s="49">
        <v>562</v>
      </c>
      <c r="L19" s="49">
        <v>6393</v>
      </c>
      <c r="M19" s="49">
        <v>481916</v>
      </c>
    </row>
    <row r="20" spans="2:13" x14ac:dyDescent="0.2">
      <c r="B20" s="28">
        <v>1988</v>
      </c>
      <c r="C20" s="49">
        <v>481916</v>
      </c>
      <c r="D20" s="49">
        <v>6144</v>
      </c>
      <c r="E20" s="49">
        <v>3825</v>
      </c>
      <c r="F20" s="49">
        <v>2319</v>
      </c>
      <c r="G20" s="49">
        <v>42451</v>
      </c>
      <c r="H20" s="49">
        <v>38425</v>
      </c>
      <c r="I20" s="49">
        <v>4026</v>
      </c>
      <c r="J20" s="49">
        <v>503</v>
      </c>
      <c r="K20" s="49">
        <v>545</v>
      </c>
      <c r="L20" s="49">
        <v>6848</v>
      </c>
      <c r="M20" s="49">
        <v>488764</v>
      </c>
    </row>
    <row r="21" spans="2:13" x14ac:dyDescent="0.2">
      <c r="B21" s="28">
        <v>1989</v>
      </c>
      <c r="C21" s="49">
        <v>488764</v>
      </c>
      <c r="D21" s="49">
        <v>6305</v>
      </c>
      <c r="E21" s="49">
        <v>3901</v>
      </c>
      <c r="F21" s="49">
        <v>2404</v>
      </c>
      <c r="G21" s="49">
        <v>42430</v>
      </c>
      <c r="H21" s="49">
        <v>37381</v>
      </c>
      <c r="I21" s="49">
        <v>5049</v>
      </c>
      <c r="J21" s="49">
        <v>74</v>
      </c>
      <c r="K21" s="49">
        <v>466</v>
      </c>
      <c r="L21" s="49">
        <v>7527</v>
      </c>
      <c r="M21" s="49">
        <v>496291</v>
      </c>
    </row>
    <row r="22" spans="2:13" ht="14.25" x14ac:dyDescent="0.2">
      <c r="B22" s="28">
        <v>1990</v>
      </c>
      <c r="C22" s="49">
        <v>496291</v>
      </c>
      <c r="D22" s="49">
        <v>6286</v>
      </c>
      <c r="E22" s="49">
        <v>3979</v>
      </c>
      <c r="F22" s="49">
        <v>2307</v>
      </c>
      <c r="G22" s="49">
        <v>40570</v>
      </c>
      <c r="H22" s="49">
        <v>36793</v>
      </c>
      <c r="I22" s="49">
        <v>3777</v>
      </c>
      <c r="J22" s="34" t="s">
        <v>242</v>
      </c>
      <c r="K22" s="49">
        <v>445</v>
      </c>
      <c r="L22" s="49">
        <v>8306</v>
      </c>
      <c r="M22" s="49">
        <v>504597</v>
      </c>
    </row>
    <row r="23" spans="2:13" x14ac:dyDescent="0.2">
      <c r="B23" s="28">
        <v>1991</v>
      </c>
      <c r="C23" s="49">
        <v>504597</v>
      </c>
      <c r="D23" s="49">
        <v>6408</v>
      </c>
      <c r="E23" s="49">
        <v>3910</v>
      </c>
      <c r="F23" s="49">
        <v>2498</v>
      </c>
      <c r="G23" s="49">
        <v>41990</v>
      </c>
      <c r="H23" s="49">
        <v>37015</v>
      </c>
      <c r="I23" s="49">
        <v>4975</v>
      </c>
      <c r="J23" s="49">
        <v>-86</v>
      </c>
      <c r="K23" s="49">
        <v>499</v>
      </c>
      <c r="L23" s="49">
        <v>7387</v>
      </c>
      <c r="M23" s="49">
        <v>511984</v>
      </c>
    </row>
    <row r="24" spans="2:13" x14ac:dyDescent="0.2">
      <c r="B24" s="28">
        <v>1992</v>
      </c>
      <c r="C24" s="49">
        <v>511984</v>
      </c>
      <c r="D24" s="49">
        <v>6481</v>
      </c>
      <c r="E24" s="49">
        <v>3963</v>
      </c>
      <c r="F24" s="49">
        <v>2518</v>
      </c>
      <c r="G24" s="49">
        <v>41173</v>
      </c>
      <c r="H24" s="49">
        <v>39605</v>
      </c>
      <c r="I24" s="49">
        <v>1568</v>
      </c>
      <c r="J24" s="49">
        <v>73</v>
      </c>
      <c r="K24" s="49">
        <v>664</v>
      </c>
      <c r="L24" s="49">
        <v>4159</v>
      </c>
      <c r="M24" s="49">
        <v>516143</v>
      </c>
    </row>
    <row r="25" spans="2:13" x14ac:dyDescent="0.2">
      <c r="B25" s="28">
        <v>1993</v>
      </c>
      <c r="C25" s="49">
        <v>516143</v>
      </c>
      <c r="D25" s="49">
        <v>6167</v>
      </c>
      <c r="E25" s="49">
        <v>4003</v>
      </c>
      <c r="F25" s="49">
        <v>2164</v>
      </c>
      <c r="G25" s="49">
        <v>43292</v>
      </c>
      <c r="H25" s="49">
        <v>40342</v>
      </c>
      <c r="I25" s="49">
        <v>2950</v>
      </c>
      <c r="J25" s="49">
        <v>7</v>
      </c>
      <c r="K25" s="49">
        <v>751</v>
      </c>
      <c r="L25" s="49">
        <v>5121</v>
      </c>
      <c r="M25" s="49">
        <v>521264</v>
      </c>
    </row>
    <row r="26" spans="2:13" x14ac:dyDescent="0.2">
      <c r="B26" s="28">
        <v>1994</v>
      </c>
      <c r="C26" s="49">
        <v>521264</v>
      </c>
      <c r="D26" s="49">
        <v>6145</v>
      </c>
      <c r="E26" s="49">
        <v>3858</v>
      </c>
      <c r="F26" s="49">
        <v>2287</v>
      </c>
      <c r="G26" s="49">
        <v>46010</v>
      </c>
      <c r="H26" s="49">
        <v>43814</v>
      </c>
      <c r="I26" s="49">
        <v>2196</v>
      </c>
      <c r="J26" s="49">
        <v>-39</v>
      </c>
      <c r="K26" s="49">
        <v>736</v>
      </c>
      <c r="L26" s="49">
        <v>4444</v>
      </c>
      <c r="M26" s="49">
        <v>525708</v>
      </c>
    </row>
    <row r="27" spans="2:13" x14ac:dyDescent="0.2">
      <c r="B27" s="28">
        <v>1995</v>
      </c>
      <c r="C27" s="49">
        <v>525708</v>
      </c>
      <c r="D27" s="49">
        <v>6147</v>
      </c>
      <c r="E27" s="49">
        <v>4087</v>
      </c>
      <c r="F27" s="49">
        <v>2060</v>
      </c>
      <c r="G27" s="49">
        <v>47352</v>
      </c>
      <c r="H27" s="49">
        <v>43528</v>
      </c>
      <c r="I27" s="49">
        <v>3824</v>
      </c>
      <c r="J27" s="49">
        <v>-15</v>
      </c>
      <c r="K27" s="49">
        <v>1339</v>
      </c>
      <c r="L27" s="49">
        <v>5869</v>
      </c>
      <c r="M27" s="49">
        <v>531577</v>
      </c>
    </row>
    <row r="28" spans="2:13" x14ac:dyDescent="0.2">
      <c r="B28" s="28">
        <v>1996</v>
      </c>
      <c r="C28" s="49">
        <v>531577</v>
      </c>
      <c r="D28" s="49">
        <v>6196</v>
      </c>
      <c r="E28" s="49">
        <v>4054</v>
      </c>
      <c r="F28" s="49">
        <v>2142</v>
      </c>
      <c r="G28" s="49">
        <v>44712</v>
      </c>
      <c r="H28" s="49">
        <v>43932</v>
      </c>
      <c r="I28" s="49">
        <v>780</v>
      </c>
      <c r="J28" s="49">
        <v>-135</v>
      </c>
      <c r="K28" s="49">
        <v>1543</v>
      </c>
      <c r="L28" s="49">
        <v>2787</v>
      </c>
      <c r="M28" s="49">
        <v>534364</v>
      </c>
    </row>
    <row r="29" spans="2:13" x14ac:dyDescent="0.2">
      <c r="B29" s="28">
        <v>1997</v>
      </c>
      <c r="C29" s="49">
        <v>534364</v>
      </c>
      <c r="D29" s="49">
        <v>6101</v>
      </c>
      <c r="E29" s="49">
        <v>3911</v>
      </c>
      <c r="F29" s="49">
        <v>2190</v>
      </c>
      <c r="G29" s="49">
        <v>42682</v>
      </c>
      <c r="H29" s="49">
        <v>41845</v>
      </c>
      <c r="I29" s="49">
        <v>837</v>
      </c>
      <c r="J29" s="49">
        <v>-69</v>
      </c>
      <c r="K29" s="49">
        <v>1176</v>
      </c>
      <c r="L29" s="49">
        <v>2958</v>
      </c>
      <c r="M29" s="49">
        <v>537322</v>
      </c>
    </row>
    <row r="30" spans="2:13" x14ac:dyDescent="0.2">
      <c r="B30" s="28">
        <v>1998</v>
      </c>
      <c r="C30" s="49">
        <v>537322</v>
      </c>
      <c r="D30" s="49">
        <v>5812</v>
      </c>
      <c r="E30" s="49">
        <v>3980</v>
      </c>
      <c r="F30" s="49">
        <v>1832</v>
      </c>
      <c r="G30" s="49">
        <v>42843</v>
      </c>
      <c r="H30" s="49">
        <v>41817</v>
      </c>
      <c r="I30" s="49">
        <v>1026</v>
      </c>
      <c r="J30" s="49">
        <v>29</v>
      </c>
      <c r="K30" s="49">
        <v>1073</v>
      </c>
      <c r="L30" s="49">
        <v>2887</v>
      </c>
      <c r="M30" s="49">
        <v>540209</v>
      </c>
    </row>
    <row r="31" spans="2:13" x14ac:dyDescent="0.2">
      <c r="B31" s="28">
        <v>1999</v>
      </c>
      <c r="C31" s="49">
        <v>540209</v>
      </c>
      <c r="D31" s="49">
        <v>5510</v>
      </c>
      <c r="E31" s="49">
        <v>4069</v>
      </c>
      <c r="F31" s="49">
        <v>1441</v>
      </c>
      <c r="G31" s="49">
        <v>43179</v>
      </c>
      <c r="H31" s="49">
        <v>39550</v>
      </c>
      <c r="I31" s="49">
        <v>3629</v>
      </c>
      <c r="J31" s="49">
        <v>-25</v>
      </c>
      <c r="K31" s="49">
        <v>1125</v>
      </c>
      <c r="L31" s="49">
        <v>5045</v>
      </c>
      <c r="M31" s="49">
        <v>545254</v>
      </c>
    </row>
    <row r="32" spans="2:13" x14ac:dyDescent="0.2">
      <c r="B32" s="28">
        <v>2000</v>
      </c>
      <c r="C32" s="49">
        <v>545254</v>
      </c>
      <c r="D32" s="49">
        <v>5423</v>
      </c>
      <c r="E32" s="49">
        <v>4073</v>
      </c>
      <c r="F32" s="49">
        <v>1350</v>
      </c>
      <c r="G32" s="49">
        <v>41903</v>
      </c>
      <c r="H32" s="49">
        <v>41114</v>
      </c>
      <c r="I32" s="49">
        <v>789</v>
      </c>
      <c r="J32" s="49">
        <v>69</v>
      </c>
      <c r="K32" s="49">
        <v>1579</v>
      </c>
      <c r="L32" s="49">
        <v>2208</v>
      </c>
      <c r="M32" s="49">
        <v>547462</v>
      </c>
    </row>
    <row r="33" spans="2:15" x14ac:dyDescent="0.2">
      <c r="B33" s="28">
        <v>2001</v>
      </c>
      <c r="C33" s="49">
        <v>547462</v>
      </c>
      <c r="D33" s="49">
        <v>5148</v>
      </c>
      <c r="E33" s="49">
        <v>4002</v>
      </c>
      <c r="F33" s="49">
        <v>1146</v>
      </c>
      <c r="G33" s="49">
        <v>42860</v>
      </c>
      <c r="H33" s="49">
        <v>38174</v>
      </c>
      <c r="I33" s="49">
        <v>4686</v>
      </c>
      <c r="J33" s="49">
        <v>-47</v>
      </c>
      <c r="K33" s="49">
        <v>1478</v>
      </c>
      <c r="L33" s="49">
        <v>5785</v>
      </c>
      <c r="M33" s="49">
        <v>553247</v>
      </c>
    </row>
    <row r="34" spans="2:15" x14ac:dyDescent="0.2">
      <c r="B34" s="28">
        <v>2002</v>
      </c>
      <c r="C34" s="49">
        <v>553247</v>
      </c>
      <c r="D34" s="49">
        <v>5256</v>
      </c>
      <c r="E34" s="49">
        <v>3964</v>
      </c>
      <c r="F34" s="49">
        <v>1292</v>
      </c>
      <c r="G34" s="49">
        <v>42179</v>
      </c>
      <c r="H34" s="49">
        <v>37431</v>
      </c>
      <c r="I34" s="49">
        <v>4748</v>
      </c>
      <c r="J34" s="49">
        <v>512</v>
      </c>
      <c r="K34" s="49">
        <v>1583</v>
      </c>
      <c r="L34" s="49">
        <v>6552</v>
      </c>
      <c r="M34" s="49">
        <v>559799</v>
      </c>
    </row>
    <row r="35" spans="2:15" x14ac:dyDescent="0.2">
      <c r="B35" s="28">
        <v>2003</v>
      </c>
      <c r="C35" s="49">
        <v>559799</v>
      </c>
      <c r="D35" s="49">
        <v>5306</v>
      </c>
      <c r="E35" s="49">
        <v>4066</v>
      </c>
      <c r="F35" s="49">
        <v>1240</v>
      </c>
      <c r="G35" s="49">
        <v>42410</v>
      </c>
      <c r="H35" s="49">
        <v>38350</v>
      </c>
      <c r="I35" s="49">
        <v>4060</v>
      </c>
      <c r="J35" s="49">
        <v>-289</v>
      </c>
      <c r="K35" s="49">
        <v>1885</v>
      </c>
      <c r="L35" s="49">
        <v>5011</v>
      </c>
      <c r="M35" s="49">
        <v>564810</v>
      </c>
    </row>
    <row r="36" spans="2:15" x14ac:dyDescent="0.2">
      <c r="B36" s="28">
        <v>2004</v>
      </c>
      <c r="C36" s="49">
        <v>564810</v>
      </c>
      <c r="D36" s="49">
        <v>5402</v>
      </c>
      <c r="E36" s="49">
        <v>3877</v>
      </c>
      <c r="F36" s="49">
        <v>1525</v>
      </c>
      <c r="G36" s="49">
        <v>41705</v>
      </c>
      <c r="H36" s="49">
        <v>38412</v>
      </c>
      <c r="I36" s="49">
        <v>3293</v>
      </c>
      <c r="J36" s="49">
        <v>-559</v>
      </c>
      <c r="K36" s="49">
        <v>1926</v>
      </c>
      <c r="L36" s="49">
        <v>4259</v>
      </c>
      <c r="M36" s="49">
        <v>569069</v>
      </c>
    </row>
    <row r="37" spans="2:15" x14ac:dyDescent="0.2">
      <c r="B37" s="28">
        <v>2005</v>
      </c>
      <c r="C37" s="49">
        <v>569069</v>
      </c>
      <c r="D37" s="49">
        <v>5418</v>
      </c>
      <c r="E37" s="49">
        <v>4010</v>
      </c>
      <c r="F37" s="49">
        <v>1408</v>
      </c>
      <c r="G37" s="49">
        <v>42917</v>
      </c>
      <c r="H37" s="49">
        <v>39362</v>
      </c>
      <c r="I37" s="49">
        <v>3555</v>
      </c>
      <c r="J37" s="49">
        <v>-378</v>
      </c>
      <c r="K37" s="49">
        <v>1733</v>
      </c>
      <c r="L37" s="49">
        <v>4585</v>
      </c>
      <c r="M37" s="49">
        <v>573654</v>
      </c>
    </row>
    <row r="38" spans="2:15" x14ac:dyDescent="0.2">
      <c r="B38" s="28">
        <v>2006</v>
      </c>
      <c r="C38" s="49">
        <v>573654</v>
      </c>
      <c r="D38" s="49">
        <v>5455</v>
      </c>
      <c r="E38" s="49">
        <v>4032</v>
      </c>
      <c r="F38" s="49">
        <v>1423</v>
      </c>
      <c r="G38" s="49">
        <v>45125</v>
      </c>
      <c r="H38" s="49">
        <v>40525</v>
      </c>
      <c r="I38" s="49">
        <v>4600</v>
      </c>
      <c r="J38" s="49">
        <v>-188</v>
      </c>
      <c r="K38" s="49">
        <v>3461</v>
      </c>
      <c r="L38" s="49">
        <v>5835</v>
      </c>
      <c r="M38" s="49">
        <v>579489</v>
      </c>
    </row>
    <row r="39" spans="2:15" x14ac:dyDescent="0.2">
      <c r="B39" s="28">
        <v>2007</v>
      </c>
      <c r="C39" s="49">
        <v>579489</v>
      </c>
      <c r="D39" s="49">
        <v>5434</v>
      </c>
      <c r="E39" s="49">
        <v>4076</v>
      </c>
      <c r="F39" s="49">
        <v>1358</v>
      </c>
      <c r="G39" s="49">
        <v>48352</v>
      </c>
      <c r="H39" s="49">
        <v>42319</v>
      </c>
      <c r="I39" s="49">
        <v>6033</v>
      </c>
      <c r="J39" s="49">
        <v>-88</v>
      </c>
      <c r="K39" s="49">
        <v>2229</v>
      </c>
      <c r="L39" s="49">
        <v>7303</v>
      </c>
      <c r="M39" s="49">
        <v>586792</v>
      </c>
    </row>
    <row r="40" spans="2:15" x14ac:dyDescent="0.2">
      <c r="B40" s="28">
        <v>2008</v>
      </c>
      <c r="C40" s="49">
        <v>586792</v>
      </c>
      <c r="D40" s="49">
        <v>5751</v>
      </c>
      <c r="E40" s="49">
        <v>4004</v>
      </c>
      <c r="F40" s="49">
        <v>1747</v>
      </c>
      <c r="G40" s="49">
        <v>50052</v>
      </c>
      <c r="H40" s="49">
        <v>42201</v>
      </c>
      <c r="I40" s="49">
        <v>7851</v>
      </c>
      <c r="J40" s="49">
        <v>6</v>
      </c>
      <c r="K40" s="49">
        <v>2833</v>
      </c>
      <c r="L40" s="49">
        <v>9604</v>
      </c>
      <c r="M40" s="49">
        <v>596396</v>
      </c>
    </row>
    <row r="41" spans="2:15" x14ac:dyDescent="0.2">
      <c r="B41" s="28">
        <v>2009</v>
      </c>
      <c r="C41" s="49">
        <v>596396</v>
      </c>
      <c r="D41" s="49">
        <v>5696</v>
      </c>
      <c r="E41" s="49">
        <v>4274</v>
      </c>
      <c r="F41" s="49">
        <v>1422</v>
      </c>
      <c r="G41" s="49">
        <v>49540</v>
      </c>
      <c r="H41" s="49">
        <v>43227</v>
      </c>
      <c r="I41" s="49">
        <v>6313</v>
      </c>
      <c r="J41" s="49">
        <v>132</v>
      </c>
      <c r="K41" s="49">
        <v>1860</v>
      </c>
      <c r="L41" s="49">
        <v>7867</v>
      </c>
      <c r="M41" s="49">
        <v>604263</v>
      </c>
    </row>
    <row r="42" spans="2:15" x14ac:dyDescent="0.2">
      <c r="B42" s="28">
        <v>2010</v>
      </c>
      <c r="C42" s="49">
        <v>604263</v>
      </c>
      <c r="D42" s="49">
        <v>6125</v>
      </c>
      <c r="E42" s="49">
        <v>4293</v>
      </c>
      <c r="F42" s="49">
        <v>1832</v>
      </c>
      <c r="G42" s="49">
        <v>48947</v>
      </c>
      <c r="H42" s="49">
        <v>42316</v>
      </c>
      <c r="I42" s="49">
        <v>6631</v>
      </c>
      <c r="J42" s="49">
        <v>-115</v>
      </c>
      <c r="K42" s="49">
        <v>2270</v>
      </c>
      <c r="L42" s="49">
        <v>8348</v>
      </c>
      <c r="M42" s="49">
        <v>612611</v>
      </c>
    </row>
    <row r="43" spans="2:15" x14ac:dyDescent="0.2">
      <c r="B43" s="28">
        <v>2011</v>
      </c>
      <c r="C43" s="49">
        <v>612611</v>
      </c>
      <c r="D43" s="49">
        <v>5897</v>
      </c>
      <c r="E43" s="49">
        <v>4335</v>
      </c>
      <c r="F43" s="49">
        <v>1562</v>
      </c>
      <c r="G43" s="49">
        <v>51561</v>
      </c>
      <c r="H43" s="49">
        <v>44583</v>
      </c>
      <c r="I43" s="49">
        <v>6978</v>
      </c>
      <c r="J43" s="49">
        <v>247</v>
      </c>
      <c r="K43" s="49">
        <v>1740</v>
      </c>
      <c r="L43" s="49">
        <v>8787</v>
      </c>
      <c r="M43" s="49">
        <v>621398</v>
      </c>
    </row>
    <row r="44" spans="2:15" ht="14.25" x14ac:dyDescent="0.2">
      <c r="B44" s="28">
        <v>2012</v>
      </c>
      <c r="C44" s="49">
        <v>621398</v>
      </c>
      <c r="D44" s="49">
        <v>6086</v>
      </c>
      <c r="E44" s="49">
        <v>4438</v>
      </c>
      <c r="F44" s="49">
        <v>1648</v>
      </c>
      <c r="G44" s="49">
        <v>51474</v>
      </c>
      <c r="H44" s="49">
        <v>44819</v>
      </c>
      <c r="I44" s="49">
        <v>6655</v>
      </c>
      <c r="J44" s="105" t="s">
        <v>437</v>
      </c>
      <c r="K44" s="49">
        <v>1811</v>
      </c>
      <c r="L44" s="49">
        <v>6495</v>
      </c>
      <c r="M44" s="49">
        <v>627893</v>
      </c>
    </row>
    <row r="45" spans="2:15" x14ac:dyDescent="0.2">
      <c r="B45" s="28">
        <v>2013</v>
      </c>
      <c r="C45" s="49">
        <v>627893</v>
      </c>
      <c r="D45" s="49">
        <v>6103</v>
      </c>
      <c r="E45" s="49">
        <v>4526</v>
      </c>
      <c r="F45" s="49">
        <v>1577</v>
      </c>
      <c r="G45" s="49">
        <v>50107</v>
      </c>
      <c r="H45" s="49">
        <v>44504</v>
      </c>
      <c r="I45" s="49">
        <v>5603</v>
      </c>
      <c r="J45" s="35">
        <v>724</v>
      </c>
      <c r="K45" s="49">
        <v>2411</v>
      </c>
      <c r="L45" s="49">
        <v>7904</v>
      </c>
      <c r="M45" s="49">
        <v>635797</v>
      </c>
    </row>
    <row r="46" spans="2:15" x14ac:dyDescent="0.2">
      <c r="B46" s="28">
        <v>2014</v>
      </c>
      <c r="C46" s="49">
        <v>635797</v>
      </c>
      <c r="D46" s="49">
        <v>6343</v>
      </c>
      <c r="E46" s="49">
        <v>4483</v>
      </c>
      <c r="F46" s="49">
        <v>1860</v>
      </c>
      <c r="G46" s="49">
        <v>50303</v>
      </c>
      <c r="H46" s="49">
        <v>44338</v>
      </c>
      <c r="I46" s="49">
        <v>5965</v>
      </c>
      <c r="J46" s="104">
        <v>1208</v>
      </c>
      <c r="K46" s="49">
        <v>2161</v>
      </c>
      <c r="L46" s="49">
        <v>9033</v>
      </c>
      <c r="M46" s="27">
        <v>644830</v>
      </c>
      <c r="O46" s="26"/>
    </row>
    <row r="48" spans="2:15" x14ac:dyDescent="0.2">
      <c r="B48" s="9" t="s">
        <v>243</v>
      </c>
    </row>
    <row r="49" spans="2:2" x14ac:dyDescent="0.2">
      <c r="B49" s="9" t="s">
        <v>350</v>
      </c>
    </row>
  </sheetData>
  <phoneticPr fontId="13" type="noConversion"/>
  <pageMargins left="0.77" right="0.59" top="0.8" bottom="0.85" header="0.4921259845" footer="0.34"/>
  <pageSetup paperSize="9" scale="58" orientation="portrait" horizontalDpi="300" verticalDpi="300" r:id="rId1"/>
  <headerFooter alignWithMargins="0">
    <oddFooter>&amp;L&amp;9Statistik Aargau
www.ag.ch/statistik
062 835 13 00, statistik@ag.ch&amp;R&amp;9Bevölkerungsstatistik 2012
Reihe stat.kurzinfo Nr. 4 | Juli 2013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3" tint="-0.499984740745262"/>
  </sheetPr>
  <dimension ref="A1:O18"/>
  <sheetViews>
    <sheetView showGridLines="0" zoomScaleSheetLayoutView="100" workbookViewId="0">
      <selection activeCell="P19" sqref="P19"/>
    </sheetView>
  </sheetViews>
  <sheetFormatPr baseColWidth="10" defaultRowHeight="12.75" x14ac:dyDescent="0.2"/>
  <cols>
    <col min="1" max="1" width="3.7109375" customWidth="1"/>
    <col min="2" max="2" width="15.85546875" bestFit="1" customWidth="1"/>
    <col min="3" max="12" width="9.5703125" customWidth="1"/>
    <col min="13" max="14" width="8.42578125" customWidth="1"/>
  </cols>
  <sheetData>
    <row r="1" spans="1:15" ht="15.75" x14ac:dyDescent="0.25">
      <c r="A1" s="8" t="str">
        <f>Inhaltsverzeichnis!B20&amp; " " &amp;Inhaltsverzeichnis!D20</f>
        <v>Tabelle 3: Bevölkerungsbilanz nach Bezirken, 2014</v>
      </c>
      <c r="H1" s="14"/>
    </row>
    <row r="2" spans="1:15" x14ac:dyDescent="0.2">
      <c r="H2" s="14"/>
    </row>
    <row r="4" spans="1:15" x14ac:dyDescent="0.2">
      <c r="B4" s="128" t="s">
        <v>222</v>
      </c>
      <c r="C4" s="125" t="s">
        <v>393</v>
      </c>
      <c r="D4" s="130" t="s">
        <v>232</v>
      </c>
      <c r="E4" s="130" t="s">
        <v>233</v>
      </c>
      <c r="F4" s="130" t="s">
        <v>347</v>
      </c>
      <c r="G4" s="130" t="s">
        <v>234</v>
      </c>
      <c r="H4" s="130" t="s">
        <v>235</v>
      </c>
      <c r="I4" s="130" t="s">
        <v>348</v>
      </c>
      <c r="J4" s="128" t="s">
        <v>239</v>
      </c>
      <c r="K4" s="127" t="s">
        <v>0</v>
      </c>
      <c r="L4" s="125" t="s">
        <v>462</v>
      </c>
      <c r="M4" s="122" t="s">
        <v>241</v>
      </c>
      <c r="N4" s="124"/>
    </row>
    <row r="5" spans="1:15" ht="26.25" customHeight="1" x14ac:dyDescent="0.2">
      <c r="B5" s="129"/>
      <c r="C5" s="126"/>
      <c r="D5" s="131"/>
      <c r="E5" s="131"/>
      <c r="F5" s="131" t="s">
        <v>347</v>
      </c>
      <c r="G5" s="131"/>
      <c r="H5" s="131"/>
      <c r="I5" s="131"/>
      <c r="J5" s="129"/>
      <c r="K5" s="126"/>
      <c r="L5" s="126"/>
      <c r="M5" s="38" t="s">
        <v>67</v>
      </c>
      <c r="N5" s="38" t="s">
        <v>68</v>
      </c>
    </row>
    <row r="6" spans="1:15" x14ac:dyDescent="0.2">
      <c r="B6" s="31" t="s">
        <v>74</v>
      </c>
      <c r="C6" s="27">
        <v>73360</v>
      </c>
      <c r="D6" s="27">
        <v>742</v>
      </c>
      <c r="E6" s="27">
        <v>574</v>
      </c>
      <c r="F6" s="27">
        <v>168</v>
      </c>
      <c r="G6" s="27">
        <v>5650</v>
      </c>
      <c r="H6" s="27">
        <v>5037</v>
      </c>
      <c r="I6" s="27">
        <v>613</v>
      </c>
      <c r="J6" s="27">
        <v>325</v>
      </c>
      <c r="K6" s="27">
        <v>129</v>
      </c>
      <c r="L6" s="27">
        <v>74270</v>
      </c>
      <c r="M6" s="27">
        <v>910</v>
      </c>
      <c r="N6" s="54">
        <v>1.2404580152671798</v>
      </c>
      <c r="O6" s="56"/>
    </row>
    <row r="7" spans="1:15" x14ac:dyDescent="0.2">
      <c r="B7" s="31" t="s">
        <v>76</v>
      </c>
      <c r="C7" s="27">
        <v>136653</v>
      </c>
      <c r="D7" s="27">
        <v>1513</v>
      </c>
      <c r="E7" s="27">
        <v>924</v>
      </c>
      <c r="F7" s="27">
        <v>589</v>
      </c>
      <c r="G7" s="27">
        <v>10968</v>
      </c>
      <c r="H7" s="27">
        <v>10190</v>
      </c>
      <c r="I7" s="27">
        <v>778</v>
      </c>
      <c r="J7" s="27">
        <v>530</v>
      </c>
      <c r="K7" s="27">
        <v>234</v>
      </c>
      <c r="L7" s="27">
        <v>138254</v>
      </c>
      <c r="M7" s="27">
        <v>1601</v>
      </c>
      <c r="N7" s="54">
        <v>1.1715805726914255</v>
      </c>
      <c r="O7" s="56"/>
    </row>
    <row r="8" spans="1:15" x14ac:dyDescent="0.2">
      <c r="B8" s="31" t="s">
        <v>85</v>
      </c>
      <c r="C8" s="27">
        <v>72698</v>
      </c>
      <c r="D8" s="27">
        <v>663</v>
      </c>
      <c r="E8" s="27">
        <v>439</v>
      </c>
      <c r="F8" s="27">
        <v>224</v>
      </c>
      <c r="G8" s="27">
        <v>5902</v>
      </c>
      <c r="H8" s="27">
        <v>5315</v>
      </c>
      <c r="I8" s="27">
        <v>587</v>
      </c>
      <c r="J8" s="27">
        <v>203</v>
      </c>
      <c r="K8" s="27">
        <v>219</v>
      </c>
      <c r="L8" s="27">
        <v>73728</v>
      </c>
      <c r="M8" s="27">
        <v>1030</v>
      </c>
      <c r="N8" s="54">
        <v>1.4168202701587518</v>
      </c>
      <c r="O8" s="56"/>
    </row>
    <row r="9" spans="1:15" x14ac:dyDescent="0.2">
      <c r="B9" s="31" t="s">
        <v>90</v>
      </c>
      <c r="C9" s="27">
        <v>48287</v>
      </c>
      <c r="D9" s="27">
        <v>447</v>
      </c>
      <c r="E9" s="27">
        <v>325</v>
      </c>
      <c r="F9" s="27">
        <v>122</v>
      </c>
      <c r="G9" s="27">
        <v>3957</v>
      </c>
      <c r="H9" s="27">
        <v>3449</v>
      </c>
      <c r="I9" s="27">
        <v>508</v>
      </c>
      <c r="J9" s="27">
        <v>227</v>
      </c>
      <c r="K9" s="27">
        <v>135</v>
      </c>
      <c r="L9" s="27">
        <v>49052</v>
      </c>
      <c r="M9" s="27">
        <v>765</v>
      </c>
      <c r="N9" s="54">
        <v>1.5842773417275851</v>
      </c>
      <c r="O9" s="56"/>
    </row>
    <row r="10" spans="1:15" x14ac:dyDescent="0.2">
      <c r="B10" s="31" t="s">
        <v>223</v>
      </c>
      <c r="C10" s="27">
        <v>38763</v>
      </c>
      <c r="D10" s="27">
        <v>375</v>
      </c>
      <c r="E10" s="27">
        <v>339</v>
      </c>
      <c r="F10" s="27">
        <v>36</v>
      </c>
      <c r="G10" s="27">
        <v>3048</v>
      </c>
      <c r="H10" s="27">
        <v>2775</v>
      </c>
      <c r="I10" s="27">
        <v>273</v>
      </c>
      <c r="J10" s="27">
        <v>80</v>
      </c>
      <c r="K10" s="27">
        <v>211</v>
      </c>
      <c r="L10" s="27">
        <v>39283</v>
      </c>
      <c r="M10" s="27">
        <v>520</v>
      </c>
      <c r="N10" s="54">
        <v>1.3414854371436746</v>
      </c>
      <c r="O10" s="56"/>
    </row>
    <row r="11" spans="1:15" x14ac:dyDescent="0.2">
      <c r="B11" s="31" t="s">
        <v>93</v>
      </c>
      <c r="C11" s="27">
        <v>30524</v>
      </c>
      <c r="D11" s="27">
        <v>294</v>
      </c>
      <c r="E11" s="27">
        <v>198</v>
      </c>
      <c r="F11" s="27">
        <v>96</v>
      </c>
      <c r="G11" s="27">
        <v>2040</v>
      </c>
      <c r="H11" s="27">
        <v>1839</v>
      </c>
      <c r="I11" s="27">
        <v>201</v>
      </c>
      <c r="J11" s="27">
        <v>76</v>
      </c>
      <c r="K11" s="27">
        <v>57</v>
      </c>
      <c r="L11" s="27">
        <v>30878</v>
      </c>
      <c r="M11" s="27">
        <v>354</v>
      </c>
      <c r="N11" s="54">
        <v>1.15974315292884</v>
      </c>
      <c r="O11" s="56"/>
    </row>
    <row r="12" spans="1:15" x14ac:dyDescent="0.2">
      <c r="B12" s="31" t="s">
        <v>96</v>
      </c>
      <c r="C12" s="27">
        <v>56301</v>
      </c>
      <c r="D12" s="27">
        <v>568</v>
      </c>
      <c r="E12" s="27">
        <v>372</v>
      </c>
      <c r="F12" s="27">
        <v>196</v>
      </c>
      <c r="G12" s="27">
        <v>5009</v>
      </c>
      <c r="H12" s="27">
        <v>4031</v>
      </c>
      <c r="I12" s="27">
        <v>978</v>
      </c>
      <c r="J12" s="27">
        <v>165</v>
      </c>
      <c r="K12" s="27">
        <v>59</v>
      </c>
      <c r="L12" s="27">
        <v>57534</v>
      </c>
      <c r="M12" s="27">
        <v>1233</v>
      </c>
      <c r="N12" s="54">
        <v>2.1900143869558235</v>
      </c>
      <c r="O12" s="56"/>
    </row>
    <row r="13" spans="1:15" x14ac:dyDescent="0.2">
      <c r="B13" s="31" t="s">
        <v>100</v>
      </c>
      <c r="C13" s="27">
        <v>33710</v>
      </c>
      <c r="D13" s="27">
        <v>342</v>
      </c>
      <c r="E13" s="27">
        <v>173</v>
      </c>
      <c r="F13" s="27">
        <v>169</v>
      </c>
      <c r="G13" s="27">
        <v>2655</v>
      </c>
      <c r="H13" s="27">
        <v>2317</v>
      </c>
      <c r="I13" s="27">
        <v>338</v>
      </c>
      <c r="J13" s="27">
        <v>112</v>
      </c>
      <c r="K13" s="27">
        <v>47</v>
      </c>
      <c r="L13" s="27">
        <v>34264</v>
      </c>
      <c r="M13" s="27">
        <v>554</v>
      </c>
      <c r="N13" s="54">
        <v>1.6434292494808602</v>
      </c>
      <c r="O13" s="56"/>
    </row>
    <row r="14" spans="1:15" x14ac:dyDescent="0.2">
      <c r="B14" s="31" t="s">
        <v>101</v>
      </c>
      <c r="C14" s="27">
        <v>45797</v>
      </c>
      <c r="D14" s="27">
        <v>441</v>
      </c>
      <c r="E14" s="27">
        <v>336</v>
      </c>
      <c r="F14" s="27">
        <v>105</v>
      </c>
      <c r="G14" s="27">
        <v>3330</v>
      </c>
      <c r="H14" s="27">
        <v>2628</v>
      </c>
      <c r="I14" s="27">
        <v>702</v>
      </c>
      <c r="J14" s="27">
        <v>183</v>
      </c>
      <c r="K14" s="27">
        <v>-4</v>
      </c>
      <c r="L14" s="27">
        <v>46600</v>
      </c>
      <c r="M14" s="27">
        <v>803</v>
      </c>
      <c r="N14" s="54">
        <v>1.7533899600410336</v>
      </c>
      <c r="O14" s="56"/>
    </row>
    <row r="15" spans="1:15" x14ac:dyDescent="0.2">
      <c r="B15" s="31" t="s">
        <v>105</v>
      </c>
      <c r="C15" s="27">
        <v>67155</v>
      </c>
      <c r="D15" s="27">
        <v>701</v>
      </c>
      <c r="E15" s="27">
        <v>555</v>
      </c>
      <c r="F15" s="27">
        <v>146</v>
      </c>
      <c r="G15" s="27">
        <v>5251</v>
      </c>
      <c r="H15" s="27">
        <v>4468</v>
      </c>
      <c r="I15" s="27">
        <v>783</v>
      </c>
      <c r="J15" s="27">
        <v>183</v>
      </c>
      <c r="K15" s="27">
        <v>115</v>
      </c>
      <c r="L15" s="27">
        <v>68199</v>
      </c>
      <c r="M15" s="27">
        <v>1044</v>
      </c>
      <c r="N15" s="54">
        <v>1.5546124637033643</v>
      </c>
      <c r="O15" s="56"/>
    </row>
    <row r="16" spans="1:15" x14ac:dyDescent="0.2">
      <c r="B16" s="31" t="s">
        <v>224</v>
      </c>
      <c r="C16" s="27">
        <v>32549</v>
      </c>
      <c r="D16" s="27">
        <v>257</v>
      </c>
      <c r="E16" s="27">
        <v>248</v>
      </c>
      <c r="F16" s="27">
        <v>9</v>
      </c>
      <c r="G16" s="27">
        <v>2493</v>
      </c>
      <c r="H16" s="27">
        <v>2289</v>
      </c>
      <c r="I16" s="27">
        <v>204</v>
      </c>
      <c r="J16" s="27">
        <v>77</v>
      </c>
      <c r="K16" s="27">
        <v>6</v>
      </c>
      <c r="L16" s="27">
        <v>32768</v>
      </c>
      <c r="M16" s="27">
        <v>219</v>
      </c>
      <c r="N16" s="54">
        <v>0.67283173062151036</v>
      </c>
      <c r="O16" s="56"/>
    </row>
    <row r="17" spans="2:15" s="53" customFormat="1" x14ac:dyDescent="0.2">
      <c r="B17" s="33" t="s">
        <v>141</v>
      </c>
      <c r="C17" s="30">
        <v>635797</v>
      </c>
      <c r="D17" s="30">
        <v>6343</v>
      </c>
      <c r="E17" s="30">
        <v>4483</v>
      </c>
      <c r="F17" s="30">
        <v>1860</v>
      </c>
      <c r="G17" s="30">
        <v>50303</v>
      </c>
      <c r="H17" s="30">
        <v>44338</v>
      </c>
      <c r="I17" s="30">
        <v>5965</v>
      </c>
      <c r="J17" s="30">
        <v>2161</v>
      </c>
      <c r="K17" s="30">
        <v>1208</v>
      </c>
      <c r="L17" s="30">
        <v>644830</v>
      </c>
      <c r="M17" s="30">
        <v>9033</v>
      </c>
      <c r="N17" s="55">
        <v>1.4207364929372091</v>
      </c>
      <c r="O17" s="56"/>
    </row>
    <row r="18" spans="2:15" x14ac:dyDescent="0.2">
      <c r="O18" s="56"/>
    </row>
  </sheetData>
  <mergeCells count="12">
    <mergeCell ref="B4:B5"/>
    <mergeCell ref="H4:H5"/>
    <mergeCell ref="G4:G5"/>
    <mergeCell ref="E4:E5"/>
    <mergeCell ref="D4:D5"/>
    <mergeCell ref="C4:C5"/>
    <mergeCell ref="M4:N4"/>
    <mergeCell ref="L4:L5"/>
    <mergeCell ref="K4:K5"/>
    <mergeCell ref="J4:J5"/>
    <mergeCell ref="F4:F5"/>
    <mergeCell ref="I4:I5"/>
  </mergeCells>
  <phoneticPr fontId="13" type="noConversion"/>
  <pageMargins left="0.77" right="0.59" top="0.8" bottom="0.85" header="0.4921259845" footer="0.34"/>
  <pageSetup paperSize="9" scale="63" orientation="portrait" horizontalDpi="300" verticalDpi="300" r:id="rId1"/>
  <headerFooter alignWithMargins="0">
    <oddFooter>&amp;L&amp;9Statistik Aargau
www.ag.ch/statistik
062 835 13 00, statistik@ag.ch&amp;R&amp;9Bevölkerungsstatistik 2012
Reihe stat.kurzinfo Nr. 4 | Juli 2013</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theme="4" tint="-0.499984740745262"/>
  </sheetPr>
  <dimension ref="A1:P62"/>
  <sheetViews>
    <sheetView showGridLines="0" zoomScaleSheetLayoutView="100" workbookViewId="0">
      <selection activeCell="P46" sqref="P46"/>
    </sheetView>
  </sheetViews>
  <sheetFormatPr baseColWidth="10" defaultRowHeight="12.75" x14ac:dyDescent="0.2"/>
  <cols>
    <col min="1" max="1" width="3.7109375" customWidth="1"/>
    <col min="2" max="2" width="15.85546875" customWidth="1"/>
    <col min="3" max="11" width="11.28515625" customWidth="1"/>
    <col min="12" max="12" width="11.85546875" customWidth="1"/>
  </cols>
  <sheetData>
    <row r="1" spans="1:12" ht="15.75" x14ac:dyDescent="0.25">
      <c r="A1" s="8" t="str">
        <f>Inhaltsverzeichnis!B23&amp; " " &amp;Inhaltsverzeichnis!D23</f>
        <v>Tabelle 4: Geburten, Todesfälle und Geburtenüberschuss nach Nationalität und Bezirk, 2014</v>
      </c>
    </row>
    <row r="4" spans="1:12" s="5" customFormat="1" ht="12.75" customHeight="1" x14ac:dyDescent="0.2">
      <c r="A4"/>
      <c r="B4" s="128" t="s">
        <v>222</v>
      </c>
      <c r="C4" s="122" t="s">
        <v>226</v>
      </c>
      <c r="D4" s="123"/>
      <c r="E4" s="124"/>
      <c r="F4" s="122" t="s">
        <v>227</v>
      </c>
      <c r="G4" s="123"/>
      <c r="H4" s="124"/>
      <c r="I4" s="122" t="s">
        <v>228</v>
      </c>
      <c r="J4" s="123"/>
      <c r="K4" s="124"/>
      <c r="L4"/>
    </row>
    <row r="5" spans="1:12" s="5" customFormat="1" ht="38.25" x14ac:dyDescent="0.2">
      <c r="A5"/>
      <c r="B5" s="129"/>
      <c r="C5" s="38" t="s">
        <v>232</v>
      </c>
      <c r="D5" s="38" t="s">
        <v>233</v>
      </c>
      <c r="E5" s="41" t="s">
        <v>244</v>
      </c>
      <c r="F5" s="38" t="s">
        <v>232</v>
      </c>
      <c r="G5" s="38" t="s">
        <v>233</v>
      </c>
      <c r="H5" s="41" t="s">
        <v>244</v>
      </c>
      <c r="I5" s="38" t="s">
        <v>232</v>
      </c>
      <c r="J5" s="38" t="s">
        <v>233</v>
      </c>
      <c r="K5" s="41" t="s">
        <v>244</v>
      </c>
      <c r="L5"/>
    </row>
    <row r="6" spans="1:12" x14ac:dyDescent="0.2">
      <c r="B6" s="31" t="s">
        <v>74</v>
      </c>
      <c r="C6" s="27">
        <v>742</v>
      </c>
      <c r="D6" s="27">
        <v>574</v>
      </c>
      <c r="E6" s="27">
        <v>168</v>
      </c>
      <c r="F6" s="27">
        <v>554</v>
      </c>
      <c r="G6" s="27">
        <v>525</v>
      </c>
      <c r="H6" s="27">
        <v>29</v>
      </c>
      <c r="I6" s="27">
        <v>188</v>
      </c>
      <c r="J6" s="27">
        <v>49</v>
      </c>
      <c r="K6" s="27">
        <v>139</v>
      </c>
    </row>
    <row r="7" spans="1:12" x14ac:dyDescent="0.2">
      <c r="B7" s="31" t="s">
        <v>76</v>
      </c>
      <c r="C7" s="27">
        <v>1513</v>
      </c>
      <c r="D7" s="27">
        <v>924</v>
      </c>
      <c r="E7" s="27">
        <v>589</v>
      </c>
      <c r="F7" s="27">
        <v>1031</v>
      </c>
      <c r="G7" s="27">
        <v>801</v>
      </c>
      <c r="H7" s="27">
        <v>230</v>
      </c>
      <c r="I7" s="27">
        <v>482</v>
      </c>
      <c r="J7" s="27">
        <v>123</v>
      </c>
      <c r="K7" s="27">
        <v>359</v>
      </c>
    </row>
    <row r="8" spans="1:12" x14ac:dyDescent="0.2">
      <c r="B8" s="31" t="s">
        <v>85</v>
      </c>
      <c r="C8" s="27">
        <v>663</v>
      </c>
      <c r="D8" s="27">
        <v>439</v>
      </c>
      <c r="E8" s="27">
        <v>224</v>
      </c>
      <c r="F8" s="27">
        <v>487</v>
      </c>
      <c r="G8" s="27">
        <v>395</v>
      </c>
      <c r="H8" s="27">
        <v>92</v>
      </c>
      <c r="I8" s="27">
        <v>176</v>
      </c>
      <c r="J8" s="27">
        <v>44</v>
      </c>
      <c r="K8" s="27">
        <v>132</v>
      </c>
    </row>
    <row r="9" spans="1:12" x14ac:dyDescent="0.2">
      <c r="B9" s="31" t="s">
        <v>90</v>
      </c>
      <c r="C9" s="27">
        <v>447</v>
      </c>
      <c r="D9" s="27">
        <v>325</v>
      </c>
      <c r="E9" s="27">
        <v>122</v>
      </c>
      <c r="F9" s="27">
        <v>308</v>
      </c>
      <c r="G9" s="27">
        <v>297</v>
      </c>
      <c r="H9" s="27">
        <v>11</v>
      </c>
      <c r="I9" s="27">
        <v>139</v>
      </c>
      <c r="J9" s="27">
        <v>28</v>
      </c>
      <c r="K9" s="27">
        <v>111</v>
      </c>
    </row>
    <row r="10" spans="1:12" x14ac:dyDescent="0.2">
      <c r="B10" s="31" t="s">
        <v>223</v>
      </c>
      <c r="C10" s="27">
        <v>375</v>
      </c>
      <c r="D10" s="27">
        <v>339</v>
      </c>
      <c r="E10" s="27">
        <v>36</v>
      </c>
      <c r="F10" s="27">
        <v>265</v>
      </c>
      <c r="G10" s="27">
        <v>315</v>
      </c>
      <c r="H10" s="27">
        <v>-50</v>
      </c>
      <c r="I10" s="27">
        <v>110</v>
      </c>
      <c r="J10" s="27">
        <v>24</v>
      </c>
      <c r="K10" s="27">
        <v>86</v>
      </c>
    </row>
    <row r="11" spans="1:12" x14ac:dyDescent="0.2">
      <c r="B11" s="31" t="s">
        <v>93</v>
      </c>
      <c r="C11" s="27">
        <v>294</v>
      </c>
      <c r="D11" s="27">
        <v>198</v>
      </c>
      <c r="E11" s="27">
        <v>96</v>
      </c>
      <c r="F11" s="27">
        <v>228</v>
      </c>
      <c r="G11" s="27">
        <v>184</v>
      </c>
      <c r="H11" s="27">
        <v>44</v>
      </c>
      <c r="I11" s="27">
        <v>66</v>
      </c>
      <c r="J11" s="27">
        <v>14</v>
      </c>
      <c r="K11" s="27">
        <v>52</v>
      </c>
    </row>
    <row r="12" spans="1:12" x14ac:dyDescent="0.2">
      <c r="B12" s="31" t="s">
        <v>96</v>
      </c>
      <c r="C12" s="27">
        <v>568</v>
      </c>
      <c r="D12" s="27">
        <v>372</v>
      </c>
      <c r="E12" s="27">
        <v>196</v>
      </c>
      <c r="F12" s="27">
        <v>437</v>
      </c>
      <c r="G12" s="27">
        <v>345</v>
      </c>
      <c r="H12" s="27">
        <v>92</v>
      </c>
      <c r="I12" s="27">
        <v>131</v>
      </c>
      <c r="J12" s="27">
        <v>27</v>
      </c>
      <c r="K12" s="27">
        <v>104</v>
      </c>
    </row>
    <row r="13" spans="1:12" x14ac:dyDescent="0.2">
      <c r="B13" s="31" t="s">
        <v>100</v>
      </c>
      <c r="C13" s="27">
        <v>342</v>
      </c>
      <c r="D13" s="27">
        <v>173</v>
      </c>
      <c r="E13" s="27">
        <v>169</v>
      </c>
      <c r="F13" s="27">
        <v>286</v>
      </c>
      <c r="G13" s="27">
        <v>162</v>
      </c>
      <c r="H13" s="27">
        <v>124</v>
      </c>
      <c r="I13" s="27">
        <v>56</v>
      </c>
      <c r="J13" s="27">
        <v>11</v>
      </c>
      <c r="K13" s="27">
        <v>45</v>
      </c>
    </row>
    <row r="14" spans="1:12" x14ac:dyDescent="0.2">
      <c r="B14" s="31" t="s">
        <v>101</v>
      </c>
      <c r="C14" s="27">
        <v>441</v>
      </c>
      <c r="D14" s="27">
        <v>336</v>
      </c>
      <c r="E14" s="27">
        <v>105</v>
      </c>
      <c r="F14" s="27">
        <v>323</v>
      </c>
      <c r="G14" s="27">
        <v>304</v>
      </c>
      <c r="H14" s="27">
        <v>19</v>
      </c>
      <c r="I14" s="27">
        <v>118</v>
      </c>
      <c r="J14" s="27">
        <v>32</v>
      </c>
      <c r="K14" s="27">
        <v>86</v>
      </c>
    </row>
    <row r="15" spans="1:12" x14ac:dyDescent="0.2">
      <c r="B15" s="31" t="s">
        <v>105</v>
      </c>
      <c r="C15" s="27">
        <v>701</v>
      </c>
      <c r="D15" s="27">
        <v>555</v>
      </c>
      <c r="E15" s="27">
        <v>146</v>
      </c>
      <c r="F15" s="27">
        <v>508</v>
      </c>
      <c r="G15" s="27">
        <v>516</v>
      </c>
      <c r="H15" s="27">
        <v>-8</v>
      </c>
      <c r="I15" s="27">
        <v>193</v>
      </c>
      <c r="J15" s="27">
        <v>39</v>
      </c>
      <c r="K15" s="27">
        <v>154</v>
      </c>
    </row>
    <row r="16" spans="1:12" x14ac:dyDescent="0.2">
      <c r="B16" s="31" t="s">
        <v>224</v>
      </c>
      <c r="C16" s="27">
        <v>257</v>
      </c>
      <c r="D16" s="27">
        <v>248</v>
      </c>
      <c r="E16" s="27">
        <v>9</v>
      </c>
      <c r="F16" s="27">
        <v>170</v>
      </c>
      <c r="G16" s="27">
        <v>225</v>
      </c>
      <c r="H16" s="27">
        <v>-55</v>
      </c>
      <c r="I16" s="27">
        <v>87</v>
      </c>
      <c r="J16" s="27">
        <v>23</v>
      </c>
      <c r="K16" s="27">
        <v>64</v>
      </c>
    </row>
    <row r="17" spans="2:16" s="53" customFormat="1" x14ac:dyDescent="0.2">
      <c r="B17" s="33" t="s">
        <v>141</v>
      </c>
      <c r="C17" s="30">
        <v>6343</v>
      </c>
      <c r="D17" s="30">
        <v>4483</v>
      </c>
      <c r="E17" s="30">
        <v>1860</v>
      </c>
      <c r="F17" s="30">
        <v>4597</v>
      </c>
      <c r="G17" s="30">
        <v>4069</v>
      </c>
      <c r="H17" s="30">
        <v>528</v>
      </c>
      <c r="I17" s="30">
        <v>1746</v>
      </c>
      <c r="J17" s="30">
        <v>414</v>
      </c>
      <c r="K17" s="30">
        <v>1332</v>
      </c>
    </row>
    <row r="20" spans="2:16" x14ac:dyDescent="0.2">
      <c r="M20" s="4" t="s">
        <v>359</v>
      </c>
      <c r="N20" t="s">
        <v>360</v>
      </c>
      <c r="O20" t="s">
        <v>228</v>
      </c>
      <c r="P20" s="5"/>
    </row>
    <row r="21" spans="2:16" x14ac:dyDescent="0.2">
      <c r="M21">
        <v>1973</v>
      </c>
      <c r="N21">
        <v>836</v>
      </c>
      <c r="O21">
        <v>1996</v>
      </c>
      <c r="P21" s="5"/>
    </row>
    <row r="22" spans="2:16" x14ac:dyDescent="0.2">
      <c r="M22">
        <v>1974</v>
      </c>
      <c r="N22">
        <v>919</v>
      </c>
      <c r="O22">
        <v>1967</v>
      </c>
    </row>
    <row r="23" spans="2:16" x14ac:dyDescent="0.2">
      <c r="M23">
        <v>1975</v>
      </c>
      <c r="N23">
        <v>670</v>
      </c>
      <c r="O23">
        <v>1832</v>
      </c>
    </row>
    <row r="24" spans="2:16" x14ac:dyDescent="0.2">
      <c r="M24">
        <v>1976</v>
      </c>
      <c r="N24">
        <v>563</v>
      </c>
      <c r="O24">
        <v>1421</v>
      </c>
    </row>
    <row r="25" spans="2:16" x14ac:dyDescent="0.2">
      <c r="M25">
        <v>1977</v>
      </c>
      <c r="N25">
        <v>808</v>
      </c>
      <c r="O25">
        <v>1244</v>
      </c>
    </row>
    <row r="26" spans="2:16" x14ac:dyDescent="0.2">
      <c r="M26">
        <v>1978</v>
      </c>
      <c r="N26">
        <v>1027</v>
      </c>
      <c r="O26">
        <v>951</v>
      </c>
    </row>
    <row r="27" spans="2:16" x14ac:dyDescent="0.2">
      <c r="M27">
        <v>1979</v>
      </c>
      <c r="N27">
        <v>1103</v>
      </c>
      <c r="O27">
        <v>846</v>
      </c>
    </row>
    <row r="28" spans="2:16" x14ac:dyDescent="0.2">
      <c r="M28">
        <v>1980</v>
      </c>
      <c r="N28">
        <v>1132</v>
      </c>
      <c r="O28">
        <v>848</v>
      </c>
    </row>
    <row r="29" spans="2:16" x14ac:dyDescent="0.2">
      <c r="M29">
        <v>1981</v>
      </c>
      <c r="N29">
        <v>1264</v>
      </c>
      <c r="O29">
        <v>880</v>
      </c>
    </row>
    <row r="30" spans="2:16" x14ac:dyDescent="0.2">
      <c r="M30">
        <v>1982</v>
      </c>
      <c r="N30">
        <v>1273</v>
      </c>
      <c r="O30">
        <v>857</v>
      </c>
    </row>
    <row r="31" spans="2:16" x14ac:dyDescent="0.2">
      <c r="M31">
        <v>1983</v>
      </c>
      <c r="N31">
        <v>1166</v>
      </c>
      <c r="O31">
        <v>805</v>
      </c>
    </row>
    <row r="32" spans="2:16" x14ac:dyDescent="0.2">
      <c r="M32">
        <v>1984</v>
      </c>
      <c r="N32">
        <v>1387</v>
      </c>
      <c r="O32">
        <v>829</v>
      </c>
    </row>
    <row r="33" spans="13:16" x14ac:dyDescent="0.2">
      <c r="M33">
        <v>1985</v>
      </c>
      <c r="N33">
        <v>1218</v>
      </c>
      <c r="O33">
        <v>741</v>
      </c>
      <c r="P33" s="53"/>
    </row>
    <row r="34" spans="13:16" x14ac:dyDescent="0.2">
      <c r="M34">
        <v>1986</v>
      </c>
      <c r="N34">
        <v>1322</v>
      </c>
      <c r="O34">
        <v>685</v>
      </c>
    </row>
    <row r="35" spans="13:16" x14ac:dyDescent="0.2">
      <c r="M35">
        <v>1987</v>
      </c>
      <c r="N35">
        <v>1269</v>
      </c>
      <c r="O35">
        <v>690</v>
      </c>
    </row>
    <row r="36" spans="13:16" x14ac:dyDescent="0.2">
      <c r="M36">
        <v>1988</v>
      </c>
      <c r="N36">
        <v>1488</v>
      </c>
      <c r="O36">
        <v>831</v>
      </c>
    </row>
    <row r="37" spans="13:16" x14ac:dyDescent="0.2">
      <c r="M37">
        <v>1989</v>
      </c>
      <c r="N37">
        <v>1490</v>
      </c>
      <c r="O37">
        <v>914</v>
      </c>
    </row>
    <row r="38" spans="13:16" x14ac:dyDescent="0.2">
      <c r="M38">
        <v>1990</v>
      </c>
      <c r="N38">
        <v>1340</v>
      </c>
      <c r="O38">
        <v>967</v>
      </c>
    </row>
    <row r="39" spans="13:16" x14ac:dyDescent="0.2">
      <c r="M39">
        <v>1991</v>
      </c>
      <c r="N39">
        <v>1381</v>
      </c>
      <c r="O39">
        <v>1117</v>
      </c>
    </row>
    <row r="40" spans="13:16" x14ac:dyDescent="0.2">
      <c r="M40">
        <v>1992</v>
      </c>
      <c r="N40">
        <v>1343</v>
      </c>
      <c r="O40">
        <v>1175</v>
      </c>
    </row>
    <row r="41" spans="13:16" x14ac:dyDescent="0.2">
      <c r="M41">
        <v>1993</v>
      </c>
      <c r="N41">
        <v>1012</v>
      </c>
      <c r="O41">
        <v>1152</v>
      </c>
    </row>
    <row r="42" spans="13:16" x14ac:dyDescent="0.2">
      <c r="M42">
        <v>1994</v>
      </c>
      <c r="N42">
        <v>1045</v>
      </c>
      <c r="O42">
        <v>1242</v>
      </c>
    </row>
    <row r="43" spans="13:16" x14ac:dyDescent="0.2">
      <c r="M43">
        <v>1995</v>
      </c>
      <c r="N43">
        <v>735</v>
      </c>
      <c r="O43">
        <v>1325</v>
      </c>
    </row>
    <row r="44" spans="13:16" x14ac:dyDescent="0.2">
      <c r="M44">
        <v>1996</v>
      </c>
      <c r="N44">
        <v>811</v>
      </c>
      <c r="O44">
        <v>1331</v>
      </c>
    </row>
    <row r="45" spans="13:16" x14ac:dyDescent="0.2">
      <c r="M45">
        <v>1997</v>
      </c>
      <c r="N45">
        <v>821</v>
      </c>
      <c r="O45">
        <v>1369</v>
      </c>
    </row>
    <row r="46" spans="13:16" x14ac:dyDescent="0.2">
      <c r="M46">
        <v>1998</v>
      </c>
      <c r="N46">
        <v>499</v>
      </c>
      <c r="O46">
        <v>1333</v>
      </c>
    </row>
    <row r="47" spans="13:16" x14ac:dyDescent="0.2">
      <c r="M47">
        <v>1999</v>
      </c>
      <c r="N47">
        <v>284</v>
      </c>
      <c r="O47">
        <v>1157</v>
      </c>
    </row>
    <row r="48" spans="13:16" x14ac:dyDescent="0.2">
      <c r="M48">
        <v>2000</v>
      </c>
      <c r="N48">
        <v>226</v>
      </c>
      <c r="O48">
        <v>1124</v>
      </c>
    </row>
    <row r="49" spans="2:15" x14ac:dyDescent="0.2">
      <c r="M49">
        <v>2001</v>
      </c>
      <c r="N49">
        <v>28</v>
      </c>
      <c r="O49">
        <v>1118</v>
      </c>
    </row>
    <row r="50" spans="2:15" x14ac:dyDescent="0.2">
      <c r="M50">
        <v>2002</v>
      </c>
      <c r="N50">
        <v>122</v>
      </c>
      <c r="O50">
        <v>1170</v>
      </c>
    </row>
    <row r="51" spans="2:15" x14ac:dyDescent="0.2">
      <c r="M51">
        <v>2003</v>
      </c>
      <c r="N51">
        <v>-48</v>
      </c>
      <c r="O51">
        <v>1288</v>
      </c>
    </row>
    <row r="52" spans="2:15" x14ac:dyDescent="0.2">
      <c r="M52">
        <v>2004</v>
      </c>
      <c r="N52">
        <v>183</v>
      </c>
      <c r="O52">
        <v>1342</v>
      </c>
    </row>
    <row r="53" spans="2:15" x14ac:dyDescent="0.2">
      <c r="M53">
        <v>2005</v>
      </c>
      <c r="N53">
        <v>67</v>
      </c>
      <c r="O53">
        <v>1341</v>
      </c>
    </row>
    <row r="54" spans="2:15" x14ac:dyDescent="0.2">
      <c r="M54">
        <v>2006</v>
      </c>
      <c r="N54">
        <v>256</v>
      </c>
      <c r="O54">
        <v>1167</v>
      </c>
    </row>
    <row r="55" spans="2:15" x14ac:dyDescent="0.2">
      <c r="M55">
        <v>2007</v>
      </c>
      <c r="N55">
        <v>209</v>
      </c>
      <c r="O55">
        <v>1149</v>
      </c>
    </row>
    <row r="56" spans="2:15" x14ac:dyDescent="0.2">
      <c r="M56">
        <v>2008</v>
      </c>
      <c r="N56">
        <v>487</v>
      </c>
      <c r="O56">
        <v>1260</v>
      </c>
    </row>
    <row r="57" spans="2:15" x14ac:dyDescent="0.2">
      <c r="M57">
        <v>2009</v>
      </c>
      <c r="N57">
        <v>245</v>
      </c>
      <c r="O57">
        <v>1177</v>
      </c>
    </row>
    <row r="58" spans="2:15" x14ac:dyDescent="0.2">
      <c r="B58" s="132"/>
      <c r="C58" s="132"/>
      <c r="D58" s="132"/>
      <c r="E58" s="132"/>
      <c r="F58" s="132"/>
      <c r="G58" s="132"/>
      <c r="H58" s="132"/>
      <c r="I58" s="132"/>
      <c r="J58" s="132"/>
      <c r="M58">
        <v>2010</v>
      </c>
      <c r="N58">
        <v>497</v>
      </c>
      <c r="O58">
        <v>1335</v>
      </c>
    </row>
    <row r="59" spans="2:15" x14ac:dyDescent="0.2">
      <c r="M59">
        <v>2011</v>
      </c>
      <c r="N59">
        <v>291</v>
      </c>
      <c r="O59">
        <v>1271</v>
      </c>
    </row>
    <row r="60" spans="2:15" x14ac:dyDescent="0.2">
      <c r="M60">
        <v>2012</v>
      </c>
      <c r="N60">
        <v>381</v>
      </c>
      <c r="O60">
        <v>1267</v>
      </c>
    </row>
    <row r="61" spans="2:15" x14ac:dyDescent="0.2">
      <c r="M61">
        <v>2013</v>
      </c>
      <c r="N61">
        <v>346</v>
      </c>
      <c r="O61">
        <v>1231</v>
      </c>
    </row>
    <row r="62" spans="2:15" x14ac:dyDescent="0.2">
      <c r="M62">
        <v>2014</v>
      </c>
      <c r="N62">
        <v>528</v>
      </c>
      <c r="O62">
        <v>1332</v>
      </c>
    </row>
  </sheetData>
  <mergeCells count="5">
    <mergeCell ref="B58:J58"/>
    <mergeCell ref="I4:K4"/>
    <mergeCell ref="F4:H4"/>
    <mergeCell ref="C4:E4"/>
    <mergeCell ref="B4:B5"/>
  </mergeCells>
  <phoneticPr fontId="13" type="noConversion"/>
  <pageMargins left="0.77" right="0.59" top="0.8" bottom="0.85" header="0.4921259845" footer="0.34"/>
  <pageSetup paperSize="9" scale="74" orientation="portrait" horizontalDpi="300" verticalDpi="300" r:id="rId1"/>
  <headerFooter alignWithMargins="0">
    <oddFooter>&amp;L&amp;9Statistik Aargau
www.ag.ch/statistik
062 835 13 00, statistik@ag.ch&amp;R&amp;9Bevölkerungsstatistik 2012
Reihe stat.kurzinfo Nr. 4 | Juli 2013</oddFooter>
  </headerFooter>
  <rowBreaks count="1" manualBreakCount="1">
    <brk id="84"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AE118"/>
  <sheetViews>
    <sheetView showGridLines="0" topLeftCell="A40" zoomScaleNormal="100" zoomScaleSheetLayoutView="100" workbookViewId="0">
      <selection activeCell="J91" sqref="J91"/>
    </sheetView>
  </sheetViews>
  <sheetFormatPr baseColWidth="10" defaultRowHeight="12.75" x14ac:dyDescent="0.2"/>
  <cols>
    <col min="1" max="1" width="3.7109375" customWidth="1"/>
    <col min="2" max="2" width="5.85546875" customWidth="1"/>
    <col min="3" max="12" width="10.28515625" customWidth="1"/>
    <col min="13" max="14" width="10.28515625" style="1" customWidth="1"/>
    <col min="15" max="15" width="11.42578125" style="1"/>
    <col min="16" max="16" width="11.42578125" style="107"/>
    <col min="17" max="31" width="11.42578125" style="1"/>
  </cols>
  <sheetData>
    <row r="1" spans="1:31" ht="15.75" x14ac:dyDescent="0.25">
      <c r="A1" s="8" t="str">
        <f>Inhaltsverzeichnis!B24&amp; " " &amp;Inhaltsverzeichnis!D24</f>
        <v>Tabelle 5: Geburtenziffern und allgemeine Fruchtbarkeitsziffern, 1973 – 2014</v>
      </c>
    </row>
    <row r="3" spans="1:31" x14ac:dyDescent="0.2">
      <c r="A3" s="2"/>
      <c r="B3" s="2"/>
      <c r="C3" s="2"/>
      <c r="D3" s="2"/>
      <c r="E3" s="2"/>
      <c r="F3" s="2"/>
      <c r="G3" s="2"/>
      <c r="H3" s="14"/>
      <c r="I3" s="2"/>
      <c r="J3" s="2"/>
      <c r="K3" s="2"/>
      <c r="L3" s="2"/>
    </row>
    <row r="4" spans="1:31" x14ac:dyDescent="0.2">
      <c r="B4" s="120" t="s">
        <v>111</v>
      </c>
      <c r="C4" s="122" t="s">
        <v>226</v>
      </c>
      <c r="D4" s="123"/>
      <c r="E4" s="123"/>
      <c r="F4" s="124"/>
      <c r="G4" s="122" t="s">
        <v>227</v>
      </c>
      <c r="H4" s="123"/>
      <c r="I4" s="123"/>
      <c r="J4" s="124"/>
      <c r="K4" s="122" t="s">
        <v>228</v>
      </c>
      <c r="L4" s="123"/>
      <c r="M4" s="123"/>
      <c r="N4" s="124"/>
      <c r="O4"/>
      <c r="P4" s="108"/>
      <c r="Q4"/>
      <c r="R4"/>
      <c r="S4"/>
      <c r="T4"/>
      <c r="U4"/>
      <c r="V4"/>
      <c r="W4"/>
      <c r="X4"/>
      <c r="Y4"/>
      <c r="Z4"/>
      <c r="AA4"/>
      <c r="AB4"/>
      <c r="AC4"/>
      <c r="AD4"/>
      <c r="AE4"/>
    </row>
    <row r="5" spans="1:31" ht="39.75" x14ac:dyDescent="0.2">
      <c r="B5" s="121"/>
      <c r="C5" s="43" t="s">
        <v>248</v>
      </c>
      <c r="D5" s="41" t="s">
        <v>245</v>
      </c>
      <c r="E5" s="42" t="s">
        <v>246</v>
      </c>
      <c r="F5" s="41" t="s">
        <v>247</v>
      </c>
      <c r="G5" s="43" t="s">
        <v>248</v>
      </c>
      <c r="H5" s="41" t="s">
        <v>245</v>
      </c>
      <c r="I5" s="42" t="s">
        <v>246</v>
      </c>
      <c r="J5" s="41" t="s">
        <v>247</v>
      </c>
      <c r="K5" s="43" t="s">
        <v>248</v>
      </c>
      <c r="L5" s="41" t="s">
        <v>245</v>
      </c>
      <c r="M5" s="42" t="s">
        <v>246</v>
      </c>
      <c r="N5" s="41" t="s">
        <v>247</v>
      </c>
      <c r="O5"/>
      <c r="P5" s="108"/>
      <c r="Q5"/>
      <c r="R5"/>
      <c r="S5"/>
      <c r="T5"/>
      <c r="U5"/>
      <c r="V5"/>
      <c r="W5"/>
      <c r="X5"/>
      <c r="Y5"/>
      <c r="Z5"/>
      <c r="AA5"/>
      <c r="AB5"/>
      <c r="AC5"/>
      <c r="AD5"/>
      <c r="AE5"/>
    </row>
    <row r="6" spans="1:31" x14ac:dyDescent="0.2">
      <c r="B6" s="28">
        <v>1973</v>
      </c>
      <c r="C6" s="32">
        <v>6259</v>
      </c>
      <c r="D6" s="32">
        <v>442440</v>
      </c>
      <c r="E6" s="66">
        <v>14.15</v>
      </c>
      <c r="F6" s="65">
        <v>576.29999999999995</v>
      </c>
      <c r="G6" s="32">
        <v>4102</v>
      </c>
      <c r="H6" s="32">
        <v>363568</v>
      </c>
      <c r="I6" s="66">
        <v>11.28</v>
      </c>
      <c r="J6" s="65">
        <v>469.1</v>
      </c>
      <c r="K6" s="32">
        <v>2157</v>
      </c>
      <c r="L6" s="32">
        <v>78872</v>
      </c>
      <c r="M6" s="62">
        <v>27.35</v>
      </c>
      <c r="N6" s="65">
        <v>1019</v>
      </c>
      <c r="O6"/>
      <c r="P6" s="108"/>
      <c r="Q6" s="108"/>
      <c r="R6"/>
      <c r="S6"/>
      <c r="T6"/>
      <c r="U6"/>
      <c r="V6"/>
      <c r="W6"/>
      <c r="X6"/>
      <c r="Y6"/>
      <c r="Z6"/>
      <c r="AA6"/>
      <c r="AB6"/>
      <c r="AC6"/>
      <c r="AD6"/>
      <c r="AE6"/>
    </row>
    <row r="7" spans="1:31" x14ac:dyDescent="0.2">
      <c r="B7" s="28">
        <v>1974</v>
      </c>
      <c r="C7" s="32">
        <v>6278</v>
      </c>
      <c r="D7" s="32">
        <v>448343</v>
      </c>
      <c r="E7" s="66">
        <v>14</v>
      </c>
      <c r="F7" s="65">
        <v>565.6</v>
      </c>
      <c r="G7" s="32">
        <v>4139</v>
      </c>
      <c r="H7" s="32">
        <v>367932</v>
      </c>
      <c r="I7" s="66">
        <v>11.25</v>
      </c>
      <c r="J7" s="65">
        <v>462.7</v>
      </c>
      <c r="K7" s="32">
        <v>2139</v>
      </c>
      <c r="L7" s="32">
        <v>80411</v>
      </c>
      <c r="M7" s="62">
        <v>26.6</v>
      </c>
      <c r="N7" s="65">
        <v>992.9</v>
      </c>
      <c r="O7"/>
      <c r="P7" s="108"/>
      <c r="Q7" s="108"/>
      <c r="R7"/>
      <c r="S7"/>
      <c r="T7"/>
      <c r="U7"/>
      <c r="V7"/>
      <c r="W7"/>
      <c r="X7"/>
      <c r="Y7"/>
      <c r="Z7"/>
      <c r="AA7"/>
      <c r="AB7"/>
      <c r="AC7"/>
      <c r="AD7"/>
      <c r="AE7"/>
    </row>
    <row r="8" spans="1:31" x14ac:dyDescent="0.2">
      <c r="B8" s="28">
        <v>1975</v>
      </c>
      <c r="C8" s="32">
        <v>5973</v>
      </c>
      <c r="D8" s="32">
        <v>448132</v>
      </c>
      <c r="E8" s="66">
        <v>13.33</v>
      </c>
      <c r="F8" s="65">
        <v>534.79999999999995</v>
      </c>
      <c r="G8" s="32">
        <v>3978</v>
      </c>
      <c r="H8" s="32">
        <v>370555</v>
      </c>
      <c r="I8" s="66">
        <v>10.74</v>
      </c>
      <c r="J8" s="65">
        <v>437.2</v>
      </c>
      <c r="K8" s="32">
        <v>1995</v>
      </c>
      <c r="L8" s="32">
        <v>77577</v>
      </c>
      <c r="M8" s="62">
        <v>25.72</v>
      </c>
      <c r="N8" s="65" t="s">
        <v>249</v>
      </c>
      <c r="O8"/>
      <c r="P8" s="108"/>
      <c r="Q8" s="108"/>
      <c r="R8"/>
      <c r="S8"/>
      <c r="T8"/>
      <c r="U8"/>
      <c r="V8"/>
      <c r="W8"/>
      <c r="X8"/>
      <c r="Y8"/>
      <c r="Z8"/>
      <c r="AA8"/>
      <c r="AB8"/>
      <c r="AC8"/>
      <c r="AD8"/>
      <c r="AE8"/>
    </row>
    <row r="9" spans="1:31" x14ac:dyDescent="0.2">
      <c r="B9" s="28">
        <v>1976</v>
      </c>
      <c r="C9" s="32">
        <v>5544</v>
      </c>
      <c r="D9" s="32">
        <v>442712</v>
      </c>
      <c r="E9" s="66">
        <v>12.52</v>
      </c>
      <c r="F9" s="65">
        <v>500.1</v>
      </c>
      <c r="G9" s="32">
        <v>3977</v>
      </c>
      <c r="H9" s="32">
        <v>372064</v>
      </c>
      <c r="I9" s="66">
        <v>10.69</v>
      </c>
      <c r="J9" s="65">
        <v>430.7</v>
      </c>
      <c r="K9" s="32">
        <v>1567</v>
      </c>
      <c r="L9" s="32">
        <v>70648</v>
      </c>
      <c r="M9" s="62">
        <v>22.18</v>
      </c>
      <c r="N9" s="65">
        <v>845.9</v>
      </c>
      <c r="O9"/>
      <c r="P9" s="108"/>
      <c r="Q9" s="108"/>
      <c r="R9"/>
      <c r="S9"/>
      <c r="T9"/>
      <c r="U9"/>
      <c r="V9"/>
      <c r="W9"/>
      <c r="X9"/>
      <c r="Y9"/>
      <c r="Z9"/>
      <c r="AA9"/>
      <c r="AB9"/>
      <c r="AC9"/>
      <c r="AD9"/>
      <c r="AE9"/>
    </row>
    <row r="10" spans="1:31" x14ac:dyDescent="0.2">
      <c r="B10" s="28">
        <v>1977</v>
      </c>
      <c r="C10" s="32">
        <v>5427</v>
      </c>
      <c r="D10" s="32">
        <v>442165</v>
      </c>
      <c r="E10" s="66">
        <v>12.27</v>
      </c>
      <c r="F10" s="65">
        <v>487.4</v>
      </c>
      <c r="G10" s="32">
        <v>4954</v>
      </c>
      <c r="H10" s="32">
        <v>374983</v>
      </c>
      <c r="I10" s="66">
        <v>10.81</v>
      </c>
      <c r="J10" s="65">
        <v>432.3</v>
      </c>
      <c r="K10" s="32">
        <v>1373</v>
      </c>
      <c r="L10" s="32">
        <v>67182</v>
      </c>
      <c r="M10" s="62">
        <v>20.440000000000001</v>
      </c>
      <c r="N10" s="65">
        <v>780.7</v>
      </c>
      <c r="O10"/>
      <c r="P10" s="108"/>
      <c r="Q10" s="108"/>
      <c r="R10"/>
      <c r="S10"/>
      <c r="T10"/>
      <c r="U10"/>
      <c r="V10"/>
      <c r="W10"/>
      <c r="X10"/>
      <c r="Y10"/>
      <c r="Z10"/>
      <c r="AA10"/>
      <c r="AB10"/>
      <c r="AC10"/>
      <c r="AD10"/>
      <c r="AE10"/>
    </row>
    <row r="11" spans="1:31" x14ac:dyDescent="0.2">
      <c r="B11" s="28">
        <v>1978</v>
      </c>
      <c r="C11" s="32">
        <v>5347</v>
      </c>
      <c r="D11" s="32">
        <v>444360</v>
      </c>
      <c r="E11" s="66">
        <v>12.03</v>
      </c>
      <c r="F11" s="65">
        <v>474.3</v>
      </c>
      <c r="G11" s="32">
        <v>4273</v>
      </c>
      <c r="H11" s="32">
        <v>378641</v>
      </c>
      <c r="I11" s="66">
        <v>11.29</v>
      </c>
      <c r="J11" s="65">
        <v>448.2</v>
      </c>
      <c r="K11" s="32">
        <v>1074</v>
      </c>
      <c r="L11" s="32">
        <v>65719</v>
      </c>
      <c r="M11" s="62">
        <v>16.34</v>
      </c>
      <c r="N11" s="65">
        <v>617.9</v>
      </c>
      <c r="O11"/>
      <c r="P11" s="108"/>
      <c r="Q11" s="108"/>
      <c r="R11"/>
      <c r="S11"/>
      <c r="T11"/>
      <c r="U11"/>
      <c r="V11"/>
      <c r="W11"/>
      <c r="X11"/>
      <c r="Y11"/>
      <c r="Z11"/>
      <c r="AA11"/>
      <c r="AB11"/>
      <c r="AC11"/>
      <c r="AD11"/>
      <c r="AE11"/>
    </row>
    <row r="12" spans="1:31" x14ac:dyDescent="0.2">
      <c r="B12" s="28">
        <v>1979</v>
      </c>
      <c r="C12" s="32">
        <v>5475</v>
      </c>
      <c r="D12" s="32">
        <v>447548</v>
      </c>
      <c r="E12" s="66">
        <v>12.23</v>
      </c>
      <c r="F12" s="65">
        <v>477.3</v>
      </c>
      <c r="G12" s="32">
        <v>4462</v>
      </c>
      <c r="H12" s="32">
        <v>383191</v>
      </c>
      <c r="I12" s="66">
        <v>11.64</v>
      </c>
      <c r="J12" s="65">
        <v>459.2</v>
      </c>
      <c r="K12" s="32">
        <v>1013</v>
      </c>
      <c r="L12" s="32">
        <v>64357</v>
      </c>
      <c r="M12" s="62">
        <v>15.74</v>
      </c>
      <c r="N12" s="65">
        <v>577.1</v>
      </c>
      <c r="O12"/>
      <c r="P12" s="108"/>
      <c r="Q12" s="108"/>
      <c r="R12"/>
      <c r="S12"/>
      <c r="T12"/>
      <c r="U12"/>
      <c r="V12"/>
      <c r="W12"/>
      <c r="X12"/>
      <c r="Y12"/>
      <c r="Z12"/>
      <c r="AA12"/>
      <c r="AB12"/>
      <c r="AC12"/>
      <c r="AD12"/>
      <c r="AE12"/>
    </row>
    <row r="13" spans="1:31" x14ac:dyDescent="0.2">
      <c r="B13" s="28">
        <v>1980</v>
      </c>
      <c r="C13" s="32">
        <v>5699</v>
      </c>
      <c r="D13" s="32">
        <v>451736</v>
      </c>
      <c r="E13" s="66">
        <v>12.62</v>
      </c>
      <c r="F13" s="65">
        <v>487.7</v>
      </c>
      <c r="G13" s="32">
        <v>4683</v>
      </c>
      <c r="H13" s="32">
        <v>386565</v>
      </c>
      <c r="I13" s="66">
        <v>12.11</v>
      </c>
      <c r="J13" s="65">
        <v>473.5</v>
      </c>
      <c r="K13" s="32">
        <v>1016</v>
      </c>
      <c r="L13" s="32">
        <v>65171</v>
      </c>
      <c r="M13" s="62">
        <v>15.59</v>
      </c>
      <c r="N13" s="65" t="s">
        <v>250</v>
      </c>
      <c r="O13"/>
      <c r="P13" s="108"/>
      <c r="Q13" s="108"/>
      <c r="R13"/>
      <c r="S13"/>
      <c r="T13"/>
      <c r="U13"/>
      <c r="V13"/>
      <c r="W13"/>
      <c r="X13"/>
      <c r="Y13"/>
      <c r="Z13"/>
      <c r="AA13"/>
      <c r="AB13"/>
      <c r="AC13"/>
      <c r="AD13"/>
      <c r="AE13"/>
    </row>
    <row r="14" spans="1:31" x14ac:dyDescent="0.2">
      <c r="B14" s="28">
        <v>1981</v>
      </c>
      <c r="C14" s="32">
        <v>5964</v>
      </c>
      <c r="D14" s="32">
        <v>455224</v>
      </c>
      <c r="E14" s="66">
        <v>13.1</v>
      </c>
      <c r="F14" s="65">
        <v>504.2</v>
      </c>
      <c r="G14" s="32">
        <v>4877</v>
      </c>
      <c r="H14" s="32">
        <v>389390</v>
      </c>
      <c r="I14" s="66">
        <v>12.52</v>
      </c>
      <c r="J14" s="65">
        <v>487.7</v>
      </c>
      <c r="K14" s="32">
        <v>1087</v>
      </c>
      <c r="L14" s="32">
        <v>65834</v>
      </c>
      <c r="M14" s="62">
        <v>16.510000000000002</v>
      </c>
      <c r="N14" s="65">
        <v>594</v>
      </c>
      <c r="O14"/>
      <c r="P14" s="108"/>
      <c r="Q14" s="108"/>
      <c r="R14"/>
      <c r="S14"/>
      <c r="T14"/>
      <c r="U14"/>
      <c r="V14"/>
      <c r="W14"/>
      <c r="X14"/>
      <c r="Y14"/>
      <c r="Z14"/>
      <c r="AA14"/>
      <c r="AB14"/>
      <c r="AC14"/>
      <c r="AD14"/>
      <c r="AE14"/>
    </row>
    <row r="15" spans="1:31" x14ac:dyDescent="0.2">
      <c r="B15" s="28">
        <v>1982</v>
      </c>
      <c r="C15" s="32">
        <v>5870</v>
      </c>
      <c r="D15" s="32">
        <v>459265</v>
      </c>
      <c r="E15" s="66">
        <v>12.78</v>
      </c>
      <c r="F15" s="65">
        <v>488.4</v>
      </c>
      <c r="G15" s="32">
        <v>4846</v>
      </c>
      <c r="H15" s="32">
        <v>392324</v>
      </c>
      <c r="I15" s="66">
        <v>12.35</v>
      </c>
      <c r="J15" s="65">
        <v>477.3</v>
      </c>
      <c r="K15" s="32">
        <v>1024</v>
      </c>
      <c r="L15" s="32">
        <v>66941</v>
      </c>
      <c r="M15" s="62">
        <v>15.3</v>
      </c>
      <c r="N15" s="65">
        <v>548.79999999999995</v>
      </c>
      <c r="O15"/>
      <c r="P15" s="108"/>
      <c r="Q15" s="108"/>
      <c r="R15"/>
      <c r="S15"/>
      <c r="T15"/>
      <c r="U15"/>
      <c r="V15"/>
      <c r="W15"/>
      <c r="X15"/>
      <c r="Y15"/>
      <c r="Z15"/>
      <c r="AA15"/>
      <c r="AB15"/>
      <c r="AC15"/>
      <c r="AD15"/>
      <c r="AE15"/>
    </row>
    <row r="16" spans="1:31" x14ac:dyDescent="0.2">
      <c r="B16" s="28">
        <v>1983</v>
      </c>
      <c r="C16" s="32">
        <v>5722</v>
      </c>
      <c r="D16" s="32">
        <v>462214</v>
      </c>
      <c r="E16" s="66">
        <v>12.38</v>
      </c>
      <c r="F16" s="65">
        <v>470.2</v>
      </c>
      <c r="G16" s="32">
        <v>4763</v>
      </c>
      <c r="H16" s="32">
        <v>395422</v>
      </c>
      <c r="I16" s="66">
        <v>12.05</v>
      </c>
      <c r="J16" s="65">
        <v>462.6</v>
      </c>
      <c r="K16" s="32">
        <v>959</v>
      </c>
      <c r="L16" s="32">
        <v>66792</v>
      </c>
      <c r="M16" s="62">
        <v>14.36</v>
      </c>
      <c r="N16" s="65">
        <v>511.9</v>
      </c>
      <c r="O16"/>
      <c r="P16" s="108"/>
      <c r="Q16" s="108"/>
      <c r="R16"/>
      <c r="S16"/>
      <c r="T16"/>
      <c r="U16"/>
      <c r="V16"/>
      <c r="W16"/>
      <c r="X16"/>
      <c r="Y16"/>
      <c r="Z16"/>
      <c r="AA16"/>
      <c r="AB16"/>
      <c r="AC16"/>
      <c r="AD16"/>
      <c r="AE16"/>
    </row>
    <row r="17" spans="2:31" x14ac:dyDescent="0.2">
      <c r="B17" s="28">
        <v>1984</v>
      </c>
      <c r="C17" s="32">
        <v>5949</v>
      </c>
      <c r="D17" s="32">
        <v>465107</v>
      </c>
      <c r="E17" s="66">
        <v>12.79</v>
      </c>
      <c r="F17" s="65">
        <v>484.7</v>
      </c>
      <c r="G17" s="32">
        <v>4967</v>
      </c>
      <c r="H17" s="32">
        <v>398437</v>
      </c>
      <c r="I17" s="66">
        <v>12.47</v>
      </c>
      <c r="J17" s="65">
        <v>477.4</v>
      </c>
      <c r="K17" s="32">
        <v>982</v>
      </c>
      <c r="L17" s="32">
        <v>66670</v>
      </c>
      <c r="M17" s="62">
        <v>14.73</v>
      </c>
      <c r="N17" s="65">
        <v>525.29999999999995</v>
      </c>
      <c r="O17"/>
      <c r="P17" s="108"/>
      <c r="Q17" s="108"/>
      <c r="R17"/>
      <c r="S17"/>
      <c r="T17"/>
      <c r="U17"/>
      <c r="V17"/>
      <c r="W17"/>
      <c r="X17"/>
      <c r="Y17"/>
      <c r="Z17"/>
      <c r="AA17"/>
      <c r="AB17"/>
      <c r="AC17"/>
      <c r="AD17"/>
      <c r="AE17"/>
    </row>
    <row r="18" spans="2:31" x14ac:dyDescent="0.2">
      <c r="B18" s="28">
        <v>1985</v>
      </c>
      <c r="C18" s="32">
        <v>5730</v>
      </c>
      <c r="D18" s="32">
        <v>468265</v>
      </c>
      <c r="E18" s="66">
        <v>12.24</v>
      </c>
      <c r="F18" s="65">
        <v>463</v>
      </c>
      <c r="G18" s="32">
        <v>4827</v>
      </c>
      <c r="H18" s="32">
        <v>401370</v>
      </c>
      <c r="I18" s="66">
        <v>12.03</v>
      </c>
      <c r="J18" s="65">
        <v>459.5</v>
      </c>
      <c r="K18" s="32">
        <v>903</v>
      </c>
      <c r="L18" s="32">
        <v>66895</v>
      </c>
      <c r="M18" s="62">
        <v>13.5</v>
      </c>
      <c r="N18" s="65" t="s">
        <v>251</v>
      </c>
      <c r="O18"/>
      <c r="P18" s="108"/>
      <c r="Q18" s="108"/>
      <c r="R18"/>
      <c r="S18"/>
      <c r="T18"/>
      <c r="U18"/>
      <c r="V18"/>
      <c r="W18"/>
      <c r="X18"/>
      <c r="Y18"/>
      <c r="Z18"/>
      <c r="AA18"/>
      <c r="AB18"/>
      <c r="AC18"/>
      <c r="AD18"/>
      <c r="AE18"/>
    </row>
    <row r="19" spans="2:31" x14ac:dyDescent="0.2">
      <c r="B19" s="28">
        <v>1986</v>
      </c>
      <c r="C19" s="32">
        <v>5791</v>
      </c>
      <c r="D19" s="32">
        <v>472953</v>
      </c>
      <c r="E19" s="66">
        <v>12.24</v>
      </c>
      <c r="F19" s="65">
        <v>462.9</v>
      </c>
      <c r="G19" s="32">
        <v>4942</v>
      </c>
      <c r="H19" s="32">
        <v>405153</v>
      </c>
      <c r="I19" s="66">
        <v>12.2</v>
      </c>
      <c r="J19" s="65">
        <v>465.8</v>
      </c>
      <c r="K19" s="32">
        <v>849</v>
      </c>
      <c r="L19" s="32">
        <v>67800</v>
      </c>
      <c r="M19" s="62">
        <v>12.52</v>
      </c>
      <c r="N19" s="65">
        <v>447</v>
      </c>
      <c r="O19"/>
      <c r="P19" s="108"/>
      <c r="Q19" s="108"/>
      <c r="R19"/>
      <c r="S19"/>
      <c r="T19"/>
      <c r="U19"/>
      <c r="V19"/>
      <c r="W19"/>
      <c r="X19"/>
      <c r="Y19"/>
      <c r="Z19"/>
      <c r="AA19"/>
      <c r="AB19"/>
      <c r="AC19"/>
      <c r="AD19"/>
      <c r="AE19"/>
    </row>
    <row r="20" spans="2:31" x14ac:dyDescent="0.2">
      <c r="B20" s="28">
        <v>1987</v>
      </c>
      <c r="C20" s="32">
        <v>5780</v>
      </c>
      <c r="D20" s="32">
        <v>478170</v>
      </c>
      <c r="E20" s="66">
        <v>12.09</v>
      </c>
      <c r="F20" s="65">
        <v>457.3</v>
      </c>
      <c r="G20" s="32">
        <v>4896</v>
      </c>
      <c r="H20" s="32">
        <v>408382</v>
      </c>
      <c r="I20" s="66">
        <v>11.99</v>
      </c>
      <c r="J20" s="65">
        <v>458</v>
      </c>
      <c r="K20" s="32">
        <v>884</v>
      </c>
      <c r="L20" s="32">
        <v>69788</v>
      </c>
      <c r="M20" s="62">
        <v>12.67</v>
      </c>
      <c r="N20" s="65">
        <v>453.1</v>
      </c>
      <c r="O20"/>
      <c r="P20" s="108"/>
      <c r="Q20" s="108"/>
      <c r="R20"/>
      <c r="S20"/>
      <c r="T20"/>
      <c r="U20"/>
      <c r="V20"/>
      <c r="W20"/>
      <c r="X20"/>
      <c r="Y20"/>
      <c r="Z20"/>
      <c r="AA20"/>
      <c r="AB20"/>
      <c r="AC20"/>
      <c r="AD20"/>
      <c r="AE20"/>
    </row>
    <row r="21" spans="2:31" x14ac:dyDescent="0.2">
      <c r="B21" s="28">
        <v>1988</v>
      </c>
      <c r="C21" s="32">
        <v>6144</v>
      </c>
      <c r="D21" s="32">
        <v>484773</v>
      </c>
      <c r="E21" s="66">
        <v>12.67</v>
      </c>
      <c r="F21" s="65">
        <v>479.6</v>
      </c>
      <c r="G21" s="32">
        <v>5138</v>
      </c>
      <c r="H21" s="32">
        <v>412590</v>
      </c>
      <c r="I21" s="66">
        <v>12.45</v>
      </c>
      <c r="J21" s="65">
        <v>475.7</v>
      </c>
      <c r="K21" s="32">
        <v>1006</v>
      </c>
      <c r="L21" s="32">
        <v>72183</v>
      </c>
      <c r="M21" s="62">
        <v>13.94</v>
      </c>
      <c r="N21" s="65">
        <v>500.4</v>
      </c>
      <c r="O21"/>
      <c r="P21" s="108"/>
      <c r="Q21" s="108"/>
      <c r="R21"/>
      <c r="S21"/>
      <c r="T21"/>
      <c r="U21"/>
      <c r="V21"/>
      <c r="W21"/>
      <c r="X21"/>
      <c r="Y21"/>
      <c r="Z21"/>
      <c r="AA21"/>
      <c r="AB21"/>
      <c r="AC21"/>
      <c r="AD21"/>
      <c r="AE21"/>
    </row>
    <row r="22" spans="2:31" x14ac:dyDescent="0.2">
      <c r="B22" s="28">
        <v>1989</v>
      </c>
      <c r="C22" s="32">
        <v>6305</v>
      </c>
      <c r="D22" s="32">
        <v>491913</v>
      </c>
      <c r="E22" s="66">
        <v>12.82</v>
      </c>
      <c r="F22" s="65">
        <v>486.1</v>
      </c>
      <c r="G22" s="32">
        <v>5194</v>
      </c>
      <c r="H22" s="32">
        <v>416748</v>
      </c>
      <c r="I22" s="66">
        <v>12.46</v>
      </c>
      <c r="J22" s="65">
        <v>477</v>
      </c>
      <c r="K22" s="32">
        <v>1111</v>
      </c>
      <c r="L22" s="32">
        <v>75165</v>
      </c>
      <c r="M22" s="62">
        <v>14.78</v>
      </c>
      <c r="N22" s="65">
        <v>533.79999999999995</v>
      </c>
      <c r="O22"/>
      <c r="P22" s="108"/>
      <c r="Q22" s="108"/>
      <c r="R22"/>
      <c r="S22"/>
      <c r="T22"/>
      <c r="U22"/>
      <c r="V22"/>
      <c r="W22"/>
      <c r="X22"/>
      <c r="Y22"/>
      <c r="Z22"/>
      <c r="AA22"/>
      <c r="AB22"/>
      <c r="AC22"/>
      <c r="AD22"/>
      <c r="AE22"/>
    </row>
    <row r="23" spans="2:31" x14ac:dyDescent="0.2">
      <c r="B23" s="28">
        <v>1990</v>
      </c>
      <c r="C23" s="32">
        <v>6286</v>
      </c>
      <c r="D23" s="32">
        <v>499332</v>
      </c>
      <c r="E23" s="66">
        <v>12.59</v>
      </c>
      <c r="F23" s="65">
        <v>478.2</v>
      </c>
      <c r="G23" s="32">
        <v>5131</v>
      </c>
      <c r="H23" s="32">
        <v>419595</v>
      </c>
      <c r="I23" s="66">
        <v>12.23</v>
      </c>
      <c r="J23" s="65">
        <v>468.4</v>
      </c>
      <c r="K23" s="32">
        <v>1155</v>
      </c>
      <c r="L23" s="32">
        <v>79737</v>
      </c>
      <c r="M23" s="62">
        <v>14.49</v>
      </c>
      <c r="N23" s="65" t="s">
        <v>252</v>
      </c>
      <c r="O23"/>
      <c r="P23" s="108"/>
      <c r="Q23" s="108"/>
      <c r="R23"/>
      <c r="S23"/>
      <c r="T23"/>
      <c r="U23"/>
      <c r="V23"/>
      <c r="W23"/>
      <c r="X23"/>
      <c r="Y23"/>
      <c r="Z23"/>
      <c r="AA23"/>
      <c r="AB23"/>
      <c r="AC23"/>
      <c r="AD23"/>
      <c r="AE23"/>
    </row>
    <row r="24" spans="2:31" x14ac:dyDescent="0.2">
      <c r="B24" s="28">
        <v>1991</v>
      </c>
      <c r="C24" s="32">
        <v>6408</v>
      </c>
      <c r="D24" s="32">
        <v>508077</v>
      </c>
      <c r="E24" s="66">
        <v>12.61</v>
      </c>
      <c r="F24" s="65">
        <v>481.3</v>
      </c>
      <c r="G24" s="32">
        <v>5071</v>
      </c>
      <c r="H24" s="32">
        <v>422851</v>
      </c>
      <c r="I24" s="66">
        <v>11.99</v>
      </c>
      <c r="J24" s="65">
        <v>459.4</v>
      </c>
      <c r="K24" s="32">
        <v>1337</v>
      </c>
      <c r="L24" s="32">
        <v>85226</v>
      </c>
      <c r="M24" s="62">
        <v>15.69</v>
      </c>
      <c r="N24" s="65">
        <v>587.6</v>
      </c>
      <c r="O24"/>
      <c r="P24" s="108"/>
      <c r="Q24" s="108"/>
      <c r="R24"/>
      <c r="S24"/>
      <c r="T24"/>
      <c r="U24"/>
      <c r="V24"/>
      <c r="W24"/>
      <c r="X24"/>
      <c r="Y24"/>
      <c r="Z24"/>
      <c r="AA24"/>
      <c r="AB24"/>
      <c r="AC24"/>
      <c r="AD24"/>
      <c r="AE24"/>
    </row>
    <row r="25" spans="2:31" x14ac:dyDescent="0.2">
      <c r="B25" s="28">
        <v>1992</v>
      </c>
      <c r="C25" s="32">
        <v>6481</v>
      </c>
      <c r="D25" s="32">
        <v>514528</v>
      </c>
      <c r="E25" s="66">
        <v>12.6</v>
      </c>
      <c r="F25" s="65">
        <v>482.6</v>
      </c>
      <c r="G25" s="32">
        <v>5087</v>
      </c>
      <c r="H25" s="32">
        <v>425006</v>
      </c>
      <c r="I25" s="66">
        <v>11.97</v>
      </c>
      <c r="J25" s="65">
        <v>461.7</v>
      </c>
      <c r="K25" s="32">
        <v>1394</v>
      </c>
      <c r="L25" s="32">
        <v>89522</v>
      </c>
      <c r="M25" s="62">
        <v>15.57</v>
      </c>
      <c r="N25" s="65">
        <v>578.29999999999995</v>
      </c>
      <c r="O25"/>
      <c r="P25" s="108"/>
      <c r="Q25" s="108"/>
      <c r="R25"/>
      <c r="S25"/>
      <c r="T25"/>
      <c r="U25"/>
      <c r="V25"/>
      <c r="W25"/>
      <c r="X25"/>
      <c r="Y25"/>
      <c r="Z25"/>
      <c r="AA25"/>
      <c r="AB25"/>
      <c r="AC25"/>
      <c r="AD25"/>
      <c r="AE25"/>
    </row>
    <row r="26" spans="2:31" x14ac:dyDescent="0.2">
      <c r="B26" s="28">
        <v>1993</v>
      </c>
      <c r="C26" s="32">
        <v>6167</v>
      </c>
      <c r="D26" s="32">
        <v>518617</v>
      </c>
      <c r="E26" s="66">
        <v>11.89</v>
      </c>
      <c r="F26" s="65">
        <v>458.9</v>
      </c>
      <c r="G26" s="32">
        <v>4767</v>
      </c>
      <c r="H26" s="32">
        <v>426397</v>
      </c>
      <c r="I26" s="66">
        <v>11.18</v>
      </c>
      <c r="J26" s="65">
        <v>436.8</v>
      </c>
      <c r="K26" s="32">
        <v>1400</v>
      </c>
      <c r="L26" s="32">
        <v>92220</v>
      </c>
      <c r="M26" s="62">
        <v>15.18</v>
      </c>
      <c r="N26" s="65">
        <v>554.4</v>
      </c>
      <c r="O26"/>
      <c r="P26" s="108"/>
      <c r="Q26" s="108"/>
      <c r="R26"/>
      <c r="S26"/>
      <c r="T26"/>
      <c r="U26"/>
      <c r="V26"/>
      <c r="W26"/>
      <c r="X26"/>
      <c r="Y26"/>
      <c r="Z26"/>
      <c r="AA26"/>
      <c r="AB26"/>
      <c r="AC26"/>
      <c r="AD26"/>
      <c r="AE26"/>
    </row>
    <row r="27" spans="2:31" x14ac:dyDescent="0.2">
      <c r="B27" s="28">
        <v>1994</v>
      </c>
      <c r="C27" s="32">
        <v>6145</v>
      </c>
      <c r="D27" s="32">
        <v>522557</v>
      </c>
      <c r="E27" s="66">
        <v>11.76</v>
      </c>
      <c r="F27" s="65">
        <v>456.2</v>
      </c>
      <c r="G27" s="32">
        <v>4689</v>
      </c>
      <c r="H27" s="32">
        <v>428086</v>
      </c>
      <c r="I27" s="66">
        <v>10.95</v>
      </c>
      <c r="J27" s="65">
        <v>432</v>
      </c>
      <c r="K27" s="32">
        <v>1456</v>
      </c>
      <c r="L27" s="32">
        <v>94471</v>
      </c>
      <c r="M27" s="62">
        <v>15.41</v>
      </c>
      <c r="N27" s="65">
        <v>556.4</v>
      </c>
      <c r="O27"/>
      <c r="P27" s="108"/>
      <c r="Q27" s="108"/>
      <c r="R27"/>
      <c r="S27"/>
      <c r="T27"/>
      <c r="U27"/>
      <c r="V27"/>
      <c r="W27"/>
      <c r="X27"/>
      <c r="Y27"/>
      <c r="Z27"/>
      <c r="AA27"/>
      <c r="AB27"/>
      <c r="AC27"/>
      <c r="AD27"/>
      <c r="AE27"/>
    </row>
    <row r="28" spans="2:31" x14ac:dyDescent="0.2">
      <c r="B28" s="28">
        <v>1995</v>
      </c>
      <c r="C28" s="32">
        <v>6147</v>
      </c>
      <c r="D28" s="32">
        <v>528189</v>
      </c>
      <c r="E28" s="66">
        <v>11.64</v>
      </c>
      <c r="F28" s="65">
        <v>453.2</v>
      </c>
      <c r="G28" s="32">
        <v>4564</v>
      </c>
      <c r="H28" s="32">
        <v>430264</v>
      </c>
      <c r="I28" s="66">
        <v>10.61</v>
      </c>
      <c r="J28" s="65">
        <v>421.8</v>
      </c>
      <c r="K28" s="32">
        <v>1583</v>
      </c>
      <c r="L28" s="32">
        <v>97925</v>
      </c>
      <c r="M28" s="62">
        <v>16.170000000000002</v>
      </c>
      <c r="N28" s="65" t="s">
        <v>253</v>
      </c>
      <c r="O28"/>
      <c r="P28" s="108"/>
      <c r="Q28" s="108"/>
      <c r="R28"/>
      <c r="S28"/>
      <c r="T28"/>
      <c r="U28"/>
      <c r="V28"/>
      <c r="W28"/>
      <c r="X28"/>
      <c r="Y28"/>
      <c r="Z28"/>
      <c r="AA28"/>
      <c r="AB28"/>
      <c r="AC28"/>
      <c r="AD28"/>
      <c r="AE28"/>
    </row>
    <row r="29" spans="2:31" x14ac:dyDescent="0.2">
      <c r="B29" s="28">
        <v>1996</v>
      </c>
      <c r="C29" s="32">
        <v>6196</v>
      </c>
      <c r="D29" s="32">
        <v>532341</v>
      </c>
      <c r="E29" s="66">
        <v>11.64</v>
      </c>
      <c r="F29" s="65">
        <v>454.9</v>
      </c>
      <c r="G29" s="32">
        <v>4607</v>
      </c>
      <c r="H29" s="32">
        <v>432918</v>
      </c>
      <c r="I29" s="66">
        <v>10.64</v>
      </c>
      <c r="J29" s="65">
        <v>425.7</v>
      </c>
      <c r="K29" s="32">
        <v>1589</v>
      </c>
      <c r="L29" s="32">
        <v>99423</v>
      </c>
      <c r="M29" s="62">
        <v>15.98</v>
      </c>
      <c r="N29" s="65">
        <v>568.1</v>
      </c>
      <c r="O29"/>
      <c r="P29" s="108"/>
      <c r="Q29" s="108"/>
      <c r="R29"/>
      <c r="S29"/>
      <c r="T29"/>
      <c r="U29"/>
      <c r="V29"/>
      <c r="W29"/>
      <c r="X29"/>
      <c r="Y29"/>
      <c r="Z29"/>
      <c r="AA29"/>
      <c r="AB29"/>
      <c r="AC29"/>
      <c r="AD29"/>
      <c r="AE29"/>
    </row>
    <row r="30" spans="2:31" x14ac:dyDescent="0.2">
      <c r="B30" s="28">
        <v>1997</v>
      </c>
      <c r="C30" s="32">
        <v>6101</v>
      </c>
      <c r="D30" s="32">
        <v>534967</v>
      </c>
      <c r="E30" s="66">
        <v>11.4</v>
      </c>
      <c r="F30" s="65">
        <v>447.6</v>
      </c>
      <c r="G30" s="32">
        <v>4502</v>
      </c>
      <c r="H30" s="32">
        <v>434742</v>
      </c>
      <c r="I30" s="66">
        <v>10.36</v>
      </c>
      <c r="J30" s="65">
        <v>417</v>
      </c>
      <c r="K30" s="32">
        <v>1599</v>
      </c>
      <c r="L30" s="32">
        <v>100225</v>
      </c>
      <c r="M30" s="62">
        <v>15.95</v>
      </c>
      <c r="N30" s="65">
        <v>654.4</v>
      </c>
      <c r="O30"/>
      <c r="P30" s="108"/>
      <c r="Q30" s="108"/>
      <c r="R30"/>
      <c r="S30"/>
      <c r="T30"/>
      <c r="U30"/>
      <c r="V30"/>
      <c r="W30"/>
      <c r="X30"/>
      <c r="Y30"/>
      <c r="Z30"/>
      <c r="AA30"/>
      <c r="AB30"/>
      <c r="AC30"/>
      <c r="AD30"/>
      <c r="AE30"/>
    </row>
    <row r="31" spans="2:31" x14ac:dyDescent="0.2">
      <c r="B31" s="28">
        <v>1998</v>
      </c>
      <c r="C31" s="32">
        <v>5812</v>
      </c>
      <c r="D31" s="32">
        <v>537116</v>
      </c>
      <c r="E31" s="66">
        <v>10.82</v>
      </c>
      <c r="F31" s="65">
        <v>427.3</v>
      </c>
      <c r="G31" s="32">
        <v>4237</v>
      </c>
      <c r="H31" s="32">
        <v>436345</v>
      </c>
      <c r="I31" s="66">
        <v>9.7100000000000009</v>
      </c>
      <c r="J31" s="65">
        <v>393.7</v>
      </c>
      <c r="K31" s="32">
        <v>1575</v>
      </c>
      <c r="L31" s="32">
        <v>100771</v>
      </c>
      <c r="M31" s="62">
        <v>15.63</v>
      </c>
      <c r="N31" s="65">
        <v>554.6</v>
      </c>
      <c r="O31"/>
      <c r="P31" s="108"/>
      <c r="Q31" s="108"/>
      <c r="R31"/>
      <c r="S31"/>
      <c r="T31"/>
      <c r="U31"/>
      <c r="V31"/>
      <c r="W31"/>
      <c r="X31"/>
      <c r="Y31"/>
      <c r="Z31"/>
      <c r="AA31"/>
      <c r="AB31"/>
      <c r="AC31"/>
      <c r="AD31"/>
      <c r="AE31"/>
    </row>
    <row r="32" spans="2:31" x14ac:dyDescent="0.2">
      <c r="B32" s="28">
        <v>1999</v>
      </c>
      <c r="C32" s="32">
        <v>5510</v>
      </c>
      <c r="D32" s="32">
        <v>541427</v>
      </c>
      <c r="E32" s="66">
        <v>10.18</v>
      </c>
      <c r="F32" s="65">
        <v>403</v>
      </c>
      <c r="G32" s="32">
        <v>4099</v>
      </c>
      <c r="H32" s="32">
        <v>437867</v>
      </c>
      <c r="I32" s="66">
        <v>9.36</v>
      </c>
      <c r="J32" s="65">
        <v>381.1</v>
      </c>
      <c r="K32" s="32">
        <v>1411</v>
      </c>
      <c r="L32" s="32">
        <v>103560</v>
      </c>
      <c r="M32" s="62">
        <v>13.62</v>
      </c>
      <c r="N32" s="65">
        <v>483.4</v>
      </c>
      <c r="O32"/>
      <c r="P32" s="108"/>
      <c r="Q32" s="108"/>
      <c r="R32"/>
      <c r="S32"/>
      <c r="T32"/>
      <c r="U32"/>
      <c r="V32"/>
      <c r="W32"/>
      <c r="X32"/>
      <c r="Y32"/>
      <c r="Z32"/>
      <c r="AA32"/>
      <c r="AB32"/>
      <c r="AC32"/>
      <c r="AD32"/>
      <c r="AE32"/>
    </row>
    <row r="33" spans="2:31" x14ac:dyDescent="0.2">
      <c r="B33" s="28">
        <v>2000</v>
      </c>
      <c r="C33" s="32">
        <v>5423</v>
      </c>
      <c r="D33" s="32">
        <v>545735</v>
      </c>
      <c r="E33" s="66">
        <v>9.94</v>
      </c>
      <c r="F33" s="65">
        <v>394.6</v>
      </c>
      <c r="G33" s="32">
        <v>4057</v>
      </c>
      <c r="H33" s="32">
        <v>440475</v>
      </c>
      <c r="I33" s="66">
        <v>9.2100000000000009</v>
      </c>
      <c r="J33" s="65">
        <v>372.7</v>
      </c>
      <c r="K33" s="32">
        <v>1366</v>
      </c>
      <c r="L33" s="32">
        <v>105260</v>
      </c>
      <c r="M33" s="62">
        <v>12.98</v>
      </c>
      <c r="N33" s="65" t="s">
        <v>254</v>
      </c>
      <c r="O33"/>
      <c r="P33" s="108"/>
      <c r="Q33" s="108"/>
      <c r="R33"/>
      <c r="S33"/>
      <c r="T33"/>
      <c r="U33"/>
      <c r="V33"/>
      <c r="W33"/>
      <c r="X33"/>
      <c r="Y33"/>
      <c r="Z33"/>
      <c r="AA33"/>
      <c r="AB33"/>
      <c r="AC33"/>
      <c r="AD33"/>
      <c r="AE33"/>
    </row>
    <row r="34" spans="2:31" x14ac:dyDescent="0.2">
      <c r="B34" s="28">
        <v>2001</v>
      </c>
      <c r="C34" s="32">
        <v>5148</v>
      </c>
      <c r="D34" s="32">
        <v>549229</v>
      </c>
      <c r="E34" s="66">
        <v>9.3699999999999992</v>
      </c>
      <c r="F34" s="65">
        <v>373.2</v>
      </c>
      <c r="G34" s="32">
        <v>3779</v>
      </c>
      <c r="H34" s="32">
        <v>442309</v>
      </c>
      <c r="I34" s="66">
        <v>8.5399999999999991</v>
      </c>
      <c r="J34" s="65">
        <v>351.3</v>
      </c>
      <c r="K34" s="32">
        <v>1369</v>
      </c>
      <c r="L34" s="32">
        <v>106920</v>
      </c>
      <c r="M34" s="62">
        <v>12.8</v>
      </c>
      <c r="N34" s="65">
        <v>450.9</v>
      </c>
      <c r="O34"/>
      <c r="P34" s="108"/>
      <c r="Q34" s="108"/>
      <c r="R34"/>
      <c r="S34"/>
      <c r="T34"/>
      <c r="U34"/>
      <c r="V34"/>
      <c r="W34"/>
      <c r="X34"/>
      <c r="Y34"/>
      <c r="Z34"/>
      <c r="AA34"/>
      <c r="AB34"/>
      <c r="AC34"/>
      <c r="AD34"/>
      <c r="AE34"/>
    </row>
    <row r="35" spans="2:31" x14ac:dyDescent="0.2">
      <c r="B35" s="28">
        <v>2002</v>
      </c>
      <c r="C35" s="32">
        <v>5256</v>
      </c>
      <c r="D35" s="32">
        <v>554929</v>
      </c>
      <c r="E35" s="66">
        <v>9.4700000000000006</v>
      </c>
      <c r="F35" s="65">
        <v>377.7</v>
      </c>
      <c r="G35" s="32">
        <v>3836</v>
      </c>
      <c r="H35" s="32">
        <v>444853</v>
      </c>
      <c r="I35" s="66">
        <v>8.6199999999999992</v>
      </c>
      <c r="J35" s="65">
        <v>356</v>
      </c>
      <c r="K35" s="32">
        <v>1420</v>
      </c>
      <c r="L35" s="32">
        <v>110076</v>
      </c>
      <c r="M35" s="62">
        <v>12.9</v>
      </c>
      <c r="N35" s="65">
        <v>451.9</v>
      </c>
      <c r="O35"/>
      <c r="P35" s="108"/>
      <c r="Q35" s="108"/>
      <c r="R35"/>
      <c r="S35"/>
      <c r="T35"/>
      <c r="U35"/>
      <c r="V35"/>
      <c r="W35"/>
      <c r="X35"/>
      <c r="Y35"/>
      <c r="Z35"/>
      <c r="AA35"/>
      <c r="AB35"/>
      <c r="AC35"/>
      <c r="AD35"/>
      <c r="AE35"/>
    </row>
    <row r="36" spans="2:31" x14ac:dyDescent="0.2">
      <c r="B36" s="28">
        <v>2003</v>
      </c>
      <c r="C36" s="32">
        <v>5306</v>
      </c>
      <c r="D36" s="32">
        <v>561521</v>
      </c>
      <c r="E36" s="66">
        <v>9.4499999999999993</v>
      </c>
      <c r="F36" s="65">
        <v>377.2</v>
      </c>
      <c r="G36" s="32">
        <v>3763</v>
      </c>
      <c r="H36" s="32">
        <v>447858</v>
      </c>
      <c r="I36" s="66">
        <v>8.4</v>
      </c>
      <c r="J36" s="65">
        <v>348</v>
      </c>
      <c r="K36" s="32">
        <v>1543</v>
      </c>
      <c r="L36" s="32">
        <v>113663</v>
      </c>
      <c r="M36" s="62">
        <v>13.58</v>
      </c>
      <c r="N36" s="65">
        <v>474</v>
      </c>
      <c r="O36"/>
      <c r="P36" s="108"/>
      <c r="Q36" s="108"/>
      <c r="R36"/>
      <c r="S36"/>
      <c r="T36"/>
      <c r="U36"/>
      <c r="V36"/>
      <c r="W36"/>
      <c r="X36"/>
      <c r="Y36"/>
      <c r="Z36"/>
      <c r="AA36"/>
      <c r="AB36"/>
      <c r="AC36"/>
      <c r="AD36"/>
      <c r="AE36"/>
    </row>
    <row r="37" spans="2:31" x14ac:dyDescent="0.2">
      <c r="B37" s="28">
        <v>2004</v>
      </c>
      <c r="C37" s="32">
        <v>5402</v>
      </c>
      <c r="D37" s="32">
        <v>565859</v>
      </c>
      <c r="E37" s="66">
        <v>9.5500000000000007</v>
      </c>
      <c r="F37" s="65">
        <v>381.9</v>
      </c>
      <c r="G37" s="32">
        <v>3781</v>
      </c>
      <c r="H37" s="32">
        <v>450541</v>
      </c>
      <c r="I37" s="66">
        <v>8.39</v>
      </c>
      <c r="J37" s="65">
        <v>349.2</v>
      </c>
      <c r="K37" s="32">
        <v>1621</v>
      </c>
      <c r="L37" s="32">
        <v>115318</v>
      </c>
      <c r="M37" s="62">
        <v>14.06</v>
      </c>
      <c r="N37" s="65">
        <v>488.5</v>
      </c>
      <c r="O37"/>
      <c r="P37" s="108"/>
      <c r="Q37" s="108"/>
      <c r="R37"/>
      <c r="S37"/>
      <c r="T37"/>
      <c r="U37"/>
      <c r="V37"/>
      <c r="W37"/>
      <c r="X37"/>
      <c r="Y37"/>
      <c r="Z37"/>
      <c r="AA37"/>
      <c r="AB37"/>
      <c r="AC37"/>
      <c r="AD37"/>
      <c r="AE37"/>
    </row>
    <row r="38" spans="2:31" x14ac:dyDescent="0.2">
      <c r="B38" s="28">
        <v>2005</v>
      </c>
      <c r="C38" s="32">
        <v>5418</v>
      </c>
      <c r="D38" s="32">
        <v>569709</v>
      </c>
      <c r="E38" s="66">
        <v>9.51</v>
      </c>
      <c r="F38" s="65">
        <v>382.9</v>
      </c>
      <c r="G38" s="32">
        <v>3833</v>
      </c>
      <c r="H38" s="32">
        <v>452500</v>
      </c>
      <c r="I38" s="66">
        <v>8.4700000000000006</v>
      </c>
      <c r="J38" s="65">
        <v>355.2</v>
      </c>
      <c r="K38" s="32">
        <v>1585</v>
      </c>
      <c r="L38" s="32">
        <v>117209</v>
      </c>
      <c r="M38" s="62">
        <v>13.52</v>
      </c>
      <c r="N38" s="65" t="s">
        <v>255</v>
      </c>
      <c r="O38"/>
      <c r="P38" s="108"/>
      <c r="Q38" s="108"/>
      <c r="R38"/>
      <c r="S38"/>
      <c r="T38"/>
      <c r="U38"/>
      <c r="V38"/>
      <c r="W38"/>
      <c r="X38"/>
      <c r="Y38"/>
      <c r="Z38"/>
      <c r="AA38"/>
      <c r="AB38"/>
      <c r="AC38"/>
      <c r="AD38"/>
      <c r="AE38"/>
    </row>
    <row r="39" spans="2:31" x14ac:dyDescent="0.2">
      <c r="B39" s="28">
        <v>2006</v>
      </c>
      <c r="C39" s="32">
        <v>5455</v>
      </c>
      <c r="D39" s="32">
        <v>574679</v>
      </c>
      <c r="E39" s="66">
        <v>9.49</v>
      </c>
      <c r="F39" s="65">
        <v>382.4</v>
      </c>
      <c r="G39" s="32">
        <v>3986</v>
      </c>
      <c r="H39" s="32">
        <v>455510</v>
      </c>
      <c r="I39" s="66">
        <v>8.75</v>
      </c>
      <c r="J39" s="65">
        <v>369.5</v>
      </c>
      <c r="K39" s="32">
        <v>1469</v>
      </c>
      <c r="L39" s="32">
        <v>119160</v>
      </c>
      <c r="M39" s="62">
        <v>12.33</v>
      </c>
      <c r="N39" s="65" t="s">
        <v>256</v>
      </c>
      <c r="O39"/>
      <c r="P39" s="108"/>
      <c r="Q39" s="108"/>
      <c r="R39"/>
      <c r="S39"/>
      <c r="T39"/>
      <c r="U39"/>
      <c r="V39"/>
      <c r="W39"/>
      <c r="X39"/>
      <c r="Y39"/>
      <c r="Z39"/>
      <c r="AA39"/>
      <c r="AB39"/>
      <c r="AC39"/>
      <c r="AD39"/>
      <c r="AE39"/>
    </row>
    <row r="40" spans="2:31" x14ac:dyDescent="0.2">
      <c r="B40" s="28">
        <v>2007</v>
      </c>
      <c r="C40" s="32">
        <v>5434</v>
      </c>
      <c r="D40" s="32">
        <v>581508</v>
      </c>
      <c r="E40" s="66">
        <v>9.34</v>
      </c>
      <c r="F40" s="65">
        <v>378.9</v>
      </c>
      <c r="G40" s="32">
        <v>3965</v>
      </c>
      <c r="H40" s="32">
        <v>460351</v>
      </c>
      <c r="I40" s="66">
        <v>8.61</v>
      </c>
      <c r="J40" s="65">
        <v>364.4</v>
      </c>
      <c r="K40" s="32">
        <v>1469</v>
      </c>
      <c r="L40" s="32">
        <v>121157</v>
      </c>
      <c r="M40" s="62">
        <v>12.12</v>
      </c>
      <c r="N40" s="65" t="s">
        <v>257</v>
      </c>
      <c r="O40"/>
      <c r="P40" s="108"/>
      <c r="Q40" s="108"/>
      <c r="R40"/>
      <c r="S40"/>
      <c r="T40"/>
      <c r="U40"/>
      <c r="V40"/>
      <c r="W40"/>
      <c r="X40"/>
      <c r="Y40"/>
      <c r="Z40"/>
      <c r="AA40"/>
      <c r="AB40"/>
      <c r="AC40"/>
      <c r="AD40"/>
      <c r="AE40"/>
    </row>
    <row r="41" spans="2:31" x14ac:dyDescent="0.2">
      <c r="B41" s="28">
        <v>2008</v>
      </c>
      <c r="C41" s="32">
        <v>5751</v>
      </c>
      <c r="D41" s="32">
        <v>589876</v>
      </c>
      <c r="E41" s="66">
        <v>9.75</v>
      </c>
      <c r="F41" s="65">
        <v>398</v>
      </c>
      <c r="G41" s="32">
        <v>4197</v>
      </c>
      <c r="H41" s="32">
        <v>463839</v>
      </c>
      <c r="I41" s="66">
        <v>9.0500000000000007</v>
      </c>
      <c r="J41" s="65">
        <v>386.7</v>
      </c>
      <c r="K41" s="32">
        <v>1554</v>
      </c>
      <c r="L41" s="32">
        <v>126037</v>
      </c>
      <c r="M41" s="62">
        <v>12.33</v>
      </c>
      <c r="N41" s="65" t="s">
        <v>258</v>
      </c>
      <c r="O41"/>
      <c r="P41" s="108"/>
      <c r="Q41" s="108"/>
      <c r="R41"/>
      <c r="S41"/>
      <c r="T41"/>
      <c r="U41"/>
      <c r="V41"/>
      <c r="W41"/>
      <c r="X41"/>
      <c r="Y41"/>
      <c r="Z41"/>
      <c r="AA41"/>
      <c r="AB41"/>
      <c r="AC41"/>
      <c r="AD41"/>
      <c r="AE41"/>
    </row>
    <row r="42" spans="2:31" x14ac:dyDescent="0.2">
      <c r="B42" s="28">
        <v>2009</v>
      </c>
      <c r="C42" s="32">
        <v>5696</v>
      </c>
      <c r="D42" s="32">
        <v>598920</v>
      </c>
      <c r="E42" s="66">
        <v>9.51</v>
      </c>
      <c r="F42" s="65">
        <v>390.7</v>
      </c>
      <c r="G42" s="32">
        <v>4158</v>
      </c>
      <c r="H42" s="32">
        <v>467891</v>
      </c>
      <c r="I42" s="66">
        <v>8.89</v>
      </c>
      <c r="J42" s="65">
        <v>383.1</v>
      </c>
      <c r="K42" s="32">
        <v>1538</v>
      </c>
      <c r="L42" s="32">
        <v>131029</v>
      </c>
      <c r="M42" s="62">
        <v>11.74</v>
      </c>
      <c r="N42" s="65" t="s">
        <v>259</v>
      </c>
      <c r="O42"/>
      <c r="P42" s="108"/>
      <c r="Q42" s="108"/>
      <c r="R42"/>
      <c r="S42"/>
      <c r="T42"/>
      <c r="U42"/>
      <c r="V42"/>
      <c r="W42"/>
      <c r="X42"/>
      <c r="Y42"/>
      <c r="Z42"/>
      <c r="AA42"/>
      <c r="AB42"/>
      <c r="AC42"/>
      <c r="AD42"/>
      <c r="AE42"/>
    </row>
    <row r="43" spans="2:31" x14ac:dyDescent="0.2">
      <c r="B43" s="28">
        <v>2010</v>
      </c>
      <c r="C43" s="32">
        <v>6125</v>
      </c>
      <c r="D43" s="32">
        <v>607081</v>
      </c>
      <c r="E43" s="66">
        <v>10.09</v>
      </c>
      <c r="F43" s="65">
        <v>417.3</v>
      </c>
      <c r="G43" s="32">
        <v>4435</v>
      </c>
      <c r="H43" s="32">
        <v>472308</v>
      </c>
      <c r="I43" s="66">
        <v>9.39</v>
      </c>
      <c r="J43" s="65">
        <v>408.3</v>
      </c>
      <c r="K43" s="32">
        <v>1690</v>
      </c>
      <c r="L43" s="32">
        <v>134773</v>
      </c>
      <c r="M43" s="62">
        <v>12.54</v>
      </c>
      <c r="N43" s="65" t="s">
        <v>260</v>
      </c>
      <c r="O43"/>
      <c r="P43" s="108"/>
      <c r="Q43" s="108"/>
      <c r="V43"/>
      <c r="W43"/>
      <c r="X43"/>
      <c r="Y43"/>
      <c r="Z43"/>
      <c r="AA43"/>
      <c r="AB43"/>
      <c r="AC43"/>
      <c r="AD43"/>
      <c r="AE43"/>
    </row>
    <row r="44" spans="2:31" x14ac:dyDescent="0.2">
      <c r="B44" s="28">
        <v>2011</v>
      </c>
      <c r="C44" s="32">
        <v>5897</v>
      </c>
      <c r="D44" s="32">
        <v>615245</v>
      </c>
      <c r="E44" s="66">
        <v>9.58</v>
      </c>
      <c r="F44" s="65">
        <v>399.5</v>
      </c>
      <c r="G44" s="32">
        <v>4265</v>
      </c>
      <c r="H44" s="32">
        <v>476604</v>
      </c>
      <c r="I44" s="66">
        <v>8.9499999999999993</v>
      </c>
      <c r="J44" s="65">
        <v>392.8</v>
      </c>
      <c r="K44" s="32">
        <v>1632</v>
      </c>
      <c r="L44" s="32">
        <v>138641</v>
      </c>
      <c r="M44" s="62">
        <v>11.77</v>
      </c>
      <c r="N44" s="65" t="s">
        <v>261</v>
      </c>
      <c r="O44"/>
      <c r="P44" s="108"/>
      <c r="Q44" s="108"/>
      <c r="R44" s="4" t="s">
        <v>111</v>
      </c>
      <c r="S44" s="4" t="s">
        <v>226</v>
      </c>
      <c r="T44" s="4" t="s">
        <v>227</v>
      </c>
      <c r="U44" s="4" t="s">
        <v>228</v>
      </c>
      <c r="V44"/>
      <c r="W44"/>
      <c r="X44"/>
      <c r="Y44"/>
      <c r="Z44"/>
      <c r="AA44"/>
      <c r="AB44"/>
      <c r="AC44"/>
      <c r="AD44"/>
      <c r="AE44"/>
    </row>
    <row r="45" spans="2:31" x14ac:dyDescent="0.2">
      <c r="B45" s="28">
        <v>2012</v>
      </c>
      <c r="C45" s="32">
        <v>6086</v>
      </c>
      <c r="D45" s="32">
        <v>624681</v>
      </c>
      <c r="E45" s="66">
        <v>9.74</v>
      </c>
      <c r="F45" s="65">
        <v>409.2</v>
      </c>
      <c r="G45" s="32">
        <v>4432</v>
      </c>
      <c r="H45" s="32">
        <v>480703</v>
      </c>
      <c r="I45" s="66">
        <v>9.2200000000000006</v>
      </c>
      <c r="J45" s="65">
        <v>409.2</v>
      </c>
      <c r="K45" s="32">
        <v>1654</v>
      </c>
      <c r="L45" s="32">
        <v>143978</v>
      </c>
      <c r="M45" s="62">
        <v>11.49</v>
      </c>
      <c r="N45" s="65" t="s">
        <v>470</v>
      </c>
      <c r="O45"/>
      <c r="P45" s="108"/>
      <c r="Q45" s="108"/>
      <c r="R45" s="4">
        <v>1941</v>
      </c>
      <c r="S45" s="4">
        <v>713</v>
      </c>
      <c r="T45" s="4">
        <v>721</v>
      </c>
      <c r="U45" s="4"/>
      <c r="V45"/>
      <c r="W45"/>
      <c r="X45"/>
      <c r="Y45"/>
      <c r="Z45"/>
      <c r="AA45"/>
      <c r="AB45"/>
      <c r="AC45"/>
      <c r="AD45"/>
      <c r="AE45"/>
    </row>
    <row r="46" spans="2:31" x14ac:dyDescent="0.2">
      <c r="B46" s="28">
        <v>2013</v>
      </c>
      <c r="C46" s="49">
        <v>6103</v>
      </c>
      <c r="D46" s="32">
        <v>635797</v>
      </c>
      <c r="E46" s="66">
        <v>9.6</v>
      </c>
      <c r="F46" s="65">
        <v>408.9</v>
      </c>
      <c r="G46" s="32">
        <v>4465</v>
      </c>
      <c r="H46" s="32">
        <v>488113</v>
      </c>
      <c r="I46" s="66">
        <v>9.15</v>
      </c>
      <c r="J46" s="65">
        <v>412</v>
      </c>
      <c r="K46" s="32">
        <v>1638</v>
      </c>
      <c r="L46" s="32">
        <v>147684</v>
      </c>
      <c r="M46" s="62">
        <v>11.09</v>
      </c>
      <c r="N46" s="65">
        <v>400.7</v>
      </c>
      <c r="O46"/>
      <c r="P46" s="108"/>
      <c r="Q46" s="108"/>
      <c r="R46" s="4">
        <v>1942</v>
      </c>
      <c r="S46" s="4"/>
      <c r="T46" s="4"/>
      <c r="U46" s="4"/>
      <c r="V46"/>
      <c r="W46"/>
      <c r="X46"/>
      <c r="Y46"/>
      <c r="Z46"/>
      <c r="AA46"/>
      <c r="AB46"/>
      <c r="AC46"/>
      <c r="AD46"/>
      <c r="AE46"/>
    </row>
    <row r="47" spans="2:31" x14ac:dyDescent="0.2">
      <c r="B47" s="28">
        <v>2014</v>
      </c>
      <c r="C47" s="49">
        <v>6343</v>
      </c>
      <c r="D47" s="32">
        <v>640192</v>
      </c>
      <c r="E47" s="66">
        <v>9.91</v>
      </c>
      <c r="F47" s="65">
        <v>424.6</v>
      </c>
      <c r="G47" s="32">
        <v>4597</v>
      </c>
      <c r="H47" s="32">
        <v>489828</v>
      </c>
      <c r="I47" s="66">
        <v>9.3800000000000008</v>
      </c>
      <c r="J47" s="65">
        <v>427.2</v>
      </c>
      <c r="K47" s="32">
        <v>1746</v>
      </c>
      <c r="L47" s="32">
        <v>150364</v>
      </c>
      <c r="M47" s="62">
        <v>11.61</v>
      </c>
      <c r="N47" s="65">
        <v>418.1</v>
      </c>
      <c r="O47"/>
      <c r="P47" s="108"/>
      <c r="Q47" s="108"/>
      <c r="R47" s="4">
        <v>1943</v>
      </c>
      <c r="S47" s="4"/>
      <c r="T47" s="4"/>
      <c r="U47" s="4"/>
      <c r="V47"/>
      <c r="W47"/>
      <c r="X47"/>
      <c r="Y47"/>
      <c r="Z47"/>
      <c r="AA47"/>
      <c r="AB47"/>
      <c r="AC47"/>
      <c r="AD47"/>
      <c r="AE47"/>
    </row>
    <row r="48" spans="2:31" x14ac:dyDescent="0.2">
      <c r="M48"/>
      <c r="N48"/>
      <c r="O48"/>
      <c r="P48" s="108"/>
      <c r="Q48"/>
      <c r="R48" s="4">
        <v>1944</v>
      </c>
      <c r="S48" s="4"/>
      <c r="T48" s="4"/>
      <c r="U48" s="4"/>
      <c r="V48"/>
      <c r="W48"/>
      <c r="X48"/>
      <c r="Y48"/>
      <c r="Z48"/>
      <c r="AA48"/>
      <c r="AB48"/>
      <c r="AC48"/>
      <c r="AD48"/>
      <c r="AE48"/>
    </row>
    <row r="49" spans="2:31" x14ac:dyDescent="0.2">
      <c r="B49" s="9" t="s">
        <v>262</v>
      </c>
      <c r="C49" s="9"/>
      <c r="M49"/>
      <c r="N49"/>
      <c r="O49"/>
      <c r="P49" s="108"/>
      <c r="Q49"/>
      <c r="R49" s="4">
        <v>1945</v>
      </c>
      <c r="S49" s="4"/>
      <c r="T49" s="4"/>
      <c r="U49" s="4"/>
      <c r="V49"/>
      <c r="W49"/>
      <c r="X49"/>
      <c r="Y49"/>
      <c r="Z49"/>
      <c r="AA49"/>
      <c r="AB49"/>
      <c r="AC49"/>
      <c r="AD49"/>
      <c r="AE49"/>
    </row>
    <row r="50" spans="2:31" x14ac:dyDescent="0.2">
      <c r="B50" s="9" t="s">
        <v>263</v>
      </c>
      <c r="C50" s="9"/>
      <c r="M50"/>
      <c r="N50"/>
      <c r="O50"/>
      <c r="P50" s="108"/>
      <c r="Q50"/>
      <c r="R50" s="4">
        <v>1946</v>
      </c>
      <c r="S50" s="4"/>
      <c r="T50" s="4"/>
      <c r="U50" s="4"/>
      <c r="V50"/>
      <c r="W50"/>
      <c r="X50"/>
      <c r="Y50"/>
      <c r="Z50"/>
      <c r="AA50"/>
      <c r="AB50"/>
      <c r="AC50"/>
      <c r="AD50"/>
      <c r="AE50"/>
    </row>
    <row r="51" spans="2:31" x14ac:dyDescent="0.2">
      <c r="B51" s="9" t="s">
        <v>264</v>
      </c>
      <c r="C51" s="9"/>
      <c r="M51"/>
      <c r="N51"/>
      <c r="O51"/>
      <c r="P51" s="108"/>
      <c r="Q51"/>
      <c r="R51" s="4">
        <v>1947</v>
      </c>
      <c r="S51" s="4"/>
      <c r="T51" s="4"/>
      <c r="U51" s="4"/>
      <c r="V51"/>
      <c r="W51"/>
      <c r="X51"/>
      <c r="Y51"/>
      <c r="Z51"/>
      <c r="AA51"/>
      <c r="AB51"/>
      <c r="AC51"/>
      <c r="AD51"/>
      <c r="AE51"/>
    </row>
    <row r="52" spans="2:31" x14ac:dyDescent="0.2">
      <c r="M52"/>
      <c r="N52"/>
      <c r="O52"/>
      <c r="P52" s="108"/>
      <c r="Q52"/>
      <c r="R52" s="4">
        <v>1948</v>
      </c>
      <c r="S52" s="4"/>
      <c r="T52" s="4"/>
      <c r="U52" s="4"/>
      <c r="V52"/>
      <c r="W52"/>
      <c r="X52"/>
      <c r="Y52"/>
      <c r="Z52"/>
      <c r="AA52"/>
      <c r="AB52"/>
      <c r="AC52"/>
      <c r="AD52"/>
      <c r="AE52"/>
    </row>
    <row r="53" spans="2:31" x14ac:dyDescent="0.2">
      <c r="M53"/>
      <c r="N53"/>
      <c r="O53"/>
      <c r="P53" s="108"/>
      <c r="Q53"/>
      <c r="R53" s="4">
        <v>1949</v>
      </c>
      <c r="S53" s="4"/>
      <c r="T53" s="4"/>
      <c r="U53" s="4"/>
      <c r="V53"/>
      <c r="W53"/>
      <c r="X53"/>
      <c r="Y53"/>
      <c r="Z53"/>
      <c r="AA53"/>
      <c r="AB53"/>
      <c r="AC53"/>
      <c r="AD53"/>
      <c r="AE53"/>
    </row>
    <row r="54" spans="2:31" x14ac:dyDescent="0.2">
      <c r="M54"/>
      <c r="N54"/>
      <c r="O54"/>
      <c r="P54" s="108"/>
      <c r="Q54"/>
      <c r="R54" s="4">
        <v>1950</v>
      </c>
      <c r="S54" s="4"/>
      <c r="T54" s="4"/>
      <c r="U54" s="4"/>
      <c r="V54"/>
      <c r="W54"/>
      <c r="X54"/>
      <c r="Y54"/>
      <c r="Z54"/>
      <c r="AA54"/>
      <c r="AB54"/>
      <c r="AC54"/>
      <c r="AD54"/>
      <c r="AE54"/>
    </row>
    <row r="55" spans="2:31" x14ac:dyDescent="0.2">
      <c r="M55"/>
      <c r="N55"/>
      <c r="O55"/>
      <c r="P55" s="108"/>
      <c r="Q55"/>
      <c r="R55" s="4">
        <v>1951</v>
      </c>
      <c r="S55" s="4">
        <v>823</v>
      </c>
      <c r="T55" s="4">
        <v>860</v>
      </c>
      <c r="U55" s="4"/>
      <c r="V55"/>
      <c r="W55"/>
      <c r="X55"/>
      <c r="Y55"/>
      <c r="Z55"/>
      <c r="AA55"/>
      <c r="AB55"/>
      <c r="AC55"/>
      <c r="AD55"/>
      <c r="AE55"/>
    </row>
    <row r="56" spans="2:31" x14ac:dyDescent="0.2">
      <c r="M56"/>
      <c r="N56"/>
      <c r="O56"/>
      <c r="P56" s="108"/>
      <c r="Q56"/>
      <c r="R56" s="4">
        <v>1952</v>
      </c>
      <c r="S56" s="4"/>
      <c r="T56" s="4"/>
      <c r="U56" s="4"/>
      <c r="V56"/>
      <c r="W56"/>
      <c r="X56"/>
      <c r="Y56"/>
      <c r="Z56"/>
      <c r="AA56"/>
      <c r="AB56"/>
      <c r="AC56"/>
      <c r="AD56"/>
      <c r="AE56"/>
    </row>
    <row r="57" spans="2:31" x14ac:dyDescent="0.2">
      <c r="M57"/>
      <c r="N57"/>
      <c r="O57"/>
      <c r="P57" s="108"/>
      <c r="Q57"/>
      <c r="R57" s="4">
        <v>1953</v>
      </c>
      <c r="S57" s="4"/>
      <c r="T57" s="4"/>
      <c r="U57" s="4"/>
      <c r="V57"/>
      <c r="W57"/>
      <c r="X57"/>
      <c r="Y57"/>
      <c r="Z57"/>
      <c r="AA57"/>
      <c r="AB57"/>
      <c r="AC57"/>
      <c r="AD57"/>
      <c r="AE57"/>
    </row>
    <row r="58" spans="2:31" x14ac:dyDescent="0.2">
      <c r="M58"/>
      <c r="N58"/>
      <c r="O58"/>
      <c r="P58" s="108"/>
      <c r="Q58"/>
      <c r="R58" s="4">
        <v>1954</v>
      </c>
      <c r="S58" s="4"/>
      <c r="T58" s="4"/>
      <c r="U58" s="4"/>
      <c r="V58"/>
      <c r="W58"/>
      <c r="X58"/>
      <c r="Y58"/>
      <c r="Z58"/>
      <c r="AA58"/>
      <c r="AB58"/>
      <c r="AC58"/>
      <c r="AD58"/>
      <c r="AE58"/>
    </row>
    <row r="59" spans="2:31" x14ac:dyDescent="0.2">
      <c r="M59"/>
      <c r="N59"/>
      <c r="O59"/>
      <c r="P59" s="108"/>
      <c r="Q59"/>
      <c r="R59" s="4">
        <v>1955</v>
      </c>
      <c r="S59" s="4"/>
      <c r="T59" s="4"/>
      <c r="U59" s="4"/>
      <c r="V59"/>
      <c r="W59"/>
      <c r="X59"/>
      <c r="Y59"/>
      <c r="Z59"/>
      <c r="AA59"/>
      <c r="AB59"/>
      <c r="AC59"/>
      <c r="AD59"/>
      <c r="AE59"/>
    </row>
    <row r="60" spans="2:31" x14ac:dyDescent="0.2">
      <c r="M60"/>
      <c r="N60"/>
      <c r="O60"/>
      <c r="P60" s="108"/>
      <c r="Q60"/>
      <c r="R60" s="4">
        <v>1956</v>
      </c>
      <c r="S60" s="4"/>
      <c r="T60" s="4"/>
      <c r="U60" s="4"/>
      <c r="V60"/>
      <c r="W60"/>
      <c r="X60"/>
      <c r="Y60"/>
      <c r="Z60"/>
      <c r="AA60"/>
      <c r="AB60"/>
      <c r="AC60"/>
      <c r="AD60"/>
      <c r="AE60"/>
    </row>
    <row r="61" spans="2:31" x14ac:dyDescent="0.2">
      <c r="M61"/>
      <c r="N61"/>
      <c r="O61"/>
      <c r="P61" s="108"/>
      <c r="Q61"/>
      <c r="R61" s="4">
        <v>1957</v>
      </c>
      <c r="S61" s="4"/>
      <c r="T61" s="4"/>
      <c r="U61" s="4"/>
      <c r="V61"/>
      <c r="W61"/>
      <c r="X61"/>
      <c r="Y61"/>
      <c r="Z61"/>
      <c r="AA61"/>
      <c r="AB61"/>
      <c r="AC61"/>
      <c r="AD61"/>
      <c r="AE61"/>
    </row>
    <row r="62" spans="2:31" x14ac:dyDescent="0.2">
      <c r="M62"/>
      <c r="N62"/>
      <c r="O62"/>
      <c r="P62" s="108"/>
      <c r="Q62"/>
      <c r="R62" s="4">
        <v>1958</v>
      </c>
      <c r="S62" s="4"/>
      <c r="T62" s="4"/>
      <c r="U62" s="4"/>
      <c r="V62"/>
      <c r="W62"/>
      <c r="X62"/>
      <c r="Y62"/>
      <c r="Z62"/>
      <c r="AA62"/>
      <c r="AB62"/>
      <c r="AC62"/>
      <c r="AD62"/>
      <c r="AE62"/>
    </row>
    <row r="63" spans="2:31" x14ac:dyDescent="0.2">
      <c r="M63"/>
      <c r="N63"/>
      <c r="O63"/>
      <c r="P63" s="108"/>
      <c r="Q63"/>
      <c r="R63" s="4">
        <v>1959</v>
      </c>
      <c r="S63" s="4"/>
      <c r="T63" s="4"/>
      <c r="U63" s="4"/>
      <c r="V63"/>
      <c r="W63"/>
      <c r="X63"/>
      <c r="Y63"/>
      <c r="Z63"/>
      <c r="AA63"/>
      <c r="AB63"/>
      <c r="AC63"/>
      <c r="AD63"/>
      <c r="AE63"/>
    </row>
    <row r="64" spans="2:31" x14ac:dyDescent="0.2">
      <c r="M64"/>
      <c r="N64"/>
      <c r="O64"/>
      <c r="P64" s="108"/>
      <c r="Q64"/>
      <c r="R64" s="12">
        <v>1960</v>
      </c>
      <c r="S64" s="12"/>
      <c r="T64" s="12"/>
      <c r="U64" s="12"/>
      <c r="V64"/>
      <c r="W64"/>
      <c r="X64"/>
      <c r="Y64"/>
      <c r="Z64"/>
      <c r="AA64"/>
      <c r="AB64"/>
      <c r="AC64"/>
      <c r="AD64"/>
      <c r="AE64"/>
    </row>
    <row r="65" spans="13:21" x14ac:dyDescent="0.2">
      <c r="M65"/>
      <c r="N65"/>
      <c r="R65" s="12">
        <v>1961</v>
      </c>
      <c r="S65" s="12">
        <v>878</v>
      </c>
      <c r="T65" s="12">
        <v>870</v>
      </c>
      <c r="U65" s="12"/>
    </row>
    <row r="66" spans="13:21" x14ac:dyDescent="0.2">
      <c r="R66" s="12">
        <v>1962</v>
      </c>
      <c r="S66" s="12"/>
      <c r="T66" s="12"/>
      <c r="U66" s="12"/>
    </row>
    <row r="67" spans="13:21" x14ac:dyDescent="0.2">
      <c r="R67" s="12">
        <v>1963</v>
      </c>
      <c r="S67" s="12"/>
      <c r="T67" s="12"/>
      <c r="U67" s="12"/>
    </row>
    <row r="68" spans="13:21" x14ac:dyDescent="0.2">
      <c r="R68" s="12">
        <v>1964</v>
      </c>
      <c r="S68" s="12"/>
      <c r="T68" s="12"/>
      <c r="U68" s="12"/>
    </row>
    <row r="69" spans="13:21" x14ac:dyDescent="0.2">
      <c r="R69" s="12">
        <v>1965</v>
      </c>
      <c r="S69" s="12"/>
      <c r="T69" s="12"/>
      <c r="U69" s="12"/>
    </row>
    <row r="70" spans="13:21" x14ac:dyDescent="0.2">
      <c r="R70" s="12">
        <v>1966</v>
      </c>
      <c r="S70" s="12"/>
      <c r="T70" s="12"/>
      <c r="U70" s="12"/>
    </row>
    <row r="71" spans="13:21" x14ac:dyDescent="0.2">
      <c r="R71" s="12">
        <v>1967</v>
      </c>
      <c r="S71" s="12"/>
      <c r="T71" s="12"/>
      <c r="U71" s="12"/>
    </row>
    <row r="72" spans="13:21" x14ac:dyDescent="0.2">
      <c r="R72" s="12">
        <v>1968</v>
      </c>
      <c r="S72" s="12"/>
      <c r="T72" s="12"/>
      <c r="U72" s="12"/>
    </row>
    <row r="73" spans="13:21" x14ac:dyDescent="0.2">
      <c r="R73" s="12">
        <v>1969</v>
      </c>
      <c r="S73" s="12"/>
      <c r="T73" s="12"/>
      <c r="U73" s="12"/>
    </row>
    <row r="74" spans="13:21" x14ac:dyDescent="0.2">
      <c r="R74" s="12">
        <v>1970</v>
      </c>
      <c r="S74" s="12"/>
      <c r="T74" s="12"/>
      <c r="U74" s="12"/>
    </row>
    <row r="75" spans="13:21" x14ac:dyDescent="0.2">
      <c r="R75" s="12">
        <v>1971</v>
      </c>
      <c r="S75" s="12">
        <v>715</v>
      </c>
      <c r="T75" s="12">
        <v>608</v>
      </c>
      <c r="U75" s="12"/>
    </row>
    <row r="76" spans="13:21" x14ac:dyDescent="0.2">
      <c r="R76" s="12">
        <v>1972</v>
      </c>
      <c r="S76" s="12"/>
      <c r="T76" s="12"/>
      <c r="U76" s="12"/>
    </row>
    <row r="77" spans="13:21" x14ac:dyDescent="0.2">
      <c r="R77" s="12">
        <v>1973</v>
      </c>
      <c r="S77" s="12">
        <v>576.29999999999995</v>
      </c>
      <c r="T77" s="12">
        <v>469.1</v>
      </c>
      <c r="U77" s="12">
        <v>1019</v>
      </c>
    </row>
    <row r="78" spans="13:21" x14ac:dyDescent="0.2">
      <c r="R78" s="12">
        <v>1974</v>
      </c>
      <c r="S78" s="12">
        <v>565.6</v>
      </c>
      <c r="T78" s="12">
        <v>462.7</v>
      </c>
      <c r="U78" s="12">
        <v>992.9</v>
      </c>
    </row>
    <row r="79" spans="13:21" x14ac:dyDescent="0.2">
      <c r="R79" s="12">
        <v>1975</v>
      </c>
      <c r="S79" s="12">
        <v>534.79999999999995</v>
      </c>
      <c r="T79" s="12">
        <v>437.2</v>
      </c>
      <c r="U79" s="12">
        <v>963.7</v>
      </c>
    </row>
    <row r="80" spans="13:21" x14ac:dyDescent="0.2">
      <c r="R80" s="12">
        <v>1976</v>
      </c>
      <c r="S80" s="12">
        <v>500.1</v>
      </c>
      <c r="T80" s="12">
        <v>430.7</v>
      </c>
      <c r="U80" s="12">
        <v>845.9</v>
      </c>
    </row>
    <row r="81" spans="18:21" x14ac:dyDescent="0.2">
      <c r="R81" s="12">
        <v>1977</v>
      </c>
      <c r="S81" s="12">
        <v>487.4</v>
      </c>
      <c r="T81" s="12">
        <v>432.3</v>
      </c>
      <c r="U81" s="12">
        <v>780.7</v>
      </c>
    </row>
    <row r="82" spans="18:21" x14ac:dyDescent="0.2">
      <c r="R82" s="12">
        <v>1978</v>
      </c>
      <c r="S82" s="12">
        <v>474.3</v>
      </c>
      <c r="T82" s="12">
        <v>448.2</v>
      </c>
      <c r="U82" s="12">
        <v>617.9</v>
      </c>
    </row>
    <row r="83" spans="18:21" x14ac:dyDescent="0.2">
      <c r="R83" s="12">
        <v>1979</v>
      </c>
      <c r="S83" s="12">
        <v>477.3</v>
      </c>
      <c r="T83" s="12">
        <v>459.2</v>
      </c>
      <c r="U83" s="12">
        <v>577.1</v>
      </c>
    </row>
    <row r="84" spans="18:21" x14ac:dyDescent="0.2">
      <c r="R84" s="12">
        <v>1980</v>
      </c>
      <c r="S84" s="12">
        <v>487.7</v>
      </c>
      <c r="T84" s="12">
        <v>473.5</v>
      </c>
      <c r="U84" s="12">
        <v>566.29999999999995</v>
      </c>
    </row>
    <row r="85" spans="18:21" x14ac:dyDescent="0.2">
      <c r="R85" s="12">
        <v>1981</v>
      </c>
      <c r="S85" s="12">
        <v>504.2</v>
      </c>
      <c r="T85" s="12">
        <v>487.7</v>
      </c>
      <c r="U85" s="12">
        <v>594.79999999999995</v>
      </c>
    </row>
    <row r="86" spans="18:21" x14ac:dyDescent="0.2">
      <c r="R86" s="12">
        <v>1982</v>
      </c>
      <c r="S86" s="12">
        <v>488.4</v>
      </c>
      <c r="T86" s="12">
        <v>477.3</v>
      </c>
      <c r="U86" s="12">
        <v>548.79999999999995</v>
      </c>
    </row>
    <row r="87" spans="18:21" x14ac:dyDescent="0.2">
      <c r="R87" s="12">
        <v>1983</v>
      </c>
      <c r="S87" s="12">
        <v>470.2</v>
      </c>
      <c r="T87" s="12">
        <v>462.6</v>
      </c>
      <c r="U87" s="12">
        <v>511.9</v>
      </c>
    </row>
    <row r="88" spans="18:21" x14ac:dyDescent="0.2">
      <c r="R88" s="12">
        <v>1984</v>
      </c>
      <c r="S88" s="12">
        <v>484.7</v>
      </c>
      <c r="T88" s="12">
        <v>477.4</v>
      </c>
      <c r="U88" s="12">
        <v>525.29999999999995</v>
      </c>
    </row>
    <row r="89" spans="18:21" x14ac:dyDescent="0.2">
      <c r="R89" s="12">
        <v>1985</v>
      </c>
      <c r="S89" s="12">
        <v>463</v>
      </c>
      <c r="T89" s="12">
        <v>459.5</v>
      </c>
      <c r="U89" s="12">
        <v>482.2</v>
      </c>
    </row>
    <row r="90" spans="18:21" x14ac:dyDescent="0.2">
      <c r="R90" s="12">
        <v>1986</v>
      </c>
      <c r="S90" s="12">
        <v>462.9</v>
      </c>
      <c r="T90" s="12">
        <v>465.8</v>
      </c>
      <c r="U90" s="12">
        <v>447</v>
      </c>
    </row>
    <row r="91" spans="18:21" x14ac:dyDescent="0.2">
      <c r="R91" s="12">
        <v>1987</v>
      </c>
      <c r="S91" s="12">
        <v>457.3</v>
      </c>
      <c r="T91" s="12">
        <v>458</v>
      </c>
      <c r="U91" s="12">
        <v>453.1</v>
      </c>
    </row>
    <row r="92" spans="18:21" x14ac:dyDescent="0.2">
      <c r="R92" s="12">
        <v>1988</v>
      </c>
      <c r="S92" s="12">
        <v>479.6</v>
      </c>
      <c r="T92" s="12">
        <v>475.7</v>
      </c>
      <c r="U92" s="12">
        <v>500.4</v>
      </c>
    </row>
    <row r="93" spans="18:21" x14ac:dyDescent="0.2">
      <c r="R93" s="12">
        <v>1989</v>
      </c>
      <c r="S93" s="12">
        <v>486.1</v>
      </c>
      <c r="T93" s="12">
        <v>477</v>
      </c>
      <c r="U93" s="12">
        <v>533.79999999999995</v>
      </c>
    </row>
    <row r="94" spans="18:21" x14ac:dyDescent="0.2">
      <c r="R94" s="12">
        <v>1990</v>
      </c>
      <c r="S94" s="12">
        <v>478.2</v>
      </c>
      <c r="T94" s="12">
        <v>468.4</v>
      </c>
      <c r="U94" s="12">
        <v>527.5</v>
      </c>
    </row>
    <row r="95" spans="18:21" x14ac:dyDescent="0.2">
      <c r="R95" s="12">
        <v>1991</v>
      </c>
      <c r="S95" s="12">
        <v>481.3</v>
      </c>
      <c r="T95" s="12">
        <v>459.4</v>
      </c>
      <c r="U95" s="12">
        <v>587.6</v>
      </c>
    </row>
    <row r="96" spans="18:21" x14ac:dyDescent="0.2">
      <c r="R96" s="12">
        <v>1992</v>
      </c>
      <c r="S96" s="12">
        <v>482.6</v>
      </c>
      <c r="T96" s="12">
        <v>461.7</v>
      </c>
      <c r="U96" s="12">
        <v>578.29999999999995</v>
      </c>
    </row>
    <row r="97" spans="18:21" x14ac:dyDescent="0.2">
      <c r="R97" s="12">
        <v>1993</v>
      </c>
      <c r="S97" s="12">
        <v>458.9</v>
      </c>
      <c r="T97" s="12">
        <v>436.8</v>
      </c>
      <c r="U97" s="12">
        <v>554.6</v>
      </c>
    </row>
    <row r="98" spans="18:21" x14ac:dyDescent="0.2">
      <c r="R98" s="12">
        <v>1994</v>
      </c>
      <c r="S98" s="12">
        <v>456.2</v>
      </c>
      <c r="T98" s="12">
        <v>432</v>
      </c>
      <c r="U98" s="12">
        <v>556.4</v>
      </c>
    </row>
    <row r="99" spans="18:21" x14ac:dyDescent="0.2">
      <c r="R99" s="12">
        <v>1995</v>
      </c>
      <c r="S99" s="12">
        <v>453.2</v>
      </c>
      <c r="T99" s="12">
        <v>421.8</v>
      </c>
      <c r="U99" s="12">
        <v>577.1</v>
      </c>
    </row>
    <row r="100" spans="18:21" x14ac:dyDescent="0.2">
      <c r="R100" s="12">
        <v>1996</v>
      </c>
      <c r="S100" s="12">
        <v>454.9</v>
      </c>
      <c r="T100" s="12">
        <v>425.7</v>
      </c>
      <c r="U100" s="12">
        <v>568.1</v>
      </c>
    </row>
    <row r="101" spans="18:21" x14ac:dyDescent="0.2">
      <c r="R101" s="12">
        <v>1997</v>
      </c>
      <c r="S101" s="12">
        <v>447.6</v>
      </c>
      <c r="T101" s="12">
        <v>417</v>
      </c>
      <c r="U101" s="12">
        <v>564.4</v>
      </c>
    </row>
    <row r="102" spans="18:21" x14ac:dyDescent="0.2">
      <c r="R102" s="12">
        <v>1998</v>
      </c>
      <c r="S102" s="12">
        <v>427.3</v>
      </c>
      <c r="T102" s="12">
        <v>393.7</v>
      </c>
      <c r="U102" s="12">
        <v>554.6</v>
      </c>
    </row>
    <row r="103" spans="18:21" x14ac:dyDescent="0.2">
      <c r="R103" s="12">
        <v>1999</v>
      </c>
      <c r="S103" s="12">
        <v>403.3</v>
      </c>
      <c r="T103" s="12">
        <v>381.1</v>
      </c>
      <c r="U103" s="12">
        <v>483.4</v>
      </c>
    </row>
    <row r="104" spans="18:21" x14ac:dyDescent="0.2">
      <c r="R104" s="12">
        <v>2000</v>
      </c>
      <c r="S104" s="12">
        <v>394.6</v>
      </c>
      <c r="T104" s="12">
        <v>372.7</v>
      </c>
      <c r="U104" s="12">
        <v>457.3</v>
      </c>
    </row>
    <row r="105" spans="18:21" x14ac:dyDescent="0.2">
      <c r="R105" s="12">
        <v>2001</v>
      </c>
      <c r="S105" s="12">
        <v>373.2</v>
      </c>
      <c r="T105" s="12">
        <v>351.3</v>
      </c>
      <c r="U105" s="12">
        <v>450.9</v>
      </c>
    </row>
    <row r="106" spans="18:21" x14ac:dyDescent="0.2">
      <c r="R106" s="12">
        <v>2002</v>
      </c>
      <c r="S106" s="12">
        <v>377.7</v>
      </c>
      <c r="T106" s="12">
        <v>356</v>
      </c>
      <c r="U106" s="12">
        <v>451.9</v>
      </c>
    </row>
    <row r="107" spans="18:21" x14ac:dyDescent="0.2">
      <c r="R107" s="12">
        <v>2003</v>
      </c>
      <c r="S107" s="12">
        <v>377.2</v>
      </c>
      <c r="T107" s="12">
        <v>348</v>
      </c>
      <c r="U107" s="12">
        <v>474</v>
      </c>
    </row>
    <row r="108" spans="18:21" x14ac:dyDescent="0.2">
      <c r="R108" s="12">
        <v>2004</v>
      </c>
      <c r="S108" s="12">
        <v>381.9</v>
      </c>
      <c r="T108" s="12">
        <v>349.2</v>
      </c>
      <c r="U108" s="12">
        <v>488.5</v>
      </c>
    </row>
    <row r="109" spans="18:21" x14ac:dyDescent="0.2">
      <c r="R109" s="12">
        <v>2005</v>
      </c>
      <c r="S109" s="12">
        <v>382.9</v>
      </c>
      <c r="T109" s="12">
        <v>355.2</v>
      </c>
      <c r="U109" s="12">
        <v>472</v>
      </c>
    </row>
    <row r="110" spans="18:21" x14ac:dyDescent="0.2">
      <c r="R110" s="12">
        <v>2006</v>
      </c>
      <c r="S110" s="12">
        <v>382.4</v>
      </c>
      <c r="T110" s="12">
        <v>369.5</v>
      </c>
      <c r="U110" s="12">
        <v>430.5</v>
      </c>
    </row>
    <row r="111" spans="18:21" x14ac:dyDescent="0.2">
      <c r="R111" s="12">
        <v>2007</v>
      </c>
      <c r="S111" s="12">
        <v>378.9</v>
      </c>
      <c r="T111" s="12">
        <v>364.4</v>
      </c>
      <c r="U111" s="12">
        <v>424.2</v>
      </c>
    </row>
    <row r="112" spans="18:21" x14ac:dyDescent="0.2">
      <c r="R112" s="12">
        <v>2008</v>
      </c>
      <c r="S112" s="12">
        <v>398</v>
      </c>
      <c r="T112" s="12">
        <v>386.7</v>
      </c>
      <c r="U112" s="12">
        <v>432.1</v>
      </c>
    </row>
    <row r="113" spans="18:21" x14ac:dyDescent="0.2">
      <c r="R113" s="12">
        <v>2009</v>
      </c>
      <c r="S113" s="12">
        <v>390.7</v>
      </c>
      <c r="T113" s="12">
        <v>383.1</v>
      </c>
      <c r="U113" s="12">
        <v>412.9</v>
      </c>
    </row>
    <row r="114" spans="18:21" x14ac:dyDescent="0.2">
      <c r="R114" s="12">
        <v>2010</v>
      </c>
      <c r="S114" s="12">
        <v>417.3</v>
      </c>
      <c r="T114" s="12">
        <v>408.3</v>
      </c>
      <c r="U114" s="12">
        <v>443.1</v>
      </c>
    </row>
    <row r="115" spans="18:21" x14ac:dyDescent="0.2">
      <c r="R115" s="12">
        <v>2011</v>
      </c>
      <c r="S115" s="12">
        <v>399.5</v>
      </c>
      <c r="T115" s="12">
        <v>392.8</v>
      </c>
      <c r="U115" s="12">
        <v>418.3</v>
      </c>
    </row>
    <row r="116" spans="18:21" x14ac:dyDescent="0.2">
      <c r="R116" s="86">
        <v>2012</v>
      </c>
      <c r="S116" s="86">
        <v>409.2</v>
      </c>
      <c r="T116" s="86">
        <v>409.2</v>
      </c>
      <c r="U116" s="86">
        <v>409.2</v>
      </c>
    </row>
    <row r="117" spans="18:21" x14ac:dyDescent="0.2">
      <c r="R117" s="86">
        <v>2013</v>
      </c>
      <c r="S117" s="86">
        <v>408.9</v>
      </c>
      <c r="T117" s="86">
        <v>412</v>
      </c>
      <c r="U117" s="86">
        <v>400.7</v>
      </c>
    </row>
    <row r="118" spans="18:21" x14ac:dyDescent="0.2">
      <c r="R118" s="86">
        <v>2014</v>
      </c>
      <c r="S118" s="86">
        <v>424.6</v>
      </c>
      <c r="T118" s="86">
        <v>427.2</v>
      </c>
      <c r="U118" s="86">
        <v>418.1</v>
      </c>
    </row>
  </sheetData>
  <mergeCells count="4">
    <mergeCell ref="B4:B5"/>
    <mergeCell ref="C4:F4"/>
    <mergeCell ref="K4:N4"/>
    <mergeCell ref="G4:J4"/>
  </mergeCells>
  <phoneticPr fontId="13" type="noConversion"/>
  <pageMargins left="0.77" right="0.59" top="0.8" bottom="0.85" header="0.4921259845" footer="0.34"/>
  <pageSetup paperSize="9" scale="64" orientation="portrait" horizontalDpi="300" verticalDpi="300" r:id="rId1"/>
  <headerFooter alignWithMargins="0">
    <oddFooter>&amp;L&amp;9Statistik Aargau
www.ag.ch/statistik
062 835 13 00, statistik@ag.ch&amp;R&amp;9Bevölkerungsstatistik 2012
Reihe stat.kurzinfo Nr. 4 | Juli 2013</oddFooter>
  </headerFooter>
  <rowBreaks count="1" manualBreakCount="1">
    <brk id="102"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N47"/>
  <sheetViews>
    <sheetView showGridLines="0" zoomScaleNormal="100" zoomScaleSheetLayoutView="100" workbookViewId="0"/>
  </sheetViews>
  <sheetFormatPr baseColWidth="10" defaultRowHeight="12.75" x14ac:dyDescent="0.2"/>
  <cols>
    <col min="1" max="1" width="3.7109375" customWidth="1"/>
    <col min="2" max="2" width="5.85546875" customWidth="1"/>
    <col min="3" max="10" width="12.85546875" customWidth="1"/>
    <col min="11" max="11" width="12.85546875" style="2" customWidth="1"/>
    <col min="12" max="12" width="8.42578125" style="2" customWidth="1"/>
    <col min="13" max="14" width="11.42578125" style="2"/>
  </cols>
  <sheetData>
    <row r="1" spans="1:13" ht="15.75" x14ac:dyDescent="0.25">
      <c r="A1" s="8" t="str">
        <f>Inhaltsverzeichnis!B27&amp; " " &amp;Inhaltsverzeichnis!D27</f>
        <v>Tabelle 6: Wanderungsbilanz nach Nationalität und Regionen, 1973 – 2014</v>
      </c>
    </row>
    <row r="3" spans="1:13" x14ac:dyDescent="0.2">
      <c r="A3" s="2"/>
      <c r="J3" s="2"/>
      <c r="K3" s="3"/>
      <c r="L3" s="3"/>
      <c r="M3" s="3"/>
    </row>
    <row r="4" spans="1:13" x14ac:dyDescent="0.2">
      <c r="B4" s="120" t="s">
        <v>111</v>
      </c>
      <c r="C4" s="122" t="s">
        <v>265</v>
      </c>
      <c r="D4" s="123"/>
      <c r="E4" s="124"/>
      <c r="F4" s="122" t="s">
        <v>357</v>
      </c>
      <c r="G4" s="123"/>
      <c r="H4" s="124"/>
      <c r="I4" s="122" t="s">
        <v>266</v>
      </c>
      <c r="J4" s="123"/>
      <c r="K4" s="124"/>
    </row>
    <row r="5" spans="1:13" x14ac:dyDescent="0.2">
      <c r="B5" s="121"/>
      <c r="C5" s="38" t="s">
        <v>69</v>
      </c>
      <c r="D5" s="38" t="s">
        <v>227</v>
      </c>
      <c r="E5" s="38" t="s">
        <v>228</v>
      </c>
      <c r="F5" s="38" t="s">
        <v>69</v>
      </c>
      <c r="G5" s="38" t="s">
        <v>227</v>
      </c>
      <c r="H5" s="38" t="s">
        <v>228</v>
      </c>
      <c r="I5" s="38" t="s">
        <v>69</v>
      </c>
      <c r="J5" s="38" t="s">
        <v>227</v>
      </c>
      <c r="K5" s="38" t="s">
        <v>228</v>
      </c>
      <c r="M5" s="74" t="s">
        <v>69</v>
      </c>
    </row>
    <row r="6" spans="1:13" x14ac:dyDescent="0.2">
      <c r="B6" s="28">
        <v>1973</v>
      </c>
      <c r="C6" s="36">
        <v>652</v>
      </c>
      <c r="D6" s="36">
        <v>360</v>
      </c>
      <c r="E6" s="36">
        <v>292</v>
      </c>
      <c r="F6" s="36">
        <v>1878</v>
      </c>
      <c r="G6" s="36">
        <v>1582</v>
      </c>
      <c r="H6" s="36">
        <v>296</v>
      </c>
      <c r="I6" s="36">
        <v>324</v>
      </c>
      <c r="J6" s="36">
        <v>215</v>
      </c>
      <c r="K6" s="36">
        <v>109</v>
      </c>
      <c r="M6" s="72">
        <f>SUM(F6,I6)</f>
        <v>2202</v>
      </c>
    </row>
    <row r="7" spans="1:13" x14ac:dyDescent="0.2">
      <c r="B7" s="28">
        <v>1974</v>
      </c>
      <c r="C7" s="36">
        <v>443</v>
      </c>
      <c r="D7" s="36">
        <v>184</v>
      </c>
      <c r="E7" s="36">
        <v>259</v>
      </c>
      <c r="F7" s="36">
        <v>2247</v>
      </c>
      <c r="G7" s="36">
        <v>1971</v>
      </c>
      <c r="H7" s="36">
        <v>276</v>
      </c>
      <c r="I7" s="36">
        <v>-989</v>
      </c>
      <c r="J7" s="36">
        <v>89</v>
      </c>
      <c r="K7" s="36">
        <v>-1078</v>
      </c>
      <c r="M7" s="72">
        <f t="shared" ref="M7:M45" si="0">SUM(F7,I7)</f>
        <v>1258</v>
      </c>
    </row>
    <row r="8" spans="1:13" x14ac:dyDescent="0.2">
      <c r="B8" s="28">
        <v>1975</v>
      </c>
      <c r="C8" s="36">
        <v>416</v>
      </c>
      <c r="D8" s="36">
        <v>266</v>
      </c>
      <c r="E8" s="36">
        <v>150</v>
      </c>
      <c r="F8" s="36">
        <v>434</v>
      </c>
      <c r="G8" s="36">
        <v>498</v>
      </c>
      <c r="H8" s="36">
        <v>-64</v>
      </c>
      <c r="I8" s="36">
        <v>-8246</v>
      </c>
      <c r="J8" s="36">
        <v>-239</v>
      </c>
      <c r="K8" s="36">
        <v>-8007</v>
      </c>
      <c r="M8" s="72">
        <f t="shared" si="0"/>
        <v>-7812</v>
      </c>
    </row>
    <row r="9" spans="1:13" x14ac:dyDescent="0.2">
      <c r="B9" s="28">
        <v>1976</v>
      </c>
      <c r="C9" s="36">
        <v>362</v>
      </c>
      <c r="D9" s="36">
        <v>217</v>
      </c>
      <c r="E9" s="36">
        <v>145</v>
      </c>
      <c r="F9" s="36">
        <v>767</v>
      </c>
      <c r="G9" s="36">
        <v>629</v>
      </c>
      <c r="H9" s="36">
        <v>138</v>
      </c>
      <c r="I9" s="36">
        <v>-5247</v>
      </c>
      <c r="J9" s="36">
        <v>-169</v>
      </c>
      <c r="K9" s="36">
        <v>-5078</v>
      </c>
      <c r="M9" s="72">
        <f t="shared" si="0"/>
        <v>-4480</v>
      </c>
    </row>
    <row r="10" spans="1:13" x14ac:dyDescent="0.2">
      <c r="B10" s="28">
        <v>1977</v>
      </c>
      <c r="C10" s="36">
        <v>137</v>
      </c>
      <c r="D10" s="36">
        <v>74</v>
      </c>
      <c r="E10" s="36">
        <v>63</v>
      </c>
      <c r="F10" s="36">
        <v>1000</v>
      </c>
      <c r="G10" s="36">
        <v>791</v>
      </c>
      <c r="H10" s="36">
        <v>209</v>
      </c>
      <c r="I10" s="36">
        <v>-2627</v>
      </c>
      <c r="J10" s="36">
        <v>-182</v>
      </c>
      <c r="K10" s="36">
        <v>-2445</v>
      </c>
      <c r="M10" s="72">
        <f t="shared" si="0"/>
        <v>-1627</v>
      </c>
    </row>
    <row r="11" spans="1:13" x14ac:dyDescent="0.2">
      <c r="B11" s="28">
        <v>1978</v>
      </c>
      <c r="C11" s="36">
        <v>322</v>
      </c>
      <c r="D11" s="36">
        <v>136</v>
      </c>
      <c r="E11" s="36">
        <v>166</v>
      </c>
      <c r="F11" s="36">
        <v>1998</v>
      </c>
      <c r="G11" s="36">
        <v>1478</v>
      </c>
      <c r="H11" s="36">
        <v>520</v>
      </c>
      <c r="I11" s="36">
        <v>-653</v>
      </c>
      <c r="J11" s="36">
        <v>-117</v>
      </c>
      <c r="K11" s="36">
        <v>-536</v>
      </c>
      <c r="M11" s="72">
        <f t="shared" si="0"/>
        <v>1345</v>
      </c>
    </row>
    <row r="12" spans="1:13" x14ac:dyDescent="0.2">
      <c r="B12" s="28">
        <v>1979</v>
      </c>
      <c r="C12" s="36">
        <v>66</v>
      </c>
      <c r="D12" s="36">
        <v>-99</v>
      </c>
      <c r="E12" s="36">
        <v>165</v>
      </c>
      <c r="F12" s="36">
        <v>1936</v>
      </c>
      <c r="G12" s="36">
        <v>1616</v>
      </c>
      <c r="H12" s="36">
        <v>320</v>
      </c>
      <c r="I12" s="36">
        <v>-449</v>
      </c>
      <c r="J12" s="36">
        <v>-176</v>
      </c>
      <c r="K12" s="36">
        <v>-273</v>
      </c>
      <c r="M12" s="72">
        <f t="shared" si="0"/>
        <v>1487</v>
      </c>
    </row>
    <row r="13" spans="1:13" x14ac:dyDescent="0.2">
      <c r="B13" s="28">
        <v>1980</v>
      </c>
      <c r="C13" s="36">
        <v>-25</v>
      </c>
      <c r="D13" s="36">
        <v>-68</v>
      </c>
      <c r="E13" s="36">
        <v>43</v>
      </c>
      <c r="F13" s="36">
        <v>1101</v>
      </c>
      <c r="G13" s="36">
        <v>1048</v>
      </c>
      <c r="H13" s="36">
        <v>53</v>
      </c>
      <c r="I13" s="36">
        <v>875</v>
      </c>
      <c r="J13" s="36">
        <v>-16</v>
      </c>
      <c r="K13" s="36">
        <v>891</v>
      </c>
      <c r="M13" s="72">
        <f t="shared" si="0"/>
        <v>1976</v>
      </c>
    </row>
    <row r="14" spans="1:13" x14ac:dyDescent="0.2">
      <c r="B14" s="28">
        <v>1981</v>
      </c>
      <c r="C14" s="36">
        <v>430</v>
      </c>
      <c r="D14" s="36">
        <v>267</v>
      </c>
      <c r="E14" s="36">
        <v>163</v>
      </c>
      <c r="F14" s="36">
        <v>1384</v>
      </c>
      <c r="G14" s="36">
        <v>1120</v>
      </c>
      <c r="H14" s="36">
        <v>264</v>
      </c>
      <c r="I14" s="36">
        <v>1216</v>
      </c>
      <c r="J14" s="36">
        <v>100</v>
      </c>
      <c r="K14" s="36">
        <v>1116</v>
      </c>
      <c r="M14" s="72">
        <f t="shared" si="0"/>
        <v>2600</v>
      </c>
    </row>
    <row r="15" spans="1:13" x14ac:dyDescent="0.2">
      <c r="B15" s="28">
        <v>1982</v>
      </c>
      <c r="C15" s="36">
        <v>98</v>
      </c>
      <c r="D15" s="36">
        <v>51</v>
      </c>
      <c r="E15" s="36">
        <v>47</v>
      </c>
      <c r="F15" s="36">
        <v>775</v>
      </c>
      <c r="G15" s="36">
        <v>553</v>
      </c>
      <c r="H15" s="36">
        <v>222</v>
      </c>
      <c r="I15" s="36">
        <v>186</v>
      </c>
      <c r="J15" s="36">
        <v>-46</v>
      </c>
      <c r="K15" s="36">
        <v>232</v>
      </c>
      <c r="M15" s="72">
        <f t="shared" si="0"/>
        <v>961</v>
      </c>
    </row>
    <row r="16" spans="1:13" x14ac:dyDescent="0.2">
      <c r="B16" s="28">
        <v>1983</v>
      </c>
      <c r="C16" s="36">
        <v>100</v>
      </c>
      <c r="D16" s="36">
        <v>10</v>
      </c>
      <c r="E16" s="36">
        <v>90</v>
      </c>
      <c r="F16" s="36">
        <v>1062</v>
      </c>
      <c r="G16" s="36">
        <v>955</v>
      </c>
      <c r="H16" s="36">
        <v>107</v>
      </c>
      <c r="I16" s="36">
        <v>-434</v>
      </c>
      <c r="J16" s="36">
        <v>60</v>
      </c>
      <c r="K16" s="36">
        <v>-494</v>
      </c>
      <c r="M16" s="72">
        <f t="shared" si="0"/>
        <v>628</v>
      </c>
    </row>
    <row r="17" spans="2:13" x14ac:dyDescent="0.2">
      <c r="B17" s="28">
        <v>1984</v>
      </c>
      <c r="C17" s="36">
        <v>84</v>
      </c>
      <c r="D17" s="36">
        <v>119</v>
      </c>
      <c r="E17" s="36">
        <v>-35</v>
      </c>
      <c r="F17" s="36">
        <v>532</v>
      </c>
      <c r="G17" s="36">
        <v>567</v>
      </c>
      <c r="H17" s="36">
        <v>-35</v>
      </c>
      <c r="I17" s="36">
        <v>-193</v>
      </c>
      <c r="J17" s="36">
        <v>132</v>
      </c>
      <c r="K17" s="36">
        <v>-325</v>
      </c>
      <c r="M17" s="72">
        <f t="shared" si="0"/>
        <v>339</v>
      </c>
    </row>
    <row r="18" spans="2:13" x14ac:dyDescent="0.2">
      <c r="B18" s="28">
        <v>1985</v>
      </c>
      <c r="C18" s="36">
        <v>191</v>
      </c>
      <c r="D18" s="36">
        <v>48</v>
      </c>
      <c r="E18" s="36">
        <v>143</v>
      </c>
      <c r="F18" s="36">
        <v>1535</v>
      </c>
      <c r="G18" s="36">
        <v>1506</v>
      </c>
      <c r="H18" s="36">
        <v>29</v>
      </c>
      <c r="I18" s="36">
        <v>518</v>
      </c>
      <c r="J18" s="36">
        <v>-137</v>
      </c>
      <c r="K18" s="36">
        <v>655</v>
      </c>
      <c r="M18" s="72">
        <f t="shared" si="0"/>
        <v>2053</v>
      </c>
    </row>
    <row r="19" spans="2:13" x14ac:dyDescent="0.2">
      <c r="B19" s="28">
        <v>1986</v>
      </c>
      <c r="C19" s="36">
        <v>-76</v>
      </c>
      <c r="D19" s="36">
        <v>-253</v>
      </c>
      <c r="E19" s="36">
        <v>177</v>
      </c>
      <c r="F19" s="36">
        <v>1493</v>
      </c>
      <c r="G19" s="36">
        <v>1158</v>
      </c>
      <c r="H19" s="36">
        <v>335</v>
      </c>
      <c r="I19" s="36">
        <v>1015</v>
      </c>
      <c r="J19" s="36">
        <v>90</v>
      </c>
      <c r="K19" s="36">
        <v>925</v>
      </c>
      <c r="M19" s="72">
        <f t="shared" si="0"/>
        <v>2508</v>
      </c>
    </row>
    <row r="20" spans="2:13" x14ac:dyDescent="0.2">
      <c r="B20" s="28">
        <v>1987</v>
      </c>
      <c r="C20" s="36">
        <v>730</v>
      </c>
      <c r="D20" s="36">
        <v>318</v>
      </c>
      <c r="E20" s="36">
        <v>412</v>
      </c>
      <c r="F20" s="36">
        <v>2290</v>
      </c>
      <c r="G20" s="36">
        <v>1963</v>
      </c>
      <c r="H20" s="36">
        <v>327</v>
      </c>
      <c r="I20" s="36">
        <v>1245</v>
      </c>
      <c r="J20" s="36">
        <v>46</v>
      </c>
      <c r="K20" s="36">
        <v>1199</v>
      </c>
      <c r="M20" s="72">
        <f t="shared" si="0"/>
        <v>3535</v>
      </c>
    </row>
    <row r="21" spans="2:13" x14ac:dyDescent="0.2">
      <c r="B21" s="28">
        <v>1988</v>
      </c>
      <c r="C21" s="36">
        <v>316</v>
      </c>
      <c r="D21" s="36">
        <v>-104</v>
      </c>
      <c r="E21" s="36">
        <v>420</v>
      </c>
      <c r="F21" s="36">
        <v>2191</v>
      </c>
      <c r="G21" s="36">
        <v>1922</v>
      </c>
      <c r="H21" s="36">
        <v>269</v>
      </c>
      <c r="I21" s="36">
        <v>1519</v>
      </c>
      <c r="J21" s="36">
        <v>-11</v>
      </c>
      <c r="K21" s="36">
        <v>1530</v>
      </c>
      <c r="M21" s="72">
        <f t="shared" si="0"/>
        <v>3710</v>
      </c>
    </row>
    <row r="22" spans="2:13" x14ac:dyDescent="0.2">
      <c r="B22" s="28">
        <v>1989</v>
      </c>
      <c r="C22" s="36">
        <v>1002</v>
      </c>
      <c r="D22" s="36">
        <v>154</v>
      </c>
      <c r="E22" s="36">
        <v>848</v>
      </c>
      <c r="F22" s="36">
        <v>1976</v>
      </c>
      <c r="G22" s="36">
        <v>1573</v>
      </c>
      <c r="H22" s="36">
        <v>403</v>
      </c>
      <c r="I22" s="36">
        <v>2071</v>
      </c>
      <c r="J22" s="36">
        <v>142</v>
      </c>
      <c r="K22" s="36">
        <v>1929</v>
      </c>
      <c r="M22" s="72">
        <f t="shared" si="0"/>
        <v>4047</v>
      </c>
    </row>
    <row r="23" spans="2:13" x14ac:dyDescent="0.2">
      <c r="B23" s="28">
        <v>1990</v>
      </c>
      <c r="C23" s="36">
        <v>1279</v>
      </c>
      <c r="D23" s="36">
        <v>-90</v>
      </c>
      <c r="E23" s="36">
        <v>1369</v>
      </c>
      <c r="F23" s="36">
        <v>471</v>
      </c>
      <c r="G23" s="36">
        <v>147</v>
      </c>
      <c r="H23" s="36">
        <v>324</v>
      </c>
      <c r="I23" s="36">
        <v>2027</v>
      </c>
      <c r="J23" s="36">
        <v>-97</v>
      </c>
      <c r="K23" s="36">
        <v>2124</v>
      </c>
      <c r="M23" s="72">
        <f t="shared" si="0"/>
        <v>2498</v>
      </c>
    </row>
    <row r="24" spans="2:13" x14ac:dyDescent="0.2">
      <c r="B24" s="28">
        <v>1991</v>
      </c>
      <c r="C24" s="36">
        <v>2198</v>
      </c>
      <c r="D24" s="36">
        <v>209</v>
      </c>
      <c r="E24" s="36">
        <v>1989</v>
      </c>
      <c r="F24" s="36">
        <v>599</v>
      </c>
      <c r="G24" s="36">
        <v>338</v>
      </c>
      <c r="H24" s="36">
        <v>261</v>
      </c>
      <c r="I24" s="36">
        <v>2178</v>
      </c>
      <c r="J24" s="36">
        <v>-125</v>
      </c>
      <c r="K24" s="36">
        <v>2303</v>
      </c>
      <c r="M24" s="72">
        <f t="shared" si="0"/>
        <v>2777</v>
      </c>
    </row>
    <row r="25" spans="2:13" x14ac:dyDescent="0.2">
      <c r="B25" s="28">
        <v>1992</v>
      </c>
      <c r="C25" s="36">
        <v>480</v>
      </c>
      <c r="D25" s="36">
        <v>-358</v>
      </c>
      <c r="E25" s="36">
        <v>838</v>
      </c>
      <c r="F25" s="36">
        <v>385</v>
      </c>
      <c r="G25" s="36">
        <v>124</v>
      </c>
      <c r="H25" s="36">
        <v>261</v>
      </c>
      <c r="I25" s="36">
        <v>703</v>
      </c>
      <c r="J25" s="36">
        <v>-529</v>
      </c>
      <c r="K25" s="36">
        <v>1232</v>
      </c>
      <c r="M25" s="72">
        <f t="shared" si="0"/>
        <v>1088</v>
      </c>
    </row>
    <row r="26" spans="2:13" x14ac:dyDescent="0.2">
      <c r="B26" s="28">
        <v>1993</v>
      </c>
      <c r="C26" s="36">
        <v>1228</v>
      </c>
      <c r="D26" s="36">
        <v>379</v>
      </c>
      <c r="E26" s="36">
        <v>849</v>
      </c>
      <c r="F26" s="36">
        <v>901</v>
      </c>
      <c r="G26" s="36">
        <v>743</v>
      </c>
      <c r="H26" s="36">
        <v>158</v>
      </c>
      <c r="I26" s="36">
        <v>821</v>
      </c>
      <c r="J26" s="36">
        <v>-452</v>
      </c>
      <c r="K26" s="36">
        <v>1273</v>
      </c>
      <c r="M26" s="72">
        <f t="shared" si="0"/>
        <v>1722</v>
      </c>
    </row>
    <row r="27" spans="2:13" x14ac:dyDescent="0.2">
      <c r="B27" s="28">
        <v>1994</v>
      </c>
      <c r="C27" s="36">
        <v>555</v>
      </c>
      <c r="D27" s="36">
        <v>-196</v>
      </c>
      <c r="E27" s="36">
        <v>751</v>
      </c>
      <c r="F27" s="36">
        <v>796</v>
      </c>
      <c r="G27" s="36">
        <v>585</v>
      </c>
      <c r="H27" s="36">
        <v>211</v>
      </c>
      <c r="I27" s="36">
        <v>845</v>
      </c>
      <c r="J27" s="36">
        <v>-633</v>
      </c>
      <c r="K27" s="36">
        <v>1478</v>
      </c>
      <c r="M27" s="72">
        <f t="shared" si="0"/>
        <v>1641</v>
      </c>
    </row>
    <row r="28" spans="2:13" x14ac:dyDescent="0.2">
      <c r="B28" s="28">
        <v>1995</v>
      </c>
      <c r="C28" s="36">
        <v>1401</v>
      </c>
      <c r="D28" s="36">
        <v>608</v>
      </c>
      <c r="E28" s="36">
        <v>793</v>
      </c>
      <c r="F28" s="36">
        <v>1322</v>
      </c>
      <c r="G28" s="36">
        <v>830</v>
      </c>
      <c r="H28" s="36">
        <v>492</v>
      </c>
      <c r="I28" s="36">
        <v>1101</v>
      </c>
      <c r="J28" s="36">
        <v>-485</v>
      </c>
      <c r="K28" s="36">
        <v>1586</v>
      </c>
      <c r="M28" s="72">
        <f t="shared" si="0"/>
        <v>2423</v>
      </c>
    </row>
    <row r="29" spans="2:13" x14ac:dyDescent="0.2">
      <c r="B29" s="28">
        <v>1996</v>
      </c>
      <c r="C29" s="36">
        <v>790</v>
      </c>
      <c r="D29" s="36">
        <v>2</v>
      </c>
      <c r="E29" s="36">
        <v>788</v>
      </c>
      <c r="F29" s="36">
        <v>544</v>
      </c>
      <c r="G29" s="36">
        <v>478</v>
      </c>
      <c r="H29" s="36">
        <v>66</v>
      </c>
      <c r="I29" s="36">
        <v>-554</v>
      </c>
      <c r="J29" s="36">
        <v>-553</v>
      </c>
      <c r="K29" s="36">
        <v>-1</v>
      </c>
      <c r="M29" s="72">
        <f t="shared" si="0"/>
        <v>-10</v>
      </c>
    </row>
    <row r="30" spans="2:13" x14ac:dyDescent="0.2">
      <c r="B30" s="28">
        <v>1997</v>
      </c>
      <c r="C30" s="36">
        <v>1054</v>
      </c>
      <c r="D30" s="36">
        <v>316</v>
      </c>
      <c r="E30" s="36">
        <v>738</v>
      </c>
      <c r="F30" s="36">
        <v>742</v>
      </c>
      <c r="G30" s="36">
        <v>553</v>
      </c>
      <c r="H30" s="36">
        <v>189</v>
      </c>
      <c r="I30" s="36">
        <v>-959</v>
      </c>
      <c r="J30" s="36">
        <v>-699</v>
      </c>
      <c r="K30" s="36">
        <v>-260</v>
      </c>
      <c r="M30" s="72">
        <f t="shared" si="0"/>
        <v>-217</v>
      </c>
    </row>
    <row r="31" spans="2:13" x14ac:dyDescent="0.2">
      <c r="B31" s="28">
        <v>1998</v>
      </c>
      <c r="C31" s="36">
        <v>1273</v>
      </c>
      <c r="D31" s="36">
        <v>190</v>
      </c>
      <c r="E31" s="36">
        <v>1083</v>
      </c>
      <c r="F31" s="36">
        <v>456</v>
      </c>
      <c r="G31" s="36">
        <v>118</v>
      </c>
      <c r="H31" s="36">
        <v>338</v>
      </c>
      <c r="I31" s="36">
        <v>-703</v>
      </c>
      <c r="J31" s="36">
        <v>-635</v>
      </c>
      <c r="K31" s="36">
        <v>-68</v>
      </c>
      <c r="M31" s="72">
        <f t="shared" si="0"/>
        <v>-247</v>
      </c>
    </row>
    <row r="32" spans="2:13" x14ac:dyDescent="0.2">
      <c r="B32" s="28">
        <v>1999</v>
      </c>
      <c r="C32" s="36">
        <v>2491</v>
      </c>
      <c r="D32" s="36">
        <v>531</v>
      </c>
      <c r="E32" s="36">
        <v>1960</v>
      </c>
      <c r="F32" s="36">
        <v>975</v>
      </c>
      <c r="G32" s="36">
        <v>747</v>
      </c>
      <c r="H32" s="36">
        <v>228</v>
      </c>
      <c r="I32" s="36">
        <v>163</v>
      </c>
      <c r="J32" s="36">
        <v>-311</v>
      </c>
      <c r="K32" s="36">
        <v>674</v>
      </c>
      <c r="M32" s="72">
        <f t="shared" si="0"/>
        <v>1138</v>
      </c>
    </row>
    <row r="33" spans="2:13" x14ac:dyDescent="0.2">
      <c r="B33" s="28">
        <v>2000</v>
      </c>
      <c r="C33" s="36">
        <v>394</v>
      </c>
      <c r="D33" s="36">
        <v>6</v>
      </c>
      <c r="E33" s="36">
        <v>388</v>
      </c>
      <c r="F33" s="36">
        <v>887</v>
      </c>
      <c r="G33" s="36">
        <v>241</v>
      </c>
      <c r="H33" s="36">
        <v>592</v>
      </c>
      <c r="I33" s="36">
        <v>-492</v>
      </c>
      <c r="J33" s="36">
        <v>-297</v>
      </c>
      <c r="K33" s="36">
        <v>-195</v>
      </c>
      <c r="M33" s="72">
        <f t="shared" si="0"/>
        <v>395</v>
      </c>
    </row>
    <row r="34" spans="2:13" x14ac:dyDescent="0.2">
      <c r="B34" s="28">
        <v>2001</v>
      </c>
      <c r="C34" s="36">
        <v>956</v>
      </c>
      <c r="D34" s="36">
        <v>394</v>
      </c>
      <c r="E34" s="36">
        <v>562</v>
      </c>
      <c r="F34" s="36">
        <v>1519</v>
      </c>
      <c r="G34" s="36">
        <v>881</v>
      </c>
      <c r="H34" s="36">
        <v>638</v>
      </c>
      <c r="I34" s="36">
        <v>2211</v>
      </c>
      <c r="J34" s="36">
        <v>-2</v>
      </c>
      <c r="K34" s="36">
        <v>2213</v>
      </c>
      <c r="M34" s="72">
        <f t="shared" si="0"/>
        <v>3730</v>
      </c>
    </row>
    <row r="35" spans="2:13" x14ac:dyDescent="0.2">
      <c r="B35" s="28">
        <v>2002</v>
      </c>
      <c r="C35" s="36">
        <v>1032</v>
      </c>
      <c r="D35" s="36">
        <v>257</v>
      </c>
      <c r="E35" s="36">
        <v>775</v>
      </c>
      <c r="F35" s="36">
        <v>1384</v>
      </c>
      <c r="G35" s="36">
        <v>1032</v>
      </c>
      <c r="H35" s="36">
        <v>452</v>
      </c>
      <c r="I35" s="36">
        <v>2232</v>
      </c>
      <c r="J35" s="36">
        <v>-207</v>
      </c>
      <c r="K35" s="36">
        <v>2439</v>
      </c>
      <c r="M35" s="72">
        <f t="shared" si="0"/>
        <v>3616</v>
      </c>
    </row>
    <row r="36" spans="2:13" x14ac:dyDescent="0.2">
      <c r="B36" s="28">
        <v>2003</v>
      </c>
      <c r="C36" s="36">
        <v>1014</v>
      </c>
      <c r="D36" s="36">
        <v>261</v>
      </c>
      <c r="E36" s="36">
        <v>753</v>
      </c>
      <c r="F36" s="36">
        <v>1668</v>
      </c>
      <c r="G36" s="36">
        <v>889</v>
      </c>
      <c r="H36" s="36">
        <v>779</v>
      </c>
      <c r="I36" s="36">
        <v>1378</v>
      </c>
      <c r="J36" s="36">
        <v>-297</v>
      </c>
      <c r="K36" s="36">
        <v>1738</v>
      </c>
      <c r="M36" s="72">
        <f t="shared" si="0"/>
        <v>3046</v>
      </c>
    </row>
    <row r="37" spans="2:13" x14ac:dyDescent="0.2">
      <c r="B37" s="28">
        <v>2004</v>
      </c>
      <c r="C37" s="36">
        <v>892</v>
      </c>
      <c r="D37" s="36">
        <v>461</v>
      </c>
      <c r="E37" s="36">
        <v>431</v>
      </c>
      <c r="F37" s="36">
        <v>1477</v>
      </c>
      <c r="G37" s="36">
        <v>995</v>
      </c>
      <c r="H37" s="36">
        <v>482</v>
      </c>
      <c r="I37" s="36">
        <v>924</v>
      </c>
      <c r="J37" s="36">
        <v>-407</v>
      </c>
      <c r="K37" s="36">
        <v>1331</v>
      </c>
      <c r="M37" s="72">
        <f t="shared" si="0"/>
        <v>2401</v>
      </c>
    </row>
    <row r="38" spans="2:13" x14ac:dyDescent="0.2">
      <c r="B38" s="28">
        <v>2005</v>
      </c>
      <c r="C38" s="36">
        <v>389</v>
      </c>
      <c r="D38" s="36">
        <v>102</v>
      </c>
      <c r="E38" s="36">
        <v>287</v>
      </c>
      <c r="F38" s="36">
        <v>1589</v>
      </c>
      <c r="G38" s="36">
        <v>946</v>
      </c>
      <c r="H38" s="36">
        <v>643</v>
      </c>
      <c r="I38" s="36">
        <v>1577</v>
      </c>
      <c r="J38" s="36">
        <v>-379</v>
      </c>
      <c r="K38" s="36">
        <v>1956</v>
      </c>
      <c r="M38" s="72">
        <f t="shared" si="0"/>
        <v>3166</v>
      </c>
    </row>
    <row r="39" spans="2:13" x14ac:dyDescent="0.2">
      <c r="B39" s="28">
        <v>2006</v>
      </c>
      <c r="C39" s="36">
        <v>436</v>
      </c>
      <c r="D39" s="36">
        <v>97</v>
      </c>
      <c r="E39" s="36">
        <v>339</v>
      </c>
      <c r="F39" s="36">
        <v>1909</v>
      </c>
      <c r="G39" s="36">
        <v>1307</v>
      </c>
      <c r="H39" s="36">
        <v>602</v>
      </c>
      <c r="I39" s="36">
        <v>2255</v>
      </c>
      <c r="J39" s="36">
        <v>-426</v>
      </c>
      <c r="K39" s="36">
        <v>2681</v>
      </c>
      <c r="M39" s="72">
        <f t="shared" si="0"/>
        <v>4164</v>
      </c>
    </row>
    <row r="40" spans="2:13" x14ac:dyDescent="0.2">
      <c r="B40" s="28">
        <v>2007</v>
      </c>
      <c r="C40" s="36">
        <v>868</v>
      </c>
      <c r="D40" s="36">
        <v>456</v>
      </c>
      <c r="E40" s="36">
        <v>412</v>
      </c>
      <c r="F40" s="36">
        <v>1670</v>
      </c>
      <c r="G40" s="36">
        <v>1189</v>
      </c>
      <c r="H40" s="36">
        <v>481</v>
      </c>
      <c r="I40" s="36">
        <v>3495</v>
      </c>
      <c r="J40" s="36">
        <v>-324</v>
      </c>
      <c r="K40" s="36">
        <v>3819</v>
      </c>
      <c r="M40" s="72">
        <f t="shared" si="0"/>
        <v>5165</v>
      </c>
    </row>
    <row r="41" spans="2:13" x14ac:dyDescent="0.2">
      <c r="B41" s="28">
        <v>2008</v>
      </c>
      <c r="C41" s="36">
        <v>679</v>
      </c>
      <c r="D41" s="36">
        <v>213</v>
      </c>
      <c r="E41" s="36">
        <v>466</v>
      </c>
      <c r="F41" s="36">
        <v>2274</v>
      </c>
      <c r="G41" s="36">
        <v>1262</v>
      </c>
      <c r="H41" s="36">
        <v>1012</v>
      </c>
      <c r="I41" s="36">
        <v>4898</v>
      </c>
      <c r="J41" s="36">
        <v>-189</v>
      </c>
      <c r="K41" s="36">
        <v>5087</v>
      </c>
      <c r="M41" s="72">
        <f t="shared" si="0"/>
        <v>7172</v>
      </c>
    </row>
    <row r="42" spans="2:13" x14ac:dyDescent="0.2">
      <c r="B42" s="28">
        <v>2009</v>
      </c>
      <c r="C42" s="36">
        <v>508</v>
      </c>
      <c r="D42" s="36">
        <v>18</v>
      </c>
      <c r="E42" s="36">
        <v>490</v>
      </c>
      <c r="F42" s="36">
        <v>2658</v>
      </c>
      <c r="G42" s="36">
        <v>1599</v>
      </c>
      <c r="H42" s="36">
        <v>1059</v>
      </c>
      <c r="I42" s="36">
        <v>3147</v>
      </c>
      <c r="J42" s="36">
        <v>-102</v>
      </c>
      <c r="K42" s="36">
        <v>3249</v>
      </c>
      <c r="M42" s="72">
        <f t="shared" si="0"/>
        <v>5805</v>
      </c>
    </row>
    <row r="43" spans="2:13" x14ac:dyDescent="0.2">
      <c r="B43" s="28">
        <v>2010</v>
      </c>
      <c r="C43" s="36">
        <v>683</v>
      </c>
      <c r="D43" s="36">
        <v>188</v>
      </c>
      <c r="E43" s="36">
        <v>495</v>
      </c>
      <c r="F43" s="36">
        <v>3034</v>
      </c>
      <c r="G43" s="36">
        <v>1805</v>
      </c>
      <c r="H43" s="36">
        <v>1229</v>
      </c>
      <c r="I43" s="36">
        <v>2914</v>
      </c>
      <c r="J43" s="36">
        <v>-149</v>
      </c>
      <c r="K43" s="36">
        <v>3063</v>
      </c>
      <c r="M43" s="72">
        <f t="shared" si="0"/>
        <v>5948</v>
      </c>
    </row>
    <row r="44" spans="2:13" x14ac:dyDescent="0.2">
      <c r="B44" s="28">
        <v>2011</v>
      </c>
      <c r="C44" s="36">
        <v>932</v>
      </c>
      <c r="D44" s="36">
        <v>448</v>
      </c>
      <c r="E44" s="36">
        <v>484</v>
      </c>
      <c r="F44" s="36">
        <v>2663</v>
      </c>
      <c r="G44" s="36">
        <v>1699</v>
      </c>
      <c r="H44" s="36">
        <v>964</v>
      </c>
      <c r="I44" s="36">
        <v>3383</v>
      </c>
      <c r="J44" s="36">
        <v>-232</v>
      </c>
      <c r="K44" s="36">
        <v>3615</v>
      </c>
      <c r="M44" s="72">
        <f t="shared" si="0"/>
        <v>6046</v>
      </c>
    </row>
    <row r="45" spans="2:13" x14ac:dyDescent="0.2">
      <c r="B45" s="28">
        <v>2012</v>
      </c>
      <c r="C45" s="36">
        <v>303</v>
      </c>
      <c r="D45" s="36">
        <v>-1</v>
      </c>
      <c r="E45" s="36">
        <v>304</v>
      </c>
      <c r="F45" s="36">
        <v>2397</v>
      </c>
      <c r="G45" s="36">
        <v>1455</v>
      </c>
      <c r="H45" s="36">
        <v>942</v>
      </c>
      <c r="I45" s="36">
        <v>3955</v>
      </c>
      <c r="J45" s="36">
        <v>-88</v>
      </c>
      <c r="K45" s="36">
        <v>4043</v>
      </c>
      <c r="M45" s="72">
        <f t="shared" si="0"/>
        <v>6352</v>
      </c>
    </row>
    <row r="46" spans="2:13" x14ac:dyDescent="0.2">
      <c r="B46" s="40">
        <v>2013</v>
      </c>
      <c r="C46" s="49">
        <v>67</v>
      </c>
      <c r="D46" s="49">
        <v>-201</v>
      </c>
      <c r="E46" s="49">
        <v>268</v>
      </c>
      <c r="F46" s="49">
        <v>2085</v>
      </c>
      <c r="G46" s="49">
        <v>980</v>
      </c>
      <c r="H46" s="49">
        <v>1105</v>
      </c>
      <c r="I46" s="49">
        <v>3451</v>
      </c>
      <c r="J46" s="49">
        <v>-271</v>
      </c>
      <c r="K46" s="60">
        <v>3722</v>
      </c>
      <c r="M46" s="72">
        <f t="shared" ref="M46:M47" si="1">SUM(F46,I46)</f>
        <v>5536</v>
      </c>
    </row>
    <row r="47" spans="2:13" x14ac:dyDescent="0.2">
      <c r="B47" s="40">
        <v>2014</v>
      </c>
      <c r="C47" s="49">
        <v>530</v>
      </c>
      <c r="D47" s="49">
        <v>-184</v>
      </c>
      <c r="E47" s="49">
        <v>714</v>
      </c>
      <c r="F47" s="49">
        <v>1770</v>
      </c>
      <c r="G47" s="49">
        <v>580</v>
      </c>
      <c r="H47" s="49">
        <v>1190</v>
      </c>
      <c r="I47" s="49">
        <v>3665</v>
      </c>
      <c r="J47" s="49">
        <v>-96</v>
      </c>
      <c r="K47" s="60">
        <v>3761</v>
      </c>
      <c r="M47" s="72">
        <f t="shared" si="1"/>
        <v>5435</v>
      </c>
    </row>
  </sheetData>
  <mergeCells count="4">
    <mergeCell ref="I4:K4"/>
    <mergeCell ref="C4:E4"/>
    <mergeCell ref="F4:H4"/>
    <mergeCell ref="B4:B5"/>
  </mergeCells>
  <phoneticPr fontId="13" type="noConversion"/>
  <pageMargins left="0.77" right="0.59" top="0.8" bottom="0.85" header="0.4921259845" footer="0.34"/>
  <pageSetup paperSize="9" scale="69" orientation="portrait" horizontalDpi="300" verticalDpi="300" r:id="rId1"/>
  <headerFooter alignWithMargins="0">
    <oddFooter>&amp;L&amp;9Statistik Aargau
www.ag.ch/statistik
062 835 13 00, statistik@ag.ch&amp;R&amp;9Bevölkerungsstatistik 2012
Reihe stat.kurzinfo Nr. 4 | Juli 2013</oddFooter>
  </headerFooter>
  <colBreaks count="1" manualBreakCount="1">
    <brk id="11" max="60"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N97"/>
  <sheetViews>
    <sheetView showGridLines="0" zoomScaleNormal="115" zoomScaleSheetLayoutView="100" workbookViewId="0"/>
  </sheetViews>
  <sheetFormatPr baseColWidth="10" defaultRowHeight="12.75" x14ac:dyDescent="0.2"/>
  <cols>
    <col min="1" max="1" width="3.7109375" customWidth="1"/>
    <col min="2" max="2" width="5.85546875" customWidth="1"/>
    <col min="3" max="10" width="12.85546875" customWidth="1"/>
    <col min="11" max="11" width="12.85546875" style="2" customWidth="1"/>
    <col min="12" max="12" width="8.42578125" style="2" customWidth="1"/>
    <col min="13" max="14" width="11.42578125" style="2"/>
  </cols>
  <sheetData>
    <row r="1" spans="1:13" ht="15.75" x14ac:dyDescent="0.25">
      <c r="A1" s="8" t="str">
        <f>Inhaltsverzeichnis!B28&amp; " " &amp;Inhaltsverzeichnis!D28</f>
        <v>Tabelle 7a: Zuzüge nach Herkunfsregion und Nationalität, 1973–2014</v>
      </c>
    </row>
    <row r="3" spans="1:13" x14ac:dyDescent="0.2">
      <c r="A3" s="2"/>
      <c r="J3" s="2"/>
      <c r="K3" s="3"/>
      <c r="L3" s="3"/>
      <c r="M3" s="3"/>
    </row>
    <row r="4" spans="1:13" x14ac:dyDescent="0.2">
      <c r="B4" s="120" t="s">
        <v>111</v>
      </c>
      <c r="C4" s="122" t="s">
        <v>378</v>
      </c>
      <c r="D4" s="123"/>
      <c r="E4" s="124"/>
      <c r="F4" s="122" t="s">
        <v>379</v>
      </c>
      <c r="G4" s="123"/>
      <c r="H4" s="124"/>
      <c r="I4" s="122" t="s">
        <v>380</v>
      </c>
      <c r="J4" s="123"/>
      <c r="K4" s="124"/>
    </row>
    <row r="5" spans="1:13" x14ac:dyDescent="0.2">
      <c r="B5" s="121"/>
      <c r="C5" s="38" t="s">
        <v>69</v>
      </c>
      <c r="D5" s="38" t="s">
        <v>227</v>
      </c>
      <c r="E5" s="38" t="s">
        <v>228</v>
      </c>
      <c r="F5" s="38" t="s">
        <v>69</v>
      </c>
      <c r="G5" s="38" t="s">
        <v>227</v>
      </c>
      <c r="H5" s="38" t="s">
        <v>228</v>
      </c>
      <c r="I5" s="38" t="s">
        <v>69</v>
      </c>
      <c r="J5" s="38" t="s">
        <v>227</v>
      </c>
      <c r="K5" s="38" t="s">
        <v>228</v>
      </c>
      <c r="M5" s="74"/>
    </row>
    <row r="6" spans="1:13" x14ac:dyDescent="0.2">
      <c r="B6" s="28">
        <v>1973</v>
      </c>
      <c r="C6" s="36">
        <v>21600</v>
      </c>
      <c r="D6" s="36">
        <v>14988</v>
      </c>
      <c r="E6" s="36">
        <v>6612</v>
      </c>
      <c r="F6" s="36">
        <v>14304</v>
      </c>
      <c r="G6" s="36">
        <v>11908</v>
      </c>
      <c r="H6" s="36">
        <v>2396</v>
      </c>
      <c r="I6" s="36">
        <v>7134</v>
      </c>
      <c r="J6" s="36">
        <v>1712</v>
      </c>
      <c r="K6" s="36">
        <v>5422</v>
      </c>
      <c r="M6" s="72"/>
    </row>
    <row r="7" spans="1:13" x14ac:dyDescent="0.2">
      <c r="B7" s="28">
        <v>1974</v>
      </c>
      <c r="C7" s="36">
        <v>21855</v>
      </c>
      <c r="D7" s="36">
        <v>15557</v>
      </c>
      <c r="E7" s="36">
        <v>6298</v>
      </c>
      <c r="F7" s="36">
        <v>14034</v>
      </c>
      <c r="G7" s="36">
        <v>11701</v>
      </c>
      <c r="H7" s="36">
        <v>2333</v>
      </c>
      <c r="I7" s="36">
        <v>6093</v>
      </c>
      <c r="J7" s="36">
        <v>1696</v>
      </c>
      <c r="K7" s="36">
        <v>4397</v>
      </c>
      <c r="M7" s="72"/>
    </row>
    <row r="8" spans="1:13" x14ac:dyDescent="0.2">
      <c r="B8" s="28">
        <v>1975</v>
      </c>
      <c r="C8" s="36">
        <v>19902</v>
      </c>
      <c r="D8" s="36">
        <v>15049</v>
      </c>
      <c r="E8" s="36">
        <v>4853</v>
      </c>
      <c r="F8" s="36">
        <v>11540</v>
      </c>
      <c r="G8" s="36">
        <v>9957</v>
      </c>
      <c r="H8" s="36">
        <v>1583</v>
      </c>
      <c r="I8" s="36">
        <v>3448</v>
      </c>
      <c r="J8" s="36">
        <v>1403</v>
      </c>
      <c r="K8" s="36">
        <v>2045</v>
      </c>
      <c r="M8" s="72"/>
    </row>
    <row r="9" spans="1:13" x14ac:dyDescent="0.2">
      <c r="B9" s="28">
        <v>1976</v>
      </c>
      <c r="C9" s="36">
        <v>19745</v>
      </c>
      <c r="D9" s="36">
        <v>15620</v>
      </c>
      <c r="E9" s="36">
        <v>4125</v>
      </c>
      <c r="F9" s="36">
        <v>11522</v>
      </c>
      <c r="G9" s="36">
        <v>10061</v>
      </c>
      <c r="H9" s="36">
        <v>1461</v>
      </c>
      <c r="I9" s="36">
        <v>3454</v>
      </c>
      <c r="J9" s="36">
        <v>1351</v>
      </c>
      <c r="K9" s="36">
        <v>2103</v>
      </c>
      <c r="M9" s="72"/>
    </row>
    <row r="10" spans="1:13" x14ac:dyDescent="0.2">
      <c r="B10" s="28">
        <v>1977</v>
      </c>
      <c r="C10" s="36">
        <v>20110</v>
      </c>
      <c r="D10" s="36">
        <v>15993</v>
      </c>
      <c r="E10" s="36">
        <v>4117</v>
      </c>
      <c r="F10" s="36">
        <v>11679</v>
      </c>
      <c r="G10" s="36">
        <v>10111</v>
      </c>
      <c r="H10" s="36">
        <v>1568</v>
      </c>
      <c r="I10" s="36">
        <v>3797</v>
      </c>
      <c r="J10" s="36">
        <v>1548</v>
      </c>
      <c r="K10" s="36">
        <v>2249</v>
      </c>
      <c r="M10" s="72"/>
    </row>
    <row r="11" spans="1:13" x14ac:dyDescent="0.2">
      <c r="B11" s="28">
        <v>1978</v>
      </c>
      <c r="C11" s="36">
        <v>19791</v>
      </c>
      <c r="D11" s="36">
        <v>16060</v>
      </c>
      <c r="E11" s="36">
        <v>3731</v>
      </c>
      <c r="F11" s="36">
        <v>12928</v>
      </c>
      <c r="G11" s="36">
        <v>11042</v>
      </c>
      <c r="H11" s="36">
        <v>1886</v>
      </c>
      <c r="I11" s="36">
        <v>4556</v>
      </c>
      <c r="J11" s="36">
        <v>1688</v>
      </c>
      <c r="K11" s="36">
        <v>2868</v>
      </c>
      <c r="M11" s="72"/>
    </row>
    <row r="12" spans="1:13" x14ac:dyDescent="0.2">
      <c r="B12" s="28">
        <v>1979</v>
      </c>
      <c r="C12" s="36">
        <v>20065</v>
      </c>
      <c r="D12" s="36">
        <v>16481</v>
      </c>
      <c r="E12" s="36">
        <v>3584</v>
      </c>
      <c r="F12" s="36">
        <v>12135</v>
      </c>
      <c r="G12" s="36">
        <v>10663</v>
      </c>
      <c r="H12" s="36">
        <v>1472</v>
      </c>
      <c r="I12" s="36">
        <v>4908</v>
      </c>
      <c r="J12" s="36">
        <v>1763</v>
      </c>
      <c r="K12" s="36">
        <v>3145</v>
      </c>
      <c r="M12" s="72"/>
    </row>
    <row r="13" spans="1:13" x14ac:dyDescent="0.2">
      <c r="B13" s="28">
        <v>1980</v>
      </c>
      <c r="C13" s="36">
        <v>21012</v>
      </c>
      <c r="D13" s="36">
        <v>17373</v>
      </c>
      <c r="E13" s="36">
        <v>3639</v>
      </c>
      <c r="F13" s="36">
        <v>12045</v>
      </c>
      <c r="G13" s="36">
        <v>10585</v>
      </c>
      <c r="H13" s="36">
        <v>1460</v>
      </c>
      <c r="I13" s="36">
        <v>5862</v>
      </c>
      <c r="J13" s="36">
        <v>1833</v>
      </c>
      <c r="K13" s="36">
        <v>4029</v>
      </c>
      <c r="M13" s="72"/>
    </row>
    <row r="14" spans="1:13" x14ac:dyDescent="0.2">
      <c r="B14" s="28">
        <v>1981</v>
      </c>
      <c r="C14" s="36">
        <v>21099</v>
      </c>
      <c r="D14" s="36">
        <v>17342</v>
      </c>
      <c r="E14" s="36">
        <v>3757</v>
      </c>
      <c r="F14" s="36">
        <v>11902</v>
      </c>
      <c r="G14" s="36">
        <v>10227</v>
      </c>
      <c r="H14" s="36">
        <v>1675</v>
      </c>
      <c r="I14" s="36">
        <v>6061</v>
      </c>
      <c r="J14" s="36">
        <v>1828</v>
      </c>
      <c r="K14" s="36">
        <v>4233</v>
      </c>
      <c r="M14" s="72"/>
    </row>
    <row r="15" spans="1:13" x14ac:dyDescent="0.2">
      <c r="B15" s="28">
        <v>1982</v>
      </c>
      <c r="C15" s="36">
        <v>20448</v>
      </c>
      <c r="D15" s="36">
        <v>16836</v>
      </c>
      <c r="E15" s="36">
        <v>3612</v>
      </c>
      <c r="F15" s="36">
        <v>10944</v>
      </c>
      <c r="G15" s="36">
        <v>9485</v>
      </c>
      <c r="H15" s="36">
        <v>1459</v>
      </c>
      <c r="I15" s="36">
        <v>5282</v>
      </c>
      <c r="J15" s="36">
        <v>1735</v>
      </c>
      <c r="K15" s="36">
        <v>3547</v>
      </c>
      <c r="M15" s="72"/>
    </row>
    <row r="16" spans="1:13" x14ac:dyDescent="0.2">
      <c r="B16" s="28">
        <v>1983</v>
      </c>
      <c r="C16" s="36">
        <v>21260</v>
      </c>
      <c r="D16" s="36">
        <v>17587</v>
      </c>
      <c r="E16" s="36">
        <v>3673</v>
      </c>
      <c r="F16" s="36">
        <v>10694</v>
      </c>
      <c r="G16" s="36">
        <v>9397</v>
      </c>
      <c r="H16" s="36">
        <v>1297</v>
      </c>
      <c r="I16" s="36">
        <v>4512</v>
      </c>
      <c r="J16" s="36">
        <v>1657</v>
      </c>
      <c r="K16" s="36">
        <v>2855</v>
      </c>
      <c r="M16" s="72"/>
    </row>
    <row r="17" spans="2:13" x14ac:dyDescent="0.2">
      <c r="B17" s="28">
        <v>1984</v>
      </c>
      <c r="C17" s="36">
        <v>22449</v>
      </c>
      <c r="D17" s="36">
        <v>18775</v>
      </c>
      <c r="E17" s="36">
        <v>3674</v>
      </c>
      <c r="F17" s="36">
        <v>10592</v>
      </c>
      <c r="G17" s="36">
        <v>9356</v>
      </c>
      <c r="H17" s="36">
        <v>1236</v>
      </c>
      <c r="I17" s="36">
        <v>4604</v>
      </c>
      <c r="J17" s="36">
        <v>1729</v>
      </c>
      <c r="K17" s="36">
        <v>2875</v>
      </c>
      <c r="M17" s="72"/>
    </row>
    <row r="18" spans="2:13" x14ac:dyDescent="0.2">
      <c r="B18" s="28">
        <v>1985</v>
      </c>
      <c r="C18" s="36">
        <v>23723</v>
      </c>
      <c r="D18" s="36">
        <v>19423</v>
      </c>
      <c r="E18" s="36">
        <v>4300</v>
      </c>
      <c r="F18" s="36">
        <v>11195</v>
      </c>
      <c r="G18" s="36">
        <v>9850</v>
      </c>
      <c r="H18" s="36">
        <v>1345</v>
      </c>
      <c r="I18" s="36">
        <v>5180</v>
      </c>
      <c r="J18" s="36">
        <v>1507</v>
      </c>
      <c r="K18" s="36">
        <v>3673</v>
      </c>
      <c r="M18" s="72"/>
    </row>
    <row r="19" spans="2:13" x14ac:dyDescent="0.2">
      <c r="B19" s="28">
        <v>1986</v>
      </c>
      <c r="C19" s="36">
        <v>23981</v>
      </c>
      <c r="D19" s="36">
        <v>19424</v>
      </c>
      <c r="E19" s="36">
        <v>4557</v>
      </c>
      <c r="F19" s="36">
        <v>11191</v>
      </c>
      <c r="G19" s="36">
        <v>9655</v>
      </c>
      <c r="H19" s="36">
        <v>1536</v>
      </c>
      <c r="I19" s="36">
        <v>5706</v>
      </c>
      <c r="J19" s="36">
        <v>1671</v>
      </c>
      <c r="K19" s="36">
        <v>4035</v>
      </c>
      <c r="M19" s="72"/>
    </row>
    <row r="20" spans="2:13" x14ac:dyDescent="0.2">
      <c r="B20" s="28">
        <v>1987</v>
      </c>
      <c r="C20" s="36">
        <v>24597</v>
      </c>
      <c r="D20" s="36">
        <v>19682</v>
      </c>
      <c r="E20" s="36">
        <v>4915</v>
      </c>
      <c r="F20" s="36">
        <v>11626</v>
      </c>
      <c r="G20" s="36">
        <v>9987</v>
      </c>
      <c r="H20" s="36">
        <v>1639</v>
      </c>
      <c r="I20" s="36">
        <v>5878</v>
      </c>
      <c r="J20" s="36">
        <v>1685</v>
      </c>
      <c r="K20" s="36">
        <v>4193</v>
      </c>
      <c r="M20" s="72"/>
    </row>
    <row r="21" spans="2:13" x14ac:dyDescent="0.2">
      <c r="B21" s="28">
        <v>1988</v>
      </c>
      <c r="C21" s="36">
        <v>23965</v>
      </c>
      <c r="D21" s="36">
        <v>19071</v>
      </c>
      <c r="E21" s="36">
        <v>4894</v>
      </c>
      <c r="F21" s="36">
        <v>12003</v>
      </c>
      <c r="G21" s="36">
        <v>10302</v>
      </c>
      <c r="H21" s="36">
        <v>1701</v>
      </c>
      <c r="I21" s="36">
        <v>6483</v>
      </c>
      <c r="J21" s="36">
        <v>1733</v>
      </c>
      <c r="K21" s="36">
        <v>4750</v>
      </c>
      <c r="M21" s="72"/>
    </row>
    <row r="22" spans="2:13" x14ac:dyDescent="0.2">
      <c r="B22" s="28">
        <v>1989</v>
      </c>
      <c r="C22" s="36">
        <v>23586</v>
      </c>
      <c r="D22" s="36">
        <v>18108</v>
      </c>
      <c r="E22" s="36">
        <v>5478</v>
      </c>
      <c r="F22" s="36">
        <v>11372</v>
      </c>
      <c r="G22" s="36">
        <v>9602</v>
      </c>
      <c r="H22" s="36">
        <v>1770</v>
      </c>
      <c r="I22" s="36">
        <v>7472</v>
      </c>
      <c r="J22" s="36">
        <v>1855</v>
      </c>
      <c r="K22" s="36">
        <v>5617</v>
      </c>
      <c r="M22" s="72"/>
    </row>
    <row r="23" spans="2:13" x14ac:dyDescent="0.2">
      <c r="B23" s="28">
        <v>1990</v>
      </c>
      <c r="C23" s="36">
        <v>22299</v>
      </c>
      <c r="D23" s="36">
        <v>16150</v>
      </c>
      <c r="E23" s="36">
        <v>6149</v>
      </c>
      <c r="F23" s="36">
        <v>10296</v>
      </c>
      <c r="G23" s="36">
        <v>8506</v>
      </c>
      <c r="H23" s="36">
        <v>1790</v>
      </c>
      <c r="I23" s="36">
        <v>7975</v>
      </c>
      <c r="J23" s="36">
        <v>1813</v>
      </c>
      <c r="K23" s="36">
        <v>6162</v>
      </c>
      <c r="M23" s="72"/>
    </row>
    <row r="24" spans="2:13" x14ac:dyDescent="0.2">
      <c r="B24" s="28">
        <v>1991</v>
      </c>
      <c r="C24" s="36">
        <v>23578</v>
      </c>
      <c r="D24" s="36">
        <v>16174</v>
      </c>
      <c r="E24" s="36">
        <v>7404</v>
      </c>
      <c r="F24" s="36">
        <v>9952</v>
      </c>
      <c r="G24" s="36">
        <v>7990</v>
      </c>
      <c r="H24" s="36">
        <v>1962</v>
      </c>
      <c r="I24" s="36">
        <v>8460</v>
      </c>
      <c r="J24" s="36">
        <v>1727</v>
      </c>
      <c r="K24" s="36">
        <v>6733</v>
      </c>
      <c r="M24" s="72"/>
    </row>
    <row r="25" spans="2:13" x14ac:dyDescent="0.2">
      <c r="B25" s="28">
        <v>1992</v>
      </c>
      <c r="C25" s="36">
        <v>23523</v>
      </c>
      <c r="D25" s="36">
        <v>16590</v>
      </c>
      <c r="E25" s="36">
        <v>6933</v>
      </c>
      <c r="F25" s="36">
        <v>9712</v>
      </c>
      <c r="G25" s="36">
        <v>7676</v>
      </c>
      <c r="H25" s="36">
        <v>2036</v>
      </c>
      <c r="I25" s="36">
        <v>7938</v>
      </c>
      <c r="J25" s="36">
        <v>1357</v>
      </c>
      <c r="K25" s="36">
        <v>6581</v>
      </c>
      <c r="M25" s="72"/>
    </row>
    <row r="26" spans="2:13" x14ac:dyDescent="0.2">
      <c r="B26" s="28">
        <v>1993</v>
      </c>
      <c r="C26" s="36">
        <v>26510</v>
      </c>
      <c r="D26" s="36">
        <v>18880</v>
      </c>
      <c r="E26" s="36">
        <v>7630</v>
      </c>
      <c r="F26" s="36">
        <v>10260</v>
      </c>
      <c r="G26" s="36">
        <v>8239</v>
      </c>
      <c r="H26" s="36">
        <v>2021</v>
      </c>
      <c r="I26" s="36">
        <v>6522</v>
      </c>
      <c r="J26" s="36">
        <v>1290</v>
      </c>
      <c r="K26" s="36">
        <v>5232</v>
      </c>
      <c r="M26" s="72"/>
    </row>
    <row r="27" spans="2:13" x14ac:dyDescent="0.2">
      <c r="B27" s="28">
        <v>1994</v>
      </c>
      <c r="C27" s="36">
        <v>28972</v>
      </c>
      <c r="D27" s="36">
        <v>20494</v>
      </c>
      <c r="E27" s="36">
        <v>8478</v>
      </c>
      <c r="F27" s="36">
        <v>10858</v>
      </c>
      <c r="G27" s="36">
        <v>8627</v>
      </c>
      <c r="H27" s="36">
        <v>2231</v>
      </c>
      <c r="I27" s="36">
        <v>6180</v>
      </c>
      <c r="J27" s="36">
        <v>1248</v>
      </c>
      <c r="K27" s="36">
        <v>4932</v>
      </c>
      <c r="M27" s="72"/>
    </row>
    <row r="28" spans="2:13" x14ac:dyDescent="0.2">
      <c r="B28" s="28">
        <v>1995</v>
      </c>
      <c r="C28" s="36">
        <v>29859</v>
      </c>
      <c r="D28" s="36">
        <v>21104</v>
      </c>
      <c r="E28" s="36">
        <v>8755</v>
      </c>
      <c r="F28" s="36">
        <v>11183</v>
      </c>
      <c r="G28" s="36">
        <v>8720</v>
      </c>
      <c r="H28" s="36">
        <v>2463</v>
      </c>
      <c r="I28" s="36">
        <v>6310</v>
      </c>
      <c r="J28" s="36">
        <v>1347</v>
      </c>
      <c r="K28" s="36">
        <v>4963</v>
      </c>
      <c r="M28" s="72"/>
    </row>
    <row r="29" spans="2:13" x14ac:dyDescent="0.2">
      <c r="B29" s="28">
        <v>1996</v>
      </c>
      <c r="C29" s="36">
        <v>28971</v>
      </c>
      <c r="D29" s="36">
        <v>20586</v>
      </c>
      <c r="E29" s="36">
        <v>8385</v>
      </c>
      <c r="F29" s="36">
        <v>10396</v>
      </c>
      <c r="G29" s="36">
        <v>8372</v>
      </c>
      <c r="H29" s="36">
        <v>2024</v>
      </c>
      <c r="I29" s="36">
        <v>5345</v>
      </c>
      <c r="J29" s="36">
        <v>1359</v>
      </c>
      <c r="K29" s="36">
        <v>3986</v>
      </c>
      <c r="M29" s="72"/>
    </row>
    <row r="30" spans="2:13" x14ac:dyDescent="0.2">
      <c r="B30" s="28">
        <v>1997</v>
      </c>
      <c r="C30" s="36">
        <v>28085</v>
      </c>
      <c r="D30" s="36">
        <v>20144</v>
      </c>
      <c r="E30" s="36">
        <v>7941</v>
      </c>
      <c r="F30" s="36">
        <v>9950</v>
      </c>
      <c r="G30" s="36">
        <v>7977</v>
      </c>
      <c r="H30" s="36">
        <v>1973</v>
      </c>
      <c r="I30" s="36">
        <v>4647</v>
      </c>
      <c r="J30" s="36">
        <v>1199</v>
      </c>
      <c r="K30" s="36">
        <v>3448</v>
      </c>
      <c r="M30" s="72"/>
    </row>
    <row r="31" spans="2:13" x14ac:dyDescent="0.2">
      <c r="B31" s="28">
        <v>1998</v>
      </c>
      <c r="C31" s="36">
        <v>27963</v>
      </c>
      <c r="D31" s="36">
        <v>19907</v>
      </c>
      <c r="E31" s="36">
        <v>8056</v>
      </c>
      <c r="F31" s="36">
        <v>9857</v>
      </c>
      <c r="G31" s="36">
        <v>7755</v>
      </c>
      <c r="H31" s="36">
        <v>2102</v>
      </c>
      <c r="I31" s="36">
        <v>5023</v>
      </c>
      <c r="J31" s="36">
        <v>1318</v>
      </c>
      <c r="K31" s="36">
        <v>3705</v>
      </c>
      <c r="M31" s="72"/>
    </row>
    <row r="32" spans="2:13" x14ac:dyDescent="0.2">
      <c r="B32" s="28">
        <v>1999</v>
      </c>
      <c r="C32" s="36">
        <v>27703</v>
      </c>
      <c r="D32" s="36">
        <v>19007</v>
      </c>
      <c r="E32" s="36">
        <v>8696</v>
      </c>
      <c r="F32" s="36">
        <v>10020</v>
      </c>
      <c r="G32" s="36">
        <v>7968</v>
      </c>
      <c r="H32" s="36">
        <v>2052</v>
      </c>
      <c r="I32" s="36">
        <v>5456</v>
      </c>
      <c r="J32" s="36">
        <v>1431</v>
      </c>
      <c r="K32" s="36">
        <v>4025</v>
      </c>
      <c r="M32" s="72"/>
    </row>
    <row r="33" spans="2:13" x14ac:dyDescent="0.2">
      <c r="B33" s="28">
        <v>2000</v>
      </c>
      <c r="C33" s="36">
        <v>25898</v>
      </c>
      <c r="D33" s="36">
        <v>18976</v>
      </c>
      <c r="E33" s="36">
        <v>6922</v>
      </c>
      <c r="F33" s="36">
        <v>10611</v>
      </c>
      <c r="G33" s="36">
        <v>8139</v>
      </c>
      <c r="H33" s="36">
        <v>2418</v>
      </c>
      <c r="I33" s="36">
        <v>5394</v>
      </c>
      <c r="J33" s="36">
        <v>1393</v>
      </c>
      <c r="K33" s="36">
        <v>4001</v>
      </c>
      <c r="M33" s="72"/>
    </row>
    <row r="34" spans="2:13" x14ac:dyDescent="0.2">
      <c r="B34" s="28">
        <v>2001</v>
      </c>
      <c r="C34" s="36">
        <v>25717</v>
      </c>
      <c r="D34" s="36">
        <v>18877</v>
      </c>
      <c r="E34" s="36">
        <v>6840</v>
      </c>
      <c r="F34" s="36">
        <v>10882</v>
      </c>
      <c r="G34" s="36">
        <v>8393</v>
      </c>
      <c r="H34" s="36">
        <v>2489</v>
      </c>
      <c r="I34" s="36">
        <v>6261</v>
      </c>
      <c r="J34" s="36">
        <v>1445</v>
      </c>
      <c r="K34" s="36">
        <v>4816</v>
      </c>
      <c r="M34" s="72"/>
    </row>
    <row r="35" spans="2:13" x14ac:dyDescent="0.2">
      <c r="B35" s="28">
        <v>2002</v>
      </c>
      <c r="C35" s="36">
        <v>25256</v>
      </c>
      <c r="D35" s="36">
        <v>18361</v>
      </c>
      <c r="E35" s="36">
        <v>6895</v>
      </c>
      <c r="F35" s="36">
        <v>10649</v>
      </c>
      <c r="G35" s="36">
        <v>8313</v>
      </c>
      <c r="H35" s="36">
        <v>2336</v>
      </c>
      <c r="I35" s="36">
        <v>6274</v>
      </c>
      <c r="J35" s="36">
        <v>1196</v>
      </c>
      <c r="K35" s="36">
        <v>5078</v>
      </c>
      <c r="M35" s="72"/>
    </row>
    <row r="36" spans="2:13" x14ac:dyDescent="0.2">
      <c r="B36" s="28">
        <v>2003</v>
      </c>
      <c r="C36" s="36">
        <v>25290</v>
      </c>
      <c r="D36" s="36">
        <v>18376</v>
      </c>
      <c r="E36" s="36">
        <v>6914</v>
      </c>
      <c r="F36" s="36">
        <v>11013</v>
      </c>
      <c r="G36" s="36">
        <v>8272</v>
      </c>
      <c r="H36" s="36">
        <v>2741</v>
      </c>
      <c r="I36" s="36">
        <v>6107</v>
      </c>
      <c r="J36" s="36">
        <v>1240</v>
      </c>
      <c r="K36" s="36">
        <v>4867</v>
      </c>
      <c r="M36" s="72"/>
    </row>
    <row r="37" spans="2:13" x14ac:dyDescent="0.2">
      <c r="B37" s="28">
        <v>2004</v>
      </c>
      <c r="C37" s="36">
        <v>24970</v>
      </c>
      <c r="D37" s="36">
        <v>18275</v>
      </c>
      <c r="E37" s="36">
        <v>6695</v>
      </c>
      <c r="F37" s="36">
        <v>11060</v>
      </c>
      <c r="G37" s="36">
        <v>8375</v>
      </c>
      <c r="H37" s="36">
        <v>2685</v>
      </c>
      <c r="I37" s="36">
        <v>5675</v>
      </c>
      <c r="J37" s="36">
        <v>1091</v>
      </c>
      <c r="K37" s="36">
        <v>4584</v>
      </c>
      <c r="M37" s="72"/>
    </row>
    <row r="38" spans="2:13" x14ac:dyDescent="0.2">
      <c r="B38" s="28">
        <v>2005</v>
      </c>
      <c r="C38" s="36">
        <v>25096</v>
      </c>
      <c r="D38" s="36">
        <v>18693</v>
      </c>
      <c r="E38" s="36">
        <v>6403</v>
      </c>
      <c r="F38" s="36">
        <v>11216</v>
      </c>
      <c r="G38" s="36">
        <v>8404</v>
      </c>
      <c r="H38" s="36">
        <v>2812</v>
      </c>
      <c r="I38" s="36">
        <v>6605</v>
      </c>
      <c r="J38" s="36">
        <v>1100</v>
      </c>
      <c r="K38" s="36">
        <v>5505</v>
      </c>
      <c r="M38" s="72"/>
    </row>
    <row r="39" spans="2:13" x14ac:dyDescent="0.2">
      <c r="B39" s="28">
        <v>2006</v>
      </c>
      <c r="C39" s="36">
        <v>25560</v>
      </c>
      <c r="D39" s="36">
        <v>18665</v>
      </c>
      <c r="E39" s="36">
        <v>6895</v>
      </c>
      <c r="F39" s="36">
        <v>11972</v>
      </c>
      <c r="G39" s="36">
        <v>8935</v>
      </c>
      <c r="H39" s="36">
        <v>3037</v>
      </c>
      <c r="I39" s="36">
        <v>7593</v>
      </c>
      <c r="J39" s="36">
        <v>1096</v>
      </c>
      <c r="K39" s="36">
        <v>6497</v>
      </c>
    </row>
    <row r="40" spans="2:13" x14ac:dyDescent="0.2">
      <c r="B40" s="28">
        <v>2007</v>
      </c>
      <c r="C40" s="36">
        <v>27035</v>
      </c>
      <c r="D40" s="36">
        <v>19604</v>
      </c>
      <c r="E40" s="36">
        <v>7431</v>
      </c>
      <c r="F40" s="36">
        <v>12277</v>
      </c>
      <c r="G40" s="36">
        <v>8973</v>
      </c>
      <c r="H40" s="36">
        <v>3304</v>
      </c>
      <c r="I40" s="36">
        <v>9040</v>
      </c>
      <c r="J40" s="36">
        <v>1213</v>
      </c>
      <c r="K40" s="36">
        <v>7827</v>
      </c>
    </row>
    <row r="41" spans="2:13" x14ac:dyDescent="0.2">
      <c r="B41" s="28">
        <v>2008</v>
      </c>
      <c r="C41" s="36">
        <v>27250</v>
      </c>
      <c r="D41" s="36">
        <v>19402</v>
      </c>
      <c r="E41" s="36">
        <v>7848</v>
      </c>
      <c r="F41" s="36">
        <v>12807</v>
      </c>
      <c r="G41" s="36">
        <v>9149</v>
      </c>
      <c r="H41" s="36">
        <v>3658</v>
      </c>
      <c r="I41" s="36">
        <v>9995</v>
      </c>
      <c r="J41" s="36">
        <v>1234</v>
      </c>
      <c r="K41" s="36">
        <v>8761</v>
      </c>
    </row>
    <row r="42" spans="2:13" x14ac:dyDescent="0.2">
      <c r="B42" s="28">
        <v>2009</v>
      </c>
      <c r="C42" s="36">
        <v>27566</v>
      </c>
      <c r="D42" s="36">
        <v>19353</v>
      </c>
      <c r="E42" s="36">
        <v>8213</v>
      </c>
      <c r="F42" s="36">
        <v>13371</v>
      </c>
      <c r="G42" s="36">
        <v>9511</v>
      </c>
      <c r="H42" s="36">
        <v>3860</v>
      </c>
      <c r="I42" s="36">
        <v>8603</v>
      </c>
      <c r="J42" s="36">
        <v>1242</v>
      </c>
      <c r="K42" s="36">
        <v>7361</v>
      </c>
    </row>
    <row r="43" spans="2:13" x14ac:dyDescent="0.2">
      <c r="B43" s="28">
        <v>2010</v>
      </c>
      <c r="C43" s="36">
        <v>27019</v>
      </c>
      <c r="D43" s="36">
        <v>19085</v>
      </c>
      <c r="E43" s="36">
        <v>7934</v>
      </c>
      <c r="F43" s="36">
        <v>13668</v>
      </c>
      <c r="G43" s="36">
        <v>9515</v>
      </c>
      <c r="H43" s="36">
        <v>4153</v>
      </c>
      <c r="I43" s="36">
        <v>8260</v>
      </c>
      <c r="J43" s="36">
        <v>1192</v>
      </c>
      <c r="K43" s="36">
        <v>7068</v>
      </c>
    </row>
    <row r="44" spans="2:13" x14ac:dyDescent="0.2">
      <c r="B44" s="28">
        <v>2011</v>
      </c>
      <c r="C44" s="36">
        <v>28310</v>
      </c>
      <c r="D44" s="36">
        <v>19752</v>
      </c>
      <c r="E44" s="36">
        <v>8558</v>
      </c>
      <c r="F44" s="36">
        <v>13890</v>
      </c>
      <c r="G44" s="36">
        <v>9618</v>
      </c>
      <c r="H44" s="36">
        <v>4272</v>
      </c>
      <c r="I44" s="36">
        <v>9361</v>
      </c>
      <c r="J44" s="36">
        <v>1345</v>
      </c>
      <c r="K44" s="36">
        <v>8016</v>
      </c>
    </row>
    <row r="45" spans="2:13" x14ac:dyDescent="0.2">
      <c r="B45" s="28">
        <v>2012</v>
      </c>
      <c r="C45" s="36">
        <v>28050</v>
      </c>
      <c r="D45" s="36">
        <v>19415</v>
      </c>
      <c r="E45" s="36">
        <v>8635</v>
      </c>
      <c r="F45" s="36">
        <v>13674</v>
      </c>
      <c r="G45" s="36">
        <v>9366</v>
      </c>
      <c r="H45" s="36">
        <v>4308</v>
      </c>
      <c r="I45" s="36">
        <v>9750</v>
      </c>
      <c r="J45" s="36">
        <v>1404</v>
      </c>
      <c r="K45" s="36">
        <v>8346</v>
      </c>
    </row>
    <row r="46" spans="2:13" x14ac:dyDescent="0.2">
      <c r="B46" s="28">
        <v>2013</v>
      </c>
      <c r="C46" s="36">
        <v>28067</v>
      </c>
      <c r="D46" s="36">
        <v>19301</v>
      </c>
      <c r="E46" s="36">
        <v>8766</v>
      </c>
      <c r="F46" s="36">
        <v>13561</v>
      </c>
      <c r="G46" s="36">
        <v>9076</v>
      </c>
      <c r="H46" s="36">
        <v>4485</v>
      </c>
      <c r="I46" s="36">
        <v>8479</v>
      </c>
      <c r="J46" s="36">
        <v>1352</v>
      </c>
      <c r="K46" s="36">
        <v>7127</v>
      </c>
    </row>
    <row r="47" spans="2:13" x14ac:dyDescent="0.2">
      <c r="B47" s="28">
        <v>2014</v>
      </c>
      <c r="C47" s="36">
        <v>28373</v>
      </c>
      <c r="D47" s="36">
        <v>18858</v>
      </c>
      <c r="E47" s="36">
        <v>9515</v>
      </c>
      <c r="F47" s="36">
        <v>13464</v>
      </c>
      <c r="G47" s="36">
        <v>8802</v>
      </c>
      <c r="H47" s="36">
        <v>4662</v>
      </c>
      <c r="I47" s="36">
        <v>8466</v>
      </c>
      <c r="J47" s="36">
        <v>1388</v>
      </c>
      <c r="K47" s="36">
        <v>7078</v>
      </c>
    </row>
    <row r="51" spans="1:11" ht="15.75" x14ac:dyDescent="0.25">
      <c r="A51" s="8" t="str">
        <f>Inhaltsverzeichnis!B29&amp; " " &amp;Inhaltsverzeichnis!D29</f>
        <v>Tabelle 7b: Wegzüge nach Wegzugsregion und Nationalität, 1973–2014</v>
      </c>
    </row>
    <row r="53" spans="1:11" x14ac:dyDescent="0.2">
      <c r="A53" s="2"/>
      <c r="J53" s="2"/>
      <c r="K53" s="3"/>
    </row>
    <row r="54" spans="1:11" x14ac:dyDescent="0.2">
      <c r="B54" s="120" t="s">
        <v>111</v>
      </c>
      <c r="C54" s="122" t="s">
        <v>378</v>
      </c>
      <c r="D54" s="123"/>
      <c r="E54" s="124"/>
      <c r="F54" s="122" t="s">
        <v>379</v>
      </c>
      <c r="G54" s="123"/>
      <c r="H54" s="124"/>
      <c r="I54" s="122" t="s">
        <v>380</v>
      </c>
      <c r="J54" s="123"/>
      <c r="K54" s="124"/>
    </row>
    <row r="55" spans="1:11" x14ac:dyDescent="0.2">
      <c r="B55" s="121"/>
      <c r="C55" s="38" t="s">
        <v>69</v>
      </c>
      <c r="D55" s="38" t="s">
        <v>227</v>
      </c>
      <c r="E55" s="38" t="s">
        <v>228</v>
      </c>
      <c r="F55" s="38" t="s">
        <v>69</v>
      </c>
      <c r="G55" s="38" t="s">
        <v>227</v>
      </c>
      <c r="H55" s="38" t="s">
        <v>228</v>
      </c>
      <c r="I55" s="38" t="s">
        <v>69</v>
      </c>
      <c r="J55" s="38" t="s">
        <v>227</v>
      </c>
      <c r="K55" s="38" t="s">
        <v>228</v>
      </c>
    </row>
    <row r="56" spans="1:11" x14ac:dyDescent="0.2">
      <c r="B56" s="28">
        <v>1973</v>
      </c>
      <c r="C56" s="36">
        <v>20948</v>
      </c>
      <c r="D56" s="36">
        <v>14628</v>
      </c>
      <c r="E56" s="36">
        <v>6320</v>
      </c>
      <c r="F56" s="36">
        <v>12426</v>
      </c>
      <c r="G56" s="36">
        <v>10326</v>
      </c>
      <c r="H56" s="36">
        <v>2100</v>
      </c>
      <c r="I56" s="36">
        <v>6810</v>
      </c>
      <c r="J56" s="36">
        <v>1497</v>
      </c>
      <c r="K56" s="36">
        <v>5313</v>
      </c>
    </row>
    <row r="57" spans="1:11" x14ac:dyDescent="0.2">
      <c r="B57" s="28">
        <v>1974</v>
      </c>
      <c r="C57" s="36">
        <v>21412</v>
      </c>
      <c r="D57" s="36">
        <v>15373</v>
      </c>
      <c r="E57" s="36">
        <v>6039</v>
      </c>
      <c r="F57" s="36">
        <v>11787</v>
      </c>
      <c r="G57" s="36">
        <v>9730</v>
      </c>
      <c r="H57" s="36">
        <v>2057</v>
      </c>
      <c r="I57" s="36">
        <v>7082</v>
      </c>
      <c r="J57" s="36">
        <v>1607</v>
      </c>
      <c r="K57" s="36">
        <v>5475</v>
      </c>
    </row>
    <row r="58" spans="1:11" x14ac:dyDescent="0.2">
      <c r="B58" s="28">
        <v>1975</v>
      </c>
      <c r="C58" s="36">
        <v>19486</v>
      </c>
      <c r="D58" s="36">
        <v>14783</v>
      </c>
      <c r="E58" s="36">
        <v>4703</v>
      </c>
      <c r="F58" s="36">
        <v>11106</v>
      </c>
      <c r="G58" s="36">
        <v>9459</v>
      </c>
      <c r="H58" s="36">
        <v>1647</v>
      </c>
      <c r="I58" s="36">
        <v>11694</v>
      </c>
      <c r="J58" s="36">
        <v>1642</v>
      </c>
      <c r="K58" s="36">
        <v>10052</v>
      </c>
    </row>
    <row r="59" spans="1:11" x14ac:dyDescent="0.2">
      <c r="B59" s="28">
        <v>1976</v>
      </c>
      <c r="C59" s="36">
        <v>19383</v>
      </c>
      <c r="D59" s="36">
        <v>15403</v>
      </c>
      <c r="E59" s="36">
        <v>3980</v>
      </c>
      <c r="F59" s="36">
        <v>10755</v>
      </c>
      <c r="G59" s="36">
        <v>9432</v>
      </c>
      <c r="H59" s="36">
        <v>1323</v>
      </c>
      <c r="I59" s="36">
        <v>8701</v>
      </c>
      <c r="J59" s="36">
        <v>1520</v>
      </c>
      <c r="K59" s="36">
        <v>7181</v>
      </c>
    </row>
    <row r="60" spans="1:11" x14ac:dyDescent="0.2">
      <c r="B60" s="28">
        <v>1977</v>
      </c>
      <c r="C60" s="36">
        <v>19973</v>
      </c>
      <c r="D60" s="36">
        <v>15919</v>
      </c>
      <c r="E60" s="36">
        <v>4054</v>
      </c>
      <c r="F60" s="36">
        <v>10679</v>
      </c>
      <c r="G60" s="36">
        <v>9320</v>
      </c>
      <c r="H60" s="36">
        <v>1359</v>
      </c>
      <c r="I60" s="36">
        <v>6424</v>
      </c>
      <c r="J60" s="36">
        <v>1730</v>
      </c>
      <c r="K60" s="36">
        <v>4694</v>
      </c>
    </row>
    <row r="61" spans="1:11" x14ac:dyDescent="0.2">
      <c r="B61" s="28">
        <v>1978</v>
      </c>
      <c r="C61" s="36">
        <v>19469</v>
      </c>
      <c r="D61" s="36">
        <v>15924</v>
      </c>
      <c r="E61" s="36">
        <v>3565</v>
      </c>
      <c r="F61" s="36">
        <v>10930</v>
      </c>
      <c r="G61" s="36">
        <v>9564</v>
      </c>
      <c r="H61" s="36">
        <v>1366</v>
      </c>
      <c r="I61" s="36">
        <v>5209</v>
      </c>
      <c r="J61" s="36">
        <v>1805</v>
      </c>
      <c r="K61" s="36">
        <v>3404</v>
      </c>
    </row>
    <row r="62" spans="1:11" x14ac:dyDescent="0.2">
      <c r="B62" s="28">
        <v>1979</v>
      </c>
      <c r="C62" s="36">
        <v>19999</v>
      </c>
      <c r="D62" s="36">
        <v>16580</v>
      </c>
      <c r="E62" s="36">
        <v>3419</v>
      </c>
      <c r="F62" s="36">
        <v>10199</v>
      </c>
      <c r="G62" s="36">
        <v>9047</v>
      </c>
      <c r="H62" s="36">
        <v>1152</v>
      </c>
      <c r="I62" s="36">
        <v>5357</v>
      </c>
      <c r="J62" s="36">
        <v>1939</v>
      </c>
      <c r="K62" s="36">
        <v>3418</v>
      </c>
    </row>
    <row r="63" spans="1:11" x14ac:dyDescent="0.2">
      <c r="B63" s="28">
        <v>1980</v>
      </c>
      <c r="C63" s="36">
        <v>21037</v>
      </c>
      <c r="D63" s="36">
        <v>17441</v>
      </c>
      <c r="E63" s="36">
        <v>3596</v>
      </c>
      <c r="F63" s="36">
        <v>10944</v>
      </c>
      <c r="G63" s="36">
        <v>9537</v>
      </c>
      <c r="H63" s="36">
        <v>1407</v>
      </c>
      <c r="I63" s="36">
        <v>4987</v>
      </c>
      <c r="J63" s="36">
        <v>1849</v>
      </c>
      <c r="K63" s="36">
        <v>3138</v>
      </c>
    </row>
    <row r="64" spans="1:11" x14ac:dyDescent="0.2">
      <c r="B64" s="28">
        <v>1981</v>
      </c>
      <c r="C64" s="36">
        <v>20669</v>
      </c>
      <c r="D64" s="36">
        <v>17075</v>
      </c>
      <c r="E64" s="36">
        <v>3594</v>
      </c>
      <c r="F64" s="36">
        <v>10518</v>
      </c>
      <c r="G64" s="36">
        <v>9107</v>
      </c>
      <c r="H64" s="36">
        <v>1411</v>
      </c>
      <c r="I64" s="36">
        <v>4845</v>
      </c>
      <c r="J64" s="36">
        <v>1728</v>
      </c>
      <c r="K64" s="36">
        <v>3117</v>
      </c>
    </row>
    <row r="65" spans="2:11" x14ac:dyDescent="0.2">
      <c r="B65" s="28">
        <v>1982</v>
      </c>
      <c r="C65" s="36">
        <v>20350</v>
      </c>
      <c r="D65" s="36">
        <v>16785</v>
      </c>
      <c r="E65" s="36">
        <v>3565</v>
      </c>
      <c r="F65" s="36">
        <v>10169</v>
      </c>
      <c r="G65" s="36">
        <v>8932</v>
      </c>
      <c r="H65" s="36">
        <v>1237</v>
      </c>
      <c r="I65" s="36">
        <v>5096</v>
      </c>
      <c r="J65" s="36">
        <v>1781</v>
      </c>
      <c r="K65" s="36">
        <v>3315</v>
      </c>
    </row>
    <row r="66" spans="2:11" x14ac:dyDescent="0.2">
      <c r="B66" s="28">
        <v>1983</v>
      </c>
      <c r="C66" s="36">
        <v>21160</v>
      </c>
      <c r="D66" s="36">
        <v>17577</v>
      </c>
      <c r="E66" s="36">
        <v>3583</v>
      </c>
      <c r="F66" s="36">
        <v>9632</v>
      </c>
      <c r="G66" s="36">
        <v>8442</v>
      </c>
      <c r="H66" s="36">
        <v>1190</v>
      </c>
      <c r="I66" s="36">
        <v>4946</v>
      </c>
      <c r="J66" s="36">
        <v>1597</v>
      </c>
      <c r="K66" s="36">
        <v>3349</v>
      </c>
    </row>
    <row r="67" spans="2:11" x14ac:dyDescent="0.2">
      <c r="B67" s="28">
        <v>1984</v>
      </c>
      <c r="C67" s="36">
        <v>22365</v>
      </c>
      <c r="D67" s="36">
        <v>18656</v>
      </c>
      <c r="E67" s="36">
        <v>3709</v>
      </c>
      <c r="F67" s="36">
        <v>10060</v>
      </c>
      <c r="G67" s="36">
        <v>8789</v>
      </c>
      <c r="H67" s="36">
        <v>1271</v>
      </c>
      <c r="I67" s="36">
        <v>4797</v>
      </c>
      <c r="J67" s="36">
        <v>1597</v>
      </c>
      <c r="K67" s="36">
        <v>3200</v>
      </c>
    </row>
    <row r="68" spans="2:11" x14ac:dyDescent="0.2">
      <c r="B68" s="28">
        <v>1985</v>
      </c>
      <c r="C68" s="36">
        <v>23532</v>
      </c>
      <c r="D68" s="36">
        <v>19375</v>
      </c>
      <c r="E68" s="36">
        <v>4157</v>
      </c>
      <c r="F68" s="36">
        <v>9660</v>
      </c>
      <c r="G68" s="36">
        <v>8344</v>
      </c>
      <c r="H68" s="36">
        <v>1316</v>
      </c>
      <c r="I68" s="36">
        <v>4662</v>
      </c>
      <c r="J68" s="36">
        <v>1644</v>
      </c>
      <c r="K68" s="36">
        <v>3018</v>
      </c>
    </row>
    <row r="69" spans="2:11" x14ac:dyDescent="0.2">
      <c r="B69" s="28">
        <v>1986</v>
      </c>
      <c r="C69" s="36">
        <v>24057</v>
      </c>
      <c r="D69" s="36">
        <v>19677</v>
      </c>
      <c r="E69" s="36">
        <v>4380</v>
      </c>
      <c r="F69" s="36">
        <v>9698</v>
      </c>
      <c r="G69" s="36">
        <v>8497</v>
      </c>
      <c r="H69" s="36">
        <v>1201</v>
      </c>
      <c r="I69" s="36">
        <v>4691</v>
      </c>
      <c r="J69" s="36">
        <v>1581</v>
      </c>
      <c r="K69" s="36">
        <v>3110</v>
      </c>
    </row>
    <row r="70" spans="2:11" x14ac:dyDescent="0.2">
      <c r="B70" s="28">
        <v>1987</v>
      </c>
      <c r="C70" s="36">
        <v>23867</v>
      </c>
      <c r="D70" s="36">
        <v>19364</v>
      </c>
      <c r="E70" s="36">
        <v>4503</v>
      </c>
      <c r="F70" s="36">
        <v>9336</v>
      </c>
      <c r="G70" s="36">
        <v>8024</v>
      </c>
      <c r="H70" s="36">
        <v>1312</v>
      </c>
      <c r="I70" s="36">
        <v>4633</v>
      </c>
      <c r="J70" s="36">
        <v>1639</v>
      </c>
      <c r="K70" s="36">
        <v>2994</v>
      </c>
    </row>
    <row r="71" spans="2:11" x14ac:dyDescent="0.2">
      <c r="B71" s="28">
        <v>1988</v>
      </c>
      <c r="C71" s="36">
        <v>23649</v>
      </c>
      <c r="D71" s="36">
        <v>19175</v>
      </c>
      <c r="E71" s="36">
        <v>4474</v>
      </c>
      <c r="F71" s="36">
        <v>9812</v>
      </c>
      <c r="G71" s="36">
        <v>8380</v>
      </c>
      <c r="H71" s="36">
        <v>1432</v>
      </c>
      <c r="I71" s="36">
        <v>4964</v>
      </c>
      <c r="J71" s="36">
        <v>1744</v>
      </c>
      <c r="K71" s="36">
        <v>3220</v>
      </c>
    </row>
    <row r="72" spans="2:11" x14ac:dyDescent="0.2">
      <c r="B72" s="28">
        <v>1989</v>
      </c>
      <c r="C72" s="36">
        <v>22584</v>
      </c>
      <c r="D72" s="36">
        <v>17954</v>
      </c>
      <c r="E72" s="36">
        <v>4630</v>
      </c>
      <c r="F72" s="36">
        <v>9396</v>
      </c>
      <c r="G72" s="36">
        <v>8029</v>
      </c>
      <c r="H72" s="36">
        <v>1367</v>
      </c>
      <c r="I72" s="36">
        <v>5401</v>
      </c>
      <c r="J72" s="36">
        <v>1713</v>
      </c>
      <c r="K72" s="36">
        <v>3688</v>
      </c>
    </row>
    <row r="73" spans="2:11" x14ac:dyDescent="0.2">
      <c r="B73" s="28">
        <v>1990</v>
      </c>
      <c r="C73" s="36">
        <v>21020</v>
      </c>
      <c r="D73" s="36">
        <v>16240</v>
      </c>
      <c r="E73" s="36">
        <v>4780</v>
      </c>
      <c r="F73" s="36">
        <v>9825</v>
      </c>
      <c r="G73" s="36">
        <v>8359</v>
      </c>
      <c r="H73" s="36">
        <v>1466</v>
      </c>
      <c r="I73" s="36">
        <v>5948</v>
      </c>
      <c r="J73" s="36">
        <v>1910</v>
      </c>
      <c r="K73" s="36">
        <v>4038</v>
      </c>
    </row>
    <row r="74" spans="2:11" x14ac:dyDescent="0.2">
      <c r="B74" s="28">
        <v>1991</v>
      </c>
      <c r="C74" s="36">
        <v>21380</v>
      </c>
      <c r="D74" s="36">
        <v>15965</v>
      </c>
      <c r="E74" s="36">
        <v>5415</v>
      </c>
      <c r="F74" s="36">
        <v>9353</v>
      </c>
      <c r="G74" s="36">
        <v>7652</v>
      </c>
      <c r="H74" s="36">
        <v>1701</v>
      </c>
      <c r="I74" s="36">
        <v>6282</v>
      </c>
      <c r="J74" s="36">
        <v>1852</v>
      </c>
      <c r="K74" s="36">
        <v>4430</v>
      </c>
    </row>
    <row r="75" spans="2:11" x14ac:dyDescent="0.2">
      <c r="B75" s="28">
        <v>1992</v>
      </c>
      <c r="C75" s="36">
        <v>23043</v>
      </c>
      <c r="D75" s="36">
        <v>16948</v>
      </c>
      <c r="E75" s="36">
        <v>6095</v>
      </c>
      <c r="F75" s="36">
        <v>9327</v>
      </c>
      <c r="G75" s="36">
        <v>7552</v>
      </c>
      <c r="H75" s="36">
        <v>1775</v>
      </c>
      <c r="I75" s="36">
        <v>7235</v>
      </c>
      <c r="J75" s="36">
        <v>1886</v>
      </c>
      <c r="K75" s="36">
        <v>5349</v>
      </c>
    </row>
    <row r="76" spans="2:11" x14ac:dyDescent="0.2">
      <c r="B76" s="28">
        <v>1993</v>
      </c>
      <c r="C76" s="36">
        <v>25282</v>
      </c>
      <c r="D76" s="36">
        <v>18501</v>
      </c>
      <c r="E76" s="36">
        <v>6781</v>
      </c>
      <c r="F76" s="36">
        <v>9359</v>
      </c>
      <c r="G76" s="36">
        <v>7496</v>
      </c>
      <c r="H76" s="36">
        <v>1863</v>
      </c>
      <c r="I76" s="36">
        <v>5701</v>
      </c>
      <c r="J76" s="36">
        <v>1742</v>
      </c>
      <c r="K76" s="36">
        <v>3959</v>
      </c>
    </row>
    <row r="77" spans="2:11" x14ac:dyDescent="0.2">
      <c r="B77" s="28">
        <v>1994</v>
      </c>
      <c r="C77" s="36">
        <v>28417</v>
      </c>
      <c r="D77" s="36">
        <v>20690</v>
      </c>
      <c r="E77" s="36">
        <v>7727</v>
      </c>
      <c r="F77" s="36">
        <v>10062</v>
      </c>
      <c r="G77" s="36">
        <v>8042</v>
      </c>
      <c r="H77" s="36">
        <v>2020</v>
      </c>
      <c r="I77" s="36">
        <v>5335</v>
      </c>
      <c r="J77" s="36">
        <v>1881</v>
      </c>
      <c r="K77" s="36">
        <v>3454</v>
      </c>
    </row>
    <row r="78" spans="2:11" x14ac:dyDescent="0.2">
      <c r="B78" s="28">
        <v>1995</v>
      </c>
      <c r="C78" s="36">
        <v>28458</v>
      </c>
      <c r="D78" s="36">
        <v>20496</v>
      </c>
      <c r="E78" s="36">
        <v>7962</v>
      </c>
      <c r="F78" s="36">
        <v>9861</v>
      </c>
      <c r="G78" s="36">
        <v>7890</v>
      </c>
      <c r="H78" s="36">
        <v>1971</v>
      </c>
      <c r="I78" s="36">
        <v>5209</v>
      </c>
      <c r="J78" s="36">
        <v>1832</v>
      </c>
      <c r="K78" s="36">
        <v>3377</v>
      </c>
    </row>
    <row r="79" spans="2:11" x14ac:dyDescent="0.2">
      <c r="B79" s="28">
        <v>1996</v>
      </c>
      <c r="C79" s="36">
        <v>28181</v>
      </c>
      <c r="D79" s="36">
        <v>20584</v>
      </c>
      <c r="E79" s="36">
        <v>7597</v>
      </c>
      <c r="F79" s="36">
        <v>9852</v>
      </c>
      <c r="G79" s="36">
        <v>7894</v>
      </c>
      <c r="H79" s="36">
        <v>1958</v>
      </c>
      <c r="I79" s="36">
        <v>5899</v>
      </c>
      <c r="J79" s="36">
        <v>1912</v>
      </c>
      <c r="K79" s="36">
        <v>3987</v>
      </c>
    </row>
    <row r="80" spans="2:11" x14ac:dyDescent="0.2">
      <c r="B80" s="28">
        <v>1997</v>
      </c>
      <c r="C80" s="36">
        <v>27031</v>
      </c>
      <c r="D80" s="36">
        <v>19828</v>
      </c>
      <c r="E80" s="36">
        <v>7203</v>
      </c>
      <c r="F80" s="36">
        <v>9208</v>
      </c>
      <c r="G80" s="36">
        <v>7424</v>
      </c>
      <c r="H80" s="36">
        <v>1784</v>
      </c>
      <c r="I80" s="36">
        <v>5606</v>
      </c>
      <c r="J80" s="36">
        <v>1898</v>
      </c>
      <c r="K80" s="36">
        <v>3708</v>
      </c>
    </row>
    <row r="81" spans="2:11" x14ac:dyDescent="0.2">
      <c r="B81" s="28">
        <v>1998</v>
      </c>
      <c r="C81" s="36">
        <v>26690</v>
      </c>
      <c r="D81" s="36">
        <v>19717</v>
      </c>
      <c r="E81" s="36">
        <v>6973</v>
      </c>
      <c r="F81" s="36">
        <v>9401</v>
      </c>
      <c r="G81" s="36">
        <v>7637</v>
      </c>
      <c r="H81" s="36">
        <v>1764</v>
      </c>
      <c r="I81" s="36">
        <v>5726</v>
      </c>
      <c r="J81" s="36">
        <v>1953</v>
      </c>
      <c r="K81" s="36">
        <v>3773</v>
      </c>
    </row>
    <row r="82" spans="2:11" x14ac:dyDescent="0.2">
      <c r="B82" s="28">
        <v>1999</v>
      </c>
      <c r="C82" s="36">
        <v>25212</v>
      </c>
      <c r="D82" s="36">
        <v>18476</v>
      </c>
      <c r="E82" s="36">
        <v>6736</v>
      </c>
      <c r="F82" s="36">
        <v>9045</v>
      </c>
      <c r="G82" s="36">
        <v>7221</v>
      </c>
      <c r="H82" s="36">
        <v>1824</v>
      </c>
      <c r="I82" s="36">
        <v>5293</v>
      </c>
      <c r="J82" s="36">
        <v>1742</v>
      </c>
      <c r="K82" s="36">
        <v>3351</v>
      </c>
    </row>
    <row r="83" spans="2:11" x14ac:dyDescent="0.2">
      <c r="B83" s="28">
        <v>2000</v>
      </c>
      <c r="C83" s="36">
        <v>25504</v>
      </c>
      <c r="D83" s="36">
        <v>18970</v>
      </c>
      <c r="E83" s="36">
        <v>6534</v>
      </c>
      <c r="F83" s="36">
        <v>9724</v>
      </c>
      <c r="G83" s="36">
        <v>7898</v>
      </c>
      <c r="H83" s="36">
        <v>1826</v>
      </c>
      <c r="I83" s="36">
        <v>5886</v>
      </c>
      <c r="J83" s="36">
        <v>1690</v>
      </c>
      <c r="K83" s="36">
        <v>4196</v>
      </c>
    </row>
    <row r="84" spans="2:11" x14ac:dyDescent="0.2">
      <c r="B84" s="28">
        <v>2001</v>
      </c>
      <c r="C84" s="36">
        <v>24761</v>
      </c>
      <c r="D84" s="36">
        <v>18483</v>
      </c>
      <c r="E84" s="36">
        <v>6278</v>
      </c>
      <c r="F84" s="36">
        <v>9363</v>
      </c>
      <c r="G84" s="36">
        <v>7512</v>
      </c>
      <c r="H84" s="36">
        <v>1851</v>
      </c>
      <c r="I84" s="36">
        <v>4050</v>
      </c>
      <c r="J84" s="36">
        <v>1447</v>
      </c>
      <c r="K84" s="36">
        <v>2603</v>
      </c>
    </row>
    <row r="85" spans="2:11" x14ac:dyDescent="0.2">
      <c r="B85" s="28">
        <v>2002</v>
      </c>
      <c r="C85" s="36">
        <v>24224</v>
      </c>
      <c r="D85" s="36">
        <v>18104</v>
      </c>
      <c r="E85" s="36">
        <v>6120</v>
      </c>
      <c r="F85" s="36">
        <v>9265</v>
      </c>
      <c r="G85" s="36">
        <v>7281</v>
      </c>
      <c r="H85" s="36">
        <v>1884</v>
      </c>
      <c r="I85" s="36">
        <v>4042</v>
      </c>
      <c r="J85" s="36">
        <v>1403</v>
      </c>
      <c r="K85" s="36">
        <v>2639</v>
      </c>
    </row>
    <row r="86" spans="2:11" x14ac:dyDescent="0.2">
      <c r="B86" s="28">
        <v>2003</v>
      </c>
      <c r="C86" s="36">
        <v>24276</v>
      </c>
      <c r="D86" s="36">
        <v>18115</v>
      </c>
      <c r="E86" s="36">
        <v>6161</v>
      </c>
      <c r="F86" s="36">
        <v>9345</v>
      </c>
      <c r="G86" s="36">
        <v>7383</v>
      </c>
      <c r="H86" s="36">
        <v>1962</v>
      </c>
      <c r="I86" s="36">
        <v>4729</v>
      </c>
      <c r="J86" s="36">
        <v>1537</v>
      </c>
      <c r="K86" s="36">
        <v>3129</v>
      </c>
    </row>
    <row r="87" spans="2:11" x14ac:dyDescent="0.2">
      <c r="B87" s="28">
        <v>2004</v>
      </c>
      <c r="C87" s="36">
        <v>24078</v>
      </c>
      <c r="D87" s="36">
        <v>17814</v>
      </c>
      <c r="E87" s="36">
        <v>6264</v>
      </c>
      <c r="F87" s="36">
        <v>9583</v>
      </c>
      <c r="G87" s="36">
        <v>7380</v>
      </c>
      <c r="H87" s="36">
        <v>2203</v>
      </c>
      <c r="I87" s="36">
        <v>4751</v>
      </c>
      <c r="J87" s="36">
        <v>1498</v>
      </c>
      <c r="K87" s="36">
        <v>3253</v>
      </c>
    </row>
    <row r="88" spans="2:11" x14ac:dyDescent="0.2">
      <c r="B88" s="28">
        <v>2005</v>
      </c>
      <c r="C88" s="36">
        <v>24707</v>
      </c>
      <c r="D88" s="36">
        <v>18591</v>
      </c>
      <c r="E88" s="36">
        <v>6116</v>
      </c>
      <c r="F88" s="36">
        <v>9627</v>
      </c>
      <c r="G88" s="36">
        <v>7458</v>
      </c>
      <c r="H88" s="36">
        <v>2169</v>
      </c>
      <c r="I88" s="36">
        <v>5028</v>
      </c>
      <c r="J88" s="36">
        <v>1479</v>
      </c>
      <c r="K88" s="36">
        <v>3549</v>
      </c>
    </row>
    <row r="89" spans="2:11" x14ac:dyDescent="0.2">
      <c r="B89" s="28">
        <v>2006</v>
      </c>
      <c r="C89" s="36">
        <v>25124</v>
      </c>
      <c r="D89" s="36">
        <v>18568</v>
      </c>
      <c r="E89" s="36">
        <v>6556</v>
      </c>
      <c r="F89" s="36">
        <v>10063</v>
      </c>
      <c r="G89" s="36">
        <v>7628</v>
      </c>
      <c r="H89" s="36">
        <v>2435</v>
      </c>
      <c r="I89" s="36">
        <v>5338</v>
      </c>
      <c r="J89" s="36">
        <v>1522</v>
      </c>
      <c r="K89" s="36">
        <v>3816</v>
      </c>
    </row>
    <row r="90" spans="2:11" x14ac:dyDescent="0.2">
      <c r="B90" s="28">
        <v>2007</v>
      </c>
      <c r="C90" s="36">
        <v>26167</v>
      </c>
      <c r="D90" s="36">
        <v>19148</v>
      </c>
      <c r="E90" s="36">
        <v>7019</v>
      </c>
      <c r="F90" s="36">
        <v>10607</v>
      </c>
      <c r="G90" s="36">
        <v>7784</v>
      </c>
      <c r="H90" s="36">
        <v>2823</v>
      </c>
      <c r="I90" s="36">
        <v>5545</v>
      </c>
      <c r="J90" s="36">
        <v>1537</v>
      </c>
      <c r="K90" s="36">
        <v>4008</v>
      </c>
    </row>
    <row r="91" spans="2:11" x14ac:dyDescent="0.2">
      <c r="B91" s="28">
        <v>2008</v>
      </c>
      <c r="C91" s="36">
        <v>26571</v>
      </c>
      <c r="D91" s="36">
        <v>19189</v>
      </c>
      <c r="E91" s="36">
        <v>7382</v>
      </c>
      <c r="F91" s="36">
        <v>10533</v>
      </c>
      <c r="G91" s="36">
        <v>7887</v>
      </c>
      <c r="H91" s="36">
        <v>2646</v>
      </c>
      <c r="I91" s="36">
        <v>5097</v>
      </c>
      <c r="J91" s="36">
        <v>1423</v>
      </c>
      <c r="K91" s="36">
        <v>3674</v>
      </c>
    </row>
    <row r="92" spans="2:11" x14ac:dyDescent="0.2">
      <c r="B92" s="28">
        <v>2009</v>
      </c>
      <c r="C92" s="36">
        <v>27058</v>
      </c>
      <c r="D92" s="36">
        <v>19335</v>
      </c>
      <c r="E92" s="36">
        <v>7723</v>
      </c>
      <c r="F92" s="36">
        <v>10713</v>
      </c>
      <c r="G92" s="36">
        <v>7912</v>
      </c>
      <c r="H92" s="36">
        <v>2801</v>
      </c>
      <c r="I92" s="36">
        <v>5456</v>
      </c>
      <c r="J92" s="36">
        <v>1344</v>
      </c>
      <c r="K92" s="36">
        <v>4112</v>
      </c>
    </row>
    <row r="93" spans="2:11" x14ac:dyDescent="0.2">
      <c r="B93" s="28">
        <v>2010</v>
      </c>
      <c r="C93" s="36">
        <v>26336</v>
      </c>
      <c r="D93" s="36">
        <v>18897</v>
      </c>
      <c r="E93" s="36">
        <v>7439</v>
      </c>
      <c r="F93" s="36">
        <v>10634</v>
      </c>
      <c r="G93" s="36">
        <v>7710</v>
      </c>
      <c r="H93" s="36">
        <v>2924</v>
      </c>
      <c r="I93" s="36">
        <v>5346</v>
      </c>
      <c r="J93" s="36">
        <v>1341</v>
      </c>
      <c r="K93" s="36">
        <v>4005</v>
      </c>
    </row>
    <row r="94" spans="2:11" x14ac:dyDescent="0.2">
      <c r="B94" s="28">
        <v>2011</v>
      </c>
      <c r="C94" s="36">
        <v>27378</v>
      </c>
      <c r="D94" s="36">
        <v>19304</v>
      </c>
      <c r="E94" s="36">
        <v>8074</v>
      </c>
      <c r="F94" s="36">
        <v>11227</v>
      </c>
      <c r="G94" s="36">
        <v>7919</v>
      </c>
      <c r="H94" s="36">
        <v>3308</v>
      </c>
      <c r="I94" s="36">
        <v>5978</v>
      </c>
      <c r="J94" s="36">
        <v>1577</v>
      </c>
      <c r="K94" s="36">
        <v>4401</v>
      </c>
    </row>
    <row r="95" spans="2:11" x14ac:dyDescent="0.2">
      <c r="B95" s="28">
        <v>2012</v>
      </c>
      <c r="C95" s="36">
        <v>27747</v>
      </c>
      <c r="D95" s="36">
        <v>19416</v>
      </c>
      <c r="E95" s="36">
        <v>8331</v>
      </c>
      <c r="F95" s="36">
        <v>11277</v>
      </c>
      <c r="G95" s="36">
        <v>7911</v>
      </c>
      <c r="H95" s="36">
        <v>3366</v>
      </c>
      <c r="I95" s="36">
        <v>5795</v>
      </c>
      <c r="J95" s="36">
        <v>1492</v>
      </c>
      <c r="K95" s="36">
        <v>4303</v>
      </c>
    </row>
    <row r="96" spans="2:11" x14ac:dyDescent="0.2">
      <c r="B96" s="28">
        <v>2013</v>
      </c>
      <c r="C96" s="36">
        <v>28000</v>
      </c>
      <c r="D96" s="36">
        <v>19502</v>
      </c>
      <c r="E96" s="36">
        <v>8498</v>
      </c>
      <c r="F96" s="36">
        <v>11476</v>
      </c>
      <c r="G96" s="36">
        <v>8096</v>
      </c>
      <c r="H96" s="36">
        <v>3380</v>
      </c>
      <c r="I96" s="36">
        <v>5028</v>
      </c>
      <c r="J96" s="36">
        <v>1623</v>
      </c>
      <c r="K96" s="36">
        <v>3405</v>
      </c>
    </row>
    <row r="97" spans="2:11" x14ac:dyDescent="0.2">
      <c r="B97" s="28">
        <v>2014</v>
      </c>
      <c r="C97" s="36">
        <v>27843</v>
      </c>
      <c r="D97" s="36">
        <v>19042</v>
      </c>
      <c r="E97" s="36">
        <v>8801</v>
      </c>
      <c r="F97" s="36">
        <v>11694</v>
      </c>
      <c r="G97" s="36">
        <v>8222</v>
      </c>
      <c r="H97" s="36">
        <v>3472</v>
      </c>
      <c r="I97" s="36">
        <v>4801</v>
      </c>
      <c r="J97" s="36">
        <v>1484</v>
      </c>
      <c r="K97" s="36">
        <v>3317</v>
      </c>
    </row>
  </sheetData>
  <mergeCells count="8">
    <mergeCell ref="B54:B55"/>
    <mergeCell ref="C54:E54"/>
    <mergeCell ref="F54:H54"/>
    <mergeCell ref="I54:K54"/>
    <mergeCell ref="I4:K4"/>
    <mergeCell ref="C4:E4"/>
    <mergeCell ref="F4:H4"/>
    <mergeCell ref="B4:B5"/>
  </mergeCells>
  <phoneticPr fontId="13" type="noConversion"/>
  <pageMargins left="0.77" right="0.59" top="0.8" bottom="0.85" header="0.4921259845" footer="0.34"/>
  <pageSetup paperSize="9" scale="69" orientation="portrait" horizontalDpi="300" verticalDpi="300" r:id="rId1"/>
  <headerFooter alignWithMargins="0">
    <oddFooter>&amp;L&amp;9Statistik Aargau
www.ag.ch/statistik
062 835 13 00, statistik@ag.ch&amp;R&amp;9Bevölkerungsstatistik 2012
Reihe stat.kurzinfo Nr. 4 | Juli 2013</oddFooter>
  </headerFooter>
  <colBreaks count="1" manualBreakCount="1">
    <brk id="11" max="6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S97"/>
  <sheetViews>
    <sheetView showGridLines="0" topLeftCell="A34" zoomScaleNormal="115" zoomScaleSheetLayoutView="100" workbookViewId="0">
      <selection activeCell="E44" sqref="E44"/>
    </sheetView>
  </sheetViews>
  <sheetFormatPr baseColWidth="10" defaultRowHeight="12.75" x14ac:dyDescent="0.2"/>
  <cols>
    <col min="1" max="1" width="3.7109375" customWidth="1"/>
    <col min="2" max="2" width="5.85546875" customWidth="1"/>
    <col min="3" max="17" width="12.85546875" customWidth="1"/>
    <col min="18" max="19" width="11.42578125" style="2"/>
  </cols>
  <sheetData>
    <row r="1" spans="1:18" ht="15.75" x14ac:dyDescent="0.25">
      <c r="A1" s="8" t="str">
        <f>Inhaltsverzeichnis!B30&amp; " " &amp;Inhaltsverzeichnis!D30</f>
        <v>Tabelle 8a: Zuzüge nach Altersgruppen und Nationalität, 1973–2014</v>
      </c>
    </row>
    <row r="3" spans="1:18" x14ac:dyDescent="0.2">
      <c r="A3" s="2"/>
      <c r="R3" s="3"/>
    </row>
    <row r="4" spans="1:18" x14ac:dyDescent="0.2">
      <c r="B4" s="120" t="s">
        <v>111</v>
      </c>
      <c r="C4" s="122" t="s">
        <v>385</v>
      </c>
      <c r="D4" s="123"/>
      <c r="E4" s="123"/>
      <c r="F4" s="123"/>
      <c r="G4" s="124"/>
      <c r="H4" s="122" t="s">
        <v>227</v>
      </c>
      <c r="I4" s="123"/>
      <c r="J4" s="123"/>
      <c r="K4" s="123"/>
      <c r="L4" s="124"/>
      <c r="M4" s="122" t="s">
        <v>228</v>
      </c>
      <c r="N4" s="123"/>
      <c r="O4" s="123"/>
      <c r="P4" s="123"/>
      <c r="Q4" s="124"/>
      <c r="R4" s="74"/>
    </row>
    <row r="5" spans="1:18" x14ac:dyDescent="0.2">
      <c r="B5" s="121"/>
      <c r="C5" s="84" t="s">
        <v>69</v>
      </c>
      <c r="D5" s="38" t="s">
        <v>381</v>
      </c>
      <c r="E5" s="38" t="s">
        <v>382</v>
      </c>
      <c r="F5" s="38" t="s">
        <v>383</v>
      </c>
      <c r="G5" s="38" t="s">
        <v>384</v>
      </c>
      <c r="H5" s="84" t="s">
        <v>69</v>
      </c>
      <c r="I5" s="38" t="s">
        <v>381</v>
      </c>
      <c r="J5" s="38" t="s">
        <v>382</v>
      </c>
      <c r="K5" s="38" t="s">
        <v>383</v>
      </c>
      <c r="L5" s="38" t="s">
        <v>384</v>
      </c>
      <c r="M5" s="84" t="s">
        <v>69</v>
      </c>
      <c r="N5" s="38" t="s">
        <v>381</v>
      </c>
      <c r="O5" s="38" t="s">
        <v>382</v>
      </c>
      <c r="P5" s="38" t="s">
        <v>383</v>
      </c>
      <c r="Q5" s="38" t="s">
        <v>384</v>
      </c>
      <c r="R5" s="74"/>
    </row>
    <row r="6" spans="1:18" x14ac:dyDescent="0.2">
      <c r="B6" s="85">
        <v>1973</v>
      </c>
      <c r="C6" s="27">
        <v>43038</v>
      </c>
      <c r="D6" s="27">
        <v>12180</v>
      </c>
      <c r="E6" s="27">
        <v>25495</v>
      </c>
      <c r="F6" s="27">
        <v>4362</v>
      </c>
      <c r="G6" s="27">
        <v>1001</v>
      </c>
      <c r="H6" s="27">
        <v>28608</v>
      </c>
      <c r="I6" s="27">
        <v>7879</v>
      </c>
      <c r="J6" s="27">
        <v>17026</v>
      </c>
      <c r="K6" s="27">
        <v>2800</v>
      </c>
      <c r="L6" s="27">
        <v>903</v>
      </c>
      <c r="M6" s="27">
        <v>14430</v>
      </c>
      <c r="N6" s="27">
        <v>4301</v>
      </c>
      <c r="O6" s="27">
        <v>8469</v>
      </c>
      <c r="P6" s="27">
        <v>1562</v>
      </c>
      <c r="Q6" s="27">
        <v>98</v>
      </c>
      <c r="R6" s="72"/>
    </row>
    <row r="7" spans="1:18" x14ac:dyDescent="0.2">
      <c r="B7" s="28">
        <v>1974</v>
      </c>
      <c r="C7" s="27">
        <v>41982</v>
      </c>
      <c r="D7" s="27">
        <v>12011</v>
      </c>
      <c r="E7" s="27">
        <v>25045</v>
      </c>
      <c r="F7" s="27">
        <v>4025</v>
      </c>
      <c r="G7" s="27">
        <v>901</v>
      </c>
      <c r="H7" s="27">
        <v>28954</v>
      </c>
      <c r="I7" s="27">
        <v>7963</v>
      </c>
      <c r="J7" s="27">
        <v>17487</v>
      </c>
      <c r="K7" s="27">
        <v>2670</v>
      </c>
      <c r="L7" s="27">
        <v>834</v>
      </c>
      <c r="M7" s="27">
        <v>13028</v>
      </c>
      <c r="N7" s="27">
        <v>4048</v>
      </c>
      <c r="O7" s="27">
        <v>7558</v>
      </c>
      <c r="P7" s="27">
        <v>1355</v>
      </c>
      <c r="Q7" s="27">
        <v>67</v>
      </c>
      <c r="R7" s="72"/>
    </row>
    <row r="8" spans="1:18" x14ac:dyDescent="0.2">
      <c r="B8" s="28">
        <v>1975</v>
      </c>
      <c r="C8" s="27">
        <v>34890</v>
      </c>
      <c r="D8" s="27">
        <v>9736</v>
      </c>
      <c r="E8" s="27">
        <v>20911</v>
      </c>
      <c r="F8" s="27">
        <v>3419</v>
      </c>
      <c r="G8" s="27">
        <v>824</v>
      </c>
      <c r="H8" s="27">
        <v>26409</v>
      </c>
      <c r="I8" s="27">
        <v>7099</v>
      </c>
      <c r="J8" s="27">
        <v>16132</v>
      </c>
      <c r="K8" s="27">
        <v>2428</v>
      </c>
      <c r="L8" s="27">
        <v>750</v>
      </c>
      <c r="M8" s="27">
        <v>8481</v>
      </c>
      <c r="N8" s="27">
        <v>2637</v>
      </c>
      <c r="O8" s="27">
        <v>4779</v>
      </c>
      <c r="P8" s="27">
        <v>991</v>
      </c>
      <c r="Q8" s="27">
        <v>74</v>
      </c>
      <c r="R8" s="72"/>
    </row>
    <row r="9" spans="1:18" x14ac:dyDescent="0.2">
      <c r="B9" s="28">
        <v>1976</v>
      </c>
      <c r="C9" s="27">
        <v>34720</v>
      </c>
      <c r="D9" s="27">
        <v>9548</v>
      </c>
      <c r="E9" s="27">
        <v>20850</v>
      </c>
      <c r="F9" s="27">
        <v>3436</v>
      </c>
      <c r="G9" s="27">
        <v>886</v>
      </c>
      <c r="H9" s="27">
        <v>27031</v>
      </c>
      <c r="I9" s="27">
        <v>7122</v>
      </c>
      <c r="J9" s="27">
        <v>16605</v>
      </c>
      <c r="K9" s="27">
        <v>2472</v>
      </c>
      <c r="L9" s="27">
        <v>832</v>
      </c>
      <c r="M9" s="27">
        <v>7689</v>
      </c>
      <c r="N9" s="27">
        <v>2426</v>
      </c>
      <c r="O9" s="27">
        <v>4245</v>
      </c>
      <c r="P9" s="27">
        <v>964</v>
      </c>
      <c r="Q9" s="27">
        <v>54</v>
      </c>
      <c r="R9" s="72"/>
    </row>
    <row r="10" spans="1:18" x14ac:dyDescent="0.2">
      <c r="B10" s="28">
        <v>1977</v>
      </c>
      <c r="C10" s="27">
        <v>35586</v>
      </c>
      <c r="D10" s="27">
        <v>9913</v>
      </c>
      <c r="E10" s="27">
        <v>21147</v>
      </c>
      <c r="F10" s="27">
        <v>3712</v>
      </c>
      <c r="G10" s="27">
        <v>814</v>
      </c>
      <c r="H10" s="27">
        <v>27652</v>
      </c>
      <c r="I10" s="27">
        <v>7309</v>
      </c>
      <c r="J10" s="27">
        <v>16887</v>
      </c>
      <c r="K10" s="27">
        <v>2706</v>
      </c>
      <c r="L10" s="27">
        <v>750</v>
      </c>
      <c r="M10" s="27">
        <v>7934</v>
      </c>
      <c r="N10" s="27">
        <v>2604</v>
      </c>
      <c r="O10" s="27">
        <v>4260</v>
      </c>
      <c r="P10" s="27">
        <v>1006</v>
      </c>
      <c r="Q10" s="27">
        <v>64</v>
      </c>
      <c r="R10" s="72"/>
    </row>
    <row r="11" spans="1:18" x14ac:dyDescent="0.2">
      <c r="B11" s="28">
        <v>1978</v>
      </c>
      <c r="C11" s="27">
        <v>37275</v>
      </c>
      <c r="D11" s="27">
        <v>10237</v>
      </c>
      <c r="E11" s="27">
        <v>22081</v>
      </c>
      <c r="F11" s="27">
        <v>4098</v>
      </c>
      <c r="G11" s="27">
        <v>859</v>
      </c>
      <c r="H11" s="27">
        <v>28790</v>
      </c>
      <c r="I11" s="27">
        <v>7555</v>
      </c>
      <c r="J11" s="27">
        <v>17540</v>
      </c>
      <c r="K11" s="27">
        <v>2918</v>
      </c>
      <c r="L11" s="27">
        <v>777</v>
      </c>
      <c r="M11" s="27">
        <v>8485</v>
      </c>
      <c r="N11" s="27">
        <v>2682</v>
      </c>
      <c r="O11" s="27">
        <v>4541</v>
      </c>
      <c r="P11" s="27">
        <v>1180</v>
      </c>
      <c r="Q11" s="27">
        <v>82</v>
      </c>
      <c r="R11" s="72"/>
    </row>
    <row r="12" spans="1:18" x14ac:dyDescent="0.2">
      <c r="B12" s="28">
        <v>1979</v>
      </c>
      <c r="C12" s="27">
        <v>37108</v>
      </c>
      <c r="D12" s="27">
        <v>9827</v>
      </c>
      <c r="E12" s="27">
        <v>22667</v>
      </c>
      <c r="F12" s="27">
        <v>3810</v>
      </c>
      <c r="G12" s="27">
        <v>804</v>
      </c>
      <c r="H12" s="27">
        <v>28907</v>
      </c>
      <c r="I12" s="27">
        <v>7303</v>
      </c>
      <c r="J12" s="27">
        <v>18182</v>
      </c>
      <c r="K12" s="27">
        <v>2702</v>
      </c>
      <c r="L12" s="27">
        <v>720</v>
      </c>
      <c r="M12" s="27">
        <v>8201</v>
      </c>
      <c r="N12" s="27">
        <v>2524</v>
      </c>
      <c r="O12" s="27">
        <v>4485</v>
      </c>
      <c r="P12" s="27">
        <v>1108</v>
      </c>
      <c r="Q12" s="27">
        <v>84</v>
      </c>
      <c r="R12" s="72"/>
    </row>
    <row r="13" spans="1:18" x14ac:dyDescent="0.2">
      <c r="B13" s="28">
        <v>1980</v>
      </c>
      <c r="C13" s="27">
        <v>38919</v>
      </c>
      <c r="D13" s="27">
        <v>10032</v>
      </c>
      <c r="E13" s="27">
        <v>23735</v>
      </c>
      <c r="F13" s="27">
        <v>4287</v>
      </c>
      <c r="G13" s="27">
        <v>865</v>
      </c>
      <c r="H13" s="27">
        <v>29791</v>
      </c>
      <c r="I13" s="27">
        <v>7377</v>
      </c>
      <c r="J13" s="27">
        <v>18740</v>
      </c>
      <c r="K13" s="27">
        <v>2926</v>
      </c>
      <c r="L13" s="27">
        <v>748</v>
      </c>
      <c r="M13" s="27">
        <v>9128</v>
      </c>
      <c r="N13" s="27">
        <v>2655</v>
      </c>
      <c r="O13" s="27">
        <v>4995</v>
      </c>
      <c r="P13" s="27">
        <v>1361</v>
      </c>
      <c r="Q13" s="27">
        <v>117</v>
      </c>
      <c r="R13" s="72"/>
    </row>
    <row r="14" spans="1:18" x14ac:dyDescent="0.2">
      <c r="B14" s="28">
        <v>1981</v>
      </c>
      <c r="C14" s="27">
        <v>39062</v>
      </c>
      <c r="D14" s="27">
        <v>9948</v>
      </c>
      <c r="E14" s="27">
        <v>24063</v>
      </c>
      <c r="F14" s="27">
        <v>4191</v>
      </c>
      <c r="G14" s="27">
        <v>860</v>
      </c>
      <c r="H14" s="27">
        <v>29397</v>
      </c>
      <c r="I14" s="27">
        <v>7165</v>
      </c>
      <c r="J14" s="27">
        <v>18696</v>
      </c>
      <c r="K14" s="27">
        <v>2797</v>
      </c>
      <c r="L14" s="27">
        <v>739</v>
      </c>
      <c r="M14" s="27">
        <v>9665</v>
      </c>
      <c r="N14" s="27">
        <v>2783</v>
      </c>
      <c r="O14" s="27">
        <v>5367</v>
      </c>
      <c r="P14" s="27">
        <v>1394</v>
      </c>
      <c r="Q14" s="27">
        <v>121</v>
      </c>
      <c r="R14" s="72"/>
    </row>
    <row r="15" spans="1:18" x14ac:dyDescent="0.2">
      <c r="B15" s="28">
        <v>1982</v>
      </c>
      <c r="C15" s="27">
        <v>36674</v>
      </c>
      <c r="D15" s="27">
        <v>8684</v>
      </c>
      <c r="E15" s="27">
        <v>23348</v>
      </c>
      <c r="F15" s="27">
        <v>3911</v>
      </c>
      <c r="G15" s="27">
        <v>731</v>
      </c>
      <c r="H15" s="27">
        <v>28056</v>
      </c>
      <c r="I15" s="27">
        <v>6406</v>
      </c>
      <c r="J15" s="27">
        <v>18249</v>
      </c>
      <c r="K15" s="27">
        <v>2745</v>
      </c>
      <c r="L15" s="27">
        <v>656</v>
      </c>
      <c r="M15" s="27">
        <v>8618</v>
      </c>
      <c r="N15" s="27">
        <v>2278</v>
      </c>
      <c r="O15" s="27">
        <v>5099</v>
      </c>
      <c r="P15" s="27">
        <v>1166</v>
      </c>
      <c r="Q15" s="27">
        <v>75</v>
      </c>
      <c r="R15" s="72"/>
    </row>
    <row r="16" spans="1:18" x14ac:dyDescent="0.2">
      <c r="B16" s="28">
        <v>1983</v>
      </c>
      <c r="C16" s="27">
        <v>36466</v>
      </c>
      <c r="D16" s="27">
        <v>8425</v>
      </c>
      <c r="E16" s="27">
        <v>23451</v>
      </c>
      <c r="F16" s="27">
        <v>3843</v>
      </c>
      <c r="G16" s="27">
        <v>747</v>
      </c>
      <c r="H16" s="27">
        <v>28641</v>
      </c>
      <c r="I16" s="27">
        <v>6437</v>
      </c>
      <c r="J16" s="27">
        <v>18759</v>
      </c>
      <c r="K16" s="27">
        <v>2777</v>
      </c>
      <c r="L16" s="27">
        <v>668</v>
      </c>
      <c r="M16" s="27">
        <v>7825</v>
      </c>
      <c r="N16" s="27">
        <v>1988</v>
      </c>
      <c r="O16" s="27">
        <v>4692</v>
      </c>
      <c r="P16" s="27">
        <v>1066</v>
      </c>
      <c r="Q16" s="27">
        <v>79</v>
      </c>
      <c r="R16" s="72"/>
    </row>
    <row r="17" spans="2:18" x14ac:dyDescent="0.2">
      <c r="B17" s="28">
        <v>1984</v>
      </c>
      <c r="C17" s="27">
        <v>37645</v>
      </c>
      <c r="D17" s="27">
        <v>8353</v>
      </c>
      <c r="E17" s="27">
        <v>24547</v>
      </c>
      <c r="F17" s="27">
        <v>4048</v>
      </c>
      <c r="G17" s="27">
        <v>697</v>
      </c>
      <c r="H17" s="27">
        <v>29860</v>
      </c>
      <c r="I17" s="27">
        <v>6491</v>
      </c>
      <c r="J17" s="27">
        <v>19741</v>
      </c>
      <c r="K17" s="27">
        <v>2987</v>
      </c>
      <c r="L17" s="27">
        <v>641</v>
      </c>
      <c r="M17" s="27">
        <v>7785</v>
      </c>
      <c r="N17" s="27">
        <v>1862</v>
      </c>
      <c r="O17" s="27">
        <v>4806</v>
      </c>
      <c r="P17" s="27">
        <v>1061</v>
      </c>
      <c r="Q17" s="27">
        <v>56</v>
      </c>
      <c r="R17" s="72"/>
    </row>
    <row r="18" spans="2:18" x14ac:dyDescent="0.2">
      <c r="B18" s="28">
        <v>1985</v>
      </c>
      <c r="C18" s="27">
        <v>40098</v>
      </c>
      <c r="D18" s="27">
        <v>8972</v>
      </c>
      <c r="E18" s="27">
        <v>25749</v>
      </c>
      <c r="F18" s="27">
        <v>4632</v>
      </c>
      <c r="G18" s="27">
        <v>745</v>
      </c>
      <c r="H18" s="27">
        <v>30780</v>
      </c>
      <c r="I18" s="27">
        <v>6695</v>
      </c>
      <c r="J18" s="27">
        <v>20075</v>
      </c>
      <c r="K18" s="27">
        <v>3335</v>
      </c>
      <c r="L18" s="27">
        <v>675</v>
      </c>
      <c r="M18" s="27">
        <v>9318</v>
      </c>
      <c r="N18" s="27">
        <v>2277</v>
      </c>
      <c r="O18" s="27">
        <v>5674</v>
      </c>
      <c r="P18" s="27">
        <v>1297</v>
      </c>
      <c r="Q18" s="27">
        <v>70</v>
      </c>
      <c r="R18" s="72"/>
    </row>
    <row r="19" spans="2:18" x14ac:dyDescent="0.2">
      <c r="B19" s="28">
        <v>1986</v>
      </c>
      <c r="C19" s="27">
        <v>40878</v>
      </c>
      <c r="D19" s="27">
        <v>8987</v>
      </c>
      <c r="E19" s="27">
        <v>26326</v>
      </c>
      <c r="F19" s="27">
        <v>4826</v>
      </c>
      <c r="G19" s="27">
        <v>719</v>
      </c>
      <c r="H19" s="27">
        <v>30750</v>
      </c>
      <c r="I19" s="27">
        <v>6547</v>
      </c>
      <c r="J19" s="27">
        <v>20022</v>
      </c>
      <c r="K19" s="27">
        <v>3530</v>
      </c>
      <c r="L19" s="27">
        <v>651</v>
      </c>
      <c r="M19" s="27">
        <v>10128</v>
      </c>
      <c r="N19" s="27">
        <v>2440</v>
      </c>
      <c r="O19" s="27">
        <v>6324</v>
      </c>
      <c r="P19" s="27">
        <v>1296</v>
      </c>
      <c r="Q19" s="27">
        <v>68</v>
      </c>
      <c r="R19" s="72"/>
    </row>
    <row r="20" spans="2:18" x14ac:dyDescent="0.2">
      <c r="B20" s="28">
        <v>1987</v>
      </c>
      <c r="C20" s="27">
        <v>42101</v>
      </c>
      <c r="D20" s="27">
        <v>8979</v>
      </c>
      <c r="E20" s="27">
        <v>27348</v>
      </c>
      <c r="F20" s="27">
        <v>4990</v>
      </c>
      <c r="G20" s="27">
        <v>784</v>
      </c>
      <c r="H20" s="27">
        <v>31354</v>
      </c>
      <c r="I20" s="27">
        <v>6382</v>
      </c>
      <c r="J20" s="27">
        <v>20612</v>
      </c>
      <c r="K20" s="27">
        <v>3637</v>
      </c>
      <c r="L20" s="27">
        <v>723</v>
      </c>
      <c r="M20" s="27">
        <v>10747</v>
      </c>
      <c r="N20" s="27">
        <v>2597</v>
      </c>
      <c r="O20" s="27">
        <v>6736</v>
      </c>
      <c r="P20" s="27">
        <v>1353</v>
      </c>
      <c r="Q20" s="27">
        <v>61</v>
      </c>
      <c r="R20" s="72"/>
    </row>
    <row r="21" spans="2:18" x14ac:dyDescent="0.2">
      <c r="B21" s="28">
        <v>1988</v>
      </c>
      <c r="C21" s="27">
        <v>42451</v>
      </c>
      <c r="D21" s="27">
        <v>8959</v>
      </c>
      <c r="E21" s="27">
        <v>27762</v>
      </c>
      <c r="F21" s="27">
        <v>5010</v>
      </c>
      <c r="G21" s="27">
        <v>720</v>
      </c>
      <c r="H21" s="27">
        <v>31106</v>
      </c>
      <c r="I21" s="27">
        <v>6104</v>
      </c>
      <c r="J21" s="27">
        <v>20682</v>
      </c>
      <c r="K21" s="27">
        <v>3662</v>
      </c>
      <c r="L21" s="27">
        <v>658</v>
      </c>
      <c r="M21" s="27">
        <v>11345</v>
      </c>
      <c r="N21" s="27">
        <v>2855</v>
      </c>
      <c r="O21" s="27">
        <v>7080</v>
      </c>
      <c r="P21" s="27">
        <v>1348</v>
      </c>
      <c r="Q21" s="27">
        <v>62</v>
      </c>
      <c r="R21" s="72"/>
    </row>
    <row r="22" spans="2:18" x14ac:dyDescent="0.2">
      <c r="B22" s="28">
        <v>1989</v>
      </c>
      <c r="C22" s="27">
        <v>42430</v>
      </c>
      <c r="D22" s="27">
        <v>8804</v>
      </c>
      <c r="E22" s="27">
        <v>27983</v>
      </c>
      <c r="F22" s="27">
        <v>4959</v>
      </c>
      <c r="G22" s="27">
        <v>684</v>
      </c>
      <c r="H22" s="27">
        <v>29565</v>
      </c>
      <c r="I22" s="27">
        <v>5601</v>
      </c>
      <c r="J22" s="27">
        <v>19838</v>
      </c>
      <c r="K22" s="27">
        <v>3494</v>
      </c>
      <c r="L22" s="27">
        <v>632</v>
      </c>
      <c r="M22" s="27">
        <v>12865</v>
      </c>
      <c r="N22" s="27">
        <v>3203</v>
      </c>
      <c r="O22" s="27">
        <v>8145</v>
      </c>
      <c r="P22" s="27">
        <v>1465</v>
      </c>
      <c r="Q22" s="27">
        <v>52</v>
      </c>
      <c r="R22" s="72"/>
    </row>
    <row r="23" spans="2:18" x14ac:dyDescent="0.2">
      <c r="B23" s="28">
        <v>1990</v>
      </c>
      <c r="C23" s="27">
        <v>40570</v>
      </c>
      <c r="D23" s="27">
        <v>8176</v>
      </c>
      <c r="E23" s="27">
        <v>27118</v>
      </c>
      <c r="F23" s="27">
        <v>4699</v>
      </c>
      <c r="G23" s="27">
        <v>577</v>
      </c>
      <c r="H23" s="27">
        <v>26469</v>
      </c>
      <c r="I23" s="27">
        <v>4752</v>
      </c>
      <c r="J23" s="27">
        <v>18010</v>
      </c>
      <c r="K23" s="27">
        <v>3184</v>
      </c>
      <c r="L23" s="27">
        <v>523</v>
      </c>
      <c r="M23" s="27">
        <v>14101</v>
      </c>
      <c r="N23" s="27">
        <v>3424</v>
      </c>
      <c r="O23" s="27">
        <v>9108</v>
      </c>
      <c r="P23" s="27">
        <v>1515</v>
      </c>
      <c r="Q23" s="27">
        <v>54</v>
      </c>
      <c r="R23" s="72"/>
    </row>
    <row r="24" spans="2:18" x14ac:dyDescent="0.2">
      <c r="B24" s="28">
        <v>1991</v>
      </c>
      <c r="C24" s="27">
        <v>41990</v>
      </c>
      <c r="D24" s="27">
        <v>8862</v>
      </c>
      <c r="E24" s="27">
        <v>27679</v>
      </c>
      <c r="F24" s="27">
        <v>4881</v>
      </c>
      <c r="G24" s="27">
        <v>568</v>
      </c>
      <c r="H24" s="27">
        <v>25891</v>
      </c>
      <c r="I24" s="27">
        <v>4621</v>
      </c>
      <c r="J24" s="27">
        <v>17605</v>
      </c>
      <c r="K24" s="27">
        <v>3155</v>
      </c>
      <c r="L24" s="27">
        <v>510</v>
      </c>
      <c r="M24" s="27">
        <v>16099</v>
      </c>
      <c r="N24" s="27">
        <v>4241</v>
      </c>
      <c r="O24" s="27">
        <v>10074</v>
      </c>
      <c r="P24" s="27">
        <v>1726</v>
      </c>
      <c r="Q24" s="27">
        <v>58</v>
      </c>
      <c r="R24" s="72"/>
    </row>
    <row r="25" spans="2:18" x14ac:dyDescent="0.2">
      <c r="B25" s="28">
        <v>1992</v>
      </c>
      <c r="C25" s="27">
        <v>41173</v>
      </c>
      <c r="D25" s="27">
        <v>8983</v>
      </c>
      <c r="E25" s="27">
        <v>26822</v>
      </c>
      <c r="F25" s="27">
        <v>4767</v>
      </c>
      <c r="G25" s="27">
        <v>601</v>
      </c>
      <c r="H25" s="27">
        <v>25623</v>
      </c>
      <c r="I25" s="27">
        <v>4537</v>
      </c>
      <c r="J25" s="27">
        <v>17442</v>
      </c>
      <c r="K25" s="27">
        <v>3117</v>
      </c>
      <c r="L25" s="27">
        <v>527</v>
      </c>
      <c r="M25" s="27">
        <v>15550</v>
      </c>
      <c r="N25" s="27">
        <v>4446</v>
      </c>
      <c r="O25" s="27">
        <v>9380</v>
      </c>
      <c r="P25" s="27">
        <v>1650</v>
      </c>
      <c r="Q25" s="27">
        <v>74</v>
      </c>
      <c r="R25" s="72"/>
    </row>
    <row r="26" spans="2:18" x14ac:dyDescent="0.2">
      <c r="B26" s="28">
        <v>1993</v>
      </c>
      <c r="C26" s="27">
        <v>43292</v>
      </c>
      <c r="D26" s="27">
        <v>9383</v>
      </c>
      <c r="E26" s="27">
        <v>27747</v>
      </c>
      <c r="F26" s="27">
        <v>5463</v>
      </c>
      <c r="G26" s="27">
        <v>699</v>
      </c>
      <c r="H26" s="27">
        <v>28409</v>
      </c>
      <c r="I26" s="27">
        <v>5289</v>
      </c>
      <c r="J26" s="27">
        <v>18735</v>
      </c>
      <c r="K26" s="27">
        <v>3797</v>
      </c>
      <c r="L26" s="27">
        <v>588</v>
      </c>
      <c r="M26" s="27">
        <v>14883</v>
      </c>
      <c r="N26" s="27">
        <v>4094</v>
      </c>
      <c r="O26" s="27">
        <v>9012</v>
      </c>
      <c r="P26" s="27">
        <v>1666</v>
      </c>
      <c r="Q26" s="27">
        <v>111</v>
      </c>
      <c r="R26" s="72"/>
    </row>
    <row r="27" spans="2:18" x14ac:dyDescent="0.2">
      <c r="B27" s="28">
        <v>1994</v>
      </c>
      <c r="C27" s="27">
        <v>46010</v>
      </c>
      <c r="D27" s="27">
        <v>10247</v>
      </c>
      <c r="E27" s="27">
        <v>28737</v>
      </c>
      <c r="F27" s="27">
        <v>6232</v>
      </c>
      <c r="G27" s="27">
        <v>794</v>
      </c>
      <c r="H27" s="27">
        <v>30369</v>
      </c>
      <c r="I27" s="27">
        <v>5921</v>
      </c>
      <c r="J27" s="27">
        <v>19404</v>
      </c>
      <c r="K27" s="27">
        <v>4363</v>
      </c>
      <c r="L27" s="27">
        <v>681</v>
      </c>
      <c r="M27" s="27">
        <v>15641</v>
      </c>
      <c r="N27" s="27">
        <v>4326</v>
      </c>
      <c r="O27" s="27">
        <v>9333</v>
      </c>
      <c r="P27" s="27">
        <v>1869</v>
      </c>
      <c r="Q27" s="27">
        <v>113</v>
      </c>
      <c r="R27" s="72"/>
    </row>
    <row r="28" spans="2:18" x14ac:dyDescent="0.2">
      <c r="B28" s="28">
        <v>1995</v>
      </c>
      <c r="C28" s="27">
        <v>47352</v>
      </c>
      <c r="D28" s="27">
        <v>10978</v>
      </c>
      <c r="E28" s="27">
        <v>28900</v>
      </c>
      <c r="F28" s="27">
        <v>6689</v>
      </c>
      <c r="G28" s="27">
        <v>785</v>
      </c>
      <c r="H28" s="27">
        <v>31171</v>
      </c>
      <c r="I28" s="27">
        <v>6237</v>
      </c>
      <c r="J28" s="27">
        <v>19472</v>
      </c>
      <c r="K28" s="27">
        <v>4784</v>
      </c>
      <c r="L28" s="27">
        <v>678</v>
      </c>
      <c r="M28" s="27">
        <v>16181</v>
      </c>
      <c r="N28" s="27">
        <v>4741</v>
      </c>
      <c r="O28" s="27">
        <v>9428</v>
      </c>
      <c r="P28" s="27">
        <v>1905</v>
      </c>
      <c r="Q28" s="27">
        <v>107</v>
      </c>
      <c r="R28" s="72"/>
    </row>
    <row r="29" spans="2:18" x14ac:dyDescent="0.2">
      <c r="B29" s="28">
        <v>1996</v>
      </c>
      <c r="C29" s="27">
        <v>44712</v>
      </c>
      <c r="D29" s="27">
        <v>9643</v>
      </c>
      <c r="E29" s="27">
        <v>27398</v>
      </c>
      <c r="F29" s="27">
        <v>6779</v>
      </c>
      <c r="G29" s="27">
        <v>892</v>
      </c>
      <c r="H29" s="27">
        <v>30317</v>
      </c>
      <c r="I29" s="27">
        <v>6002</v>
      </c>
      <c r="J29" s="27">
        <v>18612</v>
      </c>
      <c r="K29" s="27">
        <v>4949</v>
      </c>
      <c r="L29" s="27">
        <v>754</v>
      </c>
      <c r="M29" s="27">
        <v>14395</v>
      </c>
      <c r="N29" s="27">
        <v>3641</v>
      </c>
      <c r="O29" s="27">
        <v>8786</v>
      </c>
      <c r="P29" s="27">
        <v>1830</v>
      </c>
      <c r="Q29" s="27">
        <v>138</v>
      </c>
      <c r="R29" s="72"/>
    </row>
    <row r="30" spans="2:18" x14ac:dyDescent="0.2">
      <c r="B30" s="28">
        <v>1997</v>
      </c>
      <c r="C30" s="27">
        <v>42682</v>
      </c>
      <c r="D30" s="27">
        <v>8872</v>
      </c>
      <c r="E30" s="27">
        <v>26159</v>
      </c>
      <c r="F30" s="27">
        <v>6824</v>
      </c>
      <c r="G30" s="27">
        <v>827</v>
      </c>
      <c r="H30" s="27">
        <v>29320</v>
      </c>
      <c r="I30" s="27">
        <v>5517</v>
      </c>
      <c r="J30" s="27">
        <v>18046</v>
      </c>
      <c r="K30" s="27">
        <v>5014</v>
      </c>
      <c r="L30" s="27">
        <v>743</v>
      </c>
      <c r="M30" s="27">
        <v>13362</v>
      </c>
      <c r="N30" s="27">
        <v>3355</v>
      </c>
      <c r="O30" s="27">
        <v>8113</v>
      </c>
      <c r="P30" s="27">
        <v>1810</v>
      </c>
      <c r="Q30" s="27">
        <v>84</v>
      </c>
      <c r="R30" s="72"/>
    </row>
    <row r="31" spans="2:18" x14ac:dyDescent="0.2">
      <c r="B31" s="28">
        <v>1998</v>
      </c>
      <c r="C31" s="27">
        <v>42843</v>
      </c>
      <c r="D31" s="27">
        <v>8931</v>
      </c>
      <c r="E31" s="27">
        <v>26035</v>
      </c>
      <c r="F31" s="27">
        <v>6967</v>
      </c>
      <c r="G31" s="27">
        <v>910</v>
      </c>
      <c r="H31" s="27">
        <v>28980</v>
      </c>
      <c r="I31" s="27">
        <v>5424</v>
      </c>
      <c r="J31" s="27">
        <v>17643</v>
      </c>
      <c r="K31" s="27">
        <v>5139</v>
      </c>
      <c r="L31" s="27">
        <v>774</v>
      </c>
      <c r="M31" s="27">
        <v>13863</v>
      </c>
      <c r="N31" s="27">
        <v>3507</v>
      </c>
      <c r="O31" s="27">
        <v>8392</v>
      </c>
      <c r="P31" s="27">
        <v>1828</v>
      </c>
      <c r="Q31" s="27">
        <v>136</v>
      </c>
      <c r="R31" s="72"/>
    </row>
    <row r="32" spans="2:18" x14ac:dyDescent="0.2">
      <c r="B32" s="28">
        <v>1999</v>
      </c>
      <c r="C32" s="27">
        <v>43179</v>
      </c>
      <c r="D32" s="27">
        <v>9205</v>
      </c>
      <c r="E32" s="27">
        <v>25523</v>
      </c>
      <c r="F32" s="27">
        <v>7422</v>
      </c>
      <c r="G32" s="27">
        <v>1029</v>
      </c>
      <c r="H32" s="27">
        <v>28406</v>
      </c>
      <c r="I32" s="27">
        <v>5356</v>
      </c>
      <c r="J32" s="27">
        <v>16847</v>
      </c>
      <c r="K32" s="27">
        <v>5343</v>
      </c>
      <c r="L32" s="27">
        <v>860</v>
      </c>
      <c r="M32" s="27">
        <v>14773</v>
      </c>
      <c r="N32" s="27">
        <v>3849</v>
      </c>
      <c r="O32" s="27">
        <v>8676</v>
      </c>
      <c r="P32" s="27">
        <v>2079</v>
      </c>
      <c r="Q32" s="27">
        <v>169</v>
      </c>
      <c r="R32" s="72"/>
    </row>
    <row r="33" spans="2:18" x14ac:dyDescent="0.2">
      <c r="B33" s="28">
        <v>2000</v>
      </c>
      <c r="C33" s="27">
        <v>41903</v>
      </c>
      <c r="D33" s="27">
        <v>8277</v>
      </c>
      <c r="E33" s="27">
        <v>25029</v>
      </c>
      <c r="F33" s="27">
        <v>7587</v>
      </c>
      <c r="G33" s="27">
        <v>1010</v>
      </c>
      <c r="H33" s="27">
        <v>28562</v>
      </c>
      <c r="I33" s="27">
        <v>5243</v>
      </c>
      <c r="J33" s="27">
        <v>16943</v>
      </c>
      <c r="K33" s="27">
        <v>5515</v>
      </c>
      <c r="L33" s="27">
        <v>861</v>
      </c>
      <c r="M33" s="27">
        <v>13341</v>
      </c>
      <c r="N33" s="27">
        <v>3034</v>
      </c>
      <c r="O33" s="27">
        <v>8086</v>
      </c>
      <c r="P33" s="27">
        <v>2072</v>
      </c>
      <c r="Q33" s="27">
        <v>149</v>
      </c>
      <c r="R33" s="72"/>
    </row>
    <row r="34" spans="2:18" x14ac:dyDescent="0.2">
      <c r="B34" s="28">
        <v>2001</v>
      </c>
      <c r="C34" s="27">
        <v>42860</v>
      </c>
      <c r="D34" s="27">
        <v>8222</v>
      </c>
      <c r="E34" s="27">
        <v>25814</v>
      </c>
      <c r="F34" s="27">
        <v>7804</v>
      </c>
      <c r="G34" s="27">
        <v>1020</v>
      </c>
      <c r="H34" s="27">
        <v>28715</v>
      </c>
      <c r="I34" s="27">
        <v>5152</v>
      </c>
      <c r="J34" s="27">
        <v>17074</v>
      </c>
      <c r="K34" s="27">
        <v>5613</v>
      </c>
      <c r="L34" s="27">
        <v>876</v>
      </c>
      <c r="M34" s="27">
        <v>14145</v>
      </c>
      <c r="N34" s="27">
        <v>3070</v>
      </c>
      <c r="O34" s="27">
        <v>8740</v>
      </c>
      <c r="P34" s="27">
        <v>2191</v>
      </c>
      <c r="Q34" s="27">
        <v>144</v>
      </c>
      <c r="R34" s="72"/>
    </row>
    <row r="35" spans="2:18" x14ac:dyDescent="0.2">
      <c r="B35" s="28">
        <v>2002</v>
      </c>
      <c r="C35" s="27">
        <v>42179</v>
      </c>
      <c r="D35" s="27">
        <v>7685</v>
      </c>
      <c r="E35" s="27">
        <v>25503</v>
      </c>
      <c r="F35" s="27">
        <v>8033</v>
      </c>
      <c r="G35" s="27">
        <v>958</v>
      </c>
      <c r="H35" s="27">
        <v>27870</v>
      </c>
      <c r="I35" s="27">
        <v>4828</v>
      </c>
      <c r="J35" s="27">
        <v>16372</v>
      </c>
      <c r="K35" s="27">
        <v>5847</v>
      </c>
      <c r="L35" s="27">
        <v>823</v>
      </c>
      <c r="M35" s="27">
        <v>14309</v>
      </c>
      <c r="N35" s="27">
        <v>2857</v>
      </c>
      <c r="O35" s="27">
        <v>9131</v>
      </c>
      <c r="P35" s="27">
        <v>2186</v>
      </c>
      <c r="Q35" s="27">
        <v>135</v>
      </c>
      <c r="R35" s="72"/>
    </row>
    <row r="36" spans="2:18" x14ac:dyDescent="0.2">
      <c r="B36" s="28">
        <v>2003</v>
      </c>
      <c r="C36" s="27">
        <v>42197</v>
      </c>
      <c r="D36" s="27">
        <v>7710</v>
      </c>
      <c r="E36" s="27">
        <v>25269</v>
      </c>
      <c r="F36" s="27">
        <v>8430</v>
      </c>
      <c r="G36" s="27">
        <v>1001</v>
      </c>
      <c r="H36" s="27">
        <v>27888</v>
      </c>
      <c r="I36" s="27">
        <v>4866</v>
      </c>
      <c r="J36" s="27">
        <v>16230</v>
      </c>
      <c r="K36" s="27">
        <v>5957</v>
      </c>
      <c r="L36" s="27">
        <v>835</v>
      </c>
      <c r="M36" s="27">
        <v>14522</v>
      </c>
      <c r="N36" s="27">
        <v>2844</v>
      </c>
      <c r="O36" s="27">
        <v>9039</v>
      </c>
      <c r="P36" s="27">
        <v>2473</v>
      </c>
      <c r="Q36" s="27">
        <v>166</v>
      </c>
      <c r="R36" s="72"/>
    </row>
    <row r="37" spans="2:18" x14ac:dyDescent="0.2">
      <c r="B37" s="28">
        <v>2004</v>
      </c>
      <c r="C37" s="27">
        <v>41705</v>
      </c>
      <c r="D37" s="27">
        <v>7473</v>
      </c>
      <c r="E37" s="27">
        <v>24504</v>
      </c>
      <c r="F37" s="27">
        <v>8651</v>
      </c>
      <c r="G37" s="27">
        <v>1077</v>
      </c>
      <c r="H37" s="27">
        <v>27741</v>
      </c>
      <c r="I37" s="27">
        <v>4800</v>
      </c>
      <c r="J37" s="27">
        <v>15939</v>
      </c>
      <c r="K37" s="27">
        <v>6104</v>
      </c>
      <c r="L37" s="27">
        <v>898</v>
      </c>
      <c r="M37" s="27">
        <v>13964</v>
      </c>
      <c r="N37" s="27">
        <v>2673</v>
      </c>
      <c r="O37" s="27">
        <v>8565</v>
      </c>
      <c r="P37" s="27">
        <v>2547</v>
      </c>
      <c r="Q37" s="27">
        <v>179</v>
      </c>
      <c r="R37" s="72"/>
    </row>
    <row r="38" spans="2:18" x14ac:dyDescent="0.2">
      <c r="B38" s="28">
        <v>2005</v>
      </c>
      <c r="C38" s="27">
        <v>42917</v>
      </c>
      <c r="D38" s="27">
        <v>7354</v>
      </c>
      <c r="E38" s="27">
        <v>25044</v>
      </c>
      <c r="F38" s="27">
        <v>9418</v>
      </c>
      <c r="G38" s="27">
        <v>1101</v>
      </c>
      <c r="H38" s="27">
        <v>28197</v>
      </c>
      <c r="I38" s="27">
        <v>4820</v>
      </c>
      <c r="J38" s="27">
        <v>15933</v>
      </c>
      <c r="K38" s="27">
        <v>6528</v>
      </c>
      <c r="L38" s="27">
        <v>916</v>
      </c>
      <c r="M38" s="27">
        <v>14720</v>
      </c>
      <c r="N38" s="27">
        <v>2534</v>
      </c>
      <c r="O38" s="27">
        <v>9111</v>
      </c>
      <c r="P38" s="27">
        <v>2890</v>
      </c>
      <c r="Q38" s="27">
        <v>185</v>
      </c>
      <c r="R38" s="72"/>
    </row>
    <row r="39" spans="2:18" x14ac:dyDescent="0.2">
      <c r="B39" s="28">
        <v>2006</v>
      </c>
      <c r="C39" s="27">
        <v>45125</v>
      </c>
      <c r="D39" s="27">
        <v>7496</v>
      </c>
      <c r="E39" s="27">
        <v>26485</v>
      </c>
      <c r="F39" s="27">
        <v>10013</v>
      </c>
      <c r="G39" s="27">
        <v>1131</v>
      </c>
      <c r="H39" s="27">
        <v>28696</v>
      </c>
      <c r="I39" s="27">
        <v>4881</v>
      </c>
      <c r="J39" s="27">
        <v>16377</v>
      </c>
      <c r="K39" s="27">
        <v>6476</v>
      </c>
      <c r="L39" s="27">
        <v>962</v>
      </c>
      <c r="M39" s="27">
        <v>16429</v>
      </c>
      <c r="N39" s="27">
        <v>2615</v>
      </c>
      <c r="O39" s="27">
        <v>10108</v>
      </c>
      <c r="P39" s="27">
        <v>3537</v>
      </c>
      <c r="Q39" s="27">
        <v>169</v>
      </c>
    </row>
    <row r="40" spans="2:18" x14ac:dyDescent="0.2">
      <c r="B40" s="28">
        <v>2007</v>
      </c>
      <c r="C40" s="27">
        <v>48352</v>
      </c>
      <c r="D40" s="27">
        <v>8011</v>
      </c>
      <c r="E40" s="27">
        <v>27878</v>
      </c>
      <c r="F40" s="27">
        <v>11130</v>
      </c>
      <c r="G40" s="27">
        <v>1333</v>
      </c>
      <c r="H40" s="27">
        <v>29790</v>
      </c>
      <c r="I40" s="27">
        <v>5085</v>
      </c>
      <c r="J40" s="27">
        <v>16509</v>
      </c>
      <c r="K40" s="27">
        <v>7109</v>
      </c>
      <c r="L40" s="27">
        <v>1087</v>
      </c>
      <c r="M40" s="27">
        <v>18562</v>
      </c>
      <c r="N40" s="27">
        <v>2926</v>
      </c>
      <c r="O40" s="27">
        <v>11369</v>
      </c>
      <c r="P40" s="27">
        <v>4021</v>
      </c>
      <c r="Q40" s="27">
        <v>246</v>
      </c>
    </row>
    <row r="41" spans="2:18" x14ac:dyDescent="0.2">
      <c r="B41" s="28">
        <v>2008</v>
      </c>
      <c r="C41" s="27">
        <v>50052</v>
      </c>
      <c r="D41" s="27">
        <v>7958</v>
      </c>
      <c r="E41" s="27">
        <v>28940</v>
      </c>
      <c r="F41" s="27">
        <v>11747</v>
      </c>
      <c r="G41" s="27">
        <v>1407</v>
      </c>
      <c r="H41" s="27">
        <v>29785</v>
      </c>
      <c r="I41" s="27">
        <v>4933</v>
      </c>
      <c r="J41" s="27">
        <v>16587</v>
      </c>
      <c r="K41" s="27">
        <v>7112</v>
      </c>
      <c r="L41" s="27">
        <v>1153</v>
      </c>
      <c r="M41" s="27">
        <v>20267</v>
      </c>
      <c r="N41" s="27">
        <v>3025</v>
      </c>
      <c r="O41" s="27">
        <v>12353</v>
      </c>
      <c r="P41" s="27">
        <v>4635</v>
      </c>
      <c r="Q41" s="27">
        <v>254</v>
      </c>
    </row>
    <row r="42" spans="2:18" x14ac:dyDescent="0.2">
      <c r="B42" s="28">
        <v>2009</v>
      </c>
      <c r="C42" s="27">
        <v>49540</v>
      </c>
      <c r="D42" s="27">
        <v>7816</v>
      </c>
      <c r="E42" s="27">
        <v>28526</v>
      </c>
      <c r="F42" s="27">
        <v>11743</v>
      </c>
      <c r="G42" s="27">
        <v>1455</v>
      </c>
      <c r="H42" s="27">
        <v>30106</v>
      </c>
      <c r="I42" s="27">
        <v>4893</v>
      </c>
      <c r="J42" s="27">
        <v>16698</v>
      </c>
      <c r="K42" s="27">
        <v>7334</v>
      </c>
      <c r="L42" s="27">
        <v>1181</v>
      </c>
      <c r="M42" s="27">
        <v>19434</v>
      </c>
      <c r="N42" s="27">
        <v>2923</v>
      </c>
      <c r="O42" s="27">
        <v>11828</v>
      </c>
      <c r="P42" s="27">
        <v>4409</v>
      </c>
      <c r="Q42" s="27">
        <v>274</v>
      </c>
    </row>
    <row r="43" spans="2:18" x14ac:dyDescent="0.2">
      <c r="B43" s="28">
        <v>2010</v>
      </c>
      <c r="C43" s="27">
        <v>48947</v>
      </c>
      <c r="D43" s="27">
        <v>7866</v>
      </c>
      <c r="E43" s="27">
        <v>28112</v>
      </c>
      <c r="F43" s="27">
        <v>11472</v>
      </c>
      <c r="G43" s="27">
        <v>1497</v>
      </c>
      <c r="H43" s="27">
        <v>29792</v>
      </c>
      <c r="I43" s="27">
        <v>4928</v>
      </c>
      <c r="J43" s="27">
        <v>16462</v>
      </c>
      <c r="K43" s="27">
        <v>7147</v>
      </c>
      <c r="L43" s="27">
        <v>1255</v>
      </c>
      <c r="M43" s="27">
        <v>19155</v>
      </c>
      <c r="N43" s="27">
        <v>2938</v>
      </c>
      <c r="O43" s="27">
        <v>11650</v>
      </c>
      <c r="P43" s="27">
        <v>4325</v>
      </c>
      <c r="Q43" s="27">
        <v>242</v>
      </c>
    </row>
    <row r="44" spans="2:18" x14ac:dyDescent="0.2">
      <c r="B44" s="28">
        <v>2011</v>
      </c>
      <c r="C44" s="27">
        <v>51561</v>
      </c>
      <c r="D44" s="27">
        <v>8060</v>
      </c>
      <c r="E44" s="27">
        <v>29398</v>
      </c>
      <c r="F44" s="27">
        <v>12450</v>
      </c>
      <c r="G44" s="27">
        <v>1653</v>
      </c>
      <c r="H44" s="27">
        <v>30715</v>
      </c>
      <c r="I44" s="27">
        <v>5001</v>
      </c>
      <c r="J44" s="27">
        <v>16860</v>
      </c>
      <c r="K44" s="27">
        <v>7448</v>
      </c>
      <c r="L44" s="27">
        <v>1406</v>
      </c>
      <c r="M44" s="27">
        <v>20846</v>
      </c>
      <c r="N44" s="27">
        <v>3059</v>
      </c>
      <c r="O44" s="27">
        <v>12538</v>
      </c>
      <c r="P44" s="27">
        <v>5002</v>
      </c>
      <c r="Q44" s="27">
        <v>247</v>
      </c>
    </row>
    <row r="45" spans="2:18" x14ac:dyDescent="0.2">
      <c r="B45" s="28">
        <v>2012</v>
      </c>
      <c r="C45" s="27">
        <v>51474</v>
      </c>
      <c r="D45" s="27">
        <v>7940</v>
      </c>
      <c r="E45" s="27">
        <v>29571</v>
      </c>
      <c r="F45" s="27">
        <v>12347</v>
      </c>
      <c r="G45" s="27">
        <v>1616</v>
      </c>
      <c r="H45" s="27">
        <v>30185</v>
      </c>
      <c r="I45" s="27">
        <v>4854</v>
      </c>
      <c r="J45" s="27">
        <v>16791</v>
      </c>
      <c r="K45" s="27">
        <v>7184</v>
      </c>
      <c r="L45" s="27">
        <v>1356</v>
      </c>
      <c r="M45" s="27">
        <v>21289</v>
      </c>
      <c r="N45" s="27">
        <v>3086</v>
      </c>
      <c r="O45" s="27">
        <v>12780</v>
      </c>
      <c r="P45" s="27">
        <v>5163</v>
      </c>
      <c r="Q45" s="27">
        <v>260</v>
      </c>
    </row>
    <row r="46" spans="2:18" x14ac:dyDescent="0.2">
      <c r="B46" s="28">
        <v>2013</v>
      </c>
      <c r="C46" s="27">
        <v>50107</v>
      </c>
      <c r="D46" s="27">
        <v>7847</v>
      </c>
      <c r="E46" s="27">
        <v>28454</v>
      </c>
      <c r="F46" s="27">
        <v>12179</v>
      </c>
      <c r="G46" s="27">
        <v>1627</v>
      </c>
      <c r="H46" s="27">
        <v>29729</v>
      </c>
      <c r="I46" s="27">
        <v>4685</v>
      </c>
      <c r="J46" s="27">
        <v>16575</v>
      </c>
      <c r="K46" s="27">
        <v>7116</v>
      </c>
      <c r="L46" s="27">
        <v>1353</v>
      </c>
      <c r="M46" s="27">
        <v>20378</v>
      </c>
      <c r="N46" s="27">
        <v>3162</v>
      </c>
      <c r="O46" s="27">
        <v>11879</v>
      </c>
      <c r="P46" s="27">
        <v>5063</v>
      </c>
      <c r="Q46" s="27">
        <v>274</v>
      </c>
    </row>
    <row r="47" spans="2:18" x14ac:dyDescent="0.2">
      <c r="B47" s="28">
        <v>2014</v>
      </c>
      <c r="C47" s="27">
        <v>50303</v>
      </c>
      <c r="D47" s="27">
        <v>7888</v>
      </c>
      <c r="E47" s="27">
        <v>28565</v>
      </c>
      <c r="F47" s="27">
        <v>12175</v>
      </c>
      <c r="G47" s="27">
        <v>1675</v>
      </c>
      <c r="H47" s="27">
        <v>29048</v>
      </c>
      <c r="I47" s="27">
        <v>4516</v>
      </c>
      <c r="J47" s="27">
        <v>16351</v>
      </c>
      <c r="K47" s="27">
        <v>6762</v>
      </c>
      <c r="L47" s="27">
        <v>1419</v>
      </c>
      <c r="M47" s="27">
        <v>21255</v>
      </c>
      <c r="N47" s="27">
        <v>3372</v>
      </c>
      <c r="O47" s="27">
        <v>12214</v>
      </c>
      <c r="P47" s="27">
        <v>5413</v>
      </c>
      <c r="Q47" s="27">
        <v>256</v>
      </c>
    </row>
    <row r="49" spans="1:17" x14ac:dyDescent="0.2">
      <c r="I49" s="26"/>
      <c r="J49" s="26"/>
      <c r="K49" s="26"/>
      <c r="L49" s="26"/>
    </row>
    <row r="51" spans="1:17" ht="15.75" x14ac:dyDescent="0.25">
      <c r="A51" s="8" t="str">
        <f>Inhaltsverzeichnis!B31&amp; " " &amp;Inhaltsverzeichnis!D31</f>
        <v>Tabelle 8b: Wegzüge nach Altersgruppen und Nationalität, 1973–2014</v>
      </c>
    </row>
    <row r="53" spans="1:17" x14ac:dyDescent="0.2">
      <c r="A53" s="2"/>
    </row>
    <row r="54" spans="1:17" x14ac:dyDescent="0.2">
      <c r="B54" s="120" t="s">
        <v>111</v>
      </c>
      <c r="C54" s="122" t="s">
        <v>385</v>
      </c>
      <c r="D54" s="123"/>
      <c r="E54" s="123"/>
      <c r="F54" s="123"/>
      <c r="G54" s="124"/>
      <c r="H54" s="122" t="s">
        <v>227</v>
      </c>
      <c r="I54" s="123"/>
      <c r="J54" s="123"/>
      <c r="K54" s="123"/>
      <c r="L54" s="124"/>
      <c r="M54" s="122" t="s">
        <v>228</v>
      </c>
      <c r="N54" s="123"/>
      <c r="O54" s="123"/>
      <c r="P54" s="123"/>
      <c r="Q54" s="124"/>
    </row>
    <row r="55" spans="1:17" x14ac:dyDescent="0.2">
      <c r="B55" s="121"/>
      <c r="C55" s="84" t="s">
        <v>69</v>
      </c>
      <c r="D55" s="38" t="s">
        <v>381</v>
      </c>
      <c r="E55" s="38" t="s">
        <v>382</v>
      </c>
      <c r="F55" s="38" t="s">
        <v>383</v>
      </c>
      <c r="G55" s="38" t="s">
        <v>384</v>
      </c>
      <c r="H55" s="84" t="s">
        <v>69</v>
      </c>
      <c r="I55" s="38" t="s">
        <v>381</v>
      </c>
      <c r="J55" s="38" t="s">
        <v>382</v>
      </c>
      <c r="K55" s="38" t="s">
        <v>383</v>
      </c>
      <c r="L55" s="38" t="s">
        <v>384</v>
      </c>
      <c r="M55" s="84" t="s">
        <v>69</v>
      </c>
      <c r="N55" s="38" t="s">
        <v>381</v>
      </c>
      <c r="O55" s="38" t="s">
        <v>382</v>
      </c>
      <c r="P55" s="38" t="s">
        <v>383</v>
      </c>
      <c r="Q55" s="38" t="s">
        <v>384</v>
      </c>
    </row>
    <row r="56" spans="1:17" x14ac:dyDescent="0.2">
      <c r="B56" s="85">
        <v>1973</v>
      </c>
      <c r="C56" s="27">
        <v>40181</v>
      </c>
      <c r="D56" s="27">
        <v>11154</v>
      </c>
      <c r="E56" s="27">
        <v>23838</v>
      </c>
      <c r="F56" s="27">
        <v>4228</v>
      </c>
      <c r="G56" s="27">
        <v>964</v>
      </c>
      <c r="H56" s="27">
        <v>26451</v>
      </c>
      <c r="I56" s="27">
        <v>7308</v>
      </c>
      <c r="J56" s="27">
        <v>15666</v>
      </c>
      <c r="K56" s="27">
        <v>2626</v>
      </c>
      <c r="L56" s="27">
        <v>851</v>
      </c>
      <c r="M56" s="27">
        <v>13733</v>
      </c>
      <c r="N56" s="27">
        <v>3846</v>
      </c>
      <c r="O56" s="27">
        <v>8172</v>
      </c>
      <c r="P56" s="27">
        <v>1602</v>
      </c>
      <c r="Q56" s="27">
        <v>113</v>
      </c>
    </row>
    <row r="57" spans="1:17" x14ac:dyDescent="0.2">
      <c r="B57" s="28">
        <v>1974</v>
      </c>
      <c r="C57" s="27">
        <v>40281</v>
      </c>
      <c r="D57" s="27">
        <v>11434</v>
      </c>
      <c r="E57" s="27">
        <v>23758</v>
      </c>
      <c r="F57" s="27">
        <v>4244</v>
      </c>
      <c r="G57" s="27">
        <v>845</v>
      </c>
      <c r="H57" s="27">
        <v>26710</v>
      </c>
      <c r="I57" s="27">
        <v>7291</v>
      </c>
      <c r="J57" s="27">
        <v>16077</v>
      </c>
      <c r="K57" s="27">
        <v>2584</v>
      </c>
      <c r="L57" s="27">
        <v>758</v>
      </c>
      <c r="M57" s="27">
        <v>13571</v>
      </c>
      <c r="N57" s="27">
        <v>4143</v>
      </c>
      <c r="O57" s="27">
        <v>7681</v>
      </c>
      <c r="P57" s="27">
        <v>1660</v>
      </c>
      <c r="Q57" s="27">
        <v>87</v>
      </c>
    </row>
    <row r="58" spans="1:17" x14ac:dyDescent="0.2">
      <c r="B58" s="28">
        <v>1975</v>
      </c>
      <c r="C58" s="27">
        <v>42286</v>
      </c>
      <c r="D58" s="27">
        <v>12453</v>
      </c>
      <c r="E58" s="27">
        <v>24170</v>
      </c>
      <c r="F58" s="27">
        <v>4752</v>
      </c>
      <c r="G58" s="27">
        <v>911</v>
      </c>
      <c r="H58" s="27">
        <v>25884</v>
      </c>
      <c r="I58" s="27">
        <v>6928</v>
      </c>
      <c r="J58" s="27">
        <v>15754</v>
      </c>
      <c r="K58" s="27">
        <v>2421</v>
      </c>
      <c r="L58" s="27">
        <v>781</v>
      </c>
      <c r="M58" s="27">
        <v>16402</v>
      </c>
      <c r="N58" s="27">
        <v>5525</v>
      </c>
      <c r="O58" s="27">
        <v>8416</v>
      </c>
      <c r="P58" s="27">
        <v>2331</v>
      </c>
      <c r="Q58" s="27">
        <v>130</v>
      </c>
    </row>
    <row r="59" spans="1:17" x14ac:dyDescent="0.2">
      <c r="B59" s="28">
        <v>1976</v>
      </c>
      <c r="C59" s="27">
        <v>38839</v>
      </c>
      <c r="D59" s="27">
        <v>11224</v>
      </c>
      <c r="E59" s="27">
        <v>22266</v>
      </c>
      <c r="F59" s="27">
        <v>4430</v>
      </c>
      <c r="G59" s="27">
        <v>919</v>
      </c>
      <c r="H59" s="27">
        <v>26355</v>
      </c>
      <c r="I59" s="27">
        <v>7007</v>
      </c>
      <c r="J59" s="27">
        <v>16079</v>
      </c>
      <c r="K59" s="27">
        <v>2461</v>
      </c>
      <c r="L59" s="27">
        <v>808</v>
      </c>
      <c r="M59" s="27">
        <v>12484</v>
      </c>
      <c r="N59" s="27">
        <v>4217</v>
      </c>
      <c r="O59" s="27">
        <v>6187</v>
      </c>
      <c r="P59" s="27">
        <v>1969</v>
      </c>
      <c r="Q59" s="27">
        <v>111</v>
      </c>
    </row>
    <row r="60" spans="1:17" x14ac:dyDescent="0.2">
      <c r="B60" s="28">
        <v>1977</v>
      </c>
      <c r="C60" s="27">
        <v>37076</v>
      </c>
      <c r="D60" s="27">
        <v>10715</v>
      </c>
      <c r="E60" s="27">
        <v>21252</v>
      </c>
      <c r="F60" s="27">
        <v>4260</v>
      </c>
      <c r="G60" s="27">
        <v>849</v>
      </c>
      <c r="H60" s="27">
        <v>26969</v>
      </c>
      <c r="I60" s="27">
        <v>7198</v>
      </c>
      <c r="J60" s="27">
        <v>16405</v>
      </c>
      <c r="K60" s="27">
        <v>2614</v>
      </c>
      <c r="L60" s="27">
        <v>752</v>
      </c>
      <c r="M60" s="27">
        <v>10107</v>
      </c>
      <c r="N60" s="27">
        <v>3517</v>
      </c>
      <c r="O60" s="27">
        <v>4847</v>
      </c>
      <c r="P60" s="27">
        <v>1646</v>
      </c>
      <c r="Q60" s="27">
        <v>97</v>
      </c>
    </row>
    <row r="61" spans="1:17" x14ac:dyDescent="0.2">
      <c r="B61" s="28">
        <v>1978</v>
      </c>
      <c r="C61" s="27">
        <v>35628</v>
      </c>
      <c r="D61" s="27">
        <v>9813</v>
      </c>
      <c r="E61" s="27">
        <v>20764</v>
      </c>
      <c r="F61" s="27">
        <v>4198</v>
      </c>
      <c r="G61" s="27">
        <v>853</v>
      </c>
      <c r="H61" s="27">
        <v>27293</v>
      </c>
      <c r="I61" s="27">
        <v>7184</v>
      </c>
      <c r="J61" s="27">
        <v>16640</v>
      </c>
      <c r="K61" s="27">
        <v>2730</v>
      </c>
      <c r="L61" s="27">
        <v>739</v>
      </c>
      <c r="M61" s="27">
        <v>8335</v>
      </c>
      <c r="N61" s="27">
        <v>2629</v>
      </c>
      <c r="O61" s="27">
        <v>4124</v>
      </c>
      <c r="P61" s="27">
        <v>1468</v>
      </c>
      <c r="Q61" s="27">
        <v>114</v>
      </c>
    </row>
    <row r="62" spans="1:17" x14ac:dyDescent="0.2">
      <c r="B62" s="28">
        <v>1979</v>
      </c>
      <c r="C62" s="27">
        <v>35555</v>
      </c>
      <c r="D62" s="27">
        <v>9510</v>
      </c>
      <c r="E62" s="27">
        <v>21262</v>
      </c>
      <c r="F62" s="27">
        <v>3951</v>
      </c>
      <c r="G62" s="27">
        <v>832</v>
      </c>
      <c r="H62" s="27">
        <v>27566</v>
      </c>
      <c r="I62" s="27">
        <v>7033</v>
      </c>
      <c r="J62" s="27">
        <v>17259</v>
      </c>
      <c r="K62" s="27">
        <v>2545</v>
      </c>
      <c r="L62" s="27">
        <v>729</v>
      </c>
      <c r="M62" s="27">
        <v>7989</v>
      </c>
      <c r="N62" s="27">
        <v>2477</v>
      </c>
      <c r="O62" s="27">
        <v>4003</v>
      </c>
      <c r="P62" s="27">
        <v>1406</v>
      </c>
      <c r="Q62" s="27">
        <v>103</v>
      </c>
    </row>
    <row r="63" spans="1:17" x14ac:dyDescent="0.2">
      <c r="B63" s="28">
        <v>1980</v>
      </c>
      <c r="C63" s="27">
        <v>36968</v>
      </c>
      <c r="D63" s="27">
        <v>9634</v>
      </c>
      <c r="E63" s="27">
        <v>22207</v>
      </c>
      <c r="F63" s="27">
        <v>4223</v>
      </c>
      <c r="G63" s="27">
        <v>904</v>
      </c>
      <c r="H63" s="27">
        <v>28827</v>
      </c>
      <c r="I63" s="27">
        <v>7211</v>
      </c>
      <c r="J63" s="27">
        <v>18025</v>
      </c>
      <c r="K63" s="27">
        <v>2795</v>
      </c>
      <c r="L63" s="27">
        <v>796</v>
      </c>
      <c r="M63" s="27">
        <v>8141</v>
      </c>
      <c r="N63" s="27">
        <v>2423</v>
      </c>
      <c r="O63" s="27">
        <v>4182</v>
      </c>
      <c r="P63" s="27">
        <v>1428</v>
      </c>
      <c r="Q63" s="27">
        <v>108</v>
      </c>
    </row>
    <row r="64" spans="1:17" x14ac:dyDescent="0.2">
      <c r="B64" s="28">
        <v>1981</v>
      </c>
      <c r="C64" s="27">
        <v>36032</v>
      </c>
      <c r="D64" s="27">
        <v>9083</v>
      </c>
      <c r="E64" s="27">
        <v>22033</v>
      </c>
      <c r="F64" s="27">
        <v>4136</v>
      </c>
      <c r="G64" s="27">
        <v>780</v>
      </c>
      <c r="H64" s="27">
        <v>27910</v>
      </c>
      <c r="I64" s="27">
        <v>6897</v>
      </c>
      <c r="J64" s="27">
        <v>17679</v>
      </c>
      <c r="K64" s="27">
        <v>2683</v>
      </c>
      <c r="L64" s="27">
        <v>651</v>
      </c>
      <c r="M64" s="27">
        <v>8122</v>
      </c>
      <c r="N64" s="27">
        <v>2186</v>
      </c>
      <c r="O64" s="27">
        <v>4354</v>
      </c>
      <c r="P64" s="27">
        <v>1453</v>
      </c>
      <c r="Q64" s="27">
        <v>129</v>
      </c>
    </row>
    <row r="65" spans="2:17" x14ac:dyDescent="0.2">
      <c r="B65" s="28">
        <v>1982</v>
      </c>
      <c r="C65" s="27">
        <v>35615</v>
      </c>
      <c r="D65" s="27">
        <v>8356</v>
      </c>
      <c r="E65" s="27">
        <v>22247</v>
      </c>
      <c r="F65" s="27">
        <v>4268</v>
      </c>
      <c r="G65" s="27">
        <v>744</v>
      </c>
      <c r="H65" s="27">
        <v>27498</v>
      </c>
      <c r="I65" s="27">
        <v>6246</v>
      </c>
      <c r="J65" s="27">
        <v>17824</v>
      </c>
      <c r="K65" s="27">
        <v>2777</v>
      </c>
      <c r="L65" s="27">
        <v>651</v>
      </c>
      <c r="M65" s="27">
        <v>8117</v>
      </c>
      <c r="N65" s="27">
        <v>2110</v>
      </c>
      <c r="O65" s="27">
        <v>4423</v>
      </c>
      <c r="P65" s="27">
        <v>1491</v>
      </c>
      <c r="Q65" s="27">
        <v>93</v>
      </c>
    </row>
    <row r="66" spans="2:17" x14ac:dyDescent="0.2">
      <c r="B66" s="28">
        <v>1983</v>
      </c>
      <c r="C66" s="27">
        <v>35738</v>
      </c>
      <c r="D66" s="27">
        <v>8376</v>
      </c>
      <c r="E66" s="27">
        <v>22352</v>
      </c>
      <c r="F66" s="27">
        <v>4281</v>
      </c>
      <c r="G66" s="27">
        <v>729</v>
      </c>
      <c r="H66" s="27">
        <v>27616</v>
      </c>
      <c r="I66" s="27">
        <v>6236</v>
      </c>
      <c r="J66" s="27">
        <v>17980</v>
      </c>
      <c r="K66" s="27">
        <v>2767</v>
      </c>
      <c r="L66" s="27">
        <v>633</v>
      </c>
      <c r="M66" s="27">
        <v>8122</v>
      </c>
      <c r="N66" s="27">
        <v>2140</v>
      </c>
      <c r="O66" s="27">
        <v>4372</v>
      </c>
      <c r="P66" s="27">
        <v>1514</v>
      </c>
      <c r="Q66" s="27">
        <v>96</v>
      </c>
    </row>
    <row r="67" spans="2:17" x14ac:dyDescent="0.2">
      <c r="B67" s="28">
        <v>1984</v>
      </c>
      <c r="C67" s="27">
        <v>37222</v>
      </c>
      <c r="D67" s="27">
        <v>8407</v>
      </c>
      <c r="E67" s="27">
        <v>23677</v>
      </c>
      <c r="F67" s="27">
        <v>4437</v>
      </c>
      <c r="G67" s="27">
        <v>701</v>
      </c>
      <c r="H67" s="27">
        <v>29042</v>
      </c>
      <c r="I67" s="27">
        <v>6330</v>
      </c>
      <c r="J67" s="27">
        <v>19184</v>
      </c>
      <c r="K67" s="27">
        <v>2916</v>
      </c>
      <c r="L67" s="27">
        <v>612</v>
      </c>
      <c r="M67" s="27">
        <v>8180</v>
      </c>
      <c r="N67" s="27">
        <v>2077</v>
      </c>
      <c r="O67" s="27">
        <v>4493</v>
      </c>
      <c r="P67" s="27">
        <v>1521</v>
      </c>
      <c r="Q67" s="27">
        <v>89</v>
      </c>
    </row>
    <row r="68" spans="2:17" x14ac:dyDescent="0.2">
      <c r="B68" s="28">
        <v>1985</v>
      </c>
      <c r="C68" s="27">
        <v>37854</v>
      </c>
      <c r="D68" s="27">
        <v>8442</v>
      </c>
      <c r="E68" s="27">
        <v>23988</v>
      </c>
      <c r="F68" s="27">
        <v>4679</v>
      </c>
      <c r="G68" s="27">
        <v>745</v>
      </c>
      <c r="H68" s="27">
        <v>29363</v>
      </c>
      <c r="I68" s="27">
        <v>6366</v>
      </c>
      <c r="J68" s="27">
        <v>19226</v>
      </c>
      <c r="K68" s="27">
        <v>3129</v>
      </c>
      <c r="L68" s="27">
        <v>642</v>
      </c>
      <c r="M68" s="27">
        <v>8491</v>
      </c>
      <c r="N68" s="27">
        <v>2076</v>
      </c>
      <c r="O68" s="27">
        <v>4762</v>
      </c>
      <c r="P68" s="27">
        <v>1550</v>
      </c>
      <c r="Q68" s="27">
        <v>103</v>
      </c>
    </row>
    <row r="69" spans="2:17" x14ac:dyDescent="0.2">
      <c r="B69" s="28">
        <v>1986</v>
      </c>
      <c r="C69" s="27">
        <v>38446</v>
      </c>
      <c r="D69" s="27">
        <v>8262</v>
      </c>
      <c r="E69" s="27">
        <v>24569</v>
      </c>
      <c r="F69" s="27">
        <v>4861</v>
      </c>
      <c r="G69" s="27">
        <v>754</v>
      </c>
      <c r="H69" s="27">
        <v>29755</v>
      </c>
      <c r="I69" s="27">
        <v>6277</v>
      </c>
      <c r="J69" s="27">
        <v>19528</v>
      </c>
      <c r="K69" s="27">
        <v>3297</v>
      </c>
      <c r="L69" s="27">
        <v>653</v>
      </c>
      <c r="M69" s="27">
        <v>8691</v>
      </c>
      <c r="N69" s="27">
        <v>1985</v>
      </c>
      <c r="O69" s="27">
        <v>5041</v>
      </c>
      <c r="P69" s="27">
        <v>1564</v>
      </c>
      <c r="Q69" s="27">
        <v>101</v>
      </c>
    </row>
    <row r="70" spans="2:17" x14ac:dyDescent="0.2">
      <c r="B70" s="28">
        <v>1987</v>
      </c>
      <c r="C70" s="27">
        <v>37836</v>
      </c>
      <c r="D70" s="27">
        <v>7825</v>
      </c>
      <c r="E70" s="27">
        <v>24234</v>
      </c>
      <c r="F70" s="27">
        <v>4895</v>
      </c>
      <c r="G70" s="27">
        <v>882</v>
      </c>
      <c r="H70" s="27">
        <v>29027</v>
      </c>
      <c r="I70" s="27">
        <v>5873</v>
      </c>
      <c r="J70" s="27">
        <v>18999</v>
      </c>
      <c r="K70" s="27">
        <v>3385</v>
      </c>
      <c r="L70" s="27">
        <v>770</v>
      </c>
      <c r="M70" s="27">
        <v>8809</v>
      </c>
      <c r="N70" s="27">
        <v>1952</v>
      </c>
      <c r="O70" s="27">
        <v>5235</v>
      </c>
      <c r="P70" s="27">
        <v>1510</v>
      </c>
      <c r="Q70" s="27">
        <v>112</v>
      </c>
    </row>
    <row r="71" spans="2:17" x14ac:dyDescent="0.2">
      <c r="B71" s="28">
        <v>1988</v>
      </c>
      <c r="C71" s="27">
        <v>38425</v>
      </c>
      <c r="D71" s="27">
        <v>7513</v>
      </c>
      <c r="E71" s="27">
        <v>25071</v>
      </c>
      <c r="F71" s="27">
        <v>5069</v>
      </c>
      <c r="G71" s="27">
        <v>772</v>
      </c>
      <c r="H71" s="27">
        <v>29299</v>
      </c>
      <c r="I71" s="27">
        <v>5617</v>
      </c>
      <c r="J71" s="27">
        <v>19501</v>
      </c>
      <c r="K71" s="27">
        <v>3523</v>
      </c>
      <c r="L71" s="27">
        <v>658</v>
      </c>
      <c r="M71" s="27">
        <v>9126</v>
      </c>
      <c r="N71" s="27">
        <v>1896</v>
      </c>
      <c r="O71" s="27">
        <v>5570</v>
      </c>
      <c r="P71" s="27">
        <v>1546</v>
      </c>
      <c r="Q71" s="27">
        <v>114</v>
      </c>
    </row>
    <row r="72" spans="2:17" x14ac:dyDescent="0.2">
      <c r="B72" s="28">
        <v>1989</v>
      </c>
      <c r="C72" s="27">
        <v>37381</v>
      </c>
      <c r="D72" s="27">
        <v>7164</v>
      </c>
      <c r="E72" s="27">
        <v>24598</v>
      </c>
      <c r="F72" s="27">
        <v>4855</v>
      </c>
      <c r="G72" s="27">
        <v>764</v>
      </c>
      <c r="H72" s="27">
        <v>27696</v>
      </c>
      <c r="I72" s="27">
        <v>5194</v>
      </c>
      <c r="J72" s="27">
        <v>18616</v>
      </c>
      <c r="K72" s="27">
        <v>3253</v>
      </c>
      <c r="L72" s="27">
        <v>633</v>
      </c>
      <c r="M72" s="27">
        <v>9685</v>
      </c>
      <c r="N72" s="27">
        <v>1970</v>
      </c>
      <c r="O72" s="27">
        <v>5982</v>
      </c>
      <c r="P72" s="27">
        <v>1602</v>
      </c>
      <c r="Q72" s="27">
        <v>131</v>
      </c>
    </row>
    <row r="73" spans="2:17" x14ac:dyDescent="0.2">
      <c r="B73" s="28">
        <v>1990</v>
      </c>
      <c r="C73" s="27">
        <v>36793</v>
      </c>
      <c r="D73" s="27">
        <v>6543</v>
      </c>
      <c r="E73" s="27">
        <v>24576</v>
      </c>
      <c r="F73" s="27">
        <v>4999</v>
      </c>
      <c r="G73" s="27">
        <v>675</v>
      </c>
      <c r="H73" s="27">
        <v>26509</v>
      </c>
      <c r="I73" s="27">
        <v>4565</v>
      </c>
      <c r="J73" s="27">
        <v>18061</v>
      </c>
      <c r="K73" s="27">
        <v>3332</v>
      </c>
      <c r="L73" s="27">
        <v>551</v>
      </c>
      <c r="M73" s="27">
        <v>10284</v>
      </c>
      <c r="N73" s="27">
        <v>1978</v>
      </c>
      <c r="O73" s="27">
        <v>6515</v>
      </c>
      <c r="P73" s="27">
        <v>1667</v>
      </c>
      <c r="Q73" s="27">
        <v>124</v>
      </c>
    </row>
    <row r="74" spans="2:17" x14ac:dyDescent="0.2">
      <c r="B74" s="28">
        <v>1991</v>
      </c>
      <c r="C74" s="27">
        <v>37015</v>
      </c>
      <c r="D74" s="27">
        <v>6817</v>
      </c>
      <c r="E74" s="27">
        <v>24616</v>
      </c>
      <c r="F74" s="27">
        <v>4950</v>
      </c>
      <c r="G74" s="27">
        <v>632</v>
      </c>
      <c r="H74" s="27">
        <v>25469</v>
      </c>
      <c r="I74" s="27">
        <v>4567</v>
      </c>
      <c r="J74" s="27">
        <v>17228</v>
      </c>
      <c r="K74" s="27">
        <v>3160</v>
      </c>
      <c r="L74" s="27">
        <v>514</v>
      </c>
      <c r="M74" s="27">
        <v>11546</v>
      </c>
      <c r="N74" s="27">
        <v>2250</v>
      </c>
      <c r="O74" s="27">
        <v>7388</v>
      </c>
      <c r="P74" s="27">
        <v>1790</v>
      </c>
      <c r="Q74" s="27">
        <v>118</v>
      </c>
    </row>
    <row r="75" spans="2:17" x14ac:dyDescent="0.2">
      <c r="B75" s="28">
        <v>1992</v>
      </c>
      <c r="C75" s="27">
        <v>39605</v>
      </c>
      <c r="D75" s="27">
        <v>7338</v>
      </c>
      <c r="E75" s="27">
        <v>25962</v>
      </c>
      <c r="F75" s="27">
        <v>5606</v>
      </c>
      <c r="G75" s="27">
        <v>699</v>
      </c>
      <c r="H75" s="27">
        <v>26386</v>
      </c>
      <c r="I75" s="27">
        <v>4469</v>
      </c>
      <c r="J75" s="27">
        <v>18022</v>
      </c>
      <c r="K75" s="27">
        <v>3323</v>
      </c>
      <c r="L75" s="27">
        <v>572</v>
      </c>
      <c r="M75" s="27">
        <v>13219</v>
      </c>
      <c r="N75" s="27">
        <v>2869</v>
      </c>
      <c r="O75" s="27">
        <v>7940</v>
      </c>
      <c r="P75" s="27">
        <v>2283</v>
      </c>
      <c r="Q75" s="27">
        <v>127</v>
      </c>
    </row>
    <row r="76" spans="2:17" x14ac:dyDescent="0.2">
      <c r="B76" s="28">
        <v>1993</v>
      </c>
      <c r="C76" s="27">
        <v>40342</v>
      </c>
      <c r="D76" s="27">
        <v>8064</v>
      </c>
      <c r="E76" s="27">
        <v>25791</v>
      </c>
      <c r="F76" s="27">
        <v>5751</v>
      </c>
      <c r="G76" s="27">
        <v>736</v>
      </c>
      <c r="H76" s="27">
        <v>27739</v>
      </c>
      <c r="I76" s="27">
        <v>5155</v>
      </c>
      <c r="J76" s="27">
        <v>18178</v>
      </c>
      <c r="K76" s="27">
        <v>3812</v>
      </c>
      <c r="L76" s="27">
        <v>594</v>
      </c>
      <c r="M76" s="27">
        <v>12603</v>
      </c>
      <c r="N76" s="27">
        <v>2909</v>
      </c>
      <c r="O76" s="27">
        <v>7613</v>
      </c>
      <c r="P76" s="27">
        <v>1939</v>
      </c>
      <c r="Q76" s="27">
        <v>142</v>
      </c>
    </row>
    <row r="77" spans="2:17" x14ac:dyDescent="0.2">
      <c r="B77" s="28">
        <v>1994</v>
      </c>
      <c r="C77" s="27">
        <v>43814</v>
      </c>
      <c r="D77" s="27">
        <v>8971</v>
      </c>
      <c r="E77" s="27">
        <v>27333</v>
      </c>
      <c r="F77" s="27">
        <v>6680</v>
      </c>
      <c r="G77" s="27">
        <v>830</v>
      </c>
      <c r="H77" s="27">
        <v>30613</v>
      </c>
      <c r="I77" s="27">
        <v>5812</v>
      </c>
      <c r="J77" s="27">
        <v>19608</v>
      </c>
      <c r="K77" s="27">
        <v>4508</v>
      </c>
      <c r="L77" s="27">
        <v>685</v>
      </c>
      <c r="M77" s="27">
        <v>13201</v>
      </c>
      <c r="N77" s="27">
        <v>3159</v>
      </c>
      <c r="O77" s="27">
        <v>7725</v>
      </c>
      <c r="P77" s="27">
        <v>2172</v>
      </c>
      <c r="Q77" s="27">
        <v>145</v>
      </c>
    </row>
    <row r="78" spans="2:17" x14ac:dyDescent="0.2">
      <c r="B78" s="28">
        <v>1995</v>
      </c>
      <c r="C78" s="27">
        <v>43528</v>
      </c>
      <c r="D78" s="27">
        <v>9088</v>
      </c>
      <c r="E78" s="27">
        <v>26666</v>
      </c>
      <c r="F78" s="27">
        <v>6903</v>
      </c>
      <c r="G78" s="27">
        <v>871</v>
      </c>
      <c r="H78" s="27">
        <v>30218</v>
      </c>
      <c r="I78" s="27">
        <v>5876</v>
      </c>
      <c r="J78" s="27">
        <v>18931</v>
      </c>
      <c r="K78" s="27">
        <v>4694</v>
      </c>
      <c r="L78" s="27">
        <v>717</v>
      </c>
      <c r="M78" s="27">
        <v>13310</v>
      </c>
      <c r="N78" s="27">
        <v>3212</v>
      </c>
      <c r="O78" s="27">
        <v>7735</v>
      </c>
      <c r="P78" s="27">
        <v>2209</v>
      </c>
      <c r="Q78" s="27">
        <v>154</v>
      </c>
    </row>
    <row r="79" spans="2:17" x14ac:dyDescent="0.2">
      <c r="B79" s="28">
        <v>1996</v>
      </c>
      <c r="C79" s="27">
        <v>43932</v>
      </c>
      <c r="D79" s="27">
        <v>8962</v>
      </c>
      <c r="E79" s="27">
        <v>26332</v>
      </c>
      <c r="F79" s="27">
        <v>7604</v>
      </c>
      <c r="G79" s="27">
        <v>1034</v>
      </c>
      <c r="H79" s="27">
        <v>30390</v>
      </c>
      <c r="I79" s="27">
        <v>5792</v>
      </c>
      <c r="J79" s="27">
        <v>18657</v>
      </c>
      <c r="K79" s="27">
        <v>5174</v>
      </c>
      <c r="L79" s="27">
        <v>767</v>
      </c>
      <c r="M79" s="27">
        <v>13542</v>
      </c>
      <c r="N79" s="27">
        <v>3170</v>
      </c>
      <c r="O79" s="27">
        <v>7675</v>
      </c>
      <c r="P79" s="27">
        <v>2430</v>
      </c>
      <c r="Q79" s="27">
        <v>267</v>
      </c>
    </row>
    <row r="80" spans="2:17" x14ac:dyDescent="0.2">
      <c r="B80" s="28">
        <v>1997</v>
      </c>
      <c r="C80" s="27">
        <v>41845</v>
      </c>
      <c r="D80" s="27">
        <v>8550</v>
      </c>
      <c r="E80" s="27">
        <v>25130</v>
      </c>
      <c r="F80" s="27">
        <v>7280</v>
      </c>
      <c r="G80" s="27">
        <v>885</v>
      </c>
      <c r="H80" s="27">
        <v>29150</v>
      </c>
      <c r="I80" s="27">
        <v>5495</v>
      </c>
      <c r="J80" s="27">
        <v>17992</v>
      </c>
      <c r="K80" s="27">
        <v>4970</v>
      </c>
      <c r="L80" s="27">
        <v>693</v>
      </c>
      <c r="M80" s="27">
        <v>12695</v>
      </c>
      <c r="N80" s="27">
        <v>3055</v>
      </c>
      <c r="O80" s="27">
        <v>7138</v>
      </c>
      <c r="P80" s="27">
        <v>2310</v>
      </c>
      <c r="Q80" s="27">
        <v>192</v>
      </c>
    </row>
    <row r="81" spans="2:17" x14ac:dyDescent="0.2">
      <c r="B81" s="28">
        <v>1998</v>
      </c>
      <c r="C81" s="27">
        <v>41817</v>
      </c>
      <c r="D81" s="27">
        <v>8245</v>
      </c>
      <c r="E81" s="27">
        <v>24997</v>
      </c>
      <c r="F81" s="27">
        <v>7589</v>
      </c>
      <c r="G81" s="27">
        <v>986</v>
      </c>
      <c r="H81" s="27">
        <v>29307</v>
      </c>
      <c r="I81" s="27">
        <v>5354</v>
      </c>
      <c r="J81" s="27">
        <v>17912</v>
      </c>
      <c r="K81" s="27">
        <v>5287</v>
      </c>
      <c r="L81" s="27">
        <v>754</v>
      </c>
      <c r="M81" s="27">
        <v>12510</v>
      </c>
      <c r="N81" s="27">
        <v>2891</v>
      </c>
      <c r="O81" s="27">
        <v>7085</v>
      </c>
      <c r="P81" s="27">
        <v>2302</v>
      </c>
      <c r="Q81" s="27">
        <v>232</v>
      </c>
    </row>
    <row r="82" spans="2:17" x14ac:dyDescent="0.2">
      <c r="B82" s="28">
        <v>1999</v>
      </c>
      <c r="C82" s="27">
        <v>39550</v>
      </c>
      <c r="D82" s="27">
        <v>7771</v>
      </c>
      <c r="E82" s="27">
        <v>23376</v>
      </c>
      <c r="F82" s="27">
        <v>7413</v>
      </c>
      <c r="G82" s="27">
        <v>990</v>
      </c>
      <c r="H82" s="27">
        <v>27439</v>
      </c>
      <c r="I82" s="27">
        <v>4978</v>
      </c>
      <c r="J82" s="27">
        <v>16498</v>
      </c>
      <c r="K82" s="27">
        <v>5187</v>
      </c>
      <c r="L82" s="27">
        <v>776</v>
      </c>
      <c r="M82" s="27">
        <v>12111</v>
      </c>
      <c r="N82" s="27">
        <v>2793</v>
      </c>
      <c r="O82" s="27">
        <v>6878</v>
      </c>
      <c r="P82" s="27">
        <v>2226</v>
      </c>
      <c r="Q82" s="27">
        <v>214</v>
      </c>
    </row>
    <row r="83" spans="2:17" x14ac:dyDescent="0.2">
      <c r="B83" s="28">
        <v>2000</v>
      </c>
      <c r="C83" s="27">
        <v>41114</v>
      </c>
      <c r="D83" s="27">
        <v>7871</v>
      </c>
      <c r="E83" s="27">
        <v>24382</v>
      </c>
      <c r="F83" s="27">
        <v>7753</v>
      </c>
      <c r="G83" s="27">
        <v>1108</v>
      </c>
      <c r="H83" s="27">
        <v>28558</v>
      </c>
      <c r="I83" s="27">
        <v>4964</v>
      </c>
      <c r="J83" s="27">
        <v>17255</v>
      </c>
      <c r="K83" s="27">
        <v>5513</v>
      </c>
      <c r="L83" s="27">
        <v>826</v>
      </c>
      <c r="M83" s="27">
        <v>12556</v>
      </c>
      <c r="N83" s="27">
        <v>2907</v>
      </c>
      <c r="O83" s="27">
        <v>7127</v>
      </c>
      <c r="P83" s="27">
        <v>2240</v>
      </c>
      <c r="Q83" s="27">
        <v>282</v>
      </c>
    </row>
    <row r="84" spans="2:17" x14ac:dyDescent="0.2">
      <c r="B84" s="28">
        <v>2001</v>
      </c>
      <c r="C84" s="27">
        <v>38174</v>
      </c>
      <c r="D84" s="27">
        <v>7082</v>
      </c>
      <c r="E84" s="27">
        <v>22752</v>
      </c>
      <c r="F84" s="27">
        <v>7382</v>
      </c>
      <c r="G84" s="27">
        <v>958</v>
      </c>
      <c r="H84" s="27">
        <v>27442</v>
      </c>
      <c r="I84" s="27">
        <v>4801</v>
      </c>
      <c r="J84" s="27">
        <v>16513</v>
      </c>
      <c r="K84" s="27">
        <v>5373</v>
      </c>
      <c r="L84" s="27">
        <v>755</v>
      </c>
      <c r="M84" s="27">
        <v>10732</v>
      </c>
      <c r="N84" s="27">
        <v>2281</v>
      </c>
      <c r="O84" s="27">
        <v>6239</v>
      </c>
      <c r="P84" s="27">
        <v>2009</v>
      </c>
      <c r="Q84" s="27">
        <v>203</v>
      </c>
    </row>
    <row r="85" spans="2:17" x14ac:dyDescent="0.2">
      <c r="B85" s="28">
        <v>2002</v>
      </c>
      <c r="C85" s="27">
        <v>37431</v>
      </c>
      <c r="D85" s="27">
        <v>6478</v>
      </c>
      <c r="E85" s="27">
        <v>22382</v>
      </c>
      <c r="F85" s="27">
        <v>7593</v>
      </c>
      <c r="G85" s="27">
        <v>978</v>
      </c>
      <c r="H85" s="27">
        <v>26788</v>
      </c>
      <c r="I85" s="27">
        <v>4445</v>
      </c>
      <c r="J85" s="27">
        <v>15962</v>
      </c>
      <c r="K85" s="27">
        <v>5611</v>
      </c>
      <c r="L85" s="27">
        <v>770</v>
      </c>
      <c r="M85" s="27">
        <v>10643</v>
      </c>
      <c r="N85" s="27">
        <v>2033</v>
      </c>
      <c r="O85" s="27">
        <v>6420</v>
      </c>
      <c r="P85" s="27">
        <v>1982</v>
      </c>
      <c r="Q85" s="27">
        <v>208</v>
      </c>
    </row>
    <row r="86" spans="2:17" x14ac:dyDescent="0.2">
      <c r="B86" s="28">
        <v>2003</v>
      </c>
      <c r="C86" s="27">
        <v>38350</v>
      </c>
      <c r="D86" s="27">
        <v>6690</v>
      </c>
      <c r="E86" s="27">
        <v>22612</v>
      </c>
      <c r="F86" s="27">
        <v>7978</v>
      </c>
      <c r="G86" s="27">
        <v>1070</v>
      </c>
      <c r="H86" s="27">
        <v>27035</v>
      </c>
      <c r="I86" s="27">
        <v>4569</v>
      </c>
      <c r="J86" s="27">
        <v>15940</v>
      </c>
      <c r="K86" s="27">
        <v>5699</v>
      </c>
      <c r="L86" s="27">
        <v>827</v>
      </c>
      <c r="M86" s="27">
        <v>11315</v>
      </c>
      <c r="N86" s="27">
        <v>2121</v>
      </c>
      <c r="O86" s="27">
        <v>6672</v>
      </c>
      <c r="P86" s="27">
        <v>243</v>
      </c>
      <c r="Q86" s="27">
        <v>243</v>
      </c>
    </row>
    <row r="87" spans="2:17" x14ac:dyDescent="0.2">
      <c r="B87" s="28">
        <v>2004</v>
      </c>
      <c r="C87" s="27">
        <v>38412</v>
      </c>
      <c r="D87" s="27">
        <v>6537</v>
      </c>
      <c r="E87" s="27">
        <v>22609</v>
      </c>
      <c r="F87" s="27">
        <v>8207</v>
      </c>
      <c r="G87" s="27">
        <v>1059</v>
      </c>
      <c r="H87" s="27">
        <v>26692</v>
      </c>
      <c r="I87" s="27">
        <v>4334</v>
      </c>
      <c r="J87" s="27">
        <v>15718</v>
      </c>
      <c r="K87" s="27">
        <v>5805</v>
      </c>
      <c r="L87" s="27">
        <v>835</v>
      </c>
      <c r="M87" s="27">
        <v>11720</v>
      </c>
      <c r="N87" s="27">
        <v>2203</v>
      </c>
      <c r="O87" s="27">
        <v>6891</v>
      </c>
      <c r="P87" s="27">
        <v>2402</v>
      </c>
      <c r="Q87" s="27">
        <v>224</v>
      </c>
    </row>
    <row r="88" spans="2:17" x14ac:dyDescent="0.2">
      <c r="B88" s="28">
        <v>2005</v>
      </c>
      <c r="C88" s="27">
        <v>39362</v>
      </c>
      <c r="D88" s="27">
        <v>6525</v>
      </c>
      <c r="E88" s="27">
        <v>22885</v>
      </c>
      <c r="F88" s="27">
        <v>8817</v>
      </c>
      <c r="G88" s="27">
        <v>1135</v>
      </c>
      <c r="H88" s="27">
        <v>27528</v>
      </c>
      <c r="I88" s="27">
        <v>4455</v>
      </c>
      <c r="J88" s="27">
        <v>15962</v>
      </c>
      <c r="K88" s="27">
        <v>6220</v>
      </c>
      <c r="L88" s="27">
        <v>891</v>
      </c>
      <c r="M88" s="27">
        <v>11834</v>
      </c>
      <c r="N88" s="27">
        <v>2070</v>
      </c>
      <c r="O88" s="27">
        <v>6923</v>
      </c>
      <c r="P88" s="27">
        <v>2597</v>
      </c>
      <c r="Q88" s="27">
        <v>244</v>
      </c>
    </row>
    <row r="89" spans="2:17" x14ac:dyDescent="0.2">
      <c r="B89" s="28">
        <v>2006</v>
      </c>
      <c r="C89" s="27">
        <v>40525</v>
      </c>
      <c r="D89" s="27">
        <v>6597</v>
      </c>
      <c r="E89" s="27">
        <v>23357</v>
      </c>
      <c r="F89" s="27">
        <v>9388</v>
      </c>
      <c r="G89" s="27">
        <v>1183</v>
      </c>
      <c r="H89" s="27">
        <v>27718</v>
      </c>
      <c r="I89" s="27">
        <v>4478</v>
      </c>
      <c r="J89" s="27">
        <v>16029</v>
      </c>
      <c r="K89" s="27">
        <v>6316</v>
      </c>
      <c r="L89" s="27">
        <v>895</v>
      </c>
      <c r="M89" s="27">
        <v>12807</v>
      </c>
      <c r="N89" s="27">
        <v>2119</v>
      </c>
      <c r="O89" s="27">
        <v>7328</v>
      </c>
      <c r="P89" s="27">
        <v>3072</v>
      </c>
      <c r="Q89" s="27">
        <v>288</v>
      </c>
    </row>
    <row r="90" spans="2:17" x14ac:dyDescent="0.2">
      <c r="B90" s="28">
        <v>2007</v>
      </c>
      <c r="C90" s="27">
        <v>42319</v>
      </c>
      <c r="D90" s="27">
        <v>6718</v>
      </c>
      <c r="E90" s="27">
        <v>24278</v>
      </c>
      <c r="F90" s="27">
        <v>10067</v>
      </c>
      <c r="G90" s="27">
        <v>1256</v>
      </c>
      <c r="H90" s="27">
        <v>28469</v>
      </c>
      <c r="I90" s="27">
        <v>4558</v>
      </c>
      <c r="J90" s="27">
        <v>16254</v>
      </c>
      <c r="K90" s="27">
        <v>6682</v>
      </c>
      <c r="L90" s="27">
        <v>975</v>
      </c>
      <c r="M90" s="27">
        <v>13850</v>
      </c>
      <c r="N90" s="27">
        <v>2160</v>
      </c>
      <c r="O90" s="27">
        <v>8024</v>
      </c>
      <c r="P90" s="27">
        <v>3385</v>
      </c>
      <c r="Q90" s="27">
        <v>281</v>
      </c>
    </row>
    <row r="91" spans="2:17" x14ac:dyDescent="0.2">
      <c r="B91" s="28">
        <v>2008</v>
      </c>
      <c r="C91" s="27">
        <v>42201</v>
      </c>
      <c r="D91" s="27">
        <v>6423</v>
      </c>
      <c r="E91" s="27">
        <v>24645</v>
      </c>
      <c r="F91" s="27">
        <v>9852</v>
      </c>
      <c r="G91" s="27">
        <v>1281</v>
      </c>
      <c r="H91" s="27">
        <v>28499</v>
      </c>
      <c r="I91" s="27">
        <v>4472</v>
      </c>
      <c r="J91" s="27">
        <v>16458</v>
      </c>
      <c r="K91" s="27">
        <v>6582</v>
      </c>
      <c r="L91" s="27">
        <v>987</v>
      </c>
      <c r="M91" s="27">
        <v>13702</v>
      </c>
      <c r="N91" s="27">
        <v>1951</v>
      </c>
      <c r="O91" s="27">
        <v>8187</v>
      </c>
      <c r="P91" s="27">
        <v>3270</v>
      </c>
      <c r="Q91" s="27">
        <v>294</v>
      </c>
    </row>
    <row r="92" spans="2:17" x14ac:dyDescent="0.2">
      <c r="B92" s="28">
        <v>2009</v>
      </c>
      <c r="C92" s="27">
        <v>43227</v>
      </c>
      <c r="D92" s="27">
        <v>6468</v>
      </c>
      <c r="E92" s="27">
        <v>25057</v>
      </c>
      <c r="F92" s="27">
        <v>10258</v>
      </c>
      <c r="G92" s="27">
        <v>1444</v>
      </c>
      <c r="H92" s="27">
        <v>28591</v>
      </c>
      <c r="I92" s="27">
        <v>4355</v>
      </c>
      <c r="J92" s="27">
        <v>16336</v>
      </c>
      <c r="K92" s="27">
        <v>6757</v>
      </c>
      <c r="L92" s="27">
        <v>1143</v>
      </c>
      <c r="M92" s="27">
        <v>14636</v>
      </c>
      <c r="N92" s="27">
        <v>2113</v>
      </c>
      <c r="O92" s="27">
        <v>8721</v>
      </c>
      <c r="P92" s="27">
        <v>3501</v>
      </c>
      <c r="Q92" s="27">
        <v>301</v>
      </c>
    </row>
    <row r="93" spans="2:17" x14ac:dyDescent="0.2">
      <c r="B93" s="28">
        <v>2010</v>
      </c>
      <c r="C93" s="27">
        <v>42316</v>
      </c>
      <c r="D93" s="27">
        <v>6382</v>
      </c>
      <c r="E93" s="27">
        <v>24525</v>
      </c>
      <c r="F93" s="27">
        <v>10029</v>
      </c>
      <c r="G93" s="27">
        <v>1380</v>
      </c>
      <c r="H93" s="27">
        <v>27948</v>
      </c>
      <c r="I93" s="27">
        <v>4358</v>
      </c>
      <c r="J93" s="27">
        <v>15987</v>
      </c>
      <c r="K93" s="27">
        <v>6461</v>
      </c>
      <c r="L93" s="27">
        <v>1142</v>
      </c>
      <c r="M93" s="27">
        <v>14368</v>
      </c>
      <c r="N93" s="27">
        <v>2024</v>
      </c>
      <c r="O93" s="27">
        <v>8538</v>
      </c>
      <c r="P93" s="27">
        <v>3568</v>
      </c>
      <c r="Q93" s="27">
        <v>238</v>
      </c>
    </row>
    <row r="94" spans="2:17" x14ac:dyDescent="0.2">
      <c r="B94" s="28">
        <v>2011</v>
      </c>
      <c r="C94" s="27">
        <v>44583</v>
      </c>
      <c r="D94" s="27">
        <v>6603</v>
      </c>
      <c r="E94" s="27">
        <v>25430</v>
      </c>
      <c r="F94" s="27">
        <v>10927</v>
      </c>
      <c r="G94" s="27">
        <v>1623</v>
      </c>
      <c r="H94" s="27">
        <v>28800</v>
      </c>
      <c r="I94" s="27">
        <v>4358</v>
      </c>
      <c r="J94" s="27">
        <v>16299</v>
      </c>
      <c r="K94" s="27">
        <v>6825</v>
      </c>
      <c r="L94" s="27">
        <v>1318</v>
      </c>
      <c r="M94" s="27">
        <v>15783</v>
      </c>
      <c r="N94" s="27">
        <v>2245</v>
      </c>
      <c r="O94" s="27">
        <v>9131</v>
      </c>
      <c r="P94" s="27">
        <v>4102</v>
      </c>
      <c r="Q94" s="27">
        <v>305</v>
      </c>
    </row>
    <row r="95" spans="2:17" x14ac:dyDescent="0.2">
      <c r="B95" s="28">
        <v>2012</v>
      </c>
      <c r="C95" s="27">
        <v>44819</v>
      </c>
      <c r="D95" s="27">
        <v>6760</v>
      </c>
      <c r="E95" s="27">
        <v>25388</v>
      </c>
      <c r="F95" s="27">
        <v>11079</v>
      </c>
      <c r="G95" s="27">
        <v>1592</v>
      </c>
      <c r="H95" s="27">
        <v>28819</v>
      </c>
      <c r="I95" s="27">
        <v>4448</v>
      </c>
      <c r="J95" s="27">
        <v>16222</v>
      </c>
      <c r="K95" s="27">
        <v>6885</v>
      </c>
      <c r="L95" s="27">
        <v>1264</v>
      </c>
      <c r="M95" s="27">
        <v>16000</v>
      </c>
      <c r="N95" s="27">
        <v>2312</v>
      </c>
      <c r="O95" s="27">
        <v>9166</v>
      </c>
      <c r="P95" s="27">
        <v>4194</v>
      </c>
      <c r="Q95" s="27">
        <v>328</v>
      </c>
    </row>
    <row r="96" spans="2:17" x14ac:dyDescent="0.2">
      <c r="B96" s="28">
        <v>2013</v>
      </c>
      <c r="C96" s="27">
        <v>44504</v>
      </c>
      <c r="D96" s="27">
        <v>6572</v>
      </c>
      <c r="E96" s="27">
        <v>25318</v>
      </c>
      <c r="F96" s="27">
        <v>10907</v>
      </c>
      <c r="G96" s="27">
        <v>1707</v>
      </c>
      <c r="H96" s="27">
        <v>29221</v>
      </c>
      <c r="I96" s="27">
        <v>4276</v>
      </c>
      <c r="J96" s="27">
        <v>16735</v>
      </c>
      <c r="K96" s="27">
        <v>6852</v>
      </c>
      <c r="L96" s="27">
        <v>1358</v>
      </c>
      <c r="M96" s="27">
        <v>15283</v>
      </c>
      <c r="N96" s="27">
        <v>2296</v>
      </c>
      <c r="O96" s="27">
        <v>8583</v>
      </c>
      <c r="P96" s="27">
        <v>4055</v>
      </c>
      <c r="Q96" s="27">
        <v>349</v>
      </c>
    </row>
    <row r="97" spans="2:17" x14ac:dyDescent="0.2">
      <c r="B97" s="28">
        <v>2014</v>
      </c>
      <c r="C97" s="27">
        <v>44338</v>
      </c>
      <c r="D97" s="27">
        <v>6535</v>
      </c>
      <c r="E97" s="27">
        <v>25175</v>
      </c>
      <c r="F97" s="27">
        <v>10838</v>
      </c>
      <c r="G97" s="27">
        <v>1790</v>
      </c>
      <c r="H97" s="27">
        <v>28748</v>
      </c>
      <c r="I97" s="27">
        <v>4160</v>
      </c>
      <c r="J97" s="27">
        <v>16559</v>
      </c>
      <c r="K97" s="27">
        <v>6603</v>
      </c>
      <c r="L97" s="27">
        <v>1426</v>
      </c>
      <c r="M97" s="27">
        <v>15590</v>
      </c>
      <c r="N97" s="27">
        <v>2375</v>
      </c>
      <c r="O97" s="27">
        <v>8616</v>
      </c>
      <c r="P97" s="27">
        <v>4235</v>
      </c>
      <c r="Q97" s="27">
        <v>364</v>
      </c>
    </row>
  </sheetData>
  <mergeCells count="8">
    <mergeCell ref="M4:Q4"/>
    <mergeCell ref="B54:B55"/>
    <mergeCell ref="C54:G54"/>
    <mergeCell ref="H54:L54"/>
    <mergeCell ref="M54:Q54"/>
    <mergeCell ref="B4:B5"/>
    <mergeCell ref="C4:G4"/>
    <mergeCell ref="H4:L4"/>
  </mergeCells>
  <phoneticPr fontId="13" type="noConversion"/>
  <pageMargins left="0.77" right="0.59" top="0.8" bottom="0.85" header="0.4921259845" footer="0.34"/>
  <pageSetup paperSize="9" scale="69"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29</vt:i4>
      </vt:variant>
    </vt:vector>
  </HeadingPairs>
  <TitlesOfParts>
    <vt:vector size="53"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Karte</vt:lpstr>
      <vt:lpstr>Erläuterungen</vt:lpstr>
      <vt:lpstr>Erläuterungen!Druckbereich</vt:lpstr>
      <vt:lpstr>Inhaltsverzeichnis!Druckbereich</vt:lpstr>
      <vt:lpstr>Karte!Druckbereich</vt:lpstr>
      <vt:lpstr>'T1'!Druckbereich</vt:lpstr>
      <vt:lpstr>'T10'!Druckbereich</vt:lpstr>
      <vt:lpstr>'T11'!Druckbereich</vt:lpstr>
      <vt:lpstr>'T14'!Druckbereich</vt:lpstr>
      <vt:lpstr>'T15'!Druckbereich</vt:lpstr>
      <vt:lpstr>'T16'!Druckbereich</vt:lpstr>
      <vt:lpstr>'T17'!Druckbereich</vt:lpstr>
      <vt:lpstr>'T18'!Druckbereich</vt:lpstr>
      <vt:lpstr>'T19'!Druckbereich</vt:lpstr>
      <vt:lpstr>'T2'!Druckbereich</vt:lpstr>
      <vt:lpstr>'T20'!Druckbereich</vt:lpstr>
      <vt:lpstr>'T21'!Druckbereich</vt:lpstr>
      <vt:lpstr>'T3'!Druckbereich</vt:lpstr>
      <vt:lpstr>'T4'!Druckbereich</vt:lpstr>
      <vt:lpstr>'T5'!Druckbereich</vt:lpstr>
      <vt:lpstr>'T6'!Druckbereich</vt:lpstr>
      <vt:lpstr>'T7'!Druckbereich</vt:lpstr>
      <vt:lpstr>'T8'!Druckbereich</vt:lpstr>
      <vt:lpstr>'T9'!Druckbereich</vt:lpstr>
      <vt:lpstr>'T12'!Drucktitel</vt:lpstr>
      <vt:lpstr>'T13'!Drucktitel</vt:lpstr>
      <vt:lpstr>'T17'!Drucktitel</vt:lpstr>
      <vt:lpstr>'T18'!Drucktitel</vt:lpstr>
      <vt:lpstr>'T19'!Drucktitel</vt:lpstr>
      <vt:lpstr>'T20'!Drucktitel</vt:lpstr>
      <vt:lpstr>'T21'!Drucktitel</vt:lpstr>
    </vt:vector>
  </TitlesOfParts>
  <Company>KAI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Steiner Ruedi  DFRSTAAG</cp:lastModifiedBy>
  <cp:lastPrinted>2015-06-18T07:32:42Z</cp:lastPrinted>
  <dcterms:created xsi:type="dcterms:W3CDTF">2013-01-17T15:04:55Z</dcterms:created>
  <dcterms:modified xsi:type="dcterms:W3CDTF">2016-03-22T08:30:53Z</dcterms:modified>
</cp:coreProperties>
</file>