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charts/chart6.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8.xml" ContentType="application/vnd.openxmlformats-officedocument.drawingml.chart+xml"/>
  <Override PartName="/xl/drawings/drawing15.xml" ContentType="application/vnd.openxmlformats-officedocument.drawingml.chartshapes+xml"/>
  <Override PartName="/xl/charts/chart9.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10.xml" ContentType="application/vnd.openxmlformats-officedocument.drawingml.chart+xml"/>
  <Override PartName="/xl/drawings/drawing18.xml" ContentType="application/vnd.openxmlformats-officedocument.drawingml.chartshapes+xml"/>
  <Override PartName="/xl/charts/chart11.xml" ContentType="application/vnd.openxmlformats-officedocument.drawingml.chart+xml"/>
  <Override PartName="/xl/drawings/drawing19.xml" ContentType="application/vnd.openxmlformats-officedocument.drawingml.chartshapes+xml"/>
  <Override PartName="/xl/charts/chart12.xml" ContentType="application/vnd.openxmlformats-officedocument.drawingml.chart+xml"/>
  <Override PartName="/xl/drawings/drawing2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95" yWindow="480" windowWidth="23115" windowHeight="13995" tabRatio="966"/>
  </bookViews>
  <sheets>
    <sheet name="Inhaltsverzeichnis" sheetId="1" r:id="rId1"/>
    <sheet name="T1" sheetId="2" r:id="rId2"/>
    <sheet name="T2" sheetId="3" r:id="rId3"/>
    <sheet name="T3" sheetId="4" r:id="rId4"/>
    <sheet name="T4" sheetId="5" r:id="rId5"/>
    <sheet name="T5" sheetId="6" r:id="rId6"/>
    <sheet name="T6" sheetId="7" r:id="rId7"/>
    <sheet name="T7" sheetId="8" r:id="rId8"/>
    <sheet name="T7_a" sheetId="25" r:id="rId9"/>
    <sheet name="T8" sheetId="9" r:id="rId10"/>
    <sheet name="T9" sheetId="10" r:id="rId11"/>
    <sheet name="T10" sheetId="11" r:id="rId12"/>
    <sheet name="T11" sheetId="12" r:id="rId13"/>
    <sheet name="T12" sheetId="13" r:id="rId14"/>
    <sheet name="T13" sheetId="14" r:id="rId15"/>
    <sheet name="T14" sheetId="15" r:id="rId16"/>
    <sheet name="T15" sheetId="16" r:id="rId17"/>
    <sheet name="T16" sheetId="17" r:id="rId18"/>
    <sheet name="T17" sheetId="18" r:id="rId19"/>
    <sheet name="T18" sheetId="19" r:id="rId20"/>
    <sheet name="T19" sheetId="20" r:id="rId21"/>
    <sheet name="T20" sheetId="21" r:id="rId22"/>
    <sheet name="T21" sheetId="22" r:id="rId23"/>
    <sheet name="T22" sheetId="23" r:id="rId24"/>
    <sheet name="T23" sheetId="24" r:id="rId25"/>
    <sheet name="T24" sheetId="26" r:id="rId26"/>
    <sheet name="Erläuterungen" sheetId="27" r:id="rId27"/>
  </sheets>
  <definedNames>
    <definedName name="_xlnm.Print_Area" localSheetId="26">Erläuterungen!$A$1:$H$12</definedName>
    <definedName name="_xlnm.Print_Area" localSheetId="0">Inhaltsverzeichnis!$A$1:$J$53</definedName>
    <definedName name="_xlnm.Print_Area" localSheetId="13">'T12'!$A$1:$L$14</definedName>
    <definedName name="_xlnm.Print_Area" localSheetId="14">'T13'!$A$1:$N$42</definedName>
    <definedName name="_xlnm.Print_Area" localSheetId="15">'T14'!$A$1:$F$20</definedName>
    <definedName name="_xlnm.Print_Area" localSheetId="16">'T15'!$A$1:$E$16</definedName>
    <definedName name="_xlnm.Print_Area" localSheetId="17">'T16'!$A$1:$K$58</definedName>
    <definedName name="_xlnm.Print_Area" localSheetId="18">'T17'!$A$1:$H$39</definedName>
    <definedName name="_xlnm.Print_Area" localSheetId="19">'T18'!$A$1:$L$38</definedName>
    <definedName name="_xlnm.Print_Area" localSheetId="20">'T19'!$A$1:$N$24</definedName>
    <definedName name="_xlnm.Print_Area" localSheetId="21">'T20'!$A$1:$G$21</definedName>
    <definedName name="_xlnm.Print_Area" localSheetId="22">'T21'!$A$1:$N$39</definedName>
    <definedName name="_xlnm.Print_Area" localSheetId="23">'T22'!$A$1:$K$64</definedName>
    <definedName name="_xlnm.Print_Area" localSheetId="24">'T23'!$A$1:$E$16</definedName>
    <definedName name="_xlnm.Print_Area" localSheetId="25">'T24'!$A$1:$I$133</definedName>
    <definedName name="_xlnm.Print_Area" localSheetId="3">'T3'!$A$1:$L$20</definedName>
    <definedName name="_xlnm.Print_Area" localSheetId="4">'T4'!$A$1:$I$14</definedName>
    <definedName name="_xlnm.Print_Area" localSheetId="5">'T5'!$A$1:$H$22</definedName>
    <definedName name="_xlnm.Print_Area" localSheetId="6">'T6'!$A$1:$N$54</definedName>
    <definedName name="_xlnm.Print_Area" localSheetId="7">'T7'!$A$1:$K$28</definedName>
    <definedName name="_xlnm.Print_Area" localSheetId="8">T7_a!$A$1:$I$57</definedName>
    <definedName name="_xlnm.Print_Area" localSheetId="9">'T8'!$A$1:$E$13</definedName>
    <definedName name="_xlnm.Print_Area" localSheetId="10">'T9'!$A$1:$L$19</definedName>
    <definedName name="_xlnm.Print_Titles" localSheetId="11">'T10'!$1:$5</definedName>
    <definedName name="_xlnm.Print_Titles" localSheetId="12">'T11'!$1:$5</definedName>
    <definedName name="_xlnm.Print_Titles" localSheetId="13">'T12'!$1:$5</definedName>
  </definedNames>
  <calcPr calcId="145621"/>
</workbook>
</file>

<file path=xl/calcChain.xml><?xml version="1.0" encoding="utf-8"?>
<calcChain xmlns="http://schemas.openxmlformats.org/spreadsheetml/2006/main">
  <c r="D15" i="20" l="1"/>
  <c r="D16" i="20"/>
  <c r="A1" i="18"/>
  <c r="A1" i="16" l="1"/>
  <c r="A1" i="4" l="1"/>
  <c r="H5" i="5" l="1"/>
  <c r="A1" i="27" l="1"/>
  <c r="A1" i="26"/>
  <c r="H41" i="26"/>
  <c r="G41" i="26"/>
  <c r="F41" i="26"/>
  <c r="E41" i="26"/>
  <c r="D41" i="26"/>
  <c r="C41" i="26"/>
  <c r="H13" i="5"/>
  <c r="G13" i="5"/>
  <c r="E13" i="5"/>
  <c r="H12" i="5"/>
  <c r="G12" i="5"/>
  <c r="E12" i="5"/>
  <c r="H11" i="5"/>
  <c r="G11" i="5"/>
  <c r="E11" i="5"/>
  <c r="H10" i="5"/>
  <c r="G10" i="5"/>
  <c r="E10" i="5"/>
  <c r="H9" i="5"/>
  <c r="G9" i="5"/>
  <c r="E9" i="5"/>
  <c r="H8" i="5"/>
  <c r="G8" i="5"/>
  <c r="E8" i="5"/>
  <c r="H7" i="5"/>
  <c r="G7" i="5"/>
  <c r="E7" i="5"/>
  <c r="H6" i="5"/>
  <c r="G6" i="5"/>
  <c r="E6" i="5"/>
  <c r="G5" i="5"/>
  <c r="E5" i="5"/>
  <c r="H40" i="26" l="1"/>
  <c r="G40" i="26"/>
  <c r="F40" i="26" l="1"/>
  <c r="C40" i="26" l="1"/>
  <c r="E40" i="26" l="1"/>
  <c r="D40" i="26"/>
  <c r="A1" i="25"/>
  <c r="A1" i="2"/>
  <c r="A1" i="11"/>
  <c r="A1" i="12"/>
  <c r="A1" i="13"/>
  <c r="A1" i="14"/>
  <c r="A1" i="15"/>
  <c r="A1" i="17"/>
  <c r="A1" i="19"/>
  <c r="A1" i="20"/>
  <c r="A1" i="3"/>
  <c r="A1" i="21"/>
  <c r="A1" i="22"/>
  <c r="A1" i="23"/>
  <c r="A1" i="24"/>
  <c r="C25" i="26"/>
  <c r="D25" i="26"/>
  <c r="E25" i="26"/>
  <c r="F25" i="26"/>
  <c r="G25" i="26"/>
  <c r="H25" i="26"/>
  <c r="C26" i="26"/>
  <c r="D26" i="26"/>
  <c r="E26" i="26"/>
  <c r="F26" i="26"/>
  <c r="G26" i="26"/>
  <c r="H26" i="26"/>
  <c r="C27" i="26"/>
  <c r="D27" i="26"/>
  <c r="E27" i="26"/>
  <c r="F27" i="26"/>
  <c r="G27" i="26"/>
  <c r="H27" i="26"/>
  <c r="C28" i="26"/>
  <c r="D28" i="26"/>
  <c r="E28" i="26"/>
  <c r="F28" i="26"/>
  <c r="G28" i="26"/>
  <c r="H28" i="26"/>
  <c r="C29" i="26"/>
  <c r="D29" i="26"/>
  <c r="E29" i="26"/>
  <c r="F29" i="26"/>
  <c r="G29" i="26"/>
  <c r="H29" i="26"/>
  <c r="C30" i="26"/>
  <c r="D30" i="26"/>
  <c r="E30" i="26"/>
  <c r="F30" i="26"/>
  <c r="G30" i="26"/>
  <c r="H30" i="26"/>
  <c r="C31" i="26"/>
  <c r="D31" i="26"/>
  <c r="E31" i="26"/>
  <c r="F31" i="26"/>
  <c r="G31" i="26"/>
  <c r="H31" i="26"/>
  <c r="C32" i="26"/>
  <c r="D32" i="26"/>
  <c r="E32" i="26"/>
  <c r="F32" i="26"/>
  <c r="G32" i="26"/>
  <c r="H32" i="26"/>
  <c r="C33" i="26"/>
  <c r="D33" i="26"/>
  <c r="E33" i="26"/>
  <c r="F33" i="26"/>
  <c r="G33" i="26"/>
  <c r="H33" i="26"/>
  <c r="C34" i="26"/>
  <c r="D34" i="26"/>
  <c r="E34" i="26"/>
  <c r="F34" i="26"/>
  <c r="G34" i="26"/>
  <c r="H34" i="26"/>
  <c r="C35" i="26"/>
  <c r="D35" i="26"/>
  <c r="E35" i="26"/>
  <c r="F35" i="26"/>
  <c r="G35" i="26"/>
  <c r="H35" i="26"/>
  <c r="C36" i="26"/>
  <c r="D36" i="26"/>
  <c r="E36" i="26"/>
  <c r="F36" i="26"/>
  <c r="G36" i="26"/>
  <c r="H36" i="26"/>
  <c r="C37" i="26"/>
  <c r="D37" i="26"/>
  <c r="E37" i="26"/>
  <c r="F37" i="26"/>
  <c r="G37" i="26"/>
  <c r="H37" i="26"/>
  <c r="C38" i="26"/>
  <c r="D38" i="26"/>
  <c r="E38" i="26"/>
  <c r="F38" i="26"/>
  <c r="G38" i="26"/>
  <c r="H38" i="26"/>
  <c r="C39" i="26"/>
  <c r="D39" i="26"/>
  <c r="E39" i="26"/>
  <c r="F39" i="26"/>
  <c r="G39" i="26"/>
  <c r="H39" i="26"/>
  <c r="A1" i="5"/>
  <c r="A1" i="6"/>
  <c r="A1" i="7"/>
  <c r="A1" i="8"/>
  <c r="A1" i="9"/>
  <c r="A1" i="10"/>
</calcChain>
</file>

<file path=xl/sharedStrings.xml><?xml version="1.0" encoding="utf-8"?>
<sst xmlns="http://schemas.openxmlformats.org/spreadsheetml/2006/main" count="636" uniqueCount="235">
  <si>
    <t>www.ag.ch/statistik</t>
  </si>
  <si>
    <t>Tabellenverzeichnis</t>
  </si>
  <si>
    <t>Volksschule</t>
  </si>
  <si>
    <t>Tabelle 1:</t>
  </si>
  <si>
    <t>Tabelle 2:</t>
  </si>
  <si>
    <t>Tabelle 3:</t>
  </si>
  <si>
    <t>Tabelle 4:</t>
  </si>
  <si>
    <t>Tabelle 5:</t>
  </si>
  <si>
    <t>Tabelle 6:</t>
  </si>
  <si>
    <t>Tabelle 7:</t>
  </si>
  <si>
    <t>Tabelle 8:</t>
  </si>
  <si>
    <t>Tabelle 9:</t>
  </si>
  <si>
    <t>Tabelle 10:</t>
  </si>
  <si>
    <t>Mittelschule</t>
  </si>
  <si>
    <t>Tabelle 11:</t>
  </si>
  <si>
    <t>Tabelle 12:</t>
  </si>
  <si>
    <t>Tabelle 13:</t>
  </si>
  <si>
    <t>Tabelle 14:</t>
  </si>
  <si>
    <t>Tabelle 15:</t>
  </si>
  <si>
    <t>Tabelle 16:</t>
  </si>
  <si>
    <t>Berufsfachschulen</t>
  </si>
  <si>
    <t>Tabelle 17:</t>
  </si>
  <si>
    <t>Tabelle 18:</t>
  </si>
  <si>
    <t>Tabelle 19:</t>
  </si>
  <si>
    <t>Tabelle 20:</t>
  </si>
  <si>
    <t>Tabelle 21:</t>
  </si>
  <si>
    <t>Tabelle 22:</t>
  </si>
  <si>
    <t>Tabelle 23:</t>
  </si>
  <si>
    <t>Entwicklungen</t>
  </si>
  <si>
    <t>Tabelle 24:</t>
  </si>
  <si>
    <t>Jahr</t>
  </si>
  <si>
    <t>Kindergarten</t>
  </si>
  <si>
    <t>Total</t>
  </si>
  <si>
    <t>Männer</t>
  </si>
  <si>
    <t>Frauen</t>
  </si>
  <si>
    <t>Lehrkräfte</t>
  </si>
  <si>
    <t>…</t>
  </si>
  <si>
    <t>Vollzeitäquivalente</t>
  </si>
  <si>
    <t xml:space="preserve">der Erhebungsmethode bei den Mittelschulen vorgenommen. Die Zahlen sind im Hinblick auf die veränderte Situation bei den </t>
  </si>
  <si>
    <t>Entlastungen und den Schulämtern nur bedingt mit den Vorjahren vergleichbar.</t>
  </si>
  <si>
    <t>Primar-schule</t>
  </si>
  <si>
    <t>Einschu-lungs-
klasse</t>
  </si>
  <si>
    <r>
      <t>Kleinkl. Primar-stufe</t>
    </r>
    <r>
      <rPr>
        <vertAlign val="superscript"/>
        <sz val="10"/>
        <rFont val="Arial"/>
        <family val="2"/>
      </rPr>
      <t>2)</t>
    </r>
  </si>
  <si>
    <r>
      <t>Kleinkl. 
Sek I</t>
    </r>
    <r>
      <rPr>
        <vertAlign val="superscript"/>
        <sz val="10"/>
        <rFont val="Arial"/>
        <family val="2"/>
      </rPr>
      <t>2)</t>
    </r>
  </si>
  <si>
    <t>Berufs-wahljahr/
IBK</t>
  </si>
  <si>
    <t>Werkjahr</t>
  </si>
  <si>
    <t>nicht zuteilbare Angebote</t>
  </si>
  <si>
    <r>
      <t>Lehrkräfte</t>
    </r>
    <r>
      <rPr>
        <vertAlign val="superscript"/>
        <sz val="10"/>
        <rFont val="Arial"/>
        <family val="2"/>
      </rPr>
      <t>1)</t>
    </r>
  </si>
  <si>
    <t>1) Für die Zuteilung des Schultyps ist das Hauptpensum massgebend.</t>
  </si>
  <si>
    <t>2) Kleinklasse Primarstufe und Kleinklasse Sekundarstufe I sind bis 2003 in der Kategorie „nicht zuteilbare Angebote“ integriert.</t>
  </si>
  <si>
    <t>Schultyp</t>
  </si>
  <si>
    <t>absolut</t>
  </si>
  <si>
    <t>in Prozent</t>
  </si>
  <si>
    <t>Lehrer</t>
  </si>
  <si>
    <t>Lehrer- innen</t>
  </si>
  <si>
    <t>Primarschule</t>
  </si>
  <si>
    <t>Einschulungsklasse</t>
  </si>
  <si>
    <t>Kleinklasse Primarstufe</t>
  </si>
  <si>
    <t>Realschule</t>
  </si>
  <si>
    <t>Sekundarschule</t>
  </si>
  <si>
    <t>Bezirksschule</t>
  </si>
  <si>
    <t>Kleinklasse Sekundarstufe I</t>
  </si>
  <si>
    <t>Berufswahljahr / IBK</t>
  </si>
  <si>
    <t>1) Für die Zuteilung des Schultyps ist das Hauptpensum massgebend; hingegen enthalten die Vollzeitäquivalente sowohl Haupt- und Teilpensen.</t>
  </si>
  <si>
    <t>Abteilungen</t>
  </si>
  <si>
    <t>Lernende</t>
  </si>
  <si>
    <t>Lernende pro Vollzeitäquivalent</t>
  </si>
  <si>
    <t>Lernende pro Abteilung</t>
  </si>
  <si>
    <t>Kleinklasse</t>
  </si>
  <si>
    <r>
      <t>Total</t>
    </r>
    <r>
      <rPr>
        <vertAlign val="superscript"/>
        <sz val="10"/>
        <rFont val="Arial"/>
        <family val="2"/>
      </rPr>
      <t>1)</t>
    </r>
  </si>
  <si>
    <t>Lehrerinnen</t>
  </si>
  <si>
    <r>
      <t>Schultyp</t>
    </r>
    <r>
      <rPr>
        <vertAlign val="superscript"/>
        <sz val="10"/>
        <rFont val="Arial"/>
        <family val="2"/>
      </rPr>
      <t>1)</t>
    </r>
  </si>
  <si>
    <t>Alter</t>
  </si>
  <si>
    <t>Durch-schnitts-alter</t>
  </si>
  <si>
    <t>–24</t>
  </si>
  <si>
    <t>25–29</t>
  </si>
  <si>
    <t>30–34</t>
  </si>
  <si>
    <t>35–39</t>
  </si>
  <si>
    <t>40–44</t>
  </si>
  <si>
    <t>45–49</t>
  </si>
  <si>
    <t>50–54</t>
  </si>
  <si>
    <t>55–59</t>
  </si>
  <si>
    <t>60–64</t>
  </si>
  <si>
    <t>65+</t>
  </si>
  <si>
    <t>Geschlecht</t>
  </si>
  <si>
    <t>1) Für die Zuteilung des Schultyps ist nur das Hauptpensum massgebend.</t>
  </si>
  <si>
    <t>Beschäftigungsgrad</t>
  </si>
  <si>
    <t>Vollzeit-pensum in Lektionen</t>
  </si>
  <si>
    <t>unter 50 %</t>
  </si>
  <si>
    <t>50–89 %</t>
  </si>
  <si>
    <t>90–100 %</t>
  </si>
  <si>
    <t>...</t>
  </si>
  <si>
    <r>
      <t>Nationalität</t>
    </r>
    <r>
      <rPr>
        <vertAlign val="superscript"/>
        <sz val="10"/>
        <rFont val="Arial"/>
        <family val="2"/>
      </rPr>
      <t>1)</t>
    </r>
  </si>
  <si>
    <t>Lehrer-
innen</t>
  </si>
  <si>
    <t>Durch-schnittsalter</t>
  </si>
  <si>
    <t>Schweizer/innen</t>
  </si>
  <si>
    <t>Ausländer/innen</t>
  </si>
  <si>
    <t>in Prozent</t>
  </si>
  <si>
    <t>Instrumentalunterricht</t>
  </si>
  <si>
    <t>Logopädie/Legasthenie</t>
  </si>
  <si>
    <t>Schulleitung</t>
  </si>
  <si>
    <t>Personen</t>
  </si>
  <si>
    <t>männlich</t>
  </si>
  <si>
    <t>weiblich</t>
  </si>
  <si>
    <t>Schulort</t>
  </si>
  <si>
    <t>Aarau, Alte Kantonsschule</t>
  </si>
  <si>
    <t>Aarau, Neue Kantonsschule</t>
  </si>
  <si>
    <t>Baden</t>
  </si>
  <si>
    <t>Wettingen</t>
  </si>
  <si>
    <t>Wohlen</t>
  </si>
  <si>
    <t>Zofingen</t>
  </si>
  <si>
    <t>AME</t>
  </si>
  <si>
    <t>Ausbildungsgang</t>
  </si>
  <si>
    <t>Gymnasium</t>
  </si>
  <si>
    <t>WMS</t>
  </si>
  <si>
    <t>FMS (inkl. Fachmaturität)</t>
  </si>
  <si>
    <t>IMS</t>
  </si>
  <si>
    <t>Vorkurs Pädagogik</t>
  </si>
  <si>
    <t>Passarelle</t>
  </si>
  <si>
    <t>Nationalität</t>
  </si>
  <si>
    <t>Lehrkräfte Total</t>
  </si>
  <si>
    <t>Durchschnitt</t>
  </si>
  <si>
    <t>Total Berufsfachschulen</t>
  </si>
  <si>
    <t xml:space="preserve"> Kaufmännische Berufsfachschulen</t>
  </si>
  <si>
    <t>Total Kaufmännische Berufsfachschulen</t>
  </si>
  <si>
    <t>Handelsschule KV Aarau</t>
  </si>
  <si>
    <t>Wirtschaftsschule KV Baden–Zurzach</t>
  </si>
  <si>
    <t>Berufsbildungszentrum Freiamt, Wirtschaft</t>
  </si>
  <si>
    <t>Berufs- und Weiterbildungszentrum Brugg, Wirtschaft</t>
  </si>
  <si>
    <t>KV Lenzburg-Reinach Business School</t>
  </si>
  <si>
    <t>Berufsbildungszentrum Fricktal</t>
  </si>
  <si>
    <t>Berufsschule Zofingen, KV</t>
  </si>
  <si>
    <t>Gewerbliche Berufsfachschulen</t>
  </si>
  <si>
    <t xml:space="preserve">Total Gewerbliche Berufsfachschulen </t>
  </si>
  <si>
    <t>Berufsschule Aarau</t>
  </si>
  <si>
    <t>Schule für Gestaltung Aargau</t>
  </si>
  <si>
    <t>BBB BerufsBildungBaden</t>
  </si>
  <si>
    <t>Berufsbildungszentrum Freiamt, Gewerbe und Technik</t>
  </si>
  <si>
    <t>Berufs- und Weiterbildungszentrum Brugg, Technik/Natur</t>
  </si>
  <si>
    <t>Berufsschule Lenzburg</t>
  </si>
  <si>
    <t>Schweizerische Gartenbauschule Niederlenz</t>
  </si>
  <si>
    <t>Berufsschule Zofingen, Technik</t>
  </si>
  <si>
    <t>Kantonale Berufsfachschulen</t>
  </si>
  <si>
    <t xml:space="preserve">Total kantonale Berufsfachschulen </t>
  </si>
  <si>
    <t>Berufsfachschule Gesundheit und Soziales</t>
  </si>
  <si>
    <t>Landwirtschaftsschule Liebegg</t>
  </si>
  <si>
    <t>Kantonale Schule für Berufsbildung</t>
  </si>
  <si>
    <t>kaufmännisch</t>
  </si>
  <si>
    <t>gewerblich-industriell</t>
  </si>
  <si>
    <t>kantonale 
Berufsfachschulen</t>
  </si>
  <si>
    <r>
      <t>2010</t>
    </r>
    <r>
      <rPr>
        <vertAlign val="superscript"/>
        <sz val="10"/>
        <rFont val="Arial"/>
        <family val="2"/>
      </rPr>
      <t>1)</t>
    </r>
  </si>
  <si>
    <t>1) Durch eine Verfeinerung der Erhebung der Vollzeitäquivalente und die integration der kantonalen Berufsfachschulen in die Lehr-</t>
  </si>
  <si>
    <t>kräftestatistik im Jahr 2010 kommt es zu einem Bruch in der Datenreihe. Die Zahlen sind mit dem Vorjahr nur bedingt vergleichbar.</t>
  </si>
  <si>
    <t>kaufmännische Berufsfachschulen</t>
  </si>
  <si>
    <t>gewerbliche Berufsfachschulen</t>
  </si>
  <si>
    <r>
      <t>kantonale 
Berufsfachschulen</t>
    </r>
    <r>
      <rPr>
        <vertAlign val="superscript"/>
        <sz val="10"/>
        <rFont val="Arial"/>
        <family val="2"/>
      </rPr>
      <t>1)</t>
    </r>
  </si>
  <si>
    <t>VZÄ</t>
  </si>
  <si>
    <r>
      <t>2010</t>
    </r>
    <r>
      <rPr>
        <vertAlign val="superscript"/>
        <sz val="10"/>
        <rFont val="Arial"/>
        <family val="2"/>
      </rPr>
      <t>2)</t>
    </r>
  </si>
  <si>
    <t>1) Die Zahlen der kantonalen Berufsfachschulen konnten im Jahr 2010 erstmals ausgewiesen werden.</t>
  </si>
  <si>
    <t>2) Durch eine Umstellung in der Erhebungsmethode der Vollzeitäquivalente im Jahr 2010 kommt es zu einem Bruch in der Datenreihe. Die Zahlen sind mit dem Vorjahr nur bedingt vergleichbar.</t>
  </si>
  <si>
    <t>Lehrer
-innen</t>
  </si>
  <si>
    <t xml:space="preserve">Lehrer  </t>
  </si>
  <si>
    <t>Lehrerin</t>
  </si>
  <si>
    <t>unter 50%</t>
  </si>
  <si>
    <t>50% bis 89%</t>
  </si>
  <si>
    <t>90% bis 100%</t>
  </si>
  <si>
    <t>Absolut</t>
  </si>
  <si>
    <t>Tabelle 7a:</t>
  </si>
  <si>
    <t>Indexierte Entwicklung (1998 = 0%)</t>
  </si>
  <si>
    <r>
      <t>Beschäftigungsgrad</t>
    </r>
    <r>
      <rPr>
        <vertAlign val="superscript"/>
        <sz val="10"/>
        <rFont val="Arial"/>
        <family val="2"/>
      </rPr>
      <t>1)</t>
    </r>
  </si>
  <si>
    <t>Anzahl Lehrkräfte und Beschäftigungsgrade</t>
  </si>
  <si>
    <t>Werden die Lehrkräfte nach Schulstufen und Schultypen aufgegliedert, so sind jeweils für die Zuteilung nur die von den Lehrkräften unterrichteten Hauptpensen massgebend. Das heisst, falls eine Lehrkraft in mehreren Anstellungsverhältnissen steht, so wird, um Mehrfachzählungen zu vermeiden, zur Zuordnung diejenige Anstellung berücksichtigt, in der die Lehrkraft das grösste Pensum (Hauptpensum) unterrichtet. Bei den ausgewiesenen Beschäftigungsgraden fliessen aber alle Pensen ein.</t>
  </si>
  <si>
    <t>Eine Lehrkraft kann ein Voll- oder auch nur ein Teilpensum unterrichten. Hauptsächlich im Zusammenhang mit der Aufteilung nach Schultypen und Fächern interessieren aber auch die den gesamthaft erteilten Pensen entsprechenden 100 % Stellen. Mit Hilfe einer Aufsummierung der einzeln erhobenen Pensen können sogenannte Vollzeitäquivalente für jeden Schulort und Schultyp berechnet werden. Unterrichtet beispielsweise eine Lehrkraft ein 40 % Pensum, und eine zweite Lehrkraft ein 60 % Pensum auf derselben Schulstufe, so gelten sie gemeinsam als ein Vollzeitäquivalent. Aufgrund der Rundungen können bei Tabellen geringfügige Differenzen auftreten.</t>
  </si>
  <si>
    <t>Erläuterungen</t>
  </si>
  <si>
    <t>1) ohne Kindergarten</t>
  </si>
  <si>
    <t>2) ohne kantonale Berufsfachschulen</t>
  </si>
  <si>
    <t>062 835 13 00, statistik@ag.ch</t>
  </si>
  <si>
    <t>© Statistik Aargau</t>
  </si>
  <si>
    <t>Verstärkte Massnahmen</t>
  </si>
  <si>
    <r>
      <t>Mittelschulen</t>
    </r>
    <r>
      <rPr>
        <vertAlign val="superscript"/>
        <sz val="10"/>
        <rFont val="Arial"/>
        <family val="2"/>
      </rPr>
      <t>3)</t>
    </r>
  </si>
  <si>
    <r>
      <t>Berufsfachschule</t>
    </r>
    <r>
      <rPr>
        <vertAlign val="superscript"/>
        <sz val="10"/>
        <rFont val="Arial"/>
        <family val="2"/>
      </rPr>
      <t>4)</t>
    </r>
  </si>
  <si>
    <t>2) Ab 2006 inklusive Musikgrundschule</t>
  </si>
  <si>
    <t xml:space="preserve">3) Im Jahr 2003 wurde erstmals ein drittes Schuljahr bei der Fachmittelschule geführt. Im Jahr 2006 wurde eine grössere Umstellung </t>
  </si>
  <si>
    <t>4) Ab 2010 inklusive kantonale Berufsfachschulen</t>
  </si>
  <si>
    <t>1) Ab 2013 inklusive IHP</t>
  </si>
  <si>
    <r>
      <t>Kindergarten</t>
    </r>
    <r>
      <rPr>
        <vertAlign val="superscript"/>
        <sz val="10"/>
        <rFont val="Arial"/>
        <family val="2"/>
      </rPr>
      <t>1)</t>
    </r>
  </si>
  <si>
    <t>Zusatzlektionen</t>
  </si>
  <si>
    <r>
      <t>Total</t>
    </r>
    <r>
      <rPr>
        <vertAlign val="superscript"/>
        <sz val="10"/>
        <rFont val="Arial"/>
        <family val="2"/>
      </rPr>
      <t>3)</t>
    </r>
  </si>
  <si>
    <t>1) inklusive Kindergarten</t>
  </si>
  <si>
    <t>1) Inklusive Kindergarten</t>
  </si>
  <si>
    <t>Umstellung des Schulsystems im Schuljahr 2014/15</t>
  </si>
  <si>
    <t>Mittelschule: Lehrkräfte nach Nationalität und Alter, 2014/15</t>
  </si>
  <si>
    <t>Berufsfachschulen: Lehrkräfte nach Nationalität und Alter, 2014/15</t>
  </si>
  <si>
    <t>Volksschule: Lehrkräfte und Vollzeitäquivalente, 1995–2014</t>
  </si>
  <si>
    <t>Volksschule: Lehrkräfte und Vollzeitäquivalente nach Schultyp, 1996–2014</t>
  </si>
  <si>
    <t>Volksschule: Lehrkräfte und Vollzeitäquivalente nach Geschlecht und Schultyp, 2014/15</t>
  </si>
  <si>
    <t>Volksschule: Lehrkräfte, Vollzeitäquivalente, Abteilungs- und Schülerzahlen nach Schultyp, 2014/15</t>
  </si>
  <si>
    <t>Volksschule: Durchschnittsalter, 1996–2014</t>
  </si>
  <si>
    <t>Volksschule: Lehrkräfte nach Alter, Schultyp und Geschlecht, 2014/15</t>
  </si>
  <si>
    <t>Volksschule: Lehrkräfte nach Beschäftigungsgrad, Schultyp und Geschlecht, 2014/15</t>
  </si>
  <si>
    <t>Volksschule: Beschäftigungsgrad nach Geschlecht 2014/15</t>
  </si>
  <si>
    <t>Lehrkräfte und Vollzeitäquivalente von Zusatzangeboten nach Geschlecht, 2014/15</t>
  </si>
  <si>
    <t>Schulleitungspensen: Personen und Vollzeitäquivalente nach Geschlecht, 2014/15</t>
  </si>
  <si>
    <t>Mittelschule: Lehrkräfte und Vollzeitäquivalente nach Schulort und Geschlecht, 2014/15</t>
  </si>
  <si>
    <t>Mittelschule: Lehrkräfte und Vollzeitäquivalente nach Ausbildungsgang, 2014/15</t>
  </si>
  <si>
    <t>Mittelschule: Lehrkräfte nach Alter und Geschlecht, 2014/15</t>
  </si>
  <si>
    <t>Mittelschule: Durchschnittsalter, 1995–2014</t>
  </si>
  <si>
    <t>Mittelschule: Beschäftigungsgrad nach Geschlecht, 2014/15</t>
  </si>
  <si>
    <t>Berufsfachschulen: Lehrkräfte und Vollzeitäquivalente nach Schulort und Geschlecht, 2014/15</t>
  </si>
  <si>
    <t>Berufsfachschulen: Lehrkräfte und Vollzeitäquivalente nach Berufsbereich, 1997–2014</t>
  </si>
  <si>
    <t>Berufsfachschulen: Lernende pro Lehrkraft, 1997–2014</t>
  </si>
  <si>
    <t>Berufsfachschulen: Durchschnittsalter, 1997–2014</t>
  </si>
  <si>
    <t>Berufsfachschulen: Lehrkräfte nach Alter und Geschlecht, 2014/15</t>
  </si>
  <si>
    <t>Berufsfachschulen: Beschäftigungsgrad nach Geschlecht, 2014/15</t>
  </si>
  <si>
    <t>Vollzeitäquivalente und Lerndende 1998–2014, Indexierte Entwicklungen</t>
  </si>
  <si>
    <t>Lehrkräftestatistik 2014/15</t>
  </si>
  <si>
    <r>
      <t>übrige Volksschule</t>
    </r>
    <r>
      <rPr>
        <vertAlign val="superscript"/>
        <sz val="10"/>
        <rFont val="Arial"/>
        <family val="2"/>
      </rPr>
      <t>2)</t>
    </r>
  </si>
  <si>
    <t>Kinder-garten</t>
  </si>
  <si>
    <t>Vollzeit-äquivalente</t>
  </si>
  <si>
    <t>Vollzeit-äquivalent 
pro Abteilung</t>
  </si>
  <si>
    <t>Durchschnittlicher Beschäftigungsgrad 
in Prozent</t>
  </si>
  <si>
    <t>Lernende pro VZÄ</t>
  </si>
  <si>
    <r>
      <t>Volks-schule</t>
    </r>
    <r>
      <rPr>
        <vertAlign val="superscript"/>
        <sz val="10"/>
        <rFont val="Arial"/>
        <family val="2"/>
      </rPr>
      <t>1)</t>
    </r>
  </si>
  <si>
    <t>Mittel-schulen</t>
  </si>
  <si>
    <r>
      <t>Berufs-fachschule</t>
    </r>
    <r>
      <rPr>
        <vertAlign val="superscript"/>
        <sz val="10"/>
        <rFont val="Arial"/>
        <family val="2"/>
      </rPr>
      <t>2)</t>
    </r>
  </si>
  <si>
    <t>insgesamt</t>
  </si>
  <si>
    <t>Durchschnittsalter</t>
  </si>
  <si>
    <t>Volksschule: Lehrkräfte nach Nationalität und Durchschnittsalter, 2014/15</t>
  </si>
  <si>
    <t>3) Inklusive Kindergarten</t>
  </si>
  <si>
    <r>
      <t>Real-
schule</t>
    </r>
    <r>
      <rPr>
        <vertAlign val="superscript"/>
        <sz val="10"/>
        <rFont val="Arial"/>
        <family val="2"/>
      </rPr>
      <t>4)</t>
    </r>
  </si>
  <si>
    <r>
      <t>Sekundar-schule</t>
    </r>
    <r>
      <rPr>
        <vertAlign val="superscript"/>
        <sz val="10"/>
        <rFont val="Arial"/>
        <family val="2"/>
      </rPr>
      <t>4)</t>
    </r>
  </si>
  <si>
    <r>
      <t>Bezirks-schule</t>
    </r>
    <r>
      <rPr>
        <vertAlign val="superscript"/>
        <sz val="10"/>
        <rFont val="Arial"/>
        <family val="2"/>
      </rPr>
      <t>4)</t>
    </r>
  </si>
  <si>
    <t>4) 2014 Umstellung des Schulsystems (vgl. Erläuterungen)</t>
  </si>
  <si>
    <t>1) ab 2014 inklusive Kindergarten</t>
  </si>
  <si>
    <t>Seit dem Schuljahr 2014/15 dauert die Primarschule sechs, die Oberstufe drei Jahre. Für die Lernenden- und die Lehrkräftestatistik bedeutet dies, dass sich ein Bruch in den Zahlen der Zeitreihe im Volksschulbereich erkennen lässt. Zudem wird der Kindergarten ab diesem Jahr dem Volksschulbereich zugeordnet.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</si>
</sst>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Red]#,##0"/>
    <numFmt numFmtId="165" formatCode="0.0"/>
    <numFmt numFmtId="166" formatCode="#,##0.0"/>
  </numFmts>
  <fonts count="15" x14ac:knownFonts="1">
    <font>
      <sz val="10"/>
      <name val="Arial"/>
      <family val="2"/>
    </font>
    <font>
      <sz val="9"/>
      <name val="Arial"/>
      <family val="2"/>
    </font>
    <font>
      <sz val="8"/>
      <name val="Arial"/>
      <family val="2"/>
    </font>
    <font>
      <u/>
      <sz val="10"/>
      <color indexed="12"/>
      <name val="Arial"/>
      <family val="2"/>
    </font>
    <font>
      <b/>
      <sz val="16"/>
      <name val="Arial"/>
      <family val="2"/>
    </font>
    <font>
      <b/>
      <sz val="12"/>
      <name val="Arial"/>
      <family val="2"/>
    </font>
    <font>
      <i/>
      <sz val="10"/>
      <name val="Arial"/>
      <family val="2"/>
    </font>
    <font>
      <b/>
      <sz val="10"/>
      <name val="Arial"/>
      <family val="2"/>
    </font>
    <font>
      <b/>
      <u/>
      <sz val="12"/>
      <color indexed="54"/>
      <name val="Arial"/>
      <family val="2"/>
    </font>
    <font>
      <vertAlign val="superscript"/>
      <sz val="10"/>
      <name val="Arial"/>
      <family val="2"/>
    </font>
    <font>
      <sz val="10"/>
      <color indexed="22"/>
      <name val="Arial"/>
      <family val="2"/>
    </font>
    <font>
      <sz val="10"/>
      <color indexed="43"/>
      <name val="Arial"/>
      <family val="2"/>
    </font>
    <font>
      <sz val="10"/>
      <name val="Arial"/>
      <family val="2"/>
    </font>
    <font>
      <u/>
      <sz val="9"/>
      <name val="Arial"/>
      <family val="2"/>
    </font>
    <font>
      <sz val="10"/>
      <color theme="1"/>
      <name val="Arial"/>
      <family val="2"/>
    </font>
  </fonts>
  <fills count="6">
    <fill>
      <patternFill patternType="none"/>
    </fill>
    <fill>
      <patternFill patternType="gray125"/>
    </fill>
    <fill>
      <patternFill patternType="solid">
        <fgColor indexed="11"/>
        <bgColor indexed="64"/>
      </patternFill>
    </fill>
    <fill>
      <patternFill patternType="solid">
        <fgColor indexed="11"/>
        <bgColor indexed="24"/>
      </patternFill>
    </fill>
    <fill>
      <patternFill patternType="solid">
        <fgColor indexed="11"/>
        <bgColor indexed="31"/>
      </patternFill>
    </fill>
    <fill>
      <patternFill patternType="solid">
        <fgColor theme="0"/>
        <bgColor indexed="64"/>
      </patternFill>
    </fill>
  </fills>
  <borders count="1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style="thin">
        <color indexed="8"/>
      </left>
      <right/>
      <top/>
      <bottom style="thin">
        <color indexed="8"/>
      </bottom>
      <diagonal/>
    </border>
    <border>
      <left/>
      <right/>
      <top style="thin">
        <color indexed="8"/>
      </top>
      <bottom/>
      <diagonal/>
    </border>
  </borders>
  <cellStyleXfs count="2">
    <xf numFmtId="0" fontId="0" fillId="0" borderId="0"/>
    <xf numFmtId="0" fontId="3" fillId="0" borderId="0" applyNumberFormat="0" applyFill="0" applyBorder="0" applyAlignment="0" applyProtection="0"/>
  </cellStyleXfs>
  <cellXfs count="204">
    <xf numFmtId="0" fontId="0" fillId="0" borderId="0" xfId="0"/>
    <xf numFmtId="0" fontId="0" fillId="0" borderId="0" xfId="0" applyFont="1"/>
    <xf numFmtId="0" fontId="0" fillId="0" borderId="0" xfId="0" applyFont="1" applyFill="1"/>
    <xf numFmtId="0" fontId="1" fillId="0" borderId="0" xfId="0" applyFont="1" applyFill="1" applyAlignment="1">
      <alignment horizontal="right"/>
    </xf>
    <xf numFmtId="0" fontId="2" fillId="0" borderId="0" xfId="0" applyFont="1"/>
    <xf numFmtId="0" fontId="4" fillId="0" borderId="0" xfId="0" applyFont="1" applyFill="1" applyAlignment="1">
      <alignment horizontal="right"/>
    </xf>
    <xf numFmtId="0" fontId="0" fillId="0" borderId="0" xfId="0" applyFont="1" applyAlignment="1">
      <alignment horizontal="left"/>
    </xf>
    <xf numFmtId="0" fontId="5" fillId="0" borderId="0" xfId="0" applyFont="1" applyAlignment="1">
      <alignment horizontal="left"/>
    </xf>
    <xf numFmtId="0" fontId="6" fillId="0" borderId="0" xfId="0" applyFont="1" applyAlignment="1">
      <alignment horizontal="left"/>
    </xf>
    <xf numFmtId="0" fontId="0" fillId="0" borderId="0" xfId="0" applyFont="1" applyAlignment="1">
      <alignment horizontal="right"/>
    </xf>
    <xf numFmtId="0" fontId="3" fillId="0" borderId="0" xfId="1" applyNumberFormat="1" applyFill="1" applyBorder="1" applyAlignment="1" applyProtection="1">
      <alignment horizontal="left"/>
    </xf>
    <xf numFmtId="0" fontId="0" fillId="0" borderId="0" xfId="0" applyFont="1" applyAlignment="1">
      <alignment horizontal="left" vertical="top"/>
    </xf>
    <xf numFmtId="0" fontId="6" fillId="0" borderId="0" xfId="0" applyFont="1" applyAlignment="1">
      <alignment horizontal="left" vertical="top"/>
    </xf>
    <xf numFmtId="0" fontId="0" fillId="0" borderId="0" xfId="0" applyAlignment="1">
      <alignment horizontal="left"/>
    </xf>
    <xf numFmtId="0" fontId="0" fillId="0" borderId="0" xfId="0" applyBorder="1"/>
    <xf numFmtId="0" fontId="5" fillId="0" borderId="0" xfId="0" applyFont="1" applyBorder="1"/>
    <xf numFmtId="0" fontId="0" fillId="0" borderId="0" xfId="0" applyBorder="1" applyAlignment="1">
      <alignment horizontal="right"/>
    </xf>
    <xf numFmtId="0" fontId="2" fillId="0" borderId="0" xfId="0" applyFont="1" applyBorder="1" applyAlignment="1">
      <alignment horizontal="right"/>
    </xf>
    <xf numFmtId="0" fontId="0" fillId="0" borderId="1" xfId="0" applyBorder="1" applyAlignment="1">
      <alignment horizontal="center"/>
    </xf>
    <xf numFmtId="3" fontId="0" fillId="0" borderId="1" xfId="0" applyNumberFormat="1" applyFont="1" applyBorder="1" applyAlignment="1">
      <alignment horizontal="right"/>
    </xf>
    <xf numFmtId="0" fontId="0" fillId="0" borderId="1" xfId="0" applyFont="1" applyBorder="1" applyAlignment="1">
      <alignment horizontal="right"/>
    </xf>
    <xf numFmtId="0" fontId="2" fillId="0" borderId="0" xfId="0" applyFont="1" applyAlignment="1">
      <alignment horizontal="right"/>
    </xf>
    <xf numFmtId="0" fontId="0" fillId="0" borderId="0" xfId="0" applyFont="1" applyBorder="1"/>
    <xf numFmtId="164" fontId="0" fillId="0" borderId="1" xfId="0" applyNumberFormat="1" applyBorder="1" applyAlignment="1">
      <alignment horizontal="right"/>
    </xf>
    <xf numFmtId="0" fontId="7" fillId="0" borderId="0" xfId="0" applyFont="1" applyBorder="1"/>
    <xf numFmtId="3" fontId="7" fillId="0" borderId="0" xfId="0" applyNumberFormat="1" applyFont="1" applyBorder="1" applyAlignment="1">
      <alignment horizontal="right"/>
    </xf>
    <xf numFmtId="3" fontId="0" fillId="0" borderId="0" xfId="0" applyNumberFormat="1" applyBorder="1" applyAlignment="1">
      <alignment horizontal="right"/>
    </xf>
    <xf numFmtId="0" fontId="7" fillId="0" borderId="1" xfId="0" applyFont="1" applyBorder="1"/>
    <xf numFmtId="3" fontId="7" fillId="0" borderId="1" xfId="0" applyNumberFormat="1" applyFont="1" applyBorder="1" applyAlignment="1">
      <alignment horizontal="right"/>
    </xf>
    <xf numFmtId="165" fontId="7" fillId="0" borderId="1" xfId="0" applyNumberFormat="1" applyFont="1" applyBorder="1" applyAlignment="1">
      <alignment horizontal="right"/>
    </xf>
    <xf numFmtId="0" fontId="0" fillId="0" borderId="1" xfId="0" applyFont="1" applyBorder="1"/>
    <xf numFmtId="165" fontId="0" fillId="0" borderId="1" xfId="0" applyNumberFormat="1" applyBorder="1" applyAlignment="1">
      <alignment horizontal="right"/>
    </xf>
    <xf numFmtId="165" fontId="0" fillId="0" borderId="0" xfId="0" applyNumberFormat="1"/>
    <xf numFmtId="1" fontId="0" fillId="0" borderId="0" xfId="0" applyNumberFormat="1" applyBorder="1"/>
    <xf numFmtId="166" fontId="0" fillId="0" borderId="1" xfId="0" applyNumberFormat="1" applyBorder="1" applyAlignment="1">
      <alignment horizontal="right"/>
    </xf>
    <xf numFmtId="3" fontId="0" fillId="0" borderId="0" xfId="0" applyNumberFormat="1" applyFont="1" applyBorder="1" applyAlignment="1">
      <alignment horizontal="right" vertical="top" wrapText="1"/>
    </xf>
    <xf numFmtId="0" fontId="10" fillId="0" borderId="0" xfId="0" applyFont="1"/>
    <xf numFmtId="9" fontId="7" fillId="0" borderId="1" xfId="0" applyNumberFormat="1" applyFont="1" applyBorder="1" applyAlignment="1">
      <alignment horizontal="right"/>
    </xf>
    <xf numFmtId="3" fontId="0" fillId="0" borderId="0" xfId="0" applyNumberFormat="1"/>
    <xf numFmtId="0" fontId="0" fillId="0" borderId="0" xfId="0" applyAlignment="1">
      <alignment horizontal="center"/>
    </xf>
    <xf numFmtId="0" fontId="0" fillId="0" borderId="0" xfId="0" applyAlignment="1">
      <alignment horizontal="right"/>
    </xf>
    <xf numFmtId="0" fontId="1" fillId="0" borderId="0" xfId="0" applyFont="1"/>
    <xf numFmtId="0" fontId="1" fillId="0" borderId="0" xfId="0" applyFont="1" applyBorder="1"/>
    <xf numFmtId="0" fontId="7" fillId="0" borderId="1" xfId="0" applyFont="1" applyBorder="1" applyAlignment="1">
      <alignment horizontal="right"/>
    </xf>
    <xf numFmtId="1" fontId="7" fillId="0" borderId="1" xfId="0" applyNumberFormat="1" applyFont="1" applyBorder="1" applyAlignment="1">
      <alignment horizontal="right"/>
    </xf>
    <xf numFmtId="0" fontId="0" fillId="0" borderId="0" xfId="0" applyBorder="1" applyAlignment="1">
      <alignment horizontal="right" vertical="top" wrapText="1"/>
    </xf>
    <xf numFmtId="0" fontId="7" fillId="0" borderId="1" xfId="0" applyFont="1" applyFill="1" applyBorder="1"/>
    <xf numFmtId="0" fontId="0" fillId="0" borderId="1" xfId="0" applyFont="1" applyFill="1" applyBorder="1"/>
    <xf numFmtId="164" fontId="0" fillId="0" borderId="0" xfId="0" applyNumberFormat="1"/>
    <xf numFmtId="0" fontId="0" fillId="0" borderId="0" xfId="0" applyBorder="1" applyAlignment="1">
      <alignment horizontal="center"/>
    </xf>
    <xf numFmtId="3" fontId="0" fillId="0" borderId="0" xfId="0" applyNumberFormat="1" applyFill="1" applyBorder="1" applyAlignment="1">
      <alignment horizontal="right"/>
    </xf>
    <xf numFmtId="0" fontId="0" fillId="0" borderId="0" xfId="0" applyFill="1" applyBorder="1"/>
    <xf numFmtId="0" fontId="0" fillId="0" borderId="0" xfId="0" applyFill="1" applyBorder="1" applyAlignment="1">
      <alignment horizontal="center"/>
    </xf>
    <xf numFmtId="3" fontId="0" fillId="0" borderId="0" xfId="0" applyNumberFormat="1" applyFill="1" applyBorder="1"/>
    <xf numFmtId="14" fontId="0" fillId="0" borderId="0" xfId="0" applyNumberFormat="1"/>
    <xf numFmtId="164" fontId="0" fillId="0" borderId="0" xfId="0" applyNumberFormat="1" applyFill="1" applyBorder="1" applyAlignment="1">
      <alignment horizontal="right"/>
    </xf>
    <xf numFmtId="0" fontId="11" fillId="0" borderId="0" xfId="0" applyFont="1"/>
    <xf numFmtId="3" fontId="0" fillId="0" borderId="0" xfId="0" applyNumberFormat="1" applyFont="1" applyBorder="1" applyAlignment="1">
      <alignment horizontal="right"/>
    </xf>
    <xf numFmtId="3" fontId="0" fillId="0" borderId="0" xfId="0" applyNumberFormat="1" applyFont="1" applyFill="1" applyBorder="1" applyAlignment="1">
      <alignment horizontal="right"/>
    </xf>
    <xf numFmtId="0" fontId="0" fillId="0" borderId="0" xfId="0" applyFont="1" applyAlignment="1">
      <alignment wrapText="1"/>
    </xf>
    <xf numFmtId="0" fontId="0" fillId="0" borderId="0" xfId="0" applyAlignment="1">
      <alignment wrapText="1"/>
    </xf>
    <xf numFmtId="0" fontId="0" fillId="2" borderId="1" xfId="0" applyFont="1" applyFill="1" applyBorder="1" applyAlignment="1">
      <alignment horizontal="center" vertical="top" wrapText="1"/>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2"/>
    </xf>
    <xf numFmtId="0" fontId="0" fillId="2" borderId="1" xfId="0" applyFont="1" applyFill="1" applyBorder="1" applyAlignment="1">
      <alignment horizontal="left" vertical="top" wrapText="1" indent="1"/>
    </xf>
    <xf numFmtId="0" fontId="0" fillId="2" borderId="1" xfId="0" applyFont="1" applyFill="1" applyBorder="1" applyAlignment="1">
      <alignment vertical="top" wrapText="1"/>
    </xf>
    <xf numFmtId="0" fontId="0" fillId="2" borderId="1" xfId="0" applyFill="1" applyBorder="1" applyAlignment="1">
      <alignment horizontal="center"/>
    </xf>
    <xf numFmtId="3" fontId="12" fillId="0" borderId="1" xfId="0" applyNumberFormat="1" applyFont="1" applyFill="1" applyBorder="1" applyAlignment="1">
      <alignment vertical="top" wrapText="1"/>
    </xf>
    <xf numFmtId="0" fontId="0" fillId="2" borderId="1" xfId="0" applyFont="1" applyFill="1" applyBorder="1" applyAlignment="1">
      <alignment horizontal="right"/>
    </xf>
    <xf numFmtId="0" fontId="0" fillId="2" borderId="2" xfId="0" applyFill="1" applyBorder="1"/>
    <xf numFmtId="0" fontId="0" fillId="2" borderId="3" xfId="0" applyFont="1" applyFill="1" applyBorder="1" applyAlignment="1">
      <alignment horizontal="right" vertical="top" wrapText="1"/>
    </xf>
    <xf numFmtId="0" fontId="0" fillId="2" borderId="3" xfId="0" applyFont="1" applyFill="1" applyBorder="1" applyAlignment="1">
      <alignment horizontal="left" vertical="top" wrapText="1" indent="2"/>
    </xf>
    <xf numFmtId="0" fontId="0" fillId="0" borderId="0" xfId="0" applyFill="1"/>
    <xf numFmtId="0" fontId="0" fillId="3" borderId="1" xfId="0" applyFont="1" applyFill="1" applyBorder="1" applyAlignment="1">
      <alignment horizontal="right" vertical="top" wrapText="1"/>
    </xf>
    <xf numFmtId="0" fontId="7" fillId="0" borderId="1" xfId="0" applyFont="1" applyFill="1" applyBorder="1" applyAlignment="1">
      <alignment horizontal="right"/>
    </xf>
    <xf numFmtId="0" fontId="0" fillId="0" borderId="1" xfId="0" applyFont="1" applyFill="1" applyBorder="1" applyAlignment="1">
      <alignment horizontal="right"/>
    </xf>
    <xf numFmtId="0" fontId="0" fillId="2" borderId="1" xfId="0" applyFont="1" applyFill="1" applyBorder="1" applyAlignment="1">
      <alignment horizontal="right" vertical="top" wrapText="1" shrinkToFit="1"/>
    </xf>
    <xf numFmtId="0" fontId="0" fillId="2" borderId="1" xfId="0" applyFont="1" applyFill="1" applyBorder="1" applyAlignment="1">
      <alignment horizontal="left" vertical="top" wrapText="1" indent="1" shrinkToFit="1"/>
    </xf>
    <xf numFmtId="0" fontId="12" fillId="0" borderId="1" xfId="0" applyFont="1" applyFill="1" applyBorder="1" applyAlignment="1">
      <alignment horizontal="center"/>
    </xf>
    <xf numFmtId="3" fontId="12" fillId="0" borderId="1" xfId="0" applyNumberFormat="1" applyFont="1" applyFill="1" applyBorder="1" applyAlignment="1">
      <alignment horizontal="right"/>
    </xf>
    <xf numFmtId="3" fontId="12" fillId="0" borderId="1" xfId="0" applyNumberFormat="1" applyFont="1" applyFill="1" applyBorder="1" applyAlignment="1"/>
    <xf numFmtId="0" fontId="0" fillId="4" borderId="1" xfId="0" applyFont="1" applyFill="1" applyBorder="1" applyAlignment="1">
      <alignment horizontal="right" vertical="top" wrapText="1"/>
    </xf>
    <xf numFmtId="3" fontId="7" fillId="0" borderId="1" xfId="0" applyNumberFormat="1" applyFont="1" applyFill="1" applyBorder="1"/>
    <xf numFmtId="3" fontId="0" fillId="0" borderId="1" xfId="0" applyNumberFormat="1" applyFont="1" applyFill="1" applyBorder="1"/>
    <xf numFmtId="166" fontId="12" fillId="0" borderId="1" xfId="0" applyNumberFormat="1" applyFont="1" applyFill="1" applyBorder="1" applyAlignment="1">
      <alignment horizontal="right"/>
    </xf>
    <xf numFmtId="3" fontId="12" fillId="0" borderId="1" xfId="0" applyNumberFormat="1" applyFont="1" applyFill="1" applyBorder="1"/>
    <xf numFmtId="0" fontId="0" fillId="0" borderId="0" xfId="0" applyFont="1" applyBorder="1" applyAlignment="1">
      <alignment wrapText="1"/>
    </xf>
    <xf numFmtId="0" fontId="6" fillId="0" borderId="0" xfId="0" applyFont="1"/>
    <xf numFmtId="0" fontId="0" fillId="0" borderId="1" xfId="0" applyBorder="1"/>
    <xf numFmtId="0" fontId="12" fillId="0" borderId="0" xfId="0" applyFont="1"/>
    <xf numFmtId="0" fontId="12" fillId="0" borderId="1" xfId="0" applyFont="1" applyBorder="1"/>
    <xf numFmtId="9" fontId="0" fillId="0" borderId="1" xfId="0" applyNumberFormat="1" applyFont="1" applyBorder="1" applyAlignment="1">
      <alignment horizontal="right"/>
    </xf>
    <xf numFmtId="166" fontId="7" fillId="0" borderId="1" xfId="0" applyNumberFormat="1" applyFont="1" applyFill="1" applyBorder="1"/>
    <xf numFmtId="166" fontId="0" fillId="0" borderId="1" xfId="0" applyNumberFormat="1" applyFont="1" applyBorder="1" applyAlignment="1">
      <alignment horizontal="right"/>
    </xf>
    <xf numFmtId="0" fontId="12" fillId="0" borderId="0" xfId="0" applyFont="1" applyAlignment="1">
      <alignment horizontal="left" vertical="top"/>
    </xf>
    <xf numFmtId="0" fontId="12" fillId="0" borderId="0" xfId="0" applyFont="1" applyAlignment="1">
      <alignment horizontal="left"/>
    </xf>
    <xf numFmtId="0" fontId="0" fillId="0" borderId="0" xfId="0" applyNumberFormat="1" applyAlignment="1">
      <alignment horizontal="left" wrapText="1"/>
    </xf>
    <xf numFmtId="0" fontId="1" fillId="0" borderId="0" xfId="0" applyFont="1" applyAlignment="1">
      <alignment vertical="top"/>
    </xf>
    <xf numFmtId="49" fontId="1" fillId="0" borderId="0" xfId="0" applyNumberFormat="1" applyFont="1" applyAlignment="1">
      <alignment vertical="top"/>
    </xf>
    <xf numFmtId="0" fontId="1" fillId="0" borderId="0" xfId="0" applyFont="1" applyFill="1" applyAlignment="1">
      <alignment vertical="top"/>
    </xf>
    <xf numFmtId="49" fontId="1" fillId="0" borderId="0" xfId="0" applyNumberFormat="1" applyFont="1" applyFill="1" applyAlignment="1">
      <alignment vertical="top"/>
    </xf>
    <xf numFmtId="0" fontId="12" fillId="0" borderId="0" xfId="0" applyFont="1" applyFill="1" applyAlignment="1">
      <alignment vertical="top"/>
    </xf>
    <xf numFmtId="49" fontId="12" fillId="0" borderId="0" xfId="0" applyNumberFormat="1" applyFont="1" applyFill="1" applyAlignment="1">
      <alignment vertical="top"/>
    </xf>
    <xf numFmtId="0" fontId="1" fillId="0" borderId="0" xfId="0" applyFont="1" applyAlignment="1"/>
    <xf numFmtId="1" fontId="0" fillId="0" borderId="1" xfId="0" applyNumberFormat="1" applyFont="1" applyBorder="1" applyAlignment="1">
      <alignment horizontal="right"/>
    </xf>
    <xf numFmtId="165" fontId="0" fillId="0" borderId="1" xfId="0" applyNumberFormat="1" applyFont="1" applyBorder="1" applyAlignment="1">
      <alignment horizontal="right"/>
    </xf>
    <xf numFmtId="165" fontId="0" fillId="0" borderId="1" xfId="0" applyNumberFormat="1" applyFont="1" applyFill="1" applyBorder="1" applyAlignment="1">
      <alignment horizontal="right"/>
    </xf>
    <xf numFmtId="0" fontId="7" fillId="0" borderId="0" xfId="0" applyFont="1"/>
    <xf numFmtId="0" fontId="14" fillId="0" borderId="0" xfId="0" applyFont="1"/>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1"/>
    </xf>
    <xf numFmtId="166" fontId="0" fillId="0" borderId="0" xfId="0" applyNumberFormat="1" applyBorder="1" applyAlignment="1">
      <alignment horizontal="right"/>
    </xf>
    <xf numFmtId="1" fontId="0" fillId="0" borderId="1" xfId="0" applyNumberFormat="1" applyFont="1" applyFill="1" applyBorder="1" applyAlignment="1">
      <alignment horizontal="right"/>
    </xf>
    <xf numFmtId="164" fontId="0" fillId="0" borderId="1" xfId="0" applyNumberFormat="1" applyFont="1" applyBorder="1" applyAlignment="1">
      <alignment horizontal="right"/>
    </xf>
    <xf numFmtId="3" fontId="7" fillId="0" borderId="4" xfId="0" applyNumberFormat="1" applyFont="1" applyBorder="1" applyAlignment="1">
      <alignment horizontal="right"/>
    </xf>
    <xf numFmtId="1" fontId="7" fillId="0" borderId="2" xfId="0" applyNumberFormat="1" applyFont="1" applyBorder="1"/>
    <xf numFmtId="165" fontId="7" fillId="0" borderId="6" xfId="0" applyNumberFormat="1" applyFont="1" applyBorder="1" applyAlignment="1">
      <alignment horizontal="right"/>
    </xf>
    <xf numFmtId="165" fontId="7" fillId="0" borderId="4" xfId="0" applyNumberFormat="1" applyFont="1" applyBorder="1" applyAlignment="1">
      <alignment horizontal="right"/>
    </xf>
    <xf numFmtId="165" fontId="7" fillId="0" borderId="2" xfId="0" applyNumberFormat="1" applyFont="1" applyBorder="1"/>
    <xf numFmtId="3" fontId="0" fillId="0" borderId="4" xfId="0" applyNumberFormat="1" applyFont="1" applyBorder="1" applyAlignment="1">
      <alignment horizontal="right"/>
    </xf>
    <xf numFmtId="1" fontId="0" fillId="0" borderId="2" xfId="0" applyNumberFormat="1" applyFont="1" applyBorder="1"/>
    <xf numFmtId="165" fontId="0" fillId="0" borderId="6" xfId="0" applyNumberFormat="1" applyFont="1" applyBorder="1" applyAlignment="1">
      <alignment horizontal="right"/>
    </xf>
    <xf numFmtId="165" fontId="0" fillId="0" borderId="4" xfId="0" applyNumberFormat="1" applyFont="1" applyBorder="1" applyAlignment="1">
      <alignment horizontal="right"/>
    </xf>
    <xf numFmtId="165" fontId="0" fillId="0" borderId="2" xfId="0" applyNumberFormat="1" applyFont="1" applyBorder="1"/>
    <xf numFmtId="3" fontId="0" fillId="0" borderId="2" xfId="0" applyNumberFormat="1" applyFont="1" applyBorder="1" applyAlignment="1">
      <alignment horizontal="right"/>
    </xf>
    <xf numFmtId="0" fontId="0" fillId="0" borderId="2" xfId="0" applyFont="1" applyBorder="1"/>
    <xf numFmtId="3" fontId="0" fillId="0" borderId="2" xfId="0" applyNumberFormat="1" applyFont="1" applyBorder="1"/>
    <xf numFmtId="1" fontId="7" fillId="0" borderId="1" xfId="0" applyNumberFormat="1" applyFont="1" applyFill="1" applyBorder="1" applyAlignment="1">
      <alignment horizontal="right"/>
    </xf>
    <xf numFmtId="165" fontId="0" fillId="0" borderId="2" xfId="0" applyNumberFormat="1" applyFont="1" applyFill="1" applyBorder="1" applyAlignment="1">
      <alignment horizontal="right"/>
    </xf>
    <xf numFmtId="166" fontId="0" fillId="5" borderId="1" xfId="0" applyNumberFormat="1" applyFont="1" applyFill="1" applyBorder="1" applyAlignment="1">
      <alignment horizontal="right"/>
    </xf>
    <xf numFmtId="0" fontId="0" fillId="0" borderId="2" xfId="0" applyFont="1" applyBorder="1" applyAlignment="1">
      <alignment horizontal="center"/>
    </xf>
    <xf numFmtId="166" fontId="0" fillId="0" borderId="2" xfId="0" applyNumberFormat="1" applyFont="1" applyBorder="1" applyAlignment="1">
      <alignment horizontal="right"/>
    </xf>
    <xf numFmtId="3" fontId="0" fillId="0" borderId="2" xfId="0" applyNumberFormat="1" applyFont="1" applyFill="1" applyBorder="1" applyAlignment="1">
      <alignment horizontal="right"/>
    </xf>
    <xf numFmtId="0" fontId="0" fillId="0" borderId="2" xfId="0" applyFont="1" applyFill="1" applyBorder="1" applyAlignment="1">
      <alignment horizontal="center"/>
    </xf>
    <xf numFmtId="0" fontId="0" fillId="0" borderId="2" xfId="0" applyFont="1" applyFill="1" applyBorder="1" applyAlignment="1">
      <alignment horizontal="right"/>
    </xf>
    <xf numFmtId="166" fontId="0" fillId="0" borderId="1" xfId="0" applyNumberFormat="1" applyFont="1" applyFill="1" applyBorder="1"/>
    <xf numFmtId="3" fontId="0" fillId="0" borderId="1" xfId="0" applyNumberFormat="1" applyFont="1" applyFill="1" applyBorder="1" applyAlignment="1">
      <alignment horizontal="right"/>
    </xf>
    <xf numFmtId="0" fontId="7" fillId="0" borderId="2" xfId="0" applyFont="1" applyFill="1" applyBorder="1" applyAlignment="1">
      <alignment horizontal="right"/>
    </xf>
    <xf numFmtId="0" fontId="0" fillId="0" borderId="0" xfId="0" applyAlignment="1"/>
    <xf numFmtId="1" fontId="0" fillId="0" borderId="0" xfId="0" applyNumberFormat="1"/>
    <xf numFmtId="3" fontId="0" fillId="0" borderId="0" xfId="0" applyNumberFormat="1" applyFont="1"/>
    <xf numFmtId="3" fontId="7" fillId="0" borderId="2" xfId="0" applyNumberFormat="1" applyFont="1" applyBorder="1" applyAlignment="1">
      <alignment horizontal="right"/>
    </xf>
    <xf numFmtId="165" fontId="7" fillId="0" borderId="2" xfId="0" applyNumberFormat="1" applyFont="1" applyFill="1" applyBorder="1" applyAlignment="1">
      <alignment horizontal="right"/>
    </xf>
    <xf numFmtId="164" fontId="0" fillId="0" borderId="2" xfId="0" applyNumberFormat="1" applyFont="1" applyBorder="1" applyAlignment="1">
      <alignment horizontal="right"/>
    </xf>
    <xf numFmtId="0" fontId="0" fillId="2" borderId="1" xfId="0" applyFont="1" applyFill="1" applyBorder="1" applyAlignment="1">
      <alignment horizontal="left" vertical="top" wrapText="1"/>
    </xf>
    <xf numFmtId="2" fontId="0" fillId="2" borderId="1" xfId="0" applyNumberFormat="1" applyFont="1" applyFill="1" applyBorder="1" applyAlignment="1">
      <alignment horizontal="left" vertical="top" wrapText="1"/>
    </xf>
    <xf numFmtId="0" fontId="0" fillId="2" borderId="2" xfId="0" applyFill="1" applyBorder="1" applyAlignment="1">
      <alignment horizontal="right"/>
    </xf>
    <xf numFmtId="3" fontId="7" fillId="0" borderId="1" xfId="0" applyNumberFormat="1" applyFont="1" applyBorder="1"/>
    <xf numFmtId="3" fontId="0" fillId="0" borderId="1" xfId="0" applyNumberFormat="1" applyFont="1" applyBorder="1"/>
    <xf numFmtId="0" fontId="0" fillId="2" borderId="1" xfId="0" applyFill="1" applyBorder="1" applyAlignment="1">
      <alignment horizontal="left" vertical="top" wrapText="1"/>
    </xf>
    <xf numFmtId="0" fontId="0" fillId="0" borderId="0" xfId="0" applyBorder="1" applyAlignment="1">
      <alignment vertical="top"/>
    </xf>
    <xf numFmtId="165" fontId="7" fillId="5" borderId="3" xfId="0" applyNumberFormat="1" applyFont="1" applyFill="1" applyBorder="1" applyAlignment="1">
      <alignment horizontal="right"/>
    </xf>
    <xf numFmtId="0" fontId="0" fillId="2" borderId="2" xfId="0" applyFill="1" applyBorder="1" applyAlignment="1">
      <alignment horizontal="right" vertical="top" wrapText="1"/>
    </xf>
    <xf numFmtId="0" fontId="0" fillId="2" borderId="2" xfId="0" applyFont="1" applyFill="1" applyBorder="1" applyAlignment="1">
      <alignment horizontal="left" vertical="top" wrapText="1" indent="3"/>
    </xf>
    <xf numFmtId="3" fontId="7" fillId="0" borderId="3" xfId="0" applyNumberFormat="1" applyFont="1" applyBorder="1" applyAlignment="1">
      <alignment horizontal="right"/>
    </xf>
    <xf numFmtId="0" fontId="7" fillId="0" borderId="3" xfId="0" applyFont="1" applyBorder="1"/>
    <xf numFmtId="0" fontId="7" fillId="0" borderId="3" xfId="0" applyFont="1" applyFill="1" applyBorder="1" applyAlignment="1">
      <alignment horizontal="right"/>
    </xf>
    <xf numFmtId="0" fontId="0" fillId="2" borderId="3" xfId="0" applyFill="1" applyBorder="1" applyAlignment="1">
      <alignment horizontal="right" vertical="top" wrapText="1"/>
    </xf>
    <xf numFmtId="164" fontId="7" fillId="0" borderId="3" xfId="0" applyNumberFormat="1" applyFont="1" applyBorder="1" applyAlignment="1">
      <alignment horizontal="right"/>
    </xf>
    <xf numFmtId="0" fontId="0" fillId="2" borderId="7" xfId="0" applyFill="1" applyBorder="1" applyAlignment="1">
      <alignment horizontal="right" vertical="top" wrapText="1"/>
    </xf>
    <xf numFmtId="0" fontId="0" fillId="2" borderId="3" xfId="0" applyNumberFormat="1" applyFont="1" applyFill="1" applyBorder="1" applyAlignment="1">
      <alignment horizontal="left" vertical="top" wrapText="1" indent="3"/>
    </xf>
    <xf numFmtId="0" fontId="13" fillId="0" borderId="0" xfId="1" applyFont="1" applyAlignment="1" applyProtection="1">
      <alignment vertical="top"/>
    </xf>
    <xf numFmtId="0" fontId="3" fillId="0" borderId="0" xfId="1" applyNumberFormat="1" applyFont="1" applyFill="1" applyBorder="1" applyAlignment="1" applyProtection="1"/>
    <xf numFmtId="0" fontId="3" fillId="0" borderId="0" xfId="1" applyNumberFormat="1" applyFont="1" applyFill="1" applyBorder="1" applyAlignment="1" applyProtection="1">
      <alignment horizontal="left"/>
    </xf>
    <xf numFmtId="0" fontId="8" fillId="0" borderId="0" xfId="0" applyFont="1" applyBorder="1" applyAlignment="1">
      <alignment horizontal="left"/>
    </xf>
    <xf numFmtId="0" fontId="0" fillId="0" borderId="4" xfId="0" applyFont="1" applyBorder="1" applyAlignment="1">
      <alignment horizontal="center"/>
    </xf>
    <xf numFmtId="0" fontId="0" fillId="0" borderId="5" xfId="0" applyFont="1" applyBorder="1" applyAlignment="1">
      <alignment horizontal="center"/>
    </xf>
    <xf numFmtId="0" fontId="0" fillId="0" borderId="6" xfId="0" applyFont="1" applyBorder="1" applyAlignment="1">
      <alignment horizontal="center"/>
    </xf>
    <xf numFmtId="0" fontId="0" fillId="2" borderId="1" xfId="0" applyFont="1" applyFill="1" applyBorder="1" applyAlignment="1">
      <alignment horizontal="center" vertical="top" wrapText="1"/>
    </xf>
    <xf numFmtId="0" fontId="0" fillId="0" borderId="1" xfId="0" applyFont="1" applyBorder="1" applyAlignment="1">
      <alignment horizontal="center"/>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xf>
    <xf numFmtId="0" fontId="0" fillId="2" borderId="1" xfId="0" applyFont="1" applyFill="1" applyBorder="1" applyAlignment="1">
      <alignment horizontal="left" vertical="top" wrapText="1" indent="1"/>
    </xf>
    <xf numFmtId="0" fontId="0" fillId="2" borderId="2" xfId="0" applyFill="1" applyBorder="1" applyAlignment="1">
      <alignment horizontal="center" vertical="top" wrapText="1"/>
    </xf>
    <xf numFmtId="0" fontId="0" fillId="2" borderId="2" xfId="0" applyFill="1" applyBorder="1" applyAlignment="1">
      <alignment vertical="top" wrapText="1"/>
    </xf>
    <xf numFmtId="0" fontId="0" fillId="2" borderId="2" xfId="0" applyFont="1" applyFill="1" applyBorder="1" applyAlignment="1">
      <alignment horizontal="right" vertical="top" wrapText="1"/>
    </xf>
    <xf numFmtId="0" fontId="0" fillId="2" borderId="2" xfId="0" applyFont="1" applyFill="1" applyBorder="1" applyAlignment="1">
      <alignment horizontal="left" vertical="top" wrapText="1" indent="3"/>
    </xf>
    <xf numFmtId="0" fontId="0" fillId="2" borderId="8" xfId="0" applyFont="1" applyFill="1" applyBorder="1" applyAlignment="1">
      <alignment vertical="top" wrapText="1"/>
    </xf>
    <xf numFmtId="0" fontId="0" fillId="2" borderId="9" xfId="0" applyFont="1" applyFill="1" applyBorder="1" applyAlignment="1">
      <alignment vertical="top" wrapText="1"/>
    </xf>
    <xf numFmtId="0" fontId="0" fillId="2" borderId="10" xfId="0" applyFont="1" applyFill="1" applyBorder="1" applyAlignment="1">
      <alignment horizontal="left" vertical="top" wrapText="1" indent="2"/>
    </xf>
    <xf numFmtId="0" fontId="0" fillId="2" borderId="7" xfId="0" applyFont="1" applyFill="1" applyBorder="1" applyAlignment="1">
      <alignment horizontal="left" vertical="top" wrapText="1" indent="2"/>
    </xf>
    <xf numFmtId="0" fontId="0" fillId="2" borderId="2" xfId="0" applyFont="1" applyFill="1" applyBorder="1" applyAlignment="1">
      <alignment horizontal="center" vertical="center" wrapText="1"/>
    </xf>
    <xf numFmtId="0" fontId="0" fillId="3" borderId="1" xfId="0" applyFont="1" applyFill="1" applyBorder="1" applyAlignment="1">
      <alignment horizontal="left" vertical="top" wrapText="1"/>
    </xf>
    <xf numFmtId="0" fontId="0" fillId="3" borderId="1" xfId="0" applyFont="1" applyFill="1" applyBorder="1" applyAlignment="1">
      <alignment horizontal="left" vertical="top" wrapText="1" indent="1"/>
    </xf>
    <xf numFmtId="0" fontId="0" fillId="3" borderId="1" xfId="0" applyFont="1" applyFill="1" applyBorder="1" applyAlignment="1">
      <alignment horizontal="center" vertical="top" wrapText="1"/>
    </xf>
    <xf numFmtId="0" fontId="0" fillId="3" borderId="1" xfId="0" applyFont="1" applyFill="1" applyBorder="1" applyAlignment="1">
      <alignment horizontal="right" vertical="top" wrapText="1"/>
    </xf>
    <xf numFmtId="0" fontId="0" fillId="2" borderId="1" xfId="0" applyFont="1" applyFill="1" applyBorder="1" applyAlignment="1">
      <alignment horizontal="center"/>
    </xf>
    <xf numFmtId="0" fontId="0" fillId="2" borderId="1" xfId="0" applyFill="1" applyBorder="1" applyAlignment="1">
      <alignment horizontal="center" vertical="top" wrapText="1" shrinkToFit="1"/>
    </xf>
    <xf numFmtId="0" fontId="0" fillId="2" borderId="1" xfId="0" applyFont="1" applyFill="1" applyBorder="1" applyAlignment="1">
      <alignment horizontal="center" vertical="top" wrapText="1" shrinkToFit="1"/>
    </xf>
    <xf numFmtId="0" fontId="2" fillId="0" borderId="0" xfId="0" applyFont="1" applyBorder="1" applyAlignment="1">
      <alignment horizontal="left" vertical="top" wrapText="1"/>
    </xf>
    <xf numFmtId="0" fontId="0" fillId="4" borderId="1" xfId="0" applyFont="1" applyFill="1" applyBorder="1" applyAlignment="1">
      <alignment horizontal="left" vertical="top" wrapText="1"/>
    </xf>
    <xf numFmtId="0" fontId="0" fillId="4" borderId="1" xfId="0" applyFont="1" applyFill="1" applyBorder="1" applyAlignment="1">
      <alignment horizontal="left" vertical="top" wrapText="1" indent="1"/>
    </xf>
    <xf numFmtId="0" fontId="0" fillId="4" borderId="1" xfId="0" applyFont="1" applyFill="1" applyBorder="1" applyAlignment="1">
      <alignment horizontal="center" vertical="top" wrapText="1"/>
    </xf>
    <xf numFmtId="0" fontId="0" fillId="4" borderId="1" xfId="0" applyFont="1" applyFill="1" applyBorder="1" applyAlignment="1">
      <alignment horizontal="right" vertical="top" wrapText="1"/>
    </xf>
    <xf numFmtId="0" fontId="0" fillId="2" borderId="8" xfId="0" applyNumberFormat="1" applyFont="1" applyFill="1" applyBorder="1" applyAlignment="1">
      <alignment vertical="top" wrapText="1"/>
    </xf>
    <xf numFmtId="0" fontId="0" fillId="2" borderId="9" xfId="0" applyNumberFormat="1" applyFont="1" applyFill="1" applyBorder="1" applyAlignment="1">
      <alignment vertical="top" wrapText="1"/>
    </xf>
    <xf numFmtId="0" fontId="0" fillId="2" borderId="2" xfId="0" applyNumberFormat="1" applyFont="1" applyFill="1" applyBorder="1" applyAlignment="1">
      <alignment horizontal="right" vertical="top" wrapText="1"/>
    </xf>
    <xf numFmtId="0" fontId="0" fillId="2" borderId="2" xfId="0" applyNumberFormat="1" applyFont="1" applyFill="1" applyBorder="1" applyAlignment="1">
      <alignment horizontal="left" vertical="top" wrapText="1" indent="3"/>
    </xf>
    <xf numFmtId="0" fontId="0" fillId="2" borderId="2" xfId="0" applyNumberFormat="1" applyFont="1" applyFill="1" applyBorder="1" applyAlignment="1">
      <alignment horizontal="center" vertical="top" wrapText="1"/>
    </xf>
    <xf numFmtId="3" fontId="12" fillId="0" borderId="1" xfId="0" applyNumberFormat="1" applyFont="1" applyFill="1" applyBorder="1" applyAlignment="1">
      <alignment horizontal="center"/>
    </xf>
    <xf numFmtId="0" fontId="0" fillId="2" borderId="1" xfId="0" applyFont="1" applyFill="1" applyBorder="1" applyAlignment="1">
      <alignment horizontal="center" vertical="top"/>
    </xf>
    <xf numFmtId="3" fontId="0" fillId="2" borderId="1" xfId="0" applyNumberFormat="1" applyFont="1" applyFill="1" applyBorder="1" applyAlignment="1">
      <alignment horizontal="center" vertical="top"/>
    </xf>
    <xf numFmtId="0" fontId="0" fillId="0" borderId="0" xfId="0" applyFont="1" applyBorder="1" applyAlignment="1">
      <alignment wrapText="1"/>
    </xf>
    <xf numFmtId="0" fontId="0" fillId="0" borderId="0" xfId="0" applyNumberFormat="1" applyAlignment="1">
      <alignment horizontal="left" wrapText="1"/>
    </xf>
  </cellXfs>
  <cellStyles count="2">
    <cellStyle name="Hyperlink" xfId="1" builtinId="8"/>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E8F0D0"/>
      <rgbColor rgb="000000FF"/>
      <rgbColor rgb="00FFFF00"/>
      <rgbColor rgb="00FF00FF"/>
      <rgbColor rgb="0000FFFF"/>
      <rgbColor rgb="00800000"/>
      <rgbColor rgb="00008000"/>
      <rgbColor rgb="00000080"/>
      <rgbColor rgb="00757468"/>
      <rgbColor rgb="00800080"/>
      <rgbColor rgb="00008080"/>
      <rgbColor rgb="00BBCACD"/>
      <rgbColor rgb="00808080"/>
      <rgbColor rgb="00617D84"/>
      <rgbColor rgb="0099ADB3"/>
      <rgbColor rgb="00CFE0A1"/>
      <rgbColor rgb="009BC5D5"/>
      <rgbColor rgb="00AAB0DA"/>
      <rgbColor rgb="00FF8080"/>
      <rgbColor rgb="000066CC"/>
      <rgbColor rgb="00DEDEF1"/>
      <rgbColor rgb="00DEDEF1"/>
      <rgbColor rgb="00C99BAE"/>
      <rgbColor rgb="00DDC2CC"/>
      <rgbColor rgb="0000FFFF"/>
      <rgbColor rgb="00800080"/>
      <rgbColor rgb="00800000"/>
      <rgbColor rgb="00008080"/>
      <rgbColor rgb="000000FF"/>
      <rgbColor rgb="0000CCFF"/>
      <rgbColor rgb="00CCFFFF"/>
      <rgbColor rgb="00D4E3AB"/>
      <rgbColor rgb="00CFE0A1"/>
      <rgbColor rgb="009BC5D5"/>
      <rgbColor rgb="0099ADB3"/>
      <rgbColor rgb="00C99BAE"/>
      <rgbColor rgb="00DDC2CC"/>
      <rgbColor rgb="003366FF"/>
      <rgbColor rgb="0033CCCC"/>
      <rgbColor rgb="0099CC00"/>
      <rgbColor rgb="00FFCC00"/>
      <rgbColor rgb="00FF9900"/>
      <rgbColor rgb="00FF6600"/>
      <rgbColor rgb="00617D84"/>
      <rgbColor rgb="007D999F"/>
      <rgbColor rgb="00003366"/>
      <rgbColor rgb="00339966"/>
      <rgbColor rgb="00003300"/>
      <rgbColor rgb="00333300"/>
      <rgbColor rgb="00993300"/>
      <rgbColor rgb="00993366"/>
      <rgbColor rgb="00333399"/>
      <rgbColor rgb="00333333"/>
    </indexedColors>
    <mruColors>
      <color rgb="FFCFE0A1"/>
      <color rgb="FFC99BAE"/>
      <color rgb="FF9BC5D5"/>
      <color rgb="FF99ADB3"/>
      <color rgb="FF617D84"/>
      <color rgb="FF610F8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Volksschule: Lehrkräfte nach Altersklassen, 2014/15</a:t>
            </a:r>
          </a:p>
        </c:rich>
      </c:tx>
      <c:layout>
        <c:manualLayout>
          <c:xMode val="edge"/>
          <c:yMode val="edge"/>
          <c:x val="0.28182818823381572"/>
          <c:y val="2.9288702928870293E-2"/>
        </c:manualLayout>
      </c:layout>
      <c:overlay val="0"/>
      <c:spPr>
        <a:noFill/>
        <a:ln w="25400">
          <a:noFill/>
        </a:ln>
      </c:spPr>
    </c:title>
    <c:autoTitleDeleted val="0"/>
    <c:plotArea>
      <c:layout>
        <c:manualLayout>
          <c:layoutTarget val="inner"/>
          <c:xMode val="edge"/>
          <c:yMode val="edge"/>
          <c:x val="5.2230713278866123E-2"/>
          <c:y val="0.15481187362287691"/>
          <c:w val="0.80822537330357413"/>
          <c:h val="0.70502164068796647"/>
        </c:manualLayout>
      </c:layout>
      <c:barChart>
        <c:barDir val="col"/>
        <c:grouping val="clustered"/>
        <c:varyColors val="0"/>
        <c:ser>
          <c:idx val="0"/>
          <c:order val="0"/>
          <c:tx>
            <c:strRef>
              <c:f>'T6'!$B$18</c:f>
              <c:strCache>
                <c:ptCount val="1"/>
                <c:pt idx="0">
                  <c:v>Lehrer</c:v>
                </c:pt>
              </c:strCache>
            </c:strRef>
          </c:tx>
          <c:spPr>
            <a:solidFill>
              <a:srgbClr val="99ADB3"/>
            </a:solidFill>
            <a:ln w="25400">
              <a:noFill/>
            </a:ln>
          </c:spPr>
          <c:invertIfNegative val="0"/>
          <c:cat>
            <c:strRef>
              <c:f>'T6'!$D$5:$M$5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'T6'!$D$18:$M$18</c:f>
              <c:numCache>
                <c:formatCode>#,##0</c:formatCode>
                <c:ptCount val="10"/>
                <c:pt idx="0">
                  <c:v>26</c:v>
                </c:pt>
                <c:pt idx="1">
                  <c:v>107</c:v>
                </c:pt>
                <c:pt idx="2">
                  <c:v>184</c:v>
                </c:pt>
                <c:pt idx="3">
                  <c:v>186</c:v>
                </c:pt>
                <c:pt idx="4">
                  <c:v>182</c:v>
                </c:pt>
                <c:pt idx="5">
                  <c:v>182</c:v>
                </c:pt>
                <c:pt idx="6">
                  <c:v>237</c:v>
                </c:pt>
                <c:pt idx="7">
                  <c:v>301</c:v>
                </c:pt>
                <c:pt idx="8">
                  <c:v>261</c:v>
                </c:pt>
                <c:pt idx="9">
                  <c:v>34</c:v>
                </c:pt>
              </c:numCache>
            </c:numRef>
          </c:val>
        </c:ser>
        <c:ser>
          <c:idx val="1"/>
          <c:order val="1"/>
          <c:tx>
            <c:strRef>
              <c:f>'T6'!$B$19</c:f>
              <c:strCache>
                <c:ptCount val="1"/>
                <c:pt idx="0">
                  <c:v>Lehrerinnen</c:v>
                </c:pt>
              </c:strCache>
            </c:strRef>
          </c:tx>
          <c:spPr>
            <a:solidFill>
              <a:srgbClr val="CFE0A1"/>
            </a:solidFill>
            <a:ln w="25400">
              <a:noFill/>
            </a:ln>
          </c:spPr>
          <c:invertIfNegative val="0"/>
          <c:cat>
            <c:strRef>
              <c:f>'T6'!$D$5:$M$5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'T6'!$D$19:$M$19</c:f>
              <c:numCache>
                <c:formatCode>#,##0</c:formatCode>
                <c:ptCount val="10"/>
                <c:pt idx="0">
                  <c:v>207</c:v>
                </c:pt>
                <c:pt idx="1">
                  <c:v>792</c:v>
                </c:pt>
                <c:pt idx="2">
                  <c:v>880</c:v>
                </c:pt>
                <c:pt idx="3">
                  <c:v>750</c:v>
                </c:pt>
                <c:pt idx="4">
                  <c:v>742</c:v>
                </c:pt>
                <c:pt idx="5">
                  <c:v>798</c:v>
                </c:pt>
                <c:pt idx="6">
                  <c:v>902</c:v>
                </c:pt>
                <c:pt idx="7">
                  <c:v>939</c:v>
                </c:pt>
                <c:pt idx="8">
                  <c:v>495</c:v>
                </c:pt>
                <c:pt idx="9">
                  <c:v>65</c:v>
                </c:pt>
              </c:numCache>
            </c:numRef>
          </c:val>
        </c:ser>
        <c:dLbls>
          <c:showLegendKey val="0"/>
          <c:showVal val="0"/>
          <c:showCatName val="0"/>
          <c:showSerName val="0"/>
          <c:showPercent val="0"/>
          <c:showBubbleSize val="0"/>
        </c:dLbls>
        <c:gapWidth val="150"/>
        <c:axId val="159621504"/>
        <c:axId val="159623040"/>
      </c:barChart>
      <c:catAx>
        <c:axId val="159621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623040"/>
        <c:crosses val="autoZero"/>
        <c:auto val="1"/>
        <c:lblAlgn val="ctr"/>
        <c:lblOffset val="100"/>
        <c:tickLblSkip val="1"/>
        <c:tickMarkSkip val="1"/>
        <c:noMultiLvlLbl val="0"/>
      </c:catAx>
      <c:valAx>
        <c:axId val="159623040"/>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621504"/>
        <c:crosses val="autoZero"/>
        <c:crossBetween val="between"/>
        <c:majorUnit val="200"/>
      </c:valAx>
      <c:spPr>
        <a:solidFill>
          <a:srgbClr val="FFFFFF"/>
        </a:solidFill>
        <a:ln w="12700">
          <a:solidFill>
            <a:srgbClr val="808080"/>
          </a:solidFill>
          <a:prstDash val="solid"/>
        </a:ln>
      </c:spPr>
    </c:plotArea>
    <c:legend>
      <c:legendPos val="r"/>
      <c:layout>
        <c:manualLayout>
          <c:xMode val="edge"/>
          <c:yMode val="edge"/>
          <c:x val="0.88085549369553251"/>
          <c:y val="0.47149372995042288"/>
          <c:w val="0.11152792413066386"/>
          <c:h val="8.1215694192072141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Volksschule: Indexierte Entwicklung der Vollzeitaquivalente und Lernenden (1998 = 0%), 1998–2013</a:t>
            </a:r>
          </a:p>
        </c:rich>
      </c:tx>
      <c:layout>
        <c:manualLayout>
          <c:xMode val="edge"/>
          <c:yMode val="edge"/>
          <c:x val="0.12612626124437148"/>
          <c:y val="3.125E-2"/>
        </c:manualLayout>
      </c:layout>
      <c:overlay val="0"/>
      <c:spPr>
        <a:noFill/>
        <a:ln w="25400">
          <a:noFill/>
        </a:ln>
      </c:spPr>
    </c:title>
    <c:autoTitleDeleted val="0"/>
    <c:plotArea>
      <c:layout>
        <c:manualLayout>
          <c:layoutTarget val="inner"/>
          <c:xMode val="edge"/>
          <c:yMode val="edge"/>
          <c:x val="7.2072162655046776E-2"/>
          <c:y val="0.20982165725888635"/>
          <c:w val="0.72072162655046779"/>
          <c:h val="0.68973289460633913"/>
        </c:manualLayout>
      </c:layout>
      <c:lineChart>
        <c:grouping val="standard"/>
        <c:varyColors val="0"/>
        <c:ser>
          <c:idx val="0"/>
          <c:order val="0"/>
          <c:tx>
            <c:strRef>
              <c:f>'T24'!$C$4:$E$4</c:f>
              <c:strCache>
                <c:ptCount val="1"/>
                <c:pt idx="0">
                  <c:v>Vollzeitäquivalente</c:v>
                </c:pt>
              </c:strCache>
            </c:strRef>
          </c:tx>
          <c:spPr>
            <a:ln w="38100">
              <a:solidFill>
                <a:srgbClr val="617D84"/>
              </a:solidFill>
              <a:prstDash val="solid"/>
            </a:ln>
          </c:spPr>
          <c:marker>
            <c:symbol val="none"/>
          </c:marker>
          <c:cat>
            <c:numRef>
              <c:f>'T24'!$B$25:$B$41</c:f>
              <c:numCache>
                <c:formatCode>General</c:formatCode>
                <c:ptCount val="17"/>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numCache>
            </c:numRef>
          </c:cat>
          <c:val>
            <c:numRef>
              <c:f>'T24'!$C$25:$C$41</c:f>
              <c:numCache>
                <c:formatCode>#,##0.0</c:formatCode>
                <c:ptCount val="17"/>
                <c:pt idx="0">
                  <c:v>0</c:v>
                </c:pt>
                <c:pt idx="1">
                  <c:v>2.0535302261190509</c:v>
                </c:pt>
                <c:pt idx="2">
                  <c:v>1.6382095062298134</c:v>
                </c:pt>
                <c:pt idx="3">
                  <c:v>0.34610059990771447</c:v>
                </c:pt>
                <c:pt idx="4">
                  <c:v>1.1767420396862036</c:v>
                </c:pt>
                <c:pt idx="5">
                  <c:v>2.9072450392247333</c:v>
                </c:pt>
                <c:pt idx="6">
                  <c:v>1.0152284263959359</c:v>
                </c:pt>
                <c:pt idx="7">
                  <c:v>0.53068758652514703</c:v>
                </c:pt>
                <c:pt idx="8">
                  <c:v>0.59990770650668424</c:v>
                </c:pt>
                <c:pt idx="9">
                  <c:v>-0.23073373327180491</c:v>
                </c:pt>
                <c:pt idx="10">
                  <c:v>0.87678818643286149</c:v>
                </c:pt>
                <c:pt idx="11">
                  <c:v>1.6612828795570067</c:v>
                </c:pt>
                <c:pt idx="12">
                  <c:v>2.4227041993539586</c:v>
                </c:pt>
                <c:pt idx="13">
                  <c:v>4.1762805722196532</c:v>
                </c:pt>
                <c:pt idx="14">
                  <c:v>3.9455468389478483</c:v>
                </c:pt>
                <c:pt idx="15">
                  <c:v>3.1449007844946948</c:v>
                </c:pt>
                <c:pt idx="16">
                  <c:v>3.1149053991693592</c:v>
                </c:pt>
              </c:numCache>
            </c:numRef>
          </c:val>
          <c:smooth val="0"/>
        </c:ser>
        <c:ser>
          <c:idx val="1"/>
          <c:order val="1"/>
          <c:tx>
            <c:strRef>
              <c:f>'T24'!$F$4:$H$4</c:f>
              <c:strCache>
                <c:ptCount val="1"/>
                <c:pt idx="0">
                  <c:v>Lernende</c:v>
                </c:pt>
              </c:strCache>
            </c:strRef>
          </c:tx>
          <c:spPr>
            <a:ln w="38100">
              <a:solidFill>
                <a:srgbClr val="CFE0A1"/>
              </a:solidFill>
              <a:prstDash val="solid"/>
            </a:ln>
          </c:spPr>
          <c:marker>
            <c:symbol val="none"/>
          </c:marker>
          <c:cat>
            <c:numRef>
              <c:f>'T24'!$B$25:$B$41</c:f>
              <c:numCache>
                <c:formatCode>General</c:formatCode>
                <c:ptCount val="17"/>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numCache>
            </c:numRef>
          </c:cat>
          <c:val>
            <c:numRef>
              <c:f>'T24'!$F$25:$F$41</c:f>
              <c:numCache>
                <c:formatCode>#,##0.0</c:formatCode>
                <c:ptCount val="17"/>
                <c:pt idx="0">
                  <c:v>0</c:v>
                </c:pt>
                <c:pt idx="1">
                  <c:v>0.52035365629028263</c:v>
                </c:pt>
                <c:pt idx="2">
                  <c:v>-0.46048996131884223</c:v>
                </c:pt>
                <c:pt idx="3">
                  <c:v>-0.92404985571315024</c:v>
                </c:pt>
                <c:pt idx="4">
                  <c:v>-0.97623871799595463</c:v>
                </c:pt>
                <c:pt idx="5">
                  <c:v>-0.61552158162952253</c:v>
                </c:pt>
                <c:pt idx="6">
                  <c:v>-1.1466200036839211</c:v>
                </c:pt>
                <c:pt idx="7">
                  <c:v>-2.6493522441210757</c:v>
                </c:pt>
                <c:pt idx="8">
                  <c:v>-4.1336648861054783</c:v>
                </c:pt>
                <c:pt idx="9">
                  <c:v>-5.7453797507214404</c:v>
                </c:pt>
                <c:pt idx="10">
                  <c:v>-7.1544790323571021</c:v>
                </c:pt>
                <c:pt idx="11">
                  <c:v>-8.1875115122490314</c:v>
                </c:pt>
                <c:pt idx="12">
                  <c:v>-8.8782464542272947</c:v>
                </c:pt>
                <c:pt idx="13">
                  <c:v>-9.4062749432062418</c:v>
                </c:pt>
                <c:pt idx="14">
                  <c:v>-10.055565788665817</c:v>
                </c:pt>
                <c:pt idx="15">
                  <c:v>-10.150733714005028</c:v>
                </c:pt>
                <c:pt idx="16">
                  <c:v>-9.7884816111008774</c:v>
                </c:pt>
              </c:numCache>
            </c:numRef>
          </c:val>
          <c:smooth val="0"/>
        </c:ser>
        <c:dLbls>
          <c:showLegendKey val="0"/>
          <c:showVal val="0"/>
          <c:showCatName val="0"/>
          <c:showSerName val="0"/>
          <c:showPercent val="0"/>
          <c:showBubbleSize val="0"/>
        </c:dLbls>
        <c:marker val="1"/>
        <c:smooth val="0"/>
        <c:axId val="161394048"/>
        <c:axId val="161756288"/>
      </c:lineChart>
      <c:catAx>
        <c:axId val="161394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61756288"/>
        <c:crossesAt val="-15"/>
        <c:auto val="1"/>
        <c:lblAlgn val="ctr"/>
        <c:lblOffset val="100"/>
        <c:tickLblSkip val="2"/>
        <c:tickMarkSkip val="1"/>
        <c:noMultiLvlLbl val="0"/>
      </c:catAx>
      <c:valAx>
        <c:axId val="161756288"/>
        <c:scaling>
          <c:orientation val="minMax"/>
          <c:max val="30"/>
          <c:min val="-15"/>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61394048"/>
        <c:crosses val="autoZero"/>
        <c:crossBetween val="between"/>
        <c:majorUnit val="5"/>
      </c:valAx>
      <c:spPr>
        <a:solidFill>
          <a:srgbClr val="FFFFFF"/>
        </a:solidFill>
        <a:ln w="12700">
          <a:solidFill>
            <a:srgbClr val="808080"/>
          </a:solidFill>
          <a:prstDash val="solid"/>
        </a:ln>
      </c:spPr>
    </c:plotArea>
    <c:legend>
      <c:legendPos val="r"/>
      <c:layout>
        <c:manualLayout>
          <c:xMode val="edge"/>
          <c:yMode val="edge"/>
          <c:x val="0.80695088789576974"/>
          <c:y val="0.50669689726284217"/>
          <c:w val="0.18404145427767471"/>
          <c:h val="9.5982142857142905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Mittelschule: Indexierte Entwicklung der Vollzeitaquivalente und Lernenden (1998 = 0%), 1998–2013</a:t>
            </a:r>
          </a:p>
        </c:rich>
      </c:tx>
      <c:layout>
        <c:manualLayout>
          <c:xMode val="edge"/>
          <c:yMode val="edge"/>
          <c:x val="0.12853483931475146"/>
          <c:y val="3.1180400890868598E-2"/>
        </c:manualLayout>
      </c:layout>
      <c:overlay val="0"/>
      <c:spPr>
        <a:noFill/>
        <a:ln w="25400">
          <a:noFill/>
        </a:ln>
      </c:spPr>
    </c:title>
    <c:autoTitleDeleted val="0"/>
    <c:plotArea>
      <c:layout>
        <c:manualLayout>
          <c:layoutTarget val="inner"/>
          <c:xMode val="edge"/>
          <c:yMode val="edge"/>
          <c:x val="7.1979479622403961E-2"/>
          <c:y val="0.20935412026726058"/>
          <c:w val="0.72108014407443977"/>
          <c:h val="0.69042316258351888"/>
        </c:manualLayout>
      </c:layout>
      <c:lineChart>
        <c:grouping val="standard"/>
        <c:varyColors val="0"/>
        <c:ser>
          <c:idx val="0"/>
          <c:order val="0"/>
          <c:tx>
            <c:strRef>
              <c:f>'T24'!$C$4:$E$4</c:f>
              <c:strCache>
                <c:ptCount val="1"/>
                <c:pt idx="0">
                  <c:v>Vollzeitäquivalente</c:v>
                </c:pt>
              </c:strCache>
            </c:strRef>
          </c:tx>
          <c:spPr>
            <a:ln w="38100">
              <a:solidFill>
                <a:srgbClr val="617D84"/>
              </a:solidFill>
              <a:prstDash val="solid"/>
            </a:ln>
          </c:spPr>
          <c:marker>
            <c:symbol val="none"/>
          </c:marker>
          <c:cat>
            <c:numRef>
              <c:f>'T24'!$B$25:$B$41</c:f>
              <c:numCache>
                <c:formatCode>General</c:formatCode>
                <c:ptCount val="17"/>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numCache>
            </c:numRef>
          </c:cat>
          <c:val>
            <c:numRef>
              <c:f>'T24'!$D$25:$D$41</c:f>
              <c:numCache>
                <c:formatCode>#,##0.0</c:formatCode>
                <c:ptCount val="17"/>
                <c:pt idx="0">
                  <c:v>0</c:v>
                </c:pt>
                <c:pt idx="1">
                  <c:v>-0.25510204081632537</c:v>
                </c:pt>
                <c:pt idx="2">
                  <c:v>-1.5306122448979522</c:v>
                </c:pt>
                <c:pt idx="3">
                  <c:v>-1.7857142857142918</c:v>
                </c:pt>
                <c:pt idx="4">
                  <c:v>-3.8265306122448948</c:v>
                </c:pt>
                <c:pt idx="5">
                  <c:v>3.5714285714285836</c:v>
                </c:pt>
                <c:pt idx="6">
                  <c:v>0.25510204081633958</c:v>
                </c:pt>
                <c:pt idx="7">
                  <c:v>4.8469387755102105</c:v>
                </c:pt>
                <c:pt idx="8">
                  <c:v>11.479591836734699</c:v>
                </c:pt>
                <c:pt idx="9">
                  <c:v>11.479591836734699</c:v>
                </c:pt>
                <c:pt idx="10">
                  <c:v>11.734693877551024</c:v>
                </c:pt>
                <c:pt idx="11">
                  <c:v>16.836734693877546</c:v>
                </c:pt>
                <c:pt idx="12">
                  <c:v>23.214285714285722</c:v>
                </c:pt>
                <c:pt idx="13">
                  <c:v>27.806122448979593</c:v>
                </c:pt>
                <c:pt idx="14">
                  <c:v>31.887755102040813</c:v>
                </c:pt>
                <c:pt idx="15">
                  <c:v>33.673469387755119</c:v>
                </c:pt>
                <c:pt idx="16">
                  <c:v>33.928571428571416</c:v>
                </c:pt>
              </c:numCache>
            </c:numRef>
          </c:val>
          <c:smooth val="0"/>
        </c:ser>
        <c:ser>
          <c:idx val="1"/>
          <c:order val="1"/>
          <c:tx>
            <c:strRef>
              <c:f>'T24'!$F$4:$H$4</c:f>
              <c:strCache>
                <c:ptCount val="1"/>
                <c:pt idx="0">
                  <c:v>Lernende</c:v>
                </c:pt>
              </c:strCache>
            </c:strRef>
          </c:tx>
          <c:spPr>
            <a:ln w="38100">
              <a:solidFill>
                <a:srgbClr val="CFE0A1"/>
              </a:solidFill>
              <a:prstDash val="solid"/>
            </a:ln>
          </c:spPr>
          <c:marker>
            <c:symbol val="none"/>
          </c:marker>
          <c:cat>
            <c:numRef>
              <c:f>'T24'!$B$25:$B$41</c:f>
              <c:numCache>
                <c:formatCode>General</c:formatCode>
                <c:ptCount val="17"/>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numCache>
            </c:numRef>
          </c:cat>
          <c:val>
            <c:numRef>
              <c:f>'T24'!$G$25:$G$41</c:f>
              <c:numCache>
                <c:formatCode>#,##0.0</c:formatCode>
                <c:ptCount val="17"/>
                <c:pt idx="0">
                  <c:v>0</c:v>
                </c:pt>
                <c:pt idx="1">
                  <c:v>-2.2792022792022806</c:v>
                </c:pt>
                <c:pt idx="2">
                  <c:v>-4.2022792022792004</c:v>
                </c:pt>
                <c:pt idx="3">
                  <c:v>-6.4339981006647662</c:v>
                </c:pt>
                <c:pt idx="4">
                  <c:v>-6.8613485280151991</c:v>
                </c:pt>
                <c:pt idx="5">
                  <c:v>-1.0921177587844255</c:v>
                </c:pt>
                <c:pt idx="6">
                  <c:v>1.6144349477682738</c:v>
                </c:pt>
                <c:pt idx="7">
                  <c:v>4.795821462488135</c:v>
                </c:pt>
                <c:pt idx="8">
                  <c:v>8.8793922127255627</c:v>
                </c:pt>
                <c:pt idx="9">
                  <c:v>8.4995251661918303</c:v>
                </c:pt>
                <c:pt idx="10">
                  <c:v>10.208926875593534</c:v>
                </c:pt>
                <c:pt idx="11">
                  <c:v>14.411206077872734</c:v>
                </c:pt>
                <c:pt idx="12">
                  <c:v>19.966761633428291</c:v>
                </c:pt>
                <c:pt idx="13">
                  <c:v>24.002849002849018</c:v>
                </c:pt>
                <c:pt idx="14">
                  <c:v>28.442545109211778</c:v>
                </c:pt>
                <c:pt idx="15">
                  <c:v>31.505223171889838</c:v>
                </c:pt>
                <c:pt idx="16">
                  <c:v>34.164292497625837</c:v>
                </c:pt>
              </c:numCache>
            </c:numRef>
          </c:val>
          <c:smooth val="0"/>
        </c:ser>
        <c:dLbls>
          <c:showLegendKey val="0"/>
          <c:showVal val="0"/>
          <c:showCatName val="0"/>
          <c:showSerName val="0"/>
          <c:showPercent val="0"/>
          <c:showBubbleSize val="0"/>
        </c:dLbls>
        <c:marker val="1"/>
        <c:smooth val="0"/>
        <c:axId val="161777920"/>
        <c:axId val="161783808"/>
      </c:lineChart>
      <c:catAx>
        <c:axId val="161777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61783808"/>
        <c:crossesAt val="-10"/>
        <c:auto val="1"/>
        <c:lblAlgn val="ctr"/>
        <c:lblOffset val="100"/>
        <c:tickLblSkip val="2"/>
        <c:tickMarkSkip val="1"/>
        <c:noMultiLvlLbl val="0"/>
      </c:catAx>
      <c:valAx>
        <c:axId val="161783808"/>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61777920"/>
        <c:crosses val="autoZero"/>
        <c:crossBetween val="between"/>
      </c:valAx>
      <c:spPr>
        <a:solidFill>
          <a:srgbClr val="FFFFFF"/>
        </a:solidFill>
        <a:ln w="12700">
          <a:solidFill>
            <a:srgbClr val="808080"/>
          </a:solidFill>
          <a:prstDash val="solid"/>
        </a:ln>
      </c:spPr>
    </c:plotArea>
    <c:legend>
      <c:legendPos val="r"/>
      <c:layout>
        <c:manualLayout>
          <c:xMode val="edge"/>
          <c:yMode val="edge"/>
          <c:x val="0.80719848322301613"/>
          <c:y val="0.50779510022271712"/>
          <c:w val="0.18380476219392883"/>
          <c:h val="9.5768374164810655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Berufsschulen: Indexierte Entwicklung der Vollzeitaquivalente und Lernenden (1998 = 0%), 1998–2013</a:t>
            </a:r>
          </a:p>
        </c:rich>
      </c:tx>
      <c:layout>
        <c:manualLayout>
          <c:xMode val="edge"/>
          <c:yMode val="edge"/>
          <c:x val="0.11553273427471117"/>
          <c:y val="3.111111111111111E-2"/>
        </c:manualLayout>
      </c:layout>
      <c:overlay val="0"/>
      <c:spPr>
        <a:noFill/>
        <a:ln w="25400">
          <a:noFill/>
        </a:ln>
      </c:spPr>
    </c:title>
    <c:autoTitleDeleted val="0"/>
    <c:plotArea>
      <c:layout>
        <c:manualLayout>
          <c:layoutTarget val="inner"/>
          <c:xMode val="edge"/>
          <c:yMode val="edge"/>
          <c:x val="7.1887034659820284E-2"/>
          <c:y val="0.20888934220777389"/>
          <c:w val="0.72143774069319644"/>
          <c:h val="0.6911126109214647"/>
        </c:manualLayout>
      </c:layout>
      <c:lineChart>
        <c:grouping val="standard"/>
        <c:varyColors val="0"/>
        <c:ser>
          <c:idx val="0"/>
          <c:order val="0"/>
          <c:tx>
            <c:strRef>
              <c:f>'T24'!$C$4:$E$4</c:f>
              <c:strCache>
                <c:ptCount val="1"/>
                <c:pt idx="0">
                  <c:v>Vollzeitäquivalente</c:v>
                </c:pt>
              </c:strCache>
            </c:strRef>
          </c:tx>
          <c:spPr>
            <a:ln w="38100">
              <a:solidFill>
                <a:srgbClr val="617D84"/>
              </a:solidFill>
              <a:prstDash val="solid"/>
            </a:ln>
          </c:spPr>
          <c:marker>
            <c:symbol val="none"/>
          </c:marker>
          <c:cat>
            <c:numRef>
              <c:f>'T24'!$B$25:$B$41</c:f>
              <c:numCache>
                <c:formatCode>General</c:formatCode>
                <c:ptCount val="17"/>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numCache>
            </c:numRef>
          </c:cat>
          <c:val>
            <c:numRef>
              <c:f>'T24'!$E$25:$E$41</c:f>
              <c:numCache>
                <c:formatCode>#,##0.0</c:formatCode>
                <c:ptCount val="17"/>
                <c:pt idx="0">
                  <c:v>0</c:v>
                </c:pt>
                <c:pt idx="1">
                  <c:v>1.6901408450704167</c:v>
                </c:pt>
                <c:pt idx="2">
                  <c:v>8.7323943661971981</c:v>
                </c:pt>
                <c:pt idx="3">
                  <c:v>9.0140845070422699</c:v>
                </c:pt>
                <c:pt idx="4">
                  <c:v>13.521126760563391</c:v>
                </c:pt>
                <c:pt idx="5">
                  <c:v>12.112676056338032</c:v>
                </c:pt>
                <c:pt idx="6">
                  <c:v>10.704225352112687</c:v>
                </c:pt>
                <c:pt idx="7">
                  <c:v>7.3239436619718248</c:v>
                </c:pt>
                <c:pt idx="8">
                  <c:v>8.169014084507026</c:v>
                </c:pt>
                <c:pt idx="9">
                  <c:v>13.521126760563391</c:v>
                </c:pt>
                <c:pt idx="10">
                  <c:v>14.366197183098592</c:v>
                </c:pt>
                <c:pt idx="11">
                  <c:v>18.028169014084511</c:v>
                </c:pt>
                <c:pt idx="12">
                  <c:v>23.661971830985905</c:v>
                </c:pt>
                <c:pt idx="13">
                  <c:v>24.507042253521121</c:v>
                </c:pt>
                <c:pt idx="14">
                  <c:v>27.605633802816911</c:v>
                </c:pt>
                <c:pt idx="15">
                  <c:v>30.140845070422529</c:v>
                </c:pt>
                <c:pt idx="16">
                  <c:v>26.760563380281695</c:v>
                </c:pt>
              </c:numCache>
            </c:numRef>
          </c:val>
          <c:smooth val="0"/>
        </c:ser>
        <c:ser>
          <c:idx val="1"/>
          <c:order val="1"/>
          <c:tx>
            <c:strRef>
              <c:f>'T24'!$F$4:$H$4</c:f>
              <c:strCache>
                <c:ptCount val="1"/>
                <c:pt idx="0">
                  <c:v>Lernende</c:v>
                </c:pt>
              </c:strCache>
            </c:strRef>
          </c:tx>
          <c:spPr>
            <a:ln w="38100">
              <a:solidFill>
                <a:srgbClr val="CFE0A1"/>
              </a:solidFill>
              <a:prstDash val="solid"/>
            </a:ln>
          </c:spPr>
          <c:marker>
            <c:symbol val="none"/>
          </c:marker>
          <c:cat>
            <c:numRef>
              <c:f>'T24'!$B$25:$B$41</c:f>
              <c:numCache>
                <c:formatCode>General</c:formatCode>
                <c:ptCount val="17"/>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numCache>
            </c:numRef>
          </c:cat>
          <c:val>
            <c:numRef>
              <c:f>'T24'!$H$25:$H$41</c:f>
              <c:numCache>
                <c:formatCode>#,##0.0</c:formatCode>
                <c:ptCount val="17"/>
                <c:pt idx="0">
                  <c:v>0</c:v>
                </c:pt>
                <c:pt idx="1">
                  <c:v>3.3476060724017174</c:v>
                </c:pt>
                <c:pt idx="2">
                  <c:v>8.1121058777734447</c:v>
                </c:pt>
                <c:pt idx="3">
                  <c:v>10.182950564421958</c:v>
                </c:pt>
                <c:pt idx="4">
                  <c:v>8.7193460490463224</c:v>
                </c:pt>
                <c:pt idx="5">
                  <c:v>9.4200077851303945</c:v>
                </c:pt>
                <c:pt idx="6">
                  <c:v>10.751265083690157</c:v>
                </c:pt>
                <c:pt idx="7">
                  <c:v>10.471000389256517</c:v>
                </c:pt>
                <c:pt idx="8">
                  <c:v>12.954456987154543</c:v>
                </c:pt>
                <c:pt idx="9">
                  <c:v>18.349552355001947</c:v>
                </c:pt>
                <c:pt idx="10">
                  <c:v>21.377968080965346</c:v>
                </c:pt>
                <c:pt idx="11">
                  <c:v>22.210977033865319</c:v>
                </c:pt>
                <c:pt idx="12">
                  <c:v>21.1132736473336</c:v>
                </c:pt>
                <c:pt idx="13">
                  <c:v>20.326975476839237</c:v>
                </c:pt>
                <c:pt idx="14">
                  <c:v>18.108213312573</c:v>
                </c:pt>
                <c:pt idx="15">
                  <c:v>16.831451926819781</c:v>
                </c:pt>
                <c:pt idx="16">
                  <c:v>15.819384974698323</c:v>
                </c:pt>
              </c:numCache>
            </c:numRef>
          </c:val>
          <c:smooth val="0"/>
        </c:ser>
        <c:dLbls>
          <c:showLegendKey val="0"/>
          <c:showVal val="0"/>
          <c:showCatName val="0"/>
          <c:showSerName val="0"/>
          <c:showPercent val="0"/>
          <c:showBubbleSize val="0"/>
        </c:dLbls>
        <c:marker val="1"/>
        <c:smooth val="0"/>
        <c:axId val="161875072"/>
        <c:axId val="161876608"/>
      </c:lineChart>
      <c:catAx>
        <c:axId val="1618750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61876608"/>
        <c:crossesAt val="-10"/>
        <c:auto val="1"/>
        <c:lblAlgn val="ctr"/>
        <c:lblOffset val="100"/>
        <c:tickLblSkip val="2"/>
        <c:tickMarkSkip val="1"/>
        <c:noMultiLvlLbl val="0"/>
      </c:catAx>
      <c:valAx>
        <c:axId val="161876608"/>
        <c:scaling>
          <c:orientation val="minMax"/>
          <c:max val="35"/>
          <c:min val="-10"/>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61875072"/>
        <c:crosses val="autoZero"/>
        <c:crossBetween val="between"/>
      </c:valAx>
      <c:spPr>
        <a:solidFill>
          <a:srgbClr val="FFFFFF"/>
        </a:solidFill>
        <a:ln w="12700">
          <a:solidFill>
            <a:srgbClr val="808080"/>
          </a:solidFill>
          <a:prstDash val="solid"/>
        </a:ln>
      </c:spPr>
    </c:plotArea>
    <c:legend>
      <c:legendPos val="r"/>
      <c:layout>
        <c:manualLayout>
          <c:xMode val="edge"/>
          <c:yMode val="edge"/>
          <c:x val="0.80744544287548137"/>
          <c:y val="0.50666783318751829"/>
          <c:w val="0.18356867779204111"/>
          <c:h val="9.5555788859725821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36315844729935071"/>
          <c:y val="5.0847457627118647E-2"/>
        </c:manualLayout>
      </c:layout>
      <c:overlay val="0"/>
      <c:spPr>
        <a:noFill/>
        <a:ln w="25400">
          <a:noFill/>
        </a:ln>
      </c:spPr>
    </c:title>
    <c:autoTitleDeleted val="0"/>
    <c:plotArea>
      <c:layout>
        <c:manualLayout>
          <c:layoutTarget val="inner"/>
          <c:xMode val="edge"/>
          <c:yMode val="edge"/>
          <c:x val="9.2327331870246554E-2"/>
          <c:y val="0.23584246020238972"/>
          <c:w val="0.53398965532856135"/>
          <c:h val="0.55062940078665801"/>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dLbl>
              <c:idx val="0"/>
              <c:layout>
                <c:manualLayout>
                  <c:x val="-5.3146198830409358E-2"/>
                  <c:y val="0.14366653320877262"/>
                </c:manualLayout>
              </c:layout>
              <c:dLblPos val="bestFit"/>
              <c:showLegendKey val="0"/>
              <c:showVal val="0"/>
              <c:showCatName val="0"/>
              <c:showSerName val="0"/>
              <c:showPercent val="1"/>
              <c:showBubbleSize val="0"/>
            </c:dLbl>
            <c:dLbl>
              <c:idx val="1"/>
              <c:layout>
                <c:manualLayout>
                  <c:x val="-0.11851986922687295"/>
                  <c:y val="-5.2491362308524997E-2"/>
                </c:manualLayout>
              </c:layout>
              <c:dLblPos val="bestFit"/>
              <c:showLegendKey val="0"/>
              <c:showVal val="0"/>
              <c:showCatName val="0"/>
              <c:showSerName val="0"/>
              <c:showPercent val="1"/>
              <c:showBubbleSize val="0"/>
            </c:dLbl>
            <c:dLbl>
              <c:idx val="2"/>
              <c:layout>
                <c:manualLayout>
                  <c:x val="0.14440484413132568"/>
                  <c:y val="3.2095140649791658E-3"/>
                </c:manualLayout>
              </c:layout>
              <c:dLblPos val="bestFit"/>
              <c:showLegendKey val="0"/>
              <c:showVal val="0"/>
              <c:showCatName val="0"/>
              <c:showSerName val="0"/>
              <c:showPercent val="1"/>
              <c:showBubbleSize val="0"/>
            </c:dLbl>
            <c:txPr>
              <a:bodyPr/>
              <a:lstStyle/>
              <a:p>
                <a:pPr>
                  <a:defRPr sz="1000" baseline="0">
                    <a:latin typeface="Arial" panose="020B0604020202020204" pitchFamily="34" charset="0"/>
                  </a:defRPr>
                </a:pPr>
                <a:endParaRPr lang="de-DE"/>
              </a:p>
            </c:txPr>
            <c:dLblPos val="bestFit"/>
            <c:showLegendKey val="0"/>
            <c:showVal val="0"/>
            <c:showCatName val="0"/>
            <c:showSerName val="0"/>
            <c:showPercent val="1"/>
            <c:showBubbleSize val="0"/>
            <c:showLeaderLines val="0"/>
          </c:dLbls>
          <c:cat>
            <c:strRef>
              <c:f>T7_a!$B$5:$B$7</c:f>
              <c:strCache>
                <c:ptCount val="3"/>
                <c:pt idx="0">
                  <c:v>unter 50%</c:v>
                </c:pt>
                <c:pt idx="1">
                  <c:v>50% bis 89%</c:v>
                </c:pt>
                <c:pt idx="2">
                  <c:v>90% bis 100%</c:v>
                </c:pt>
              </c:strCache>
            </c:strRef>
          </c:cat>
          <c:val>
            <c:numRef>
              <c:f>T7_a!$C$5:$C$7</c:f>
              <c:numCache>
                <c:formatCode>#,##0</c:formatCode>
                <c:ptCount val="3"/>
                <c:pt idx="0">
                  <c:v>220</c:v>
                </c:pt>
                <c:pt idx="1">
                  <c:v>695</c:v>
                </c:pt>
                <c:pt idx="2">
                  <c:v>785</c:v>
                </c:pt>
              </c:numCache>
            </c:numRef>
          </c:val>
        </c:ser>
        <c:dLbls>
          <c:showLegendKey val="0"/>
          <c:showVal val="0"/>
          <c:showCatName val="0"/>
          <c:showSerName val="0"/>
          <c:showPercent val="0"/>
          <c:showBubbleSize val="0"/>
          <c:showLeaderLines val="0"/>
        </c:dLbls>
        <c:firstSliceAng val="0"/>
      </c:pieChart>
      <c:spPr>
        <a:noFill/>
        <a:ln w="25400">
          <a:noFill/>
        </a:ln>
      </c:spPr>
    </c:plotArea>
    <c:legend>
      <c:legendPos val="r"/>
      <c:layout>
        <c:manualLayout>
          <c:xMode val="edge"/>
          <c:yMode val="edge"/>
          <c:x val="0.67851192019610629"/>
          <c:y val="0.41696802064047944"/>
          <c:w val="0.30188321706417959"/>
          <c:h val="0.1835096250362472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33333388881945308"/>
          <c:y val="7.1240105540897103E-2"/>
        </c:manualLayout>
      </c:layout>
      <c:overlay val="0"/>
      <c:spPr>
        <a:noFill/>
        <a:ln w="25400">
          <a:noFill/>
        </a:ln>
      </c:spPr>
    </c:title>
    <c:autoTitleDeleted val="0"/>
    <c:plotArea>
      <c:layout>
        <c:manualLayout>
          <c:layoutTarget val="inner"/>
          <c:xMode val="edge"/>
          <c:yMode val="edge"/>
          <c:x val="7.6275181504523809E-2"/>
          <c:y val="0.22081268170090637"/>
          <c:w val="0.56922848367906886"/>
          <c:h val="0.57890358606024117"/>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dLbl>
              <c:idx val="0"/>
              <c:layout>
                <c:manualLayout>
                  <c:x val="-0.10174070833738376"/>
                  <c:y val="8.9576243602795036E-2"/>
                </c:manualLayout>
              </c:layout>
              <c:showLegendKey val="0"/>
              <c:showVal val="0"/>
              <c:showCatName val="0"/>
              <c:showSerName val="0"/>
              <c:showPercent val="1"/>
              <c:showBubbleSize val="0"/>
            </c:dLbl>
            <c:dLbl>
              <c:idx val="1"/>
              <c:layout>
                <c:manualLayout>
                  <c:x val="8.0337828141852641E-2"/>
                  <c:y val="-0.19545647823045867"/>
                </c:manualLayout>
              </c:layout>
              <c:showLegendKey val="0"/>
              <c:showVal val="0"/>
              <c:showCatName val="0"/>
              <c:showSerName val="0"/>
              <c:showPercent val="1"/>
              <c:showBubbleSize val="0"/>
            </c:dLbl>
            <c:dLbl>
              <c:idx val="2"/>
              <c:layout>
                <c:manualLayout>
                  <c:x val="9.1320714540312084E-2"/>
                  <c:y val="0.14257688765157653"/>
                </c:manualLayout>
              </c:layout>
              <c:showLegendKey val="0"/>
              <c:showVal val="0"/>
              <c:showCatName val="0"/>
              <c:showSerName val="0"/>
              <c:showPercent val="1"/>
              <c:showBubbleSize val="0"/>
            </c:dLbl>
            <c:txPr>
              <a:bodyPr/>
              <a:lstStyle/>
              <a:p>
                <a:pPr>
                  <a:defRPr sz="1000" baseline="0"/>
                </a:pPr>
                <a:endParaRPr lang="de-DE"/>
              </a:p>
            </c:txPr>
            <c:showLegendKey val="0"/>
            <c:showVal val="0"/>
            <c:showCatName val="0"/>
            <c:showSerName val="0"/>
            <c:showPercent val="1"/>
            <c:showBubbleSize val="0"/>
            <c:showLeaderLines val="1"/>
          </c:dLbls>
          <c:cat>
            <c:strRef>
              <c:f>T7_a!$B$5:$B$7</c:f>
              <c:strCache>
                <c:ptCount val="3"/>
                <c:pt idx="0">
                  <c:v>unter 50%</c:v>
                </c:pt>
                <c:pt idx="1">
                  <c:v>50% bis 89%</c:v>
                </c:pt>
                <c:pt idx="2">
                  <c:v>90% bis 100%</c:v>
                </c:pt>
              </c:strCache>
            </c:strRef>
          </c:cat>
          <c:val>
            <c:numRef>
              <c:f>T7_a!$D$5:$D$7</c:f>
              <c:numCache>
                <c:formatCode>#,##0</c:formatCode>
                <c:ptCount val="3"/>
                <c:pt idx="0">
                  <c:v>2209</c:v>
                </c:pt>
                <c:pt idx="1">
                  <c:v>2870</c:v>
                </c:pt>
                <c:pt idx="2">
                  <c:v>1491</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8415405410305796"/>
          <c:y val="0.42935706691054554"/>
          <c:w val="0.30350194211156456"/>
          <c:h val="0.18650308938011645"/>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Mittelschule: Lehrkräfte nach Altersklassen, 2014/15</a:t>
            </a:r>
          </a:p>
        </c:rich>
      </c:tx>
      <c:overlay val="1"/>
      <c:spPr>
        <a:noFill/>
        <a:ln w="25400">
          <a:noFill/>
        </a:ln>
      </c:spPr>
    </c:title>
    <c:autoTitleDeleted val="0"/>
    <c:plotArea>
      <c:layout>
        <c:manualLayout>
          <c:layoutTarget val="inner"/>
          <c:xMode val="edge"/>
          <c:yMode val="edge"/>
          <c:x val="4.8009367681498827E-2"/>
          <c:y val="0.16294660616913514"/>
          <c:w val="0.79707630724241663"/>
          <c:h val="0.6852686040263628"/>
        </c:manualLayout>
      </c:layout>
      <c:barChart>
        <c:barDir val="col"/>
        <c:grouping val="clustered"/>
        <c:varyColors val="0"/>
        <c:ser>
          <c:idx val="0"/>
          <c:order val="0"/>
          <c:tx>
            <c:strRef>
              <c:f>'T13'!$B$7</c:f>
              <c:strCache>
                <c:ptCount val="1"/>
                <c:pt idx="0">
                  <c:v>Lehrer</c:v>
                </c:pt>
              </c:strCache>
            </c:strRef>
          </c:tx>
          <c:spPr>
            <a:solidFill>
              <a:srgbClr val="99ADB3"/>
            </a:solidFill>
            <a:ln w="25400">
              <a:noFill/>
            </a:ln>
          </c:spPr>
          <c:invertIfNegative val="0"/>
          <c:cat>
            <c:strRef>
              <c:f>'T13'!$D$5:$M$5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'T13'!$D$7:$M$7</c:f>
              <c:numCache>
                <c:formatCode>General</c:formatCode>
                <c:ptCount val="10"/>
                <c:pt idx="0">
                  <c:v>0</c:v>
                </c:pt>
                <c:pt idx="1">
                  <c:v>11</c:v>
                </c:pt>
                <c:pt idx="2">
                  <c:v>44</c:v>
                </c:pt>
                <c:pt idx="3">
                  <c:v>73</c:v>
                </c:pt>
                <c:pt idx="4">
                  <c:v>64</c:v>
                </c:pt>
                <c:pt idx="5">
                  <c:v>62</c:v>
                </c:pt>
                <c:pt idx="6">
                  <c:v>68</c:v>
                </c:pt>
                <c:pt idx="7">
                  <c:v>48</c:v>
                </c:pt>
                <c:pt idx="8">
                  <c:v>51</c:v>
                </c:pt>
                <c:pt idx="9">
                  <c:v>7</c:v>
                </c:pt>
              </c:numCache>
            </c:numRef>
          </c:val>
        </c:ser>
        <c:ser>
          <c:idx val="1"/>
          <c:order val="1"/>
          <c:tx>
            <c:strRef>
              <c:f>'T13'!$B$8</c:f>
              <c:strCache>
                <c:ptCount val="1"/>
                <c:pt idx="0">
                  <c:v>Lehrerinnen</c:v>
                </c:pt>
              </c:strCache>
            </c:strRef>
          </c:tx>
          <c:spPr>
            <a:solidFill>
              <a:srgbClr val="CFE0A1"/>
            </a:solidFill>
            <a:ln w="25400">
              <a:noFill/>
            </a:ln>
          </c:spPr>
          <c:invertIfNegative val="0"/>
          <c:cat>
            <c:strRef>
              <c:f>'T13'!$D$5:$M$5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'T13'!$D$8:$M$8</c:f>
              <c:numCache>
                <c:formatCode>General</c:formatCode>
                <c:ptCount val="10"/>
                <c:pt idx="0">
                  <c:v>0</c:v>
                </c:pt>
                <c:pt idx="1">
                  <c:v>22</c:v>
                </c:pt>
                <c:pt idx="2">
                  <c:v>69</c:v>
                </c:pt>
                <c:pt idx="3">
                  <c:v>77</c:v>
                </c:pt>
                <c:pt idx="4">
                  <c:v>50</c:v>
                </c:pt>
                <c:pt idx="5">
                  <c:v>54</c:v>
                </c:pt>
                <c:pt idx="6">
                  <c:v>51</c:v>
                </c:pt>
                <c:pt idx="7">
                  <c:v>30</c:v>
                </c:pt>
                <c:pt idx="8">
                  <c:v>25</c:v>
                </c:pt>
                <c:pt idx="9">
                  <c:v>0</c:v>
                </c:pt>
              </c:numCache>
            </c:numRef>
          </c:val>
        </c:ser>
        <c:dLbls>
          <c:showLegendKey val="0"/>
          <c:showVal val="0"/>
          <c:showCatName val="0"/>
          <c:showSerName val="0"/>
          <c:showPercent val="0"/>
          <c:showBubbleSize val="0"/>
        </c:dLbls>
        <c:gapWidth val="150"/>
        <c:axId val="159653248"/>
        <c:axId val="159675520"/>
      </c:barChart>
      <c:catAx>
        <c:axId val="1596532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159675520"/>
        <c:crosses val="autoZero"/>
        <c:auto val="1"/>
        <c:lblAlgn val="ctr"/>
        <c:lblOffset val="100"/>
        <c:tickLblSkip val="1"/>
        <c:tickMarkSkip val="1"/>
        <c:noMultiLvlLbl val="0"/>
      </c:catAx>
      <c:valAx>
        <c:axId val="159675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159653248"/>
        <c:crosses val="autoZero"/>
        <c:crossBetween val="between"/>
        <c:majorUnit val="20"/>
      </c:valAx>
      <c:spPr>
        <a:solidFill>
          <a:srgbClr val="FFFFFF"/>
        </a:solidFill>
        <a:ln w="12700">
          <a:solidFill>
            <a:srgbClr val="808080"/>
          </a:solidFill>
          <a:prstDash val="solid"/>
        </a:ln>
      </c:spPr>
    </c:plotArea>
    <c:legend>
      <c:legendPos val="r"/>
      <c:layout>
        <c:manualLayout>
          <c:xMode val="edge"/>
          <c:yMode val="edge"/>
          <c:x val="0.8670987188245306"/>
          <c:y val="0.439756132845599"/>
          <c:w val="0.11709428444732078"/>
          <c:h val="0.10123152912972493"/>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3833922261484099"/>
          <c:y val="5.6338028169014086E-2"/>
        </c:manualLayout>
      </c:layout>
      <c:overlay val="0"/>
      <c:spPr>
        <a:noFill/>
        <a:ln w="25400">
          <a:noFill/>
        </a:ln>
      </c:spPr>
    </c:title>
    <c:autoTitleDeleted val="0"/>
    <c:plotArea>
      <c:layout>
        <c:manualLayout>
          <c:layoutTarget val="inner"/>
          <c:xMode val="edge"/>
          <c:yMode val="edge"/>
          <c:x val="0.11791093427585544"/>
          <c:y val="0.26809573331635433"/>
          <c:w val="0.54973521306381357"/>
          <c:h val="0.5230635793167363"/>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dLbl>
              <c:idx val="0"/>
              <c:layout>
                <c:manualLayout>
                  <c:x val="-7.8493085890765424E-2"/>
                  <c:y val="0.13307811171490888"/>
                </c:manualLayout>
              </c:layout>
              <c:showLegendKey val="0"/>
              <c:showVal val="0"/>
              <c:showCatName val="0"/>
              <c:showSerName val="0"/>
              <c:showPercent val="1"/>
              <c:showBubbleSize val="0"/>
            </c:dLbl>
            <c:dLbl>
              <c:idx val="1"/>
              <c:layout>
                <c:manualLayout>
                  <c:x val="-4.8393014477430607E-2"/>
                  <c:y val="-0.20539129791874608"/>
                </c:manualLayout>
              </c:layout>
              <c:showLegendKey val="0"/>
              <c:showVal val="0"/>
              <c:showCatName val="0"/>
              <c:showSerName val="0"/>
              <c:showPercent val="1"/>
              <c:showBubbleSize val="0"/>
            </c:dLbl>
            <c:dLbl>
              <c:idx val="2"/>
              <c:layout>
                <c:manualLayout>
                  <c:x val="0.1206923383693646"/>
                  <c:y val="7.441528963809102E-2"/>
                </c:manualLayout>
              </c:layout>
              <c:showLegendKey val="0"/>
              <c:showVal val="0"/>
              <c:showCatName val="0"/>
              <c:showSerName val="0"/>
              <c:showPercent val="1"/>
              <c:showBubbleSize val="0"/>
            </c:dLbl>
            <c:txPr>
              <a:bodyPr/>
              <a:lstStyle/>
              <a:p>
                <a:pPr>
                  <a:defRPr sz="1000" baseline="0"/>
                </a:pPr>
                <a:endParaRPr lang="de-DE"/>
              </a:p>
            </c:txPr>
            <c:showLegendKey val="0"/>
            <c:showVal val="0"/>
            <c:showCatName val="0"/>
            <c:showSerName val="0"/>
            <c:showPercent val="1"/>
            <c:showBubbleSize val="0"/>
            <c:showLeaderLines val="1"/>
          </c:dLbls>
          <c:cat>
            <c:strRef>
              <c:f>'T16'!$D$6:$F$6</c:f>
              <c:strCache>
                <c:ptCount val="3"/>
                <c:pt idx="0">
                  <c:v>unter 50 %</c:v>
                </c:pt>
                <c:pt idx="1">
                  <c:v>50–89 %</c:v>
                </c:pt>
                <c:pt idx="2">
                  <c:v>90–100 %</c:v>
                </c:pt>
              </c:strCache>
            </c:strRef>
          </c:cat>
          <c:val>
            <c:numRef>
              <c:f>'T16'!$D$8:$F$8</c:f>
              <c:numCache>
                <c:formatCode>General</c:formatCode>
                <c:ptCount val="3"/>
                <c:pt idx="0">
                  <c:v>96</c:v>
                </c:pt>
                <c:pt idx="1">
                  <c:v>192</c:v>
                </c:pt>
                <c:pt idx="2">
                  <c:v>140</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71923030705499158"/>
          <c:y val="0.42622577838147591"/>
          <c:w val="0.2462429244537204"/>
          <c:h val="0.16823736655559565"/>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35802524684414444"/>
          <c:y val="6.1452513966480445E-2"/>
        </c:manualLayout>
      </c:layout>
      <c:overlay val="0"/>
      <c:spPr>
        <a:noFill/>
        <a:ln w="25400">
          <a:noFill/>
        </a:ln>
      </c:spPr>
    </c:title>
    <c:autoTitleDeleted val="0"/>
    <c:plotArea>
      <c:layout>
        <c:manualLayout>
          <c:layoutTarget val="inner"/>
          <c:xMode val="edge"/>
          <c:yMode val="edge"/>
          <c:x val="8.9741563160153373E-2"/>
          <c:y val="0.24688635100237138"/>
          <c:w val="0.5599438171756802"/>
          <c:h val="0.54756904697755338"/>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dLbl>
              <c:idx val="0"/>
              <c:layout>
                <c:manualLayout>
                  <c:x val="-0.10389895707481009"/>
                  <c:y val="8.2549010982565729E-2"/>
                </c:manualLayout>
              </c:layout>
              <c:showLegendKey val="0"/>
              <c:showVal val="0"/>
              <c:showCatName val="0"/>
              <c:showSerName val="0"/>
              <c:showPercent val="1"/>
              <c:showBubbleSize val="0"/>
            </c:dLbl>
            <c:dLbl>
              <c:idx val="1"/>
              <c:layout>
                <c:manualLayout>
                  <c:x val="0.11989223569276063"/>
                  <c:y val="-0.16607956128388979"/>
                </c:manualLayout>
              </c:layout>
              <c:showLegendKey val="0"/>
              <c:showVal val="0"/>
              <c:showCatName val="0"/>
              <c:showSerName val="0"/>
              <c:showPercent val="1"/>
              <c:showBubbleSize val="0"/>
            </c:dLbl>
            <c:dLbl>
              <c:idx val="2"/>
              <c:layout>
                <c:manualLayout>
                  <c:x val="5.548732334384128E-2"/>
                  <c:y val="0.13168316250971421"/>
                </c:manualLayout>
              </c:layout>
              <c:showLegendKey val="0"/>
              <c:showVal val="0"/>
              <c:showCatName val="0"/>
              <c:showSerName val="0"/>
              <c:showPercent val="1"/>
              <c:showBubbleSize val="0"/>
            </c:dLbl>
            <c:txPr>
              <a:bodyPr/>
              <a:lstStyle/>
              <a:p>
                <a:pPr>
                  <a:defRPr sz="1000" baseline="0"/>
                </a:pPr>
                <a:endParaRPr lang="de-DE"/>
              </a:p>
            </c:txPr>
            <c:showLegendKey val="0"/>
            <c:showVal val="0"/>
            <c:showCatName val="0"/>
            <c:showSerName val="0"/>
            <c:showPercent val="1"/>
            <c:showBubbleSize val="0"/>
            <c:showLeaderLines val="1"/>
          </c:dLbls>
          <c:cat>
            <c:strRef>
              <c:f>'T16'!$D$6:$F$6</c:f>
              <c:strCache>
                <c:ptCount val="3"/>
                <c:pt idx="0">
                  <c:v>unter 50 %</c:v>
                </c:pt>
                <c:pt idx="1">
                  <c:v>50–89 %</c:v>
                </c:pt>
                <c:pt idx="2">
                  <c:v>90–100 %</c:v>
                </c:pt>
              </c:strCache>
            </c:strRef>
          </c:cat>
          <c:val>
            <c:numRef>
              <c:f>'T16'!$D$9:$F$9</c:f>
              <c:numCache>
                <c:formatCode>General</c:formatCode>
                <c:ptCount val="3"/>
                <c:pt idx="0">
                  <c:v>134</c:v>
                </c:pt>
                <c:pt idx="1">
                  <c:v>201</c:v>
                </c:pt>
                <c:pt idx="2">
                  <c:v>43</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74373140671483218"/>
          <c:y val="0.38516335592099243"/>
          <c:w val="0.20159651277385196"/>
          <c:h val="0.16324220866493566"/>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Berufsfachschulen: Lehrkräfte nach Altersklassen, 2014/15</a:t>
            </a:r>
          </a:p>
        </c:rich>
      </c:tx>
      <c:layout>
        <c:manualLayout>
          <c:xMode val="edge"/>
          <c:yMode val="edge"/>
          <c:x val="0.20849447873069918"/>
          <c:y val="3.125E-2"/>
        </c:manualLayout>
      </c:layout>
      <c:overlay val="0"/>
      <c:spPr>
        <a:noFill/>
        <a:ln w="25400">
          <a:noFill/>
        </a:ln>
      </c:spPr>
    </c:title>
    <c:autoTitleDeleted val="0"/>
    <c:plotArea>
      <c:layout>
        <c:manualLayout>
          <c:layoutTarget val="inner"/>
          <c:xMode val="edge"/>
          <c:yMode val="edge"/>
          <c:x val="6.1776139418611521E-2"/>
          <c:y val="0.16294660616913514"/>
          <c:w val="0.80308981244194977"/>
          <c:h val="0.6741078775764221"/>
        </c:manualLayout>
      </c:layout>
      <c:barChart>
        <c:barDir val="col"/>
        <c:grouping val="clustered"/>
        <c:varyColors val="0"/>
        <c:ser>
          <c:idx val="0"/>
          <c:order val="0"/>
          <c:tx>
            <c:strRef>
              <c:f>'T21'!$B$7</c:f>
              <c:strCache>
                <c:ptCount val="1"/>
                <c:pt idx="0">
                  <c:v>Lehrer</c:v>
                </c:pt>
              </c:strCache>
            </c:strRef>
          </c:tx>
          <c:spPr>
            <a:solidFill>
              <a:srgbClr val="99ADB3"/>
            </a:solidFill>
            <a:ln w="25400">
              <a:noFill/>
            </a:ln>
          </c:spPr>
          <c:invertIfNegative val="0"/>
          <c:cat>
            <c:strRef>
              <c:f>'T21'!$D$5:$M$5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'T21'!$D$7:$M$7</c:f>
              <c:numCache>
                <c:formatCode>#,##0</c:formatCode>
                <c:ptCount val="10"/>
                <c:pt idx="0">
                  <c:v>4</c:v>
                </c:pt>
                <c:pt idx="1">
                  <c:v>25</c:v>
                </c:pt>
                <c:pt idx="2">
                  <c:v>47</c:v>
                </c:pt>
                <c:pt idx="3">
                  <c:v>62</c:v>
                </c:pt>
                <c:pt idx="4">
                  <c:v>71</c:v>
                </c:pt>
                <c:pt idx="5">
                  <c:v>97</c:v>
                </c:pt>
                <c:pt idx="6">
                  <c:v>119</c:v>
                </c:pt>
                <c:pt idx="7">
                  <c:v>107</c:v>
                </c:pt>
                <c:pt idx="8">
                  <c:v>79</c:v>
                </c:pt>
                <c:pt idx="9">
                  <c:v>20</c:v>
                </c:pt>
              </c:numCache>
            </c:numRef>
          </c:val>
        </c:ser>
        <c:ser>
          <c:idx val="1"/>
          <c:order val="1"/>
          <c:tx>
            <c:strRef>
              <c:f>'T21'!$B$8</c:f>
              <c:strCache>
                <c:ptCount val="1"/>
                <c:pt idx="0">
                  <c:v>Lehrerinnen</c:v>
                </c:pt>
              </c:strCache>
            </c:strRef>
          </c:tx>
          <c:spPr>
            <a:solidFill>
              <a:srgbClr val="CFE0A1"/>
            </a:solidFill>
            <a:ln w="25400">
              <a:noFill/>
            </a:ln>
          </c:spPr>
          <c:invertIfNegative val="0"/>
          <c:cat>
            <c:strRef>
              <c:f>'T21'!$D$5:$M$5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'T21'!$D$8:$M$8</c:f>
              <c:numCache>
                <c:formatCode>#,##0</c:formatCode>
                <c:ptCount val="10"/>
                <c:pt idx="0">
                  <c:v>1</c:v>
                </c:pt>
                <c:pt idx="1">
                  <c:v>25</c:v>
                </c:pt>
                <c:pt idx="2">
                  <c:v>40</c:v>
                </c:pt>
                <c:pt idx="3">
                  <c:v>29</c:v>
                </c:pt>
                <c:pt idx="4">
                  <c:v>50</c:v>
                </c:pt>
                <c:pt idx="5">
                  <c:v>64</c:v>
                </c:pt>
                <c:pt idx="6">
                  <c:v>68</c:v>
                </c:pt>
                <c:pt idx="7">
                  <c:v>66</c:v>
                </c:pt>
                <c:pt idx="8">
                  <c:v>32</c:v>
                </c:pt>
                <c:pt idx="9">
                  <c:v>3</c:v>
                </c:pt>
              </c:numCache>
            </c:numRef>
          </c:val>
        </c:ser>
        <c:dLbls>
          <c:showLegendKey val="0"/>
          <c:showVal val="0"/>
          <c:showCatName val="0"/>
          <c:showSerName val="0"/>
          <c:showPercent val="0"/>
          <c:showBubbleSize val="0"/>
        </c:dLbls>
        <c:gapWidth val="150"/>
        <c:axId val="159722496"/>
        <c:axId val="159740672"/>
      </c:barChart>
      <c:catAx>
        <c:axId val="159722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de-DE"/>
          </a:p>
        </c:txPr>
        <c:crossAx val="159740672"/>
        <c:crosses val="autoZero"/>
        <c:auto val="1"/>
        <c:lblAlgn val="ctr"/>
        <c:lblOffset val="100"/>
        <c:tickLblSkip val="1"/>
        <c:tickMarkSkip val="1"/>
        <c:noMultiLvlLbl val="0"/>
      </c:catAx>
      <c:valAx>
        <c:axId val="159740672"/>
        <c:scaling>
          <c:orientation val="minMax"/>
          <c:max val="14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de-DE"/>
          </a:p>
        </c:txPr>
        <c:crossAx val="159722496"/>
        <c:crosses val="autoZero"/>
        <c:crossBetween val="between"/>
        <c:majorUnit val="20"/>
      </c:valAx>
      <c:spPr>
        <a:solidFill>
          <a:srgbClr val="FFFFFF"/>
        </a:solidFill>
        <a:ln w="12700">
          <a:solidFill>
            <a:srgbClr val="808080"/>
          </a:solidFill>
          <a:prstDash val="solid"/>
        </a:ln>
      </c:spPr>
    </c:plotArea>
    <c:legend>
      <c:legendPos val="r"/>
      <c:layout>
        <c:manualLayout>
          <c:xMode val="edge"/>
          <c:yMode val="edge"/>
          <c:x val="0.87902295996784185"/>
          <c:y val="0.48660761154855642"/>
          <c:w val="0.11196924708735734"/>
          <c:h val="9.1517857142857151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3814759968190789"/>
          <c:y val="5.8201335944118096E-2"/>
        </c:manualLayout>
      </c:layout>
      <c:overlay val="0"/>
      <c:spPr>
        <a:noFill/>
        <a:ln w="25400">
          <a:noFill/>
        </a:ln>
      </c:spPr>
    </c:title>
    <c:autoTitleDeleted val="0"/>
    <c:plotArea>
      <c:layout>
        <c:manualLayout>
          <c:layoutTarget val="inner"/>
          <c:xMode val="edge"/>
          <c:yMode val="edge"/>
          <c:x val="9.9241179612672661E-2"/>
          <c:y val="0.27084978400362847"/>
          <c:w val="0.53655239649718467"/>
          <c:h val="0.53655223691939358"/>
        </c:manualLayout>
      </c:layout>
      <c:pieChart>
        <c:varyColors val="1"/>
        <c:ser>
          <c:idx val="0"/>
          <c:order val="0"/>
          <c:spPr>
            <a:solidFill>
              <a:srgbClr val="757468"/>
            </a:solidFill>
            <a:ln w="12700">
              <a:solidFill>
                <a:srgbClr val="000000"/>
              </a:solidFill>
              <a:prstDash val="solid"/>
            </a:ln>
          </c:spPr>
          <c:dPt>
            <c:idx val="0"/>
            <c:bubble3D val="0"/>
            <c:spPr>
              <a:solidFill>
                <a:srgbClr val="99ADB3"/>
              </a:solidFill>
              <a:ln w="25400">
                <a:noFill/>
              </a:ln>
            </c:spPr>
          </c:dPt>
          <c:dPt>
            <c:idx val="1"/>
            <c:bubble3D val="0"/>
            <c:spPr>
              <a:solidFill>
                <a:srgbClr val="CFE0A1"/>
              </a:solidFill>
              <a:ln w="25400">
                <a:noFill/>
              </a:ln>
            </c:spPr>
          </c:dPt>
          <c:dPt>
            <c:idx val="2"/>
            <c:bubble3D val="0"/>
            <c:spPr>
              <a:solidFill>
                <a:srgbClr val="DEDEF1"/>
              </a:solidFill>
              <a:ln w="25400">
                <a:noFill/>
              </a:ln>
            </c:spPr>
          </c:dPt>
          <c:dLbls>
            <c:dLbl>
              <c:idx val="0"/>
              <c:layout>
                <c:manualLayout>
                  <c:x val="-0.10428542586022901"/>
                  <c:y val="6.5734560957658075E-2"/>
                </c:manualLayout>
              </c:layout>
              <c:showLegendKey val="0"/>
              <c:showVal val="0"/>
              <c:showCatName val="0"/>
              <c:showSerName val="0"/>
              <c:showPercent val="1"/>
              <c:showBubbleSize val="0"/>
            </c:dLbl>
            <c:dLbl>
              <c:idx val="1"/>
              <c:layout>
                <c:manualLayout>
                  <c:x val="3.0349942520921148E-2"/>
                  <c:y val="-0.15626102292768959"/>
                </c:manualLayout>
              </c:layout>
              <c:showLegendKey val="0"/>
              <c:showVal val="0"/>
              <c:showCatName val="0"/>
              <c:showSerName val="0"/>
              <c:showPercent val="1"/>
              <c:showBubbleSize val="0"/>
            </c:dLbl>
            <c:dLbl>
              <c:idx val="2"/>
              <c:layout>
                <c:manualLayout>
                  <c:x val="0.11127059666992176"/>
                  <c:y val="8.5747892624533043E-2"/>
                </c:manualLayout>
              </c:layout>
              <c:showLegendKey val="0"/>
              <c:showVal val="0"/>
              <c:showCatName val="0"/>
              <c:showSerName val="0"/>
              <c:showPercent val="1"/>
              <c:showBubbleSize val="0"/>
            </c:dLbl>
            <c:showLegendKey val="0"/>
            <c:showVal val="0"/>
            <c:showCatName val="0"/>
            <c:showSerName val="0"/>
            <c:showPercent val="1"/>
            <c:showBubbleSize val="0"/>
            <c:showLeaderLines val="1"/>
          </c:dLbls>
          <c:cat>
            <c:strRef>
              <c:f>('T22'!$D$6,'T22'!$E$6,'T22'!$F$6)</c:f>
              <c:strCache>
                <c:ptCount val="3"/>
                <c:pt idx="0">
                  <c:v>unter 50 %</c:v>
                </c:pt>
                <c:pt idx="1">
                  <c:v>50–89 %</c:v>
                </c:pt>
                <c:pt idx="2">
                  <c:v>90–100 %</c:v>
                </c:pt>
              </c:strCache>
            </c:strRef>
          </c:cat>
          <c:val>
            <c:numRef>
              <c:f>('T22'!$D$8,'T22'!$E$8,'T22'!$F$8)</c:f>
              <c:numCache>
                <c:formatCode>#,##0</c:formatCode>
                <c:ptCount val="3"/>
                <c:pt idx="0">
                  <c:v>216</c:v>
                </c:pt>
                <c:pt idx="1">
                  <c:v>212</c:v>
                </c:pt>
                <c:pt idx="2">
                  <c:v>203</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6352164600114638"/>
          <c:y val="0.42328153425266285"/>
          <c:w val="0.2297289045765831"/>
          <c:h val="0.17548556430446194"/>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0555555555551" footer="0.51180555555555551"/>
    <c:pageSetup paperSize="9" firstPageNumber="0" orientation="landscape"/>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36365501482126056"/>
          <c:y val="6.4463131910210927E-2"/>
        </c:manualLayout>
      </c:layout>
      <c:overlay val="0"/>
      <c:spPr>
        <a:noFill/>
        <a:ln w="25400">
          <a:noFill/>
        </a:ln>
      </c:spPr>
    </c:title>
    <c:autoTitleDeleted val="0"/>
    <c:plotArea>
      <c:layout>
        <c:manualLayout>
          <c:layoutTarget val="inner"/>
          <c:xMode val="edge"/>
          <c:yMode val="edge"/>
          <c:x val="0.10320498399238556"/>
          <c:y val="0.25753221357245359"/>
          <c:w val="0.54269764356378525"/>
          <c:h val="0.55960890157852083"/>
        </c:manualLayout>
      </c:layout>
      <c:pieChart>
        <c:varyColors val="1"/>
        <c:ser>
          <c:idx val="0"/>
          <c:order val="0"/>
          <c:spPr>
            <a:solidFill>
              <a:srgbClr val="757468"/>
            </a:solidFill>
            <a:ln w="12700">
              <a:solidFill>
                <a:srgbClr val="000000"/>
              </a:solidFill>
              <a:prstDash val="solid"/>
            </a:ln>
          </c:spPr>
          <c:dPt>
            <c:idx val="0"/>
            <c:bubble3D val="0"/>
            <c:spPr>
              <a:solidFill>
                <a:srgbClr val="99ADB3"/>
              </a:solidFill>
              <a:ln w="25400">
                <a:noFill/>
              </a:ln>
            </c:spPr>
          </c:dPt>
          <c:dPt>
            <c:idx val="1"/>
            <c:bubble3D val="0"/>
            <c:spPr>
              <a:solidFill>
                <a:srgbClr val="CFE0A1"/>
              </a:solidFill>
              <a:ln w="25400">
                <a:noFill/>
              </a:ln>
            </c:spPr>
          </c:dPt>
          <c:dPt>
            <c:idx val="2"/>
            <c:bubble3D val="0"/>
            <c:spPr>
              <a:solidFill>
                <a:srgbClr val="DEDEF1"/>
              </a:solidFill>
              <a:ln w="25400">
                <a:noFill/>
              </a:ln>
            </c:spPr>
          </c:dPt>
          <c:dLbls>
            <c:dLbl>
              <c:idx val="0"/>
              <c:layout>
                <c:manualLayout>
                  <c:x val="-0.10987423102080694"/>
                  <c:y val="6.4420667733156051E-2"/>
                </c:manualLayout>
              </c:layout>
              <c:showLegendKey val="0"/>
              <c:showVal val="0"/>
              <c:showCatName val="0"/>
              <c:showSerName val="0"/>
              <c:showPercent val="1"/>
              <c:showBubbleSize val="0"/>
            </c:dLbl>
            <c:dLbl>
              <c:idx val="1"/>
              <c:layout>
                <c:manualLayout>
                  <c:x val="0.12000124195831988"/>
                  <c:y val="-0.1006286747138138"/>
                </c:manualLayout>
              </c:layout>
              <c:showLegendKey val="0"/>
              <c:showVal val="0"/>
              <c:showCatName val="0"/>
              <c:showSerName val="0"/>
              <c:showPercent val="1"/>
              <c:showBubbleSize val="0"/>
            </c:dLbl>
            <c:dLbl>
              <c:idx val="2"/>
              <c:layout>
                <c:manualLayout>
                  <c:x val="5.9741507075022564E-2"/>
                  <c:y val="0.1181681313582504"/>
                </c:manualLayout>
              </c:layout>
              <c:showLegendKey val="0"/>
              <c:showVal val="0"/>
              <c:showCatName val="0"/>
              <c:showSerName val="0"/>
              <c:showPercent val="1"/>
              <c:showBubbleSize val="0"/>
            </c:dLbl>
            <c:showLegendKey val="0"/>
            <c:showVal val="0"/>
            <c:showCatName val="0"/>
            <c:showSerName val="0"/>
            <c:showPercent val="1"/>
            <c:showBubbleSize val="0"/>
            <c:showLeaderLines val="1"/>
          </c:dLbls>
          <c:cat>
            <c:strRef>
              <c:f>('T22'!$D$6,'T22'!$E$6,'T22'!$F$6)</c:f>
              <c:strCache>
                <c:ptCount val="3"/>
                <c:pt idx="0">
                  <c:v>unter 50 %</c:v>
                </c:pt>
                <c:pt idx="1">
                  <c:v>50–89 %</c:v>
                </c:pt>
                <c:pt idx="2">
                  <c:v>90–100 %</c:v>
                </c:pt>
              </c:strCache>
            </c:strRef>
          </c:cat>
          <c:val>
            <c:numRef>
              <c:f>('T22'!$D$9,'T22'!$E$9,'T22'!$F$9)</c:f>
              <c:numCache>
                <c:formatCode>#,##0</c:formatCode>
                <c:ptCount val="3"/>
                <c:pt idx="0">
                  <c:v>164</c:v>
                </c:pt>
                <c:pt idx="1">
                  <c:v>159</c:v>
                </c:pt>
                <c:pt idx="2">
                  <c:v>55</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7801688516895087"/>
          <c:y val="0.42568217231421268"/>
          <c:w val="0.23050119994446541"/>
          <c:h val="0.1820583245036323"/>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0555555555551" footer="0.51180555555555551"/>
    <c:pageSetup firstPageNumber="0" orientation="landscape" horizontalDpi="300" verticalDpi="300"/>
  </c:printSettings>
  <c:userShapes r:id="rId1"/>
</c:chartSpace>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9</xdr:col>
      <xdr:colOff>2552700</xdr:colOff>
      <xdr:row>11</xdr:row>
      <xdr:rowOff>19050</xdr:rowOff>
    </xdr:to>
    <xdr:sp macro="" textlink="">
      <xdr:nvSpPr>
        <xdr:cNvPr id="1100" name="Rectangle 9"/>
        <xdr:cNvSpPr>
          <a:spLocks noChangeArrowheads="1"/>
        </xdr:cNvSpPr>
      </xdr:nvSpPr>
      <xdr:spPr bwMode="auto">
        <a:xfrm>
          <a:off x="9525" y="1905000"/>
          <a:ext cx="7991475" cy="114300"/>
        </a:xfrm>
        <a:prstGeom prst="rect">
          <a:avLst/>
        </a:prstGeom>
        <a:solidFill>
          <a:srgbClr val="617D84"/>
        </a:soli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0.66006</cdr:x>
      <cdr:y>0.93531</cdr:y>
    </cdr:from>
    <cdr:to>
      <cdr:x>0.99118</cdr:x>
      <cdr:y>0.98596</cdr:y>
    </cdr:to>
    <cdr:sp macro="" textlink="">
      <cdr:nvSpPr>
        <cdr:cNvPr id="47105" name="Text Box 1"/>
        <cdr:cNvSpPr txBox="1">
          <a:spLocks xmlns:a="http://schemas.openxmlformats.org/drawingml/2006/main" noChangeArrowheads="1"/>
        </cdr:cNvSpPr>
      </cdr:nvSpPr>
      <cdr:spPr bwMode="auto">
        <a:xfrm xmlns:a="http://schemas.openxmlformats.org/drawingml/2006/main">
          <a:off x="2219326" y="3305175"/>
          <a:ext cx="1113345" cy="1789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1.xml><?xml version="1.0" encoding="utf-8"?>
<c:userShapes xmlns:c="http://schemas.openxmlformats.org/drawingml/2006/chart">
  <cdr:relSizeAnchor xmlns:cdr="http://schemas.openxmlformats.org/drawingml/2006/chartDrawing">
    <cdr:from>
      <cdr:x>0.67514</cdr:x>
      <cdr:y>0.9303</cdr:y>
    </cdr:from>
    <cdr:to>
      <cdr:x>0.9912</cdr:x>
      <cdr:y>0.98607</cdr:y>
    </cdr:to>
    <cdr:sp macro="" textlink="">
      <cdr:nvSpPr>
        <cdr:cNvPr id="52226" name="Text Box 2"/>
        <cdr:cNvSpPr txBox="1">
          <a:spLocks xmlns:a="http://schemas.openxmlformats.org/drawingml/2006/main" noChangeArrowheads="1"/>
        </cdr:cNvSpPr>
      </cdr:nvSpPr>
      <cdr:spPr bwMode="auto">
        <a:xfrm xmlns:a="http://schemas.openxmlformats.org/drawingml/2006/main">
          <a:off x="2276476" y="3305176"/>
          <a:ext cx="1065702" cy="198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9526</xdr:colOff>
      <xdr:row>9</xdr:row>
      <xdr:rowOff>142875</xdr:rowOff>
    </xdr:from>
    <xdr:to>
      <xdr:col>10</xdr:col>
      <xdr:colOff>285751</xdr:colOff>
      <xdr:row>36</xdr:row>
      <xdr:rowOff>38100</xdr:rowOff>
    </xdr:to>
    <xdr:graphicFrame macro="">
      <xdr:nvGraphicFramePr>
        <xdr:cNvPr id="2260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0.85315</cdr:x>
      <cdr:y>0.9442</cdr:y>
    </cdr:from>
    <cdr:to>
      <cdr:x>1</cdr:x>
      <cdr:y>1</cdr:y>
    </cdr:to>
    <cdr:sp macro="" textlink="">
      <cdr:nvSpPr>
        <cdr:cNvPr id="2" name="Text Box 2"/>
        <cdr:cNvSpPr txBox="1">
          <a:spLocks xmlns:a="http://schemas.openxmlformats.org/drawingml/2006/main" noChangeArrowheads="1"/>
        </cdr:cNvSpPr>
      </cdr:nvSpPr>
      <cdr:spPr bwMode="auto">
        <a:xfrm xmlns:a="http://schemas.openxmlformats.org/drawingml/2006/main">
          <a:off x="6972300" y="4029075"/>
          <a:ext cx="1200150" cy="2381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1</xdr:colOff>
      <xdr:row>10</xdr:row>
      <xdr:rowOff>47625</xdr:rowOff>
    </xdr:from>
    <xdr:to>
      <xdr:col>4</xdr:col>
      <xdr:colOff>323850</xdr:colOff>
      <xdr:row>31</xdr:row>
      <xdr:rowOff>9525</xdr:rowOff>
    </xdr:to>
    <xdr:graphicFrame macro="">
      <xdr:nvGraphicFramePr>
        <xdr:cNvPr id="2370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590551</xdr:colOff>
      <xdr:row>10</xdr:row>
      <xdr:rowOff>57150</xdr:rowOff>
    </xdr:from>
    <xdr:to>
      <xdr:col>9</xdr:col>
      <xdr:colOff>152401</xdr:colOff>
      <xdr:row>31</xdr:row>
      <xdr:rowOff>19050</xdr:rowOff>
    </xdr:to>
    <xdr:graphicFrame macro="">
      <xdr:nvGraphicFramePr>
        <xdr:cNvPr id="237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0.66856</cdr:x>
      <cdr:y>0.94334</cdr:y>
    </cdr:from>
    <cdr:to>
      <cdr:x>1</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2247899" y="3171826"/>
          <a:ext cx="1114425" cy="1904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6.xml><?xml version="1.0" encoding="utf-8"?>
<c:userShapes xmlns:c="http://schemas.openxmlformats.org/drawingml/2006/chart">
  <cdr:relSizeAnchor xmlns:cdr="http://schemas.openxmlformats.org/drawingml/2006/chartDrawing">
    <cdr:from>
      <cdr:x>0.66577</cdr:x>
      <cdr:y>0.94051</cdr:y>
    </cdr:from>
    <cdr:to>
      <cdr:x>1</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2352675" y="3162300"/>
          <a:ext cx="1181100"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7.xml><?xml version="1.0" encoding="utf-8"?>
<xdr:wsDr xmlns:xdr="http://schemas.openxmlformats.org/drawingml/2006/spreadsheetDrawing" xmlns:a="http://schemas.openxmlformats.org/drawingml/2006/main">
  <xdr:twoCellAnchor>
    <xdr:from>
      <xdr:col>1</xdr:col>
      <xdr:colOff>19049</xdr:colOff>
      <xdr:row>45</xdr:row>
      <xdr:rowOff>0</xdr:rowOff>
    </xdr:from>
    <xdr:to>
      <xdr:col>10</xdr:col>
      <xdr:colOff>761999</xdr:colOff>
      <xdr:row>71</xdr:row>
      <xdr:rowOff>66675</xdr:rowOff>
    </xdr:to>
    <xdr:graphicFrame macro="">
      <xdr:nvGraphicFramePr>
        <xdr:cNvPr id="2673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28575</xdr:colOff>
      <xdr:row>72</xdr:row>
      <xdr:rowOff>38100</xdr:rowOff>
    </xdr:from>
    <xdr:to>
      <xdr:col>11</xdr:col>
      <xdr:colOff>0</xdr:colOff>
      <xdr:row>98</xdr:row>
      <xdr:rowOff>104775</xdr:rowOff>
    </xdr:to>
    <xdr:graphicFrame macro="">
      <xdr:nvGraphicFramePr>
        <xdr:cNvPr id="2673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57151</xdr:colOff>
      <xdr:row>99</xdr:row>
      <xdr:rowOff>95250</xdr:rowOff>
    </xdr:from>
    <xdr:to>
      <xdr:col>11</xdr:col>
      <xdr:colOff>28575</xdr:colOff>
      <xdr:row>126</xdr:row>
      <xdr:rowOff>9525</xdr:rowOff>
    </xdr:to>
    <xdr:graphicFrame macro="">
      <xdr:nvGraphicFramePr>
        <xdr:cNvPr id="26739"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0.84353</cdr:x>
      <cdr:y>0.93533</cdr:y>
    </cdr:from>
    <cdr:to>
      <cdr:x>0.99357</cdr:x>
      <cdr:y>0.98838</cdr:y>
    </cdr:to>
    <cdr:sp macro="" textlink="">
      <cdr:nvSpPr>
        <cdr:cNvPr id="54273" name="Text Box 1"/>
        <cdr:cNvSpPr txBox="1">
          <a:spLocks xmlns:a="http://schemas.openxmlformats.org/drawingml/2006/main" noChangeArrowheads="1"/>
        </cdr:cNvSpPr>
      </cdr:nvSpPr>
      <cdr:spPr bwMode="auto">
        <a:xfrm xmlns:a="http://schemas.openxmlformats.org/drawingml/2006/main">
          <a:off x="6254090" y="4003339"/>
          <a:ext cx="1111910" cy="2268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9.xml><?xml version="1.0" encoding="utf-8"?>
<c:userShapes xmlns:c="http://schemas.openxmlformats.org/drawingml/2006/chart">
  <cdr:relSizeAnchor xmlns:cdr="http://schemas.openxmlformats.org/drawingml/2006/chartDrawing">
    <cdr:from>
      <cdr:x>0.84255</cdr:x>
      <cdr:y>0.9422</cdr:y>
    </cdr:from>
    <cdr:to>
      <cdr:x>0.99358</cdr:x>
      <cdr:y>0.9884</cdr:y>
    </cdr:to>
    <cdr:sp macro="" textlink="">
      <cdr:nvSpPr>
        <cdr:cNvPr id="55297" name="Text Box 1"/>
        <cdr:cNvSpPr txBox="1">
          <a:spLocks xmlns:a="http://schemas.openxmlformats.org/drawingml/2006/main" noChangeArrowheads="1"/>
        </cdr:cNvSpPr>
      </cdr:nvSpPr>
      <cdr:spPr bwMode="auto">
        <a:xfrm xmlns:a="http://schemas.openxmlformats.org/drawingml/2006/main">
          <a:off x="6254842" y="4041680"/>
          <a:ext cx="1120683" cy="198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28575</xdr:colOff>
      <xdr:row>23</xdr:row>
      <xdr:rowOff>9524</xdr:rowOff>
    </xdr:from>
    <xdr:to>
      <xdr:col>11</xdr:col>
      <xdr:colOff>419100</xdr:colOff>
      <xdr:row>57</xdr:row>
      <xdr:rowOff>76199</xdr:rowOff>
    </xdr:to>
    <xdr:graphicFrame macro="">
      <xdr:nvGraphicFramePr>
        <xdr:cNvPr id="720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0.84304</cdr:x>
      <cdr:y>0.93562</cdr:y>
    </cdr:from>
    <cdr:to>
      <cdr:x>0.99359</cdr:x>
      <cdr:y>0.98867</cdr:y>
    </cdr:to>
    <cdr:sp macro="" textlink="">
      <cdr:nvSpPr>
        <cdr:cNvPr id="58370" name="Text Box 2"/>
        <cdr:cNvSpPr txBox="1">
          <a:spLocks xmlns:a="http://schemas.openxmlformats.org/drawingml/2006/main" noChangeArrowheads="1"/>
        </cdr:cNvSpPr>
      </cdr:nvSpPr>
      <cdr:spPr bwMode="auto">
        <a:xfrm xmlns:a="http://schemas.openxmlformats.org/drawingml/2006/main">
          <a:off x="6266577" y="4022396"/>
          <a:ext cx="1118473" cy="22787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0.86275</cdr:x>
      <cdr:y>0.95178</cdr:y>
    </cdr:from>
    <cdr:to>
      <cdr:x>1</cdr:x>
      <cdr:y>1</cdr:y>
    </cdr:to>
    <cdr:sp macro="" textlink="">
      <cdr:nvSpPr>
        <cdr:cNvPr id="29697" name="Text Box 1"/>
        <cdr:cNvSpPr txBox="1">
          <a:spLocks xmlns:a="http://schemas.openxmlformats.org/drawingml/2006/main" noChangeArrowheads="1"/>
        </cdr:cNvSpPr>
      </cdr:nvSpPr>
      <cdr:spPr bwMode="auto">
        <a:xfrm xmlns:a="http://schemas.openxmlformats.org/drawingml/2006/main">
          <a:off x="7798591" y="5303437"/>
          <a:ext cx="1240634" cy="2686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219075</xdr:colOff>
      <xdr:row>11</xdr:row>
      <xdr:rowOff>9524</xdr:rowOff>
    </xdr:from>
    <xdr:to>
      <xdr:col>4</xdr:col>
      <xdr:colOff>133350</xdr:colOff>
      <xdr:row>31</xdr:row>
      <xdr:rowOff>133349</xdr:rowOff>
    </xdr:to>
    <xdr:graphicFrame macro="">
      <xdr:nvGraphicFramePr>
        <xdr:cNvPr id="2567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342901</xdr:colOff>
      <xdr:row>10</xdr:row>
      <xdr:rowOff>161924</xdr:rowOff>
    </xdr:from>
    <xdr:to>
      <xdr:col>8</xdr:col>
      <xdr:colOff>714375</xdr:colOff>
      <xdr:row>31</xdr:row>
      <xdr:rowOff>123824</xdr:rowOff>
    </xdr:to>
    <xdr:graphicFrame macro="">
      <xdr:nvGraphicFramePr>
        <xdr:cNvPr id="2567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0.66484</cdr:x>
      <cdr:y>0.93201</cdr:y>
    </cdr:from>
    <cdr:to>
      <cdr:x>0.99124</cdr:x>
      <cdr:y>0.98592</cdr:y>
    </cdr:to>
    <cdr:sp macro="" textlink="">
      <cdr:nvSpPr>
        <cdr:cNvPr id="33793" name="Text Box 1"/>
        <cdr:cNvSpPr txBox="1">
          <a:spLocks xmlns:a="http://schemas.openxmlformats.org/drawingml/2006/main" noChangeArrowheads="1"/>
        </cdr:cNvSpPr>
      </cdr:nvSpPr>
      <cdr:spPr bwMode="auto">
        <a:xfrm xmlns:a="http://schemas.openxmlformats.org/drawingml/2006/main">
          <a:off x="2305050" y="3133726"/>
          <a:ext cx="1131678" cy="181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0.76795</cdr:x>
      <cdr:y>0.92088</cdr:y>
    </cdr:from>
    <cdr:to>
      <cdr:x>0.9912</cdr:x>
      <cdr:y>0.98684</cdr:y>
    </cdr:to>
    <cdr:sp macro="" textlink="">
      <cdr:nvSpPr>
        <cdr:cNvPr id="38913" name="Text Box 1"/>
        <cdr:cNvSpPr txBox="1">
          <a:spLocks xmlns:a="http://schemas.openxmlformats.org/drawingml/2006/main" noChangeArrowheads="1"/>
        </cdr:cNvSpPr>
      </cdr:nvSpPr>
      <cdr:spPr bwMode="auto">
        <a:xfrm xmlns:a="http://schemas.openxmlformats.org/drawingml/2006/main">
          <a:off x="4157928" y="3336282"/>
          <a:ext cx="1207822" cy="2387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38101</xdr:colOff>
      <xdr:row>11</xdr:row>
      <xdr:rowOff>152400</xdr:rowOff>
    </xdr:from>
    <xdr:to>
      <xdr:col>11</xdr:col>
      <xdr:colOff>95251</xdr:colOff>
      <xdr:row>41</xdr:row>
      <xdr:rowOff>123825</xdr:rowOff>
    </xdr:to>
    <xdr:graphicFrame macro="">
      <xdr:nvGraphicFramePr>
        <xdr:cNvPr id="1437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0.85502</cdr:x>
      <cdr:y>0.94882</cdr:y>
    </cdr:from>
    <cdr:to>
      <cdr:x>1</cdr:x>
      <cdr:y>1</cdr:y>
    </cdr:to>
    <cdr:sp macro="" textlink="">
      <cdr:nvSpPr>
        <cdr:cNvPr id="41985" name="Text Box 1"/>
        <cdr:cNvSpPr txBox="1">
          <a:spLocks xmlns:a="http://schemas.openxmlformats.org/drawingml/2006/main" noChangeArrowheads="1"/>
        </cdr:cNvSpPr>
      </cdr:nvSpPr>
      <cdr:spPr bwMode="auto">
        <a:xfrm xmlns:a="http://schemas.openxmlformats.org/drawingml/2006/main">
          <a:off x="7134225" y="4591050"/>
          <a:ext cx="1209675" cy="2476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19049</xdr:colOff>
      <xdr:row>11</xdr:row>
      <xdr:rowOff>57151</xdr:rowOff>
    </xdr:from>
    <xdr:to>
      <xdr:col>4</xdr:col>
      <xdr:colOff>590550</xdr:colOff>
      <xdr:row>32</xdr:row>
      <xdr:rowOff>95251</xdr:rowOff>
    </xdr:to>
    <xdr:graphicFrame macro="">
      <xdr:nvGraphicFramePr>
        <xdr:cNvPr id="17486"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190500</xdr:colOff>
      <xdr:row>11</xdr:row>
      <xdr:rowOff>57149</xdr:rowOff>
    </xdr:from>
    <xdr:to>
      <xdr:col>9</xdr:col>
      <xdr:colOff>514349</xdr:colOff>
      <xdr:row>32</xdr:row>
      <xdr:rowOff>95250</xdr:rowOff>
    </xdr:to>
    <xdr:graphicFrame macro="">
      <xdr:nvGraphicFramePr>
        <xdr:cNvPr id="17487"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showGridLines="0" tabSelected="1" zoomScaleNormal="100" zoomScaleSheetLayoutView="115" workbookViewId="0">
      <selection activeCell="P16" sqref="P16"/>
    </sheetView>
  </sheetViews>
  <sheetFormatPr baseColWidth="10" defaultRowHeight="12.75" x14ac:dyDescent="0.2"/>
  <cols>
    <col min="1" max="1" width="1.5703125" style="1" customWidth="1"/>
    <col min="2" max="2" width="10.28515625" style="1" customWidth="1"/>
    <col min="3" max="3" width="1.28515625" style="1" customWidth="1"/>
    <col min="4" max="9" width="11.42578125" style="1"/>
    <col min="10" max="10" width="38.5703125" style="1" customWidth="1"/>
    <col min="11" max="11" width="5.5703125" style="2" customWidth="1"/>
    <col min="12" max="16384" width="11.42578125" style="1"/>
  </cols>
  <sheetData>
    <row r="1" spans="1:10" ht="30" customHeight="1" x14ac:dyDescent="0.2">
      <c r="A1" s="103" t="s">
        <v>177</v>
      </c>
      <c r="B1" s="97"/>
      <c r="C1" s="98"/>
      <c r="D1" s="97"/>
      <c r="E1" s="97"/>
      <c r="F1" s="2"/>
      <c r="G1" s="2"/>
      <c r="H1" s="2"/>
      <c r="I1" s="2"/>
      <c r="J1" s="3"/>
    </row>
    <row r="2" spans="1:10" x14ac:dyDescent="0.2">
      <c r="A2" s="161" t="s">
        <v>0</v>
      </c>
      <c r="B2" s="161"/>
      <c r="C2" s="161"/>
      <c r="D2" s="161"/>
      <c r="E2" s="161"/>
      <c r="F2" s="2"/>
      <c r="G2" s="2"/>
      <c r="H2" s="2"/>
      <c r="I2" s="2"/>
      <c r="J2" s="2"/>
    </row>
    <row r="3" spans="1:10" x14ac:dyDescent="0.2">
      <c r="A3" s="97" t="s">
        <v>176</v>
      </c>
      <c r="B3" s="99"/>
      <c r="C3" s="100"/>
      <c r="D3" s="99"/>
      <c r="E3" s="99"/>
      <c r="F3" s="2"/>
      <c r="G3" s="2"/>
      <c r="H3" s="2"/>
      <c r="I3" s="2"/>
      <c r="J3" s="2"/>
    </row>
    <row r="4" spans="1:10" x14ac:dyDescent="0.2">
      <c r="A4" s="101"/>
      <c r="B4" s="101"/>
      <c r="C4" s="102"/>
      <c r="D4" s="101"/>
      <c r="E4" s="101"/>
      <c r="F4" s="2"/>
      <c r="G4" s="2"/>
      <c r="H4" s="2"/>
      <c r="I4" s="2"/>
      <c r="J4" s="2"/>
    </row>
    <row r="5" spans="1:10" ht="19.5" customHeight="1" x14ac:dyDescent="0.2"/>
    <row r="6" spans="1:10" x14ac:dyDescent="0.2">
      <c r="A6" s="4"/>
    </row>
    <row r="7" spans="1:10" x14ac:dyDescent="0.2">
      <c r="A7" s="162"/>
      <c r="B7" s="162"/>
      <c r="C7" s="162"/>
      <c r="D7" s="162"/>
    </row>
    <row r="8" spans="1:10" x14ac:dyDescent="0.2">
      <c r="A8" s="4"/>
      <c r="B8" s="2"/>
      <c r="C8" s="2"/>
      <c r="D8" s="2"/>
      <c r="E8" s="2"/>
      <c r="F8" s="2"/>
      <c r="G8" s="2"/>
      <c r="H8" s="2"/>
      <c r="I8" s="2"/>
      <c r="J8" s="2"/>
    </row>
    <row r="9" spans="1:10" ht="20.25" x14ac:dyDescent="0.3">
      <c r="A9" s="2"/>
      <c r="B9" s="2"/>
      <c r="C9" s="2"/>
      <c r="D9" s="2"/>
      <c r="E9" s="2"/>
      <c r="F9" s="2"/>
      <c r="G9" s="2"/>
      <c r="H9" s="2"/>
      <c r="I9" s="2"/>
      <c r="J9" s="5" t="s">
        <v>215</v>
      </c>
    </row>
    <row r="10" spans="1:10" ht="3.75" customHeight="1" x14ac:dyDescent="0.3">
      <c r="A10" s="2"/>
      <c r="B10" s="2"/>
      <c r="C10" s="2"/>
      <c r="D10" s="2"/>
      <c r="E10" s="2"/>
      <c r="F10" s="2"/>
      <c r="G10" s="2"/>
      <c r="H10" s="2"/>
      <c r="I10" s="2"/>
      <c r="J10" s="5"/>
    </row>
    <row r="11" spans="1:10" ht="7.5" customHeight="1" x14ac:dyDescent="0.2">
      <c r="A11" s="2"/>
      <c r="B11" s="2"/>
      <c r="C11" s="2"/>
      <c r="D11" s="2"/>
      <c r="E11" s="2"/>
      <c r="F11" s="2"/>
      <c r="G11" s="2"/>
      <c r="H11" s="2"/>
      <c r="I11" s="2"/>
      <c r="J11" s="2"/>
    </row>
    <row r="12" spans="1:10" ht="8.25" customHeight="1" x14ac:dyDescent="0.2">
      <c r="A12" s="2"/>
      <c r="B12" s="2"/>
      <c r="C12" s="2"/>
      <c r="D12" s="2"/>
      <c r="E12" s="2"/>
      <c r="F12" s="2"/>
      <c r="G12" s="2"/>
      <c r="H12" s="2"/>
      <c r="I12" s="2"/>
      <c r="J12" s="2"/>
    </row>
    <row r="13" spans="1:10" ht="16.5" customHeight="1" x14ac:dyDescent="0.2">
      <c r="A13" s="2"/>
      <c r="B13" s="2"/>
      <c r="C13" s="2"/>
      <c r="D13" s="2"/>
      <c r="E13" s="2"/>
      <c r="F13" s="2"/>
      <c r="G13" s="2"/>
      <c r="H13" s="2"/>
      <c r="I13" s="2"/>
      <c r="J13" s="2"/>
    </row>
    <row r="14" spans="1:10" ht="16.5" customHeight="1" x14ac:dyDescent="0.2">
      <c r="B14" s="6"/>
    </row>
    <row r="15" spans="1:10" ht="15.75" x14ac:dyDescent="0.25">
      <c r="B15" s="7" t="s">
        <v>1</v>
      </c>
    </row>
    <row r="16" spans="1:10" ht="15.75" x14ac:dyDescent="0.25">
      <c r="B16" s="7"/>
    </row>
    <row r="17" spans="2:10" x14ac:dyDescent="0.2">
      <c r="B17" s="8" t="s">
        <v>2</v>
      </c>
    </row>
    <row r="18" spans="2:10" x14ac:dyDescent="0.2">
      <c r="B18" s="6" t="s">
        <v>3</v>
      </c>
      <c r="C18" s="9"/>
      <c r="D18" s="163" t="s">
        <v>193</v>
      </c>
      <c r="E18" s="163"/>
      <c r="F18" s="163"/>
      <c r="G18" s="163"/>
      <c r="H18" s="163"/>
      <c r="I18" s="163"/>
      <c r="J18" s="163"/>
    </row>
    <row r="19" spans="2:10" x14ac:dyDescent="0.2">
      <c r="B19" s="6" t="s">
        <v>4</v>
      </c>
      <c r="C19" s="9"/>
      <c r="D19" s="163" t="s">
        <v>194</v>
      </c>
      <c r="E19" s="163"/>
      <c r="F19" s="163"/>
      <c r="G19" s="163"/>
      <c r="H19" s="163"/>
      <c r="I19" s="163"/>
      <c r="J19" s="163"/>
    </row>
    <row r="20" spans="2:10" x14ac:dyDescent="0.2">
      <c r="B20" s="6" t="s">
        <v>5</v>
      </c>
      <c r="C20" s="9"/>
      <c r="D20" s="163" t="s">
        <v>195</v>
      </c>
      <c r="E20" s="163"/>
      <c r="F20" s="163"/>
      <c r="G20" s="163"/>
      <c r="H20" s="163"/>
      <c r="I20" s="163"/>
      <c r="J20" s="163"/>
    </row>
    <row r="21" spans="2:10" x14ac:dyDescent="0.2">
      <c r="B21" s="95" t="s">
        <v>6</v>
      </c>
      <c r="C21" s="9"/>
      <c r="D21" s="163" t="s">
        <v>196</v>
      </c>
      <c r="E21" s="163"/>
      <c r="F21" s="163"/>
      <c r="G21" s="163"/>
      <c r="H21" s="163"/>
      <c r="I21" s="163"/>
      <c r="J21" s="163"/>
    </row>
    <row r="22" spans="2:10" x14ac:dyDescent="0.2">
      <c r="B22" s="6" t="s">
        <v>7</v>
      </c>
      <c r="C22" s="9"/>
      <c r="D22" s="163" t="s">
        <v>197</v>
      </c>
      <c r="E22" s="163"/>
      <c r="F22" s="163"/>
      <c r="G22" s="163"/>
      <c r="H22" s="163"/>
      <c r="I22" s="163"/>
      <c r="J22" s="163"/>
    </row>
    <row r="23" spans="2:10" x14ac:dyDescent="0.2">
      <c r="B23" s="6" t="s">
        <v>8</v>
      </c>
      <c r="C23" s="9"/>
      <c r="D23" s="162" t="s">
        <v>198</v>
      </c>
      <c r="E23" s="162"/>
      <c r="F23" s="162"/>
      <c r="G23" s="162"/>
      <c r="H23" s="162"/>
      <c r="I23" s="162"/>
      <c r="J23" s="162"/>
    </row>
    <row r="24" spans="2:10" x14ac:dyDescent="0.2">
      <c r="B24" s="6" t="s">
        <v>9</v>
      </c>
      <c r="C24" s="9"/>
      <c r="D24" s="162" t="s">
        <v>199</v>
      </c>
      <c r="E24" s="162"/>
      <c r="F24" s="162"/>
      <c r="G24" s="162"/>
      <c r="H24" s="162"/>
      <c r="I24" s="162"/>
      <c r="J24" s="162"/>
    </row>
    <row r="25" spans="2:10" x14ac:dyDescent="0.2">
      <c r="B25" s="13" t="s">
        <v>167</v>
      </c>
      <c r="C25" s="9"/>
      <c r="D25" s="163" t="s">
        <v>200</v>
      </c>
      <c r="E25" s="163"/>
      <c r="F25" s="163"/>
      <c r="G25" s="163"/>
      <c r="H25" s="163"/>
      <c r="I25" s="163"/>
      <c r="J25" s="163"/>
    </row>
    <row r="26" spans="2:10" x14ac:dyDescent="0.2">
      <c r="B26" s="6" t="s">
        <v>10</v>
      </c>
      <c r="C26" s="9"/>
      <c r="D26" s="162" t="s">
        <v>227</v>
      </c>
      <c r="E26" s="162"/>
      <c r="F26" s="162"/>
      <c r="G26" s="162"/>
      <c r="H26" s="162"/>
      <c r="I26" s="162"/>
      <c r="J26" s="162"/>
    </row>
    <row r="27" spans="2:10" x14ac:dyDescent="0.2">
      <c r="B27" s="6" t="s">
        <v>11</v>
      </c>
      <c r="C27" s="9"/>
      <c r="D27" s="163" t="s">
        <v>201</v>
      </c>
      <c r="E27" s="163"/>
      <c r="F27" s="163"/>
      <c r="G27" s="163"/>
      <c r="H27" s="163"/>
      <c r="I27" s="163"/>
      <c r="J27" s="163"/>
    </row>
    <row r="28" spans="2:10" x14ac:dyDescent="0.2">
      <c r="B28" s="6" t="s">
        <v>12</v>
      </c>
      <c r="C28" s="9"/>
      <c r="D28" s="163" t="s">
        <v>202</v>
      </c>
      <c r="E28" s="163"/>
      <c r="F28" s="163"/>
      <c r="G28" s="163"/>
      <c r="H28" s="163"/>
      <c r="I28" s="163"/>
      <c r="J28" s="163"/>
    </row>
    <row r="29" spans="2:10" x14ac:dyDescent="0.2">
      <c r="B29" s="6"/>
      <c r="C29" s="9"/>
      <c r="D29" s="10"/>
      <c r="E29" s="10"/>
      <c r="F29" s="10"/>
      <c r="G29" s="10"/>
      <c r="H29" s="10"/>
      <c r="I29" s="10"/>
      <c r="J29" s="10"/>
    </row>
    <row r="30" spans="2:10" x14ac:dyDescent="0.2">
      <c r="B30" s="8" t="s">
        <v>13</v>
      </c>
      <c r="C30" s="9"/>
      <c r="D30" s="10"/>
      <c r="E30" s="10"/>
      <c r="F30" s="10"/>
      <c r="G30" s="10"/>
      <c r="H30" s="10"/>
      <c r="I30" s="10"/>
      <c r="J30" s="10"/>
    </row>
    <row r="31" spans="2:10" x14ac:dyDescent="0.2">
      <c r="B31" s="11" t="s">
        <v>14</v>
      </c>
      <c r="C31" s="9"/>
      <c r="D31" s="163" t="s">
        <v>203</v>
      </c>
      <c r="E31" s="163"/>
      <c r="F31" s="163"/>
      <c r="G31" s="163"/>
      <c r="H31" s="163"/>
      <c r="I31" s="163"/>
      <c r="J31" s="163"/>
    </row>
    <row r="32" spans="2:10" x14ac:dyDescent="0.2">
      <c r="B32" s="11" t="s">
        <v>15</v>
      </c>
      <c r="C32" s="9"/>
      <c r="D32" s="163" t="s">
        <v>204</v>
      </c>
      <c r="E32" s="163"/>
      <c r="F32" s="163"/>
      <c r="G32" s="163"/>
      <c r="H32" s="163"/>
      <c r="I32" s="163"/>
      <c r="J32" s="163"/>
    </row>
    <row r="33" spans="2:10" x14ac:dyDescent="0.2">
      <c r="B33" s="11" t="s">
        <v>16</v>
      </c>
      <c r="C33" s="9"/>
      <c r="D33" s="163" t="s">
        <v>205</v>
      </c>
      <c r="E33" s="163"/>
      <c r="F33" s="163"/>
      <c r="G33" s="163"/>
      <c r="H33" s="163"/>
      <c r="I33" s="163"/>
      <c r="J33" s="163"/>
    </row>
    <row r="34" spans="2:10" x14ac:dyDescent="0.2">
      <c r="B34" s="11" t="s">
        <v>17</v>
      </c>
      <c r="C34" s="9"/>
      <c r="D34" s="163" t="s">
        <v>206</v>
      </c>
      <c r="E34" s="163"/>
      <c r="F34" s="163"/>
      <c r="G34" s="163"/>
      <c r="H34" s="163"/>
      <c r="I34" s="163"/>
      <c r="J34" s="163"/>
    </row>
    <row r="35" spans="2:10" x14ac:dyDescent="0.2">
      <c r="B35" s="11" t="s">
        <v>18</v>
      </c>
      <c r="C35" s="9"/>
      <c r="D35" s="163" t="s">
        <v>191</v>
      </c>
      <c r="E35" s="163"/>
      <c r="F35" s="163"/>
      <c r="G35" s="163"/>
      <c r="H35" s="163"/>
      <c r="I35" s="163"/>
      <c r="J35" s="163"/>
    </row>
    <row r="36" spans="2:10" x14ac:dyDescent="0.2">
      <c r="B36" s="11" t="s">
        <v>19</v>
      </c>
      <c r="C36" s="9"/>
      <c r="D36" s="163" t="s">
        <v>207</v>
      </c>
      <c r="E36" s="163"/>
      <c r="F36" s="163"/>
      <c r="G36" s="163"/>
      <c r="H36" s="163"/>
      <c r="I36" s="163"/>
      <c r="J36" s="163"/>
    </row>
    <row r="37" spans="2:10" x14ac:dyDescent="0.2">
      <c r="B37" s="11"/>
      <c r="C37" s="9"/>
      <c r="D37" s="10"/>
      <c r="E37" s="10"/>
      <c r="F37" s="10"/>
      <c r="G37" s="10"/>
      <c r="H37" s="10"/>
      <c r="I37" s="10"/>
      <c r="J37" s="10"/>
    </row>
    <row r="38" spans="2:10" x14ac:dyDescent="0.2">
      <c r="B38" s="12" t="s">
        <v>20</v>
      </c>
      <c r="C38" s="9"/>
      <c r="D38" s="10"/>
      <c r="E38" s="10"/>
      <c r="F38" s="10"/>
      <c r="G38" s="10"/>
      <c r="H38" s="10"/>
      <c r="I38" s="10"/>
      <c r="J38" s="10"/>
    </row>
    <row r="39" spans="2:10" x14ac:dyDescent="0.2">
      <c r="B39" s="11" t="s">
        <v>21</v>
      </c>
      <c r="C39" s="9"/>
      <c r="D39" s="163" t="s">
        <v>208</v>
      </c>
      <c r="E39" s="163"/>
      <c r="F39" s="163"/>
      <c r="G39" s="163"/>
      <c r="H39" s="163"/>
      <c r="I39" s="163"/>
      <c r="J39" s="163"/>
    </row>
    <row r="40" spans="2:10" x14ac:dyDescent="0.2">
      <c r="B40" s="11" t="s">
        <v>22</v>
      </c>
      <c r="C40" s="9"/>
      <c r="D40" s="163" t="s">
        <v>209</v>
      </c>
      <c r="E40" s="163"/>
      <c r="F40" s="163"/>
      <c r="G40" s="163"/>
      <c r="H40" s="163"/>
      <c r="I40" s="163"/>
      <c r="J40" s="163"/>
    </row>
    <row r="41" spans="2:10" x14ac:dyDescent="0.2">
      <c r="B41" s="94" t="s">
        <v>23</v>
      </c>
      <c r="C41" s="9"/>
      <c r="D41" s="163" t="s">
        <v>210</v>
      </c>
      <c r="E41" s="163"/>
      <c r="F41" s="163"/>
      <c r="G41" s="163"/>
      <c r="H41" s="163"/>
      <c r="I41" s="163"/>
      <c r="J41" s="163"/>
    </row>
    <row r="42" spans="2:10" x14ac:dyDescent="0.2">
      <c r="B42" s="11" t="s">
        <v>24</v>
      </c>
      <c r="C42" s="9"/>
      <c r="D42" s="163" t="s">
        <v>211</v>
      </c>
      <c r="E42" s="163"/>
      <c r="F42" s="163"/>
      <c r="G42" s="163"/>
      <c r="H42" s="163"/>
      <c r="I42" s="163"/>
      <c r="J42" s="163"/>
    </row>
    <row r="43" spans="2:10" x14ac:dyDescent="0.2">
      <c r="B43" s="11" t="s">
        <v>25</v>
      </c>
      <c r="C43" s="9"/>
      <c r="D43" s="163" t="s">
        <v>212</v>
      </c>
      <c r="E43" s="163"/>
      <c r="F43" s="163"/>
      <c r="G43" s="163"/>
      <c r="H43" s="163"/>
      <c r="I43" s="163"/>
      <c r="J43" s="163"/>
    </row>
    <row r="44" spans="2:10" x14ac:dyDescent="0.2">
      <c r="B44" s="11" t="s">
        <v>26</v>
      </c>
      <c r="C44" s="9"/>
      <c r="D44" s="163" t="s">
        <v>213</v>
      </c>
      <c r="E44" s="163"/>
      <c r="F44" s="163"/>
      <c r="G44" s="163"/>
      <c r="H44" s="163"/>
      <c r="I44" s="163"/>
      <c r="J44" s="163"/>
    </row>
    <row r="45" spans="2:10" x14ac:dyDescent="0.2">
      <c r="B45" s="11" t="s">
        <v>27</v>
      </c>
      <c r="C45" s="9"/>
      <c r="D45" s="163" t="s">
        <v>192</v>
      </c>
      <c r="E45" s="163"/>
      <c r="F45" s="163"/>
      <c r="G45" s="163"/>
      <c r="H45" s="163"/>
      <c r="I45" s="163"/>
      <c r="J45" s="163"/>
    </row>
    <row r="46" spans="2:10" x14ac:dyDescent="0.2">
      <c r="B46" s="11"/>
      <c r="C46" s="9"/>
      <c r="D46" s="13"/>
      <c r="E46" s="13"/>
      <c r="F46" s="13"/>
      <c r="G46" s="13"/>
      <c r="H46" s="13"/>
      <c r="I46" s="13"/>
      <c r="J46" s="13"/>
    </row>
    <row r="47" spans="2:10" x14ac:dyDescent="0.2">
      <c r="B47" s="12" t="s">
        <v>28</v>
      </c>
      <c r="C47" s="9"/>
      <c r="D47" s="13"/>
      <c r="E47" s="13"/>
      <c r="F47" s="13"/>
      <c r="G47" s="13"/>
      <c r="H47" s="13"/>
      <c r="I47" s="13"/>
      <c r="J47" s="13"/>
    </row>
    <row r="48" spans="2:10" x14ac:dyDescent="0.2">
      <c r="B48" s="94" t="s">
        <v>29</v>
      </c>
      <c r="C48" s="9"/>
      <c r="D48" s="162" t="s">
        <v>214</v>
      </c>
      <c r="E48" s="162"/>
      <c r="F48" s="162"/>
      <c r="G48" s="162"/>
      <c r="H48" s="162"/>
      <c r="I48" s="162"/>
      <c r="J48" s="162"/>
    </row>
    <row r="50" spans="2:7" ht="15.75" x14ac:dyDescent="0.25">
      <c r="B50" s="164" t="s">
        <v>173</v>
      </c>
      <c r="C50" s="164"/>
      <c r="D50" s="164"/>
      <c r="E50" s="164"/>
      <c r="F50" s="164"/>
      <c r="G50" s="164"/>
    </row>
  </sheetData>
  <sheetProtection selectLockedCells="1" selectUnlockedCells="1"/>
  <mergeCells count="28">
    <mergeCell ref="D36:J36"/>
    <mergeCell ref="D39:J39"/>
    <mergeCell ref="D18:J18"/>
    <mergeCell ref="D19:J19"/>
    <mergeCell ref="D20:J20"/>
    <mergeCell ref="D21:J21"/>
    <mergeCell ref="D22:J22"/>
    <mergeCell ref="B50:G50"/>
    <mergeCell ref="D42:J42"/>
    <mergeCell ref="D43:J43"/>
    <mergeCell ref="D44:J44"/>
    <mergeCell ref="D45:J45"/>
    <mergeCell ref="A2:E2"/>
    <mergeCell ref="D48:J48"/>
    <mergeCell ref="D41:J41"/>
    <mergeCell ref="D32:J32"/>
    <mergeCell ref="D33:J33"/>
    <mergeCell ref="D34:J34"/>
    <mergeCell ref="D35:J35"/>
    <mergeCell ref="D40:J40"/>
    <mergeCell ref="D26:J26"/>
    <mergeCell ref="D27:J27"/>
    <mergeCell ref="D28:J28"/>
    <mergeCell ref="D31:J31"/>
    <mergeCell ref="D25:J25"/>
    <mergeCell ref="A7:D7"/>
    <mergeCell ref="D23:J23"/>
    <mergeCell ref="D24:J24"/>
  </mergeCells>
  <phoneticPr fontId="2" type="noConversion"/>
  <hyperlinks>
    <hyperlink ref="D18" location="T1!A1" display="Lehrkräfte und Vollzeitäquivalente, 1995–2012"/>
    <hyperlink ref="D19" location="T2!A1" display="Lehrkräfte und Vollzeitäquivalente nach Schultyp, 1996–2012"/>
    <hyperlink ref="D20" location="T3!A1" display="Lehrkräfte und Vollzeitäquivalente nach Geschlecht und Schultyp, 2012/13"/>
    <hyperlink ref="D21" location="T4!A1" display="Lehrkräfte, Vollzeitäquivalente, Abteilungs- und Schülerzahlen nach Schultyp, 2011/12"/>
    <hyperlink ref="D22" location="T5!A1" display="Durchschnittsalter, 1996–2012"/>
    <hyperlink ref="D23" location="T6!A1" display="Lehrkräfte nach Alter, Schultyp und Geschlecht, 2012/13"/>
    <hyperlink ref="D24" location="T7!A1" display="Lehrkräfte nach Beschäftigungsgrad, Schultyp und Geschlecht, 2012/13"/>
    <hyperlink ref="D26" location="T8!A1" display="Lehrkräfte nach Nationalität, 2012/13"/>
    <hyperlink ref="D27" location="T9!A1" display="Lehrkräfte und Vollzeitäquivalente von Zusatzangeboten nach Geschlecht, 2012/13"/>
    <hyperlink ref="D28" location="T10!A1" display="Schulleitungspensen: Personen und Vollzeitäquivalente nach Geschlecht, 2012/13"/>
    <hyperlink ref="D31" location="T11!A1" display="Lehrkräfte und Vollzeitäquivalente nach Schulort und Geschlecht, 2012/13"/>
    <hyperlink ref="D32" location="T12!A1" display="Lehrkräfte und Vollzeitäquivalente nach Ausbildungsgang, 2012/13"/>
    <hyperlink ref="D33" location="T13!A1" display="Lehrkräfte nach Alter und Geschlecht, 2012/13"/>
    <hyperlink ref="D34" location="T14!A1" display="Durchschnittsalter, 1995–2012"/>
    <hyperlink ref="D35" location="T15!A1" display="Lehrkräfte nach Nationalität, 2012/13"/>
    <hyperlink ref="D36" location="T16!A1" display="Beschäftigungsgrad nach Geschlecht, 2012/13"/>
    <hyperlink ref="D39" location="T17!A1" display="Lehrkräfte und Vollzeitäquivalente nach Schulort und Geschlecht, 2012/13"/>
    <hyperlink ref="D40" location="T18!A1" display="Lehrkräfte und Vollzeitäquivalente an Berufsfachschulen nach Geschlecht, 1997–2012"/>
    <hyperlink ref="D41" location="T19!A1" display="Lernende pro Lehrkraft, 1997–2011"/>
    <hyperlink ref="D42" location="T20!A1" display="Durchschnittsalter, 1997–2012"/>
    <hyperlink ref="D43" location="T21!A1" display="Lehrkräfte nach Alter und Geschlecht, 2012/13"/>
    <hyperlink ref="D44" location="T22!A1" display="Beschäftigungsgrad nach Geschlecht, 2012/13"/>
    <hyperlink ref="D45" location="T23!A1" display="Lehrkräfte nach Nationalität, 2012/13"/>
    <hyperlink ref="D48" location="T24!A1" display="Vollzeitäquivalente und Lerndende 1998-2012, Indexierte Entwicklungen"/>
    <hyperlink ref="B50" location="Erläuterungen!A1" display="Erläuterungen: Das Verfahren der Erhebung"/>
    <hyperlink ref="D25:J25" location="T7_a!A1" display="Beschäftigungsgrad nach Geschlecht 2012/13"/>
    <hyperlink ref="A2" r:id="rId1"/>
  </hyperlinks>
  <pageMargins left="0.77013888888888893" right="0.59027777777777779" top="0.8" bottom="0.85" header="0.51180555555555551" footer="0.51180555555555551"/>
  <pageSetup paperSize="9" scale="74" firstPageNumber="0" orientation="portrait" horizontalDpi="300" verticalDpi="300" r:id="rId2"/>
  <headerFooter alignWithMargins="0">
    <oddHeader xml:space="preserve">&amp;L &amp;G
</oddHeader>
    <oddFooter>&amp;L&amp;"Arial,Fett"&amp;8DEPARTEMENT FINANZEN UND RESSOURCEN&amp;"Arial,Standard" Statistik Aargau
Bleichemattstrasse 4, 5000 Aarau&amp;R&amp;8Lehrkräftestatistik 2014/15
Reihe stat.kurzinfo Nr. 22 | Juni 2015</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17D84"/>
  </sheetPr>
  <dimension ref="A1:N32"/>
  <sheetViews>
    <sheetView showGridLines="0" zoomScaleNormal="100" zoomScaleSheetLayoutView="100" workbookViewId="0">
      <selection activeCell="B25" sqref="B25"/>
    </sheetView>
  </sheetViews>
  <sheetFormatPr baseColWidth="10" defaultRowHeight="12.75" x14ac:dyDescent="0.2"/>
  <cols>
    <col min="1" max="1" width="3.7109375" customWidth="1"/>
    <col min="2" max="2" width="24.7109375" customWidth="1"/>
    <col min="3" max="8" width="11.7109375" customWidth="1"/>
    <col min="9" max="10" width="5.7109375" customWidth="1"/>
    <col min="11" max="13" width="6.5703125" customWidth="1"/>
  </cols>
  <sheetData>
    <row r="1" spans="1:14" ht="15.75" x14ac:dyDescent="0.25">
      <c r="A1" s="15" t="str">
        <f>Inhaltsverzeichnis!B26&amp;" "&amp;Inhaltsverzeichnis!D26</f>
        <v>Tabelle 8: Volksschule: Lehrkräfte nach Nationalität und Durchschnittsalter, 2014/15</v>
      </c>
    </row>
    <row r="3" spans="1:14" x14ac:dyDescent="0.2">
      <c r="A3" s="1"/>
    </row>
    <row r="4" spans="1:14" ht="12.75" customHeight="1" x14ac:dyDescent="0.2">
      <c r="A4" s="1"/>
      <c r="B4" s="174" t="s">
        <v>92</v>
      </c>
      <c r="C4" s="175" t="s">
        <v>32</v>
      </c>
      <c r="D4" s="175" t="s">
        <v>53</v>
      </c>
      <c r="E4" s="176" t="s">
        <v>93</v>
      </c>
      <c r="F4" s="173" t="s">
        <v>226</v>
      </c>
      <c r="G4" s="173"/>
      <c r="H4" s="173"/>
    </row>
    <row r="5" spans="1:14" s="1" customFormat="1" ht="25.5" x14ac:dyDescent="0.2">
      <c r="B5" s="174"/>
      <c r="C5" s="175"/>
      <c r="D5" s="175"/>
      <c r="E5" s="176"/>
      <c r="F5" s="152" t="s">
        <v>225</v>
      </c>
      <c r="G5" s="152" t="s">
        <v>53</v>
      </c>
      <c r="H5" s="153" t="s">
        <v>93</v>
      </c>
      <c r="I5"/>
      <c r="J5"/>
      <c r="K5"/>
      <c r="L5"/>
      <c r="M5"/>
      <c r="N5"/>
    </row>
    <row r="6" spans="1:14" s="1" customFormat="1" x14ac:dyDescent="0.2">
      <c r="B6" s="155" t="s">
        <v>32</v>
      </c>
      <c r="C6" s="154">
        <v>8270</v>
      </c>
      <c r="D6" s="154">
        <v>1700</v>
      </c>
      <c r="E6" s="154">
        <v>6570</v>
      </c>
      <c r="F6" s="151">
        <v>44.3</v>
      </c>
      <c r="G6" s="151">
        <v>47.3</v>
      </c>
      <c r="H6" s="151">
        <v>43.6</v>
      </c>
      <c r="I6"/>
      <c r="J6"/>
      <c r="K6"/>
      <c r="L6"/>
      <c r="M6"/>
      <c r="N6"/>
    </row>
    <row r="7" spans="1:14" x14ac:dyDescent="0.2">
      <c r="A7" s="1"/>
      <c r="B7" s="30" t="s">
        <v>95</v>
      </c>
      <c r="C7" s="19">
        <v>7559</v>
      </c>
      <c r="D7" s="19">
        <v>1506</v>
      </c>
      <c r="E7" s="19">
        <v>6053</v>
      </c>
      <c r="F7" s="129">
        <v>44.61</v>
      </c>
      <c r="G7" s="129">
        <v>47.63</v>
      </c>
      <c r="H7" s="129">
        <v>43.86</v>
      </c>
    </row>
    <row r="8" spans="1:14" x14ac:dyDescent="0.2">
      <c r="A8" s="1"/>
      <c r="B8" s="30" t="s">
        <v>96</v>
      </c>
      <c r="C8" s="19">
        <v>711</v>
      </c>
      <c r="D8" s="19">
        <v>194</v>
      </c>
      <c r="E8" s="19">
        <v>517</v>
      </c>
      <c r="F8" s="129">
        <v>41.16</v>
      </c>
      <c r="G8" s="129">
        <v>44.65</v>
      </c>
      <c r="H8" s="129">
        <v>39.85</v>
      </c>
    </row>
    <row r="9" spans="1:14" x14ac:dyDescent="0.2">
      <c r="A9" s="1"/>
      <c r="C9" s="38"/>
      <c r="D9" s="38"/>
      <c r="E9" s="38"/>
    </row>
    <row r="10" spans="1:14" x14ac:dyDescent="0.2">
      <c r="A10" s="1"/>
      <c r="B10" s="4" t="s">
        <v>189</v>
      </c>
      <c r="C10" s="38"/>
      <c r="D10" s="38"/>
      <c r="E10" s="38"/>
    </row>
    <row r="11" spans="1:14" x14ac:dyDescent="0.2">
      <c r="A11" s="1"/>
    </row>
    <row r="12" spans="1:14" x14ac:dyDescent="0.2">
      <c r="A12" s="1"/>
    </row>
    <row r="13" spans="1:14" ht="12.75" customHeight="1" x14ac:dyDescent="0.2">
      <c r="A13" s="1"/>
    </row>
    <row r="14" spans="1:14" x14ac:dyDescent="0.2">
      <c r="A14" s="1"/>
    </row>
    <row r="15" spans="1:14" x14ac:dyDescent="0.2">
      <c r="A15" s="1"/>
    </row>
    <row r="16" spans="1:14" x14ac:dyDescent="0.2">
      <c r="A16" s="1"/>
    </row>
    <row r="17" spans="1:1" ht="14.25" customHeight="1" x14ac:dyDescent="0.2">
      <c r="A17" s="1"/>
    </row>
    <row r="18" spans="1:1" x14ac:dyDescent="0.2">
      <c r="A18" s="1"/>
    </row>
    <row r="19" spans="1:1" x14ac:dyDescent="0.2">
      <c r="A19" s="1"/>
    </row>
    <row r="20" spans="1:1" x14ac:dyDescent="0.2">
      <c r="A20" s="1"/>
    </row>
    <row r="21" spans="1:1" x14ac:dyDescent="0.2">
      <c r="A21" s="1"/>
    </row>
    <row r="22" spans="1:1" x14ac:dyDescent="0.2">
      <c r="A22" s="1"/>
    </row>
    <row r="23" spans="1:1" x14ac:dyDescent="0.2">
      <c r="A23" s="1"/>
    </row>
    <row r="24" spans="1:1" x14ac:dyDescent="0.2">
      <c r="A24" s="1"/>
    </row>
    <row r="25" spans="1:1" x14ac:dyDescent="0.2">
      <c r="A25" s="1"/>
    </row>
    <row r="26" spans="1:1" x14ac:dyDescent="0.2">
      <c r="A26" s="1"/>
    </row>
    <row r="27" spans="1:1" ht="23.25" customHeight="1" x14ac:dyDescent="0.2">
      <c r="A27" s="1"/>
    </row>
    <row r="32" spans="1:1" ht="13.5" customHeight="1" x14ac:dyDescent="0.2"/>
  </sheetData>
  <sheetProtection selectLockedCells="1" selectUnlockedCells="1"/>
  <mergeCells count="5">
    <mergeCell ref="F4:H4"/>
    <mergeCell ref="B4:B5"/>
    <mergeCell ref="C4:C5"/>
    <mergeCell ref="D4:D5"/>
    <mergeCell ref="E4:E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17D84"/>
  </sheetPr>
  <dimension ref="A1:V32"/>
  <sheetViews>
    <sheetView showGridLines="0" zoomScaleNormal="100" zoomScaleSheetLayoutView="100" workbookViewId="0">
      <selection activeCell="F15" sqref="F15"/>
    </sheetView>
  </sheetViews>
  <sheetFormatPr baseColWidth="10" defaultRowHeight="12.75" x14ac:dyDescent="0.2"/>
  <cols>
    <col min="1" max="1" width="2.7109375" customWidth="1"/>
    <col min="2" max="2" width="24.7109375" customWidth="1"/>
    <col min="3" max="12" width="10.5703125" customWidth="1"/>
    <col min="13" max="14" width="11.140625" customWidth="1"/>
    <col min="15" max="16" width="3" customWidth="1"/>
  </cols>
  <sheetData>
    <row r="1" spans="1:22" ht="15.75" x14ac:dyDescent="0.25">
      <c r="A1" s="15" t="str">
        <f>Inhaltsverzeichnis!B27&amp;" "&amp;Inhaltsverzeichnis!D27</f>
        <v>Tabelle 9: Lehrkräfte und Vollzeitäquivalente von Zusatzangeboten nach Geschlecht, 2014/15</v>
      </c>
    </row>
    <row r="3" spans="1:22" ht="13.5" customHeight="1" x14ac:dyDescent="0.2"/>
    <row r="4" spans="1:22" s="1" customFormat="1" ht="13.5" customHeight="1" x14ac:dyDescent="0.2">
      <c r="A4"/>
      <c r="B4" s="171" t="s">
        <v>50</v>
      </c>
      <c r="C4" s="168" t="s">
        <v>51</v>
      </c>
      <c r="D4" s="168"/>
      <c r="E4" s="168"/>
      <c r="F4" s="168"/>
      <c r="G4" s="168"/>
      <c r="H4" s="168"/>
      <c r="I4" s="168" t="s">
        <v>97</v>
      </c>
      <c r="J4" s="168"/>
      <c r="K4" s="168"/>
      <c r="L4" s="168"/>
      <c r="M4"/>
    </row>
    <row r="5" spans="1:22" s="1" customFormat="1" ht="12.75" customHeight="1" x14ac:dyDescent="0.2">
      <c r="A5"/>
      <c r="B5" s="171"/>
      <c r="C5" s="168" t="s">
        <v>35</v>
      </c>
      <c r="D5" s="168"/>
      <c r="E5" s="168"/>
      <c r="F5" s="168" t="s">
        <v>37</v>
      </c>
      <c r="G5" s="168"/>
      <c r="H5" s="168"/>
      <c r="I5" s="168" t="s">
        <v>35</v>
      </c>
      <c r="J5" s="168"/>
      <c r="K5" s="168" t="s">
        <v>37</v>
      </c>
      <c r="L5" s="168"/>
      <c r="M5"/>
      <c r="N5"/>
      <c r="O5"/>
      <c r="P5"/>
      <c r="Q5"/>
      <c r="R5"/>
      <c r="S5"/>
      <c r="T5"/>
      <c r="U5"/>
      <c r="V5"/>
    </row>
    <row r="6" spans="1:22" ht="25.5" x14ac:dyDescent="0.2">
      <c r="B6" s="171"/>
      <c r="C6" s="70" t="s">
        <v>32</v>
      </c>
      <c r="D6" s="70" t="s">
        <v>53</v>
      </c>
      <c r="E6" s="71" t="s">
        <v>54</v>
      </c>
      <c r="F6" s="70" t="s">
        <v>32</v>
      </c>
      <c r="G6" s="70" t="s">
        <v>53</v>
      </c>
      <c r="H6" s="71" t="s">
        <v>54</v>
      </c>
      <c r="I6" s="70" t="s">
        <v>53</v>
      </c>
      <c r="J6" s="71" t="s">
        <v>54</v>
      </c>
      <c r="K6" s="70" t="s">
        <v>53</v>
      </c>
      <c r="L6" s="71" t="s">
        <v>54</v>
      </c>
    </row>
    <row r="7" spans="1:22" x14ac:dyDescent="0.2">
      <c r="B7" s="30" t="s">
        <v>98</v>
      </c>
      <c r="C7" s="20">
        <v>839</v>
      </c>
      <c r="D7" s="20">
        <v>465</v>
      </c>
      <c r="E7" s="20">
        <v>374</v>
      </c>
      <c r="F7" s="104">
        <v>109.76</v>
      </c>
      <c r="G7" s="104">
        <v>70.209999999999994</v>
      </c>
      <c r="H7" s="104">
        <v>39.549999999999997</v>
      </c>
      <c r="I7" s="105">
        <v>55.42</v>
      </c>
      <c r="J7" s="105">
        <v>44.58</v>
      </c>
      <c r="K7" s="105">
        <v>63.97</v>
      </c>
      <c r="L7" s="105">
        <v>36.03</v>
      </c>
    </row>
    <row r="8" spans="1:22" x14ac:dyDescent="0.2">
      <c r="B8" s="30" t="s">
        <v>99</v>
      </c>
      <c r="C8" s="20">
        <v>291</v>
      </c>
      <c r="D8" s="20">
        <v>10</v>
      </c>
      <c r="E8" s="20">
        <v>281</v>
      </c>
      <c r="F8" s="104">
        <v>113</v>
      </c>
      <c r="G8" s="104">
        <v>6</v>
      </c>
      <c r="H8" s="104">
        <v>107</v>
      </c>
      <c r="I8" s="105">
        <v>3.4</v>
      </c>
      <c r="J8" s="105">
        <v>96.6</v>
      </c>
      <c r="K8" s="105">
        <v>4.9000000000000004</v>
      </c>
      <c r="L8" s="105">
        <v>95.1</v>
      </c>
    </row>
    <row r="9" spans="1:22" x14ac:dyDescent="0.2">
      <c r="B9" s="30" t="s">
        <v>178</v>
      </c>
      <c r="C9" s="20">
        <v>355</v>
      </c>
      <c r="D9" s="20">
        <v>27</v>
      </c>
      <c r="E9" s="20">
        <v>328</v>
      </c>
      <c r="F9" s="104">
        <v>103.41</v>
      </c>
      <c r="G9" s="104">
        <v>10.67</v>
      </c>
      <c r="H9" s="104">
        <v>92.74</v>
      </c>
      <c r="I9" s="105">
        <v>7.61</v>
      </c>
      <c r="J9" s="105">
        <v>92.39</v>
      </c>
      <c r="K9" s="105">
        <v>10.31</v>
      </c>
      <c r="L9" s="105">
        <v>89.69</v>
      </c>
    </row>
    <row r="10" spans="1:22" x14ac:dyDescent="0.2">
      <c r="B10" s="30" t="s">
        <v>186</v>
      </c>
      <c r="C10" s="20">
        <v>261</v>
      </c>
      <c r="D10" s="20">
        <v>19</v>
      </c>
      <c r="E10" s="20">
        <v>242</v>
      </c>
      <c r="F10" s="104">
        <v>86.49</v>
      </c>
      <c r="G10" s="104">
        <v>13.91</v>
      </c>
      <c r="H10" s="104">
        <v>72.569999999999993</v>
      </c>
      <c r="I10" s="105">
        <v>7.28</v>
      </c>
      <c r="J10" s="105">
        <v>92.72</v>
      </c>
      <c r="K10" s="105">
        <v>16.09</v>
      </c>
      <c r="L10" s="105">
        <v>83.91</v>
      </c>
    </row>
    <row r="12" spans="1:22" x14ac:dyDescent="0.2">
      <c r="B12" s="4"/>
    </row>
    <row r="30" ht="34.5" customHeight="1" x14ac:dyDescent="0.2"/>
    <row r="32" ht="23.25" customHeight="1" x14ac:dyDescent="0.2"/>
  </sheetData>
  <sheetProtection selectLockedCells="1" selectUnlockedCells="1"/>
  <mergeCells count="7">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68" firstPageNumber="0"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17D84"/>
  </sheetPr>
  <dimension ref="A1:AB62"/>
  <sheetViews>
    <sheetView showGridLines="0" zoomScaleNormal="100" zoomScaleSheetLayoutView="100" workbookViewId="0">
      <selection activeCell="G54" sqref="G54"/>
    </sheetView>
  </sheetViews>
  <sheetFormatPr baseColWidth="10" defaultRowHeight="12.75" x14ac:dyDescent="0.2"/>
  <cols>
    <col min="1" max="1" width="3.7109375" customWidth="1"/>
    <col min="2" max="2" width="24.7109375" customWidth="1"/>
    <col min="3" max="3" width="11.7109375" style="39" customWidth="1"/>
    <col min="4" max="12" width="11.7109375" style="40" customWidth="1"/>
    <col min="13" max="17" width="8.42578125" style="40" customWidth="1"/>
    <col min="18" max="26" width="6" style="40" customWidth="1"/>
  </cols>
  <sheetData>
    <row r="1" spans="1:28" ht="15.75" x14ac:dyDescent="0.25">
      <c r="A1" s="15" t="str">
        <f>Inhaltsverzeichnis!B28&amp;" "&amp;Inhaltsverzeichnis!D28</f>
        <v>Tabelle 10: Schulleitungspensen: Personen und Vollzeitäquivalente nach Geschlecht, 2014/15</v>
      </c>
    </row>
    <row r="4" spans="1:28" s="41" customFormat="1" ht="12.75" customHeight="1" x14ac:dyDescent="0.2">
      <c r="A4"/>
      <c r="B4" s="171" t="s">
        <v>100</v>
      </c>
      <c r="C4" s="168" t="s">
        <v>51</v>
      </c>
      <c r="D4" s="168"/>
      <c r="E4" s="168"/>
      <c r="F4" s="168"/>
      <c r="G4" s="168"/>
      <c r="H4" s="168"/>
      <c r="I4" s="168" t="s">
        <v>97</v>
      </c>
      <c r="J4" s="168"/>
      <c r="K4" s="168"/>
      <c r="L4" s="168"/>
      <c r="M4"/>
      <c r="N4"/>
      <c r="O4"/>
      <c r="P4"/>
      <c r="Q4"/>
      <c r="R4"/>
      <c r="S4"/>
      <c r="T4"/>
      <c r="U4"/>
      <c r="V4"/>
      <c r="W4"/>
      <c r="X4"/>
      <c r="Y4"/>
      <c r="Z4"/>
      <c r="AA4"/>
      <c r="AB4"/>
    </row>
    <row r="5" spans="1:28" s="41" customFormat="1" ht="12.75" customHeight="1" x14ac:dyDescent="0.2">
      <c r="A5"/>
      <c r="B5" s="171"/>
      <c r="C5" s="168" t="s">
        <v>101</v>
      </c>
      <c r="D5" s="168"/>
      <c r="E5" s="168"/>
      <c r="F5" s="168" t="s">
        <v>37</v>
      </c>
      <c r="G5" s="168"/>
      <c r="H5" s="168"/>
      <c r="I5" s="168" t="s">
        <v>101</v>
      </c>
      <c r="J5" s="168"/>
      <c r="K5" s="168" t="s">
        <v>37</v>
      </c>
      <c r="L5" s="168"/>
      <c r="M5"/>
      <c r="N5"/>
      <c r="O5"/>
      <c r="P5"/>
      <c r="Q5"/>
      <c r="R5"/>
      <c r="S5"/>
      <c r="T5"/>
      <c r="U5"/>
      <c r="V5"/>
      <c r="W5"/>
      <c r="X5"/>
      <c r="Y5"/>
      <c r="Z5"/>
      <c r="AA5"/>
      <c r="AB5"/>
    </row>
    <row r="6" spans="1:28" s="41" customFormat="1" x14ac:dyDescent="0.2">
      <c r="A6"/>
      <c r="B6" s="171"/>
      <c r="C6" s="70" t="s">
        <v>32</v>
      </c>
      <c r="D6" s="70" t="s">
        <v>102</v>
      </c>
      <c r="E6" s="70" t="s">
        <v>103</v>
      </c>
      <c r="F6" s="70" t="s">
        <v>32</v>
      </c>
      <c r="G6" s="70" t="s">
        <v>102</v>
      </c>
      <c r="H6" s="70" t="s">
        <v>103</v>
      </c>
      <c r="I6" s="70" t="s">
        <v>102</v>
      </c>
      <c r="J6" s="70" t="s">
        <v>103</v>
      </c>
      <c r="K6" s="70" t="s">
        <v>102</v>
      </c>
      <c r="L6" s="70" t="s">
        <v>103</v>
      </c>
      <c r="M6"/>
      <c r="N6"/>
      <c r="O6"/>
      <c r="P6"/>
      <c r="Q6"/>
      <c r="R6"/>
      <c r="S6"/>
      <c r="T6"/>
      <c r="U6"/>
      <c r="V6"/>
      <c r="W6"/>
      <c r="X6"/>
      <c r="Y6"/>
      <c r="Z6"/>
      <c r="AA6"/>
      <c r="AB6"/>
    </row>
    <row r="7" spans="1:28" s="41" customFormat="1" x14ac:dyDescent="0.2">
      <c r="A7"/>
      <c r="B7" s="171"/>
      <c r="C7" s="20">
        <v>351</v>
      </c>
      <c r="D7" s="20">
        <v>164</v>
      </c>
      <c r="E7" s="20">
        <v>187</v>
      </c>
      <c r="F7" s="104">
        <v>241.48</v>
      </c>
      <c r="G7" s="104">
        <v>128.07</v>
      </c>
      <c r="H7" s="104">
        <v>113.41</v>
      </c>
      <c r="I7" s="105">
        <v>46.72</v>
      </c>
      <c r="J7" s="105">
        <v>53.28</v>
      </c>
      <c r="K7" s="105">
        <v>53.04</v>
      </c>
      <c r="L7" s="105">
        <v>46.96</v>
      </c>
      <c r="M7"/>
      <c r="N7"/>
      <c r="O7"/>
      <c r="P7"/>
      <c r="Q7"/>
      <c r="R7"/>
      <c r="S7"/>
      <c r="T7"/>
      <c r="U7"/>
      <c r="V7"/>
      <c r="W7"/>
      <c r="X7"/>
      <c r="Y7"/>
      <c r="Z7"/>
      <c r="AA7"/>
      <c r="AB7"/>
    </row>
    <row r="8" spans="1:28" s="42" customFormat="1" x14ac:dyDescent="0.2">
      <c r="A8"/>
      <c r="B8"/>
      <c r="C8"/>
      <c r="D8"/>
      <c r="E8"/>
      <c r="F8"/>
      <c r="G8"/>
      <c r="H8"/>
      <c r="I8"/>
      <c r="J8"/>
      <c r="K8"/>
      <c r="L8"/>
      <c r="M8"/>
      <c r="N8"/>
      <c r="O8"/>
      <c r="P8"/>
      <c r="Q8"/>
      <c r="R8"/>
      <c r="S8"/>
      <c r="T8"/>
      <c r="U8"/>
      <c r="V8"/>
      <c r="W8"/>
      <c r="X8"/>
      <c r="Y8"/>
      <c r="Z8"/>
      <c r="AA8"/>
      <c r="AB8"/>
    </row>
    <row r="9" spans="1:28" s="42" customFormat="1" x14ac:dyDescent="0.2">
      <c r="A9"/>
      <c r="B9"/>
      <c r="C9"/>
      <c r="D9"/>
      <c r="E9"/>
      <c r="F9"/>
      <c r="G9"/>
      <c r="H9"/>
      <c r="I9"/>
      <c r="J9"/>
      <c r="K9"/>
      <c r="L9"/>
      <c r="M9"/>
      <c r="N9"/>
      <c r="O9"/>
      <c r="P9"/>
      <c r="Q9"/>
      <c r="R9"/>
      <c r="S9"/>
      <c r="T9"/>
      <c r="U9"/>
      <c r="V9"/>
      <c r="W9"/>
      <c r="X9"/>
      <c r="Y9"/>
      <c r="Z9"/>
      <c r="AA9"/>
      <c r="AB9"/>
    </row>
    <row r="10" spans="1:28" s="42" customFormat="1" x14ac:dyDescent="0.2">
      <c r="A10"/>
      <c r="B10"/>
      <c r="C10"/>
      <c r="D10"/>
      <c r="E10"/>
      <c r="F10"/>
      <c r="G10"/>
      <c r="H10"/>
      <c r="I10"/>
      <c r="J10"/>
      <c r="K10"/>
      <c r="L10"/>
      <c r="M10"/>
      <c r="N10"/>
      <c r="O10"/>
      <c r="P10"/>
      <c r="Q10"/>
      <c r="R10"/>
      <c r="S10"/>
      <c r="T10"/>
      <c r="U10"/>
      <c r="V10"/>
      <c r="W10"/>
      <c r="X10"/>
      <c r="Y10"/>
      <c r="Z10"/>
      <c r="AA10"/>
      <c r="AB10"/>
    </row>
    <row r="11" spans="1:28" s="42" customFormat="1" x14ac:dyDescent="0.2">
      <c r="A11"/>
      <c r="B11"/>
      <c r="C11"/>
      <c r="D11"/>
      <c r="E11"/>
      <c r="F11"/>
      <c r="G11"/>
      <c r="H11"/>
      <c r="I11"/>
      <c r="J11"/>
      <c r="K11"/>
      <c r="L11"/>
      <c r="M11"/>
      <c r="N11"/>
      <c r="O11"/>
      <c r="P11"/>
      <c r="Q11"/>
      <c r="R11"/>
      <c r="S11"/>
      <c r="T11"/>
      <c r="U11"/>
      <c r="V11"/>
      <c r="W11"/>
      <c r="X11"/>
      <c r="Y11"/>
      <c r="Z11"/>
      <c r="AA11"/>
      <c r="AB11"/>
    </row>
    <row r="12" spans="1:28" s="42" customFormat="1" x14ac:dyDescent="0.2">
      <c r="A12"/>
      <c r="B12"/>
      <c r="C12"/>
      <c r="D12"/>
      <c r="E12"/>
      <c r="F12"/>
      <c r="G12"/>
      <c r="H12"/>
      <c r="I12"/>
      <c r="J12"/>
      <c r="K12"/>
      <c r="L12"/>
      <c r="M12"/>
      <c r="N12"/>
      <c r="O12"/>
      <c r="P12"/>
      <c r="Q12"/>
      <c r="R12"/>
      <c r="S12"/>
      <c r="T12"/>
      <c r="U12"/>
      <c r="V12"/>
      <c r="W12"/>
      <c r="X12"/>
      <c r="Y12"/>
      <c r="Z12"/>
      <c r="AA12"/>
      <c r="AB12"/>
    </row>
    <row r="13" spans="1:28" s="42" customFormat="1" x14ac:dyDescent="0.2">
      <c r="A13"/>
      <c r="B13"/>
      <c r="C13"/>
      <c r="D13"/>
      <c r="E13"/>
      <c r="F13"/>
      <c r="G13"/>
      <c r="H13"/>
      <c r="I13"/>
      <c r="J13"/>
      <c r="K13"/>
      <c r="L13"/>
      <c r="M13"/>
      <c r="N13"/>
      <c r="O13"/>
      <c r="P13"/>
      <c r="Q13"/>
      <c r="R13"/>
      <c r="S13"/>
      <c r="T13"/>
      <c r="U13"/>
      <c r="V13"/>
      <c r="W13"/>
      <c r="X13"/>
      <c r="Y13"/>
      <c r="Z13"/>
      <c r="AA13"/>
      <c r="AB13"/>
    </row>
    <row r="14" spans="1:28" s="42" customFormat="1" x14ac:dyDescent="0.2">
      <c r="A14"/>
      <c r="B14"/>
      <c r="C14"/>
      <c r="D14"/>
      <c r="E14"/>
      <c r="F14"/>
      <c r="G14"/>
      <c r="H14"/>
      <c r="I14"/>
      <c r="J14"/>
      <c r="K14"/>
      <c r="L14"/>
      <c r="M14"/>
      <c r="N14"/>
      <c r="O14"/>
      <c r="P14"/>
      <c r="Q14"/>
      <c r="R14"/>
      <c r="S14"/>
      <c r="T14"/>
      <c r="U14"/>
      <c r="V14"/>
      <c r="W14"/>
      <c r="X14"/>
      <c r="Y14"/>
      <c r="Z14"/>
      <c r="AA14"/>
      <c r="AB14"/>
    </row>
    <row r="15" spans="1:28" s="42" customFormat="1" x14ac:dyDescent="0.2">
      <c r="A15"/>
      <c r="B15"/>
      <c r="C15"/>
      <c r="D15"/>
      <c r="E15"/>
      <c r="F15"/>
      <c r="G15"/>
      <c r="H15"/>
      <c r="I15"/>
      <c r="J15"/>
      <c r="K15"/>
      <c r="L15"/>
      <c r="M15"/>
      <c r="N15"/>
      <c r="O15"/>
      <c r="P15"/>
      <c r="Q15"/>
      <c r="R15"/>
      <c r="S15"/>
      <c r="T15"/>
      <c r="U15"/>
      <c r="V15"/>
      <c r="W15"/>
      <c r="X15"/>
      <c r="Y15"/>
      <c r="Z15"/>
      <c r="AA15"/>
      <c r="AB15"/>
    </row>
    <row r="16" spans="1:28" s="42" customFormat="1" x14ac:dyDescent="0.2">
      <c r="A16"/>
      <c r="B16"/>
      <c r="C16"/>
      <c r="D16"/>
      <c r="E16"/>
      <c r="F16"/>
      <c r="G16"/>
      <c r="H16"/>
      <c r="I16"/>
      <c r="J16"/>
      <c r="K16"/>
      <c r="L16"/>
      <c r="M16"/>
      <c r="N16"/>
      <c r="O16"/>
      <c r="P16"/>
      <c r="Q16"/>
      <c r="R16"/>
      <c r="S16"/>
      <c r="T16"/>
      <c r="U16"/>
      <c r="V16"/>
      <c r="W16"/>
      <c r="X16"/>
      <c r="Y16"/>
      <c r="Z16"/>
      <c r="AA16"/>
      <c r="AB16"/>
    </row>
    <row r="17" spans="1:28" s="42" customFormat="1" x14ac:dyDescent="0.2">
      <c r="A17"/>
      <c r="B17"/>
      <c r="C17"/>
      <c r="D17"/>
      <c r="E17"/>
      <c r="F17"/>
      <c r="G17"/>
      <c r="H17"/>
      <c r="I17"/>
      <c r="J17"/>
      <c r="K17"/>
      <c r="L17"/>
      <c r="M17"/>
      <c r="N17"/>
      <c r="O17"/>
      <c r="P17"/>
      <c r="Q17"/>
      <c r="R17"/>
      <c r="S17"/>
      <c r="T17"/>
      <c r="U17"/>
      <c r="V17"/>
      <c r="W17"/>
      <c r="X17"/>
      <c r="Y17"/>
      <c r="Z17"/>
      <c r="AA17"/>
      <c r="AB17"/>
    </row>
    <row r="18" spans="1:28" s="42" customFormat="1" x14ac:dyDescent="0.2">
      <c r="A18"/>
      <c r="B18"/>
      <c r="C18"/>
      <c r="D18"/>
      <c r="E18"/>
      <c r="F18"/>
      <c r="G18"/>
      <c r="H18"/>
      <c r="I18"/>
      <c r="J18"/>
      <c r="K18"/>
      <c r="L18"/>
      <c r="M18"/>
      <c r="N18"/>
      <c r="O18"/>
      <c r="P18"/>
      <c r="Q18"/>
      <c r="R18"/>
      <c r="S18"/>
      <c r="T18"/>
      <c r="U18"/>
      <c r="V18"/>
      <c r="W18"/>
      <c r="X18"/>
      <c r="Y18"/>
      <c r="Z18"/>
      <c r="AA18"/>
      <c r="AB18"/>
    </row>
    <row r="19" spans="1:28" s="42" customFormat="1" x14ac:dyDescent="0.2">
      <c r="A19"/>
      <c r="B19"/>
      <c r="C19"/>
      <c r="D19"/>
      <c r="E19"/>
      <c r="F19"/>
      <c r="G19"/>
      <c r="H19"/>
      <c r="I19"/>
      <c r="J19"/>
      <c r="K19"/>
      <c r="L19"/>
      <c r="M19"/>
      <c r="N19"/>
      <c r="O19"/>
      <c r="P19"/>
      <c r="Q19"/>
      <c r="R19"/>
      <c r="S19"/>
      <c r="T19"/>
      <c r="U19"/>
      <c r="V19"/>
      <c r="W19"/>
      <c r="X19"/>
      <c r="Y19"/>
      <c r="Z19"/>
      <c r="AA19"/>
      <c r="AB19"/>
    </row>
    <row r="20" spans="1:28" s="42" customFormat="1" x14ac:dyDescent="0.2">
      <c r="A20"/>
      <c r="B20"/>
      <c r="C20"/>
      <c r="D20"/>
      <c r="E20"/>
      <c r="F20"/>
      <c r="G20"/>
      <c r="H20"/>
      <c r="I20"/>
      <c r="J20"/>
      <c r="K20"/>
      <c r="L20"/>
      <c r="M20"/>
      <c r="N20"/>
      <c r="O20"/>
      <c r="P20"/>
      <c r="Q20"/>
      <c r="R20"/>
      <c r="S20"/>
      <c r="T20"/>
      <c r="U20"/>
      <c r="V20"/>
      <c r="W20"/>
      <c r="X20"/>
      <c r="Y20"/>
      <c r="Z20"/>
      <c r="AA20"/>
      <c r="AB20"/>
    </row>
    <row r="21" spans="1:28" s="42" customFormat="1" x14ac:dyDescent="0.2">
      <c r="A21"/>
      <c r="B21"/>
      <c r="C21"/>
      <c r="D21"/>
      <c r="E21"/>
      <c r="F21"/>
      <c r="G21"/>
      <c r="H21"/>
      <c r="I21"/>
      <c r="J21"/>
      <c r="K21"/>
      <c r="L21"/>
      <c r="M21"/>
      <c r="N21"/>
      <c r="O21"/>
      <c r="P21"/>
      <c r="Q21"/>
      <c r="R21"/>
      <c r="S21"/>
      <c r="T21"/>
      <c r="U21"/>
      <c r="V21"/>
      <c r="W21"/>
      <c r="X21"/>
      <c r="Y21"/>
      <c r="Z21"/>
      <c r="AA21"/>
      <c r="AB21"/>
    </row>
    <row r="22" spans="1:28" s="42" customFormat="1" x14ac:dyDescent="0.2">
      <c r="A22"/>
      <c r="B22"/>
      <c r="C22"/>
      <c r="D22"/>
      <c r="E22"/>
      <c r="F22"/>
      <c r="G22"/>
      <c r="H22"/>
      <c r="I22"/>
      <c r="J22"/>
      <c r="K22"/>
      <c r="L22"/>
      <c r="M22"/>
      <c r="N22"/>
      <c r="O22"/>
      <c r="P22"/>
      <c r="Q22"/>
      <c r="R22"/>
      <c r="S22"/>
      <c r="T22"/>
      <c r="U22"/>
      <c r="V22"/>
      <c r="W22"/>
      <c r="X22"/>
      <c r="Y22"/>
      <c r="Z22"/>
      <c r="AA22"/>
      <c r="AB22"/>
    </row>
    <row r="23" spans="1:28" s="42" customFormat="1" x14ac:dyDescent="0.2">
      <c r="A23"/>
      <c r="B23"/>
      <c r="C23"/>
      <c r="D23"/>
      <c r="E23"/>
      <c r="F23"/>
      <c r="G23"/>
      <c r="H23"/>
      <c r="I23"/>
      <c r="J23"/>
      <c r="K23"/>
      <c r="L23"/>
      <c r="M23"/>
      <c r="N23"/>
      <c r="O23"/>
      <c r="P23"/>
      <c r="Q23"/>
      <c r="R23"/>
      <c r="S23"/>
      <c r="T23"/>
      <c r="U23"/>
      <c r="V23"/>
      <c r="W23"/>
      <c r="X23"/>
      <c r="Y23"/>
      <c r="Z23"/>
      <c r="AA23"/>
      <c r="AB23"/>
    </row>
    <row r="24" spans="1:28" s="41" customFormat="1" x14ac:dyDescent="0.2">
      <c r="A24"/>
      <c r="B24"/>
      <c r="C24"/>
      <c r="D24"/>
      <c r="E24"/>
      <c r="F24"/>
      <c r="G24"/>
      <c r="H24"/>
      <c r="I24"/>
      <c r="J24"/>
      <c r="K24"/>
      <c r="L24"/>
      <c r="M24"/>
      <c r="N24"/>
      <c r="O24"/>
      <c r="P24"/>
      <c r="Q24"/>
      <c r="R24"/>
      <c r="S24"/>
      <c r="T24"/>
      <c r="U24"/>
      <c r="V24"/>
      <c r="W24"/>
      <c r="X24"/>
      <c r="Y24"/>
      <c r="Z24"/>
      <c r="AA24"/>
      <c r="AB24"/>
    </row>
    <row r="25" spans="1:28" s="41" customFormat="1" x14ac:dyDescent="0.2">
      <c r="A25"/>
      <c r="B25"/>
      <c r="C25"/>
      <c r="D25"/>
      <c r="E25"/>
      <c r="F25"/>
      <c r="G25"/>
      <c r="H25"/>
      <c r="I25"/>
      <c r="J25"/>
      <c r="K25"/>
      <c r="L25"/>
      <c r="M25"/>
      <c r="N25"/>
      <c r="O25"/>
      <c r="P25"/>
      <c r="Q25"/>
      <c r="R25"/>
      <c r="S25"/>
      <c r="T25"/>
      <c r="U25"/>
      <c r="V25"/>
      <c r="W25"/>
      <c r="X25"/>
      <c r="Y25"/>
      <c r="Z25"/>
      <c r="AA25"/>
      <c r="AB25"/>
    </row>
    <row r="26" spans="1:28" s="41" customFormat="1" x14ac:dyDescent="0.2">
      <c r="A26"/>
      <c r="B26"/>
      <c r="C26"/>
      <c r="D26"/>
      <c r="E26"/>
      <c r="F26"/>
      <c r="G26"/>
      <c r="H26"/>
      <c r="I26"/>
      <c r="J26"/>
      <c r="K26"/>
      <c r="L26"/>
      <c r="M26"/>
      <c r="N26"/>
      <c r="O26"/>
      <c r="P26"/>
      <c r="Q26"/>
      <c r="R26"/>
      <c r="S26"/>
      <c r="T26"/>
      <c r="U26"/>
      <c r="V26"/>
      <c r="W26"/>
      <c r="X26"/>
      <c r="Y26"/>
      <c r="Z26"/>
      <c r="AA26"/>
      <c r="AB26"/>
    </row>
    <row r="27" spans="1:28" s="41" customFormat="1" x14ac:dyDescent="0.2">
      <c r="A27"/>
      <c r="B27"/>
      <c r="C27"/>
      <c r="D27"/>
      <c r="E27"/>
      <c r="F27"/>
      <c r="G27"/>
      <c r="H27"/>
      <c r="I27"/>
      <c r="J27"/>
      <c r="K27"/>
      <c r="L27"/>
      <c r="M27"/>
      <c r="N27"/>
      <c r="O27"/>
      <c r="P27"/>
      <c r="Q27"/>
      <c r="R27"/>
      <c r="S27"/>
      <c r="T27"/>
      <c r="U27"/>
      <c r="V27"/>
      <c r="W27"/>
      <c r="X27"/>
      <c r="Y27"/>
      <c r="Z27"/>
      <c r="AA27"/>
      <c r="AB27"/>
    </row>
    <row r="28" spans="1:28" s="41" customFormat="1" x14ac:dyDescent="0.2">
      <c r="A28"/>
      <c r="B28"/>
      <c r="C28"/>
      <c r="D28"/>
      <c r="E28"/>
      <c r="F28"/>
      <c r="G28"/>
      <c r="H28"/>
      <c r="I28"/>
      <c r="J28"/>
      <c r="K28"/>
      <c r="L28"/>
      <c r="M28"/>
      <c r="N28"/>
      <c r="O28"/>
      <c r="P28"/>
      <c r="Q28"/>
      <c r="R28"/>
      <c r="S28"/>
      <c r="T28"/>
      <c r="U28"/>
      <c r="V28"/>
      <c r="W28"/>
      <c r="X28"/>
      <c r="Y28"/>
      <c r="Z28"/>
      <c r="AA28"/>
      <c r="AB28"/>
    </row>
    <row r="29" spans="1:28" s="41" customFormat="1" x14ac:dyDescent="0.2">
      <c r="A29"/>
      <c r="B29"/>
      <c r="C29"/>
      <c r="D29"/>
      <c r="E29"/>
      <c r="F29"/>
      <c r="G29"/>
      <c r="H29"/>
      <c r="I29"/>
      <c r="J29"/>
      <c r="K29"/>
      <c r="L29"/>
      <c r="M29"/>
      <c r="N29"/>
      <c r="O29"/>
      <c r="P29"/>
      <c r="Q29"/>
      <c r="R29"/>
      <c r="S29"/>
      <c r="T29"/>
      <c r="U29"/>
      <c r="V29"/>
      <c r="W29"/>
      <c r="X29"/>
      <c r="Y29"/>
      <c r="Z29"/>
      <c r="AA29"/>
      <c r="AB29"/>
    </row>
    <row r="30" spans="1:28" s="41" customFormat="1" x14ac:dyDescent="0.2">
      <c r="A30"/>
      <c r="B30"/>
      <c r="C30"/>
      <c r="D30"/>
      <c r="E30"/>
      <c r="F30"/>
      <c r="G30"/>
      <c r="H30"/>
      <c r="I30"/>
      <c r="J30"/>
      <c r="K30"/>
      <c r="L30"/>
      <c r="M30"/>
      <c r="N30"/>
      <c r="O30"/>
      <c r="P30"/>
      <c r="Q30"/>
      <c r="R30"/>
      <c r="S30"/>
      <c r="T30"/>
      <c r="U30"/>
      <c r="V30"/>
      <c r="W30"/>
      <c r="X30"/>
      <c r="Y30"/>
      <c r="Z30"/>
      <c r="AA30"/>
      <c r="AB30"/>
    </row>
    <row r="31" spans="1:28" s="41" customFormat="1" x14ac:dyDescent="0.2">
      <c r="A31"/>
      <c r="B31"/>
      <c r="C31"/>
      <c r="D31"/>
      <c r="E31"/>
      <c r="F31"/>
      <c r="G31"/>
      <c r="H31"/>
      <c r="I31"/>
      <c r="J31"/>
      <c r="K31"/>
      <c r="L31"/>
      <c r="M31"/>
      <c r="N31"/>
      <c r="O31"/>
      <c r="P31"/>
      <c r="Q31"/>
      <c r="R31"/>
      <c r="S31"/>
      <c r="T31"/>
      <c r="U31"/>
      <c r="V31"/>
      <c r="W31"/>
      <c r="X31"/>
      <c r="Y31"/>
      <c r="Z31"/>
      <c r="AA31"/>
      <c r="AB31"/>
    </row>
    <row r="32" spans="1:28" s="41" customFormat="1" x14ac:dyDescent="0.2">
      <c r="A32"/>
      <c r="B32"/>
      <c r="C32"/>
      <c r="D32"/>
      <c r="E32"/>
      <c r="F32"/>
      <c r="G32"/>
      <c r="H32"/>
      <c r="I32"/>
      <c r="J32"/>
      <c r="K32"/>
      <c r="L32"/>
      <c r="M32"/>
      <c r="N32"/>
      <c r="O32"/>
      <c r="P32"/>
      <c r="Q32"/>
      <c r="R32"/>
      <c r="S32"/>
      <c r="T32"/>
      <c r="U32"/>
      <c r="V32"/>
      <c r="W32"/>
      <c r="X32"/>
      <c r="Y32"/>
      <c r="Z32"/>
      <c r="AA32"/>
      <c r="AB32"/>
    </row>
    <row r="33" spans="1:28" s="41" customFormat="1" x14ac:dyDescent="0.2">
      <c r="A33"/>
      <c r="B33"/>
      <c r="C33"/>
      <c r="D33"/>
      <c r="E33"/>
      <c r="F33"/>
      <c r="G33"/>
      <c r="H33"/>
      <c r="I33"/>
      <c r="J33"/>
      <c r="K33"/>
      <c r="L33"/>
      <c r="M33"/>
      <c r="N33"/>
      <c r="O33"/>
      <c r="P33"/>
      <c r="Q33"/>
      <c r="R33"/>
      <c r="S33"/>
      <c r="T33"/>
      <c r="U33"/>
      <c r="V33"/>
      <c r="W33"/>
      <c r="X33"/>
      <c r="Y33"/>
      <c r="Z33"/>
      <c r="AA33"/>
      <c r="AB33"/>
    </row>
    <row r="34" spans="1:28" s="41" customFormat="1" x14ac:dyDescent="0.2">
      <c r="A34"/>
      <c r="B34"/>
      <c r="C34"/>
      <c r="D34"/>
      <c r="E34"/>
      <c r="F34"/>
      <c r="G34"/>
      <c r="H34"/>
      <c r="I34"/>
      <c r="J34"/>
      <c r="K34"/>
      <c r="L34"/>
      <c r="M34"/>
      <c r="N34"/>
      <c r="O34"/>
      <c r="P34"/>
      <c r="Q34"/>
      <c r="R34"/>
      <c r="S34"/>
      <c r="T34"/>
      <c r="U34"/>
      <c r="V34"/>
      <c r="W34"/>
      <c r="X34"/>
      <c r="Y34"/>
      <c r="Z34"/>
      <c r="AA34"/>
      <c r="AB34"/>
    </row>
    <row r="35" spans="1:28" s="41" customFormat="1" x14ac:dyDescent="0.2">
      <c r="A35"/>
      <c r="B35"/>
      <c r="C35"/>
      <c r="D35"/>
      <c r="E35"/>
      <c r="F35"/>
      <c r="G35"/>
      <c r="H35"/>
      <c r="I35"/>
      <c r="J35"/>
      <c r="K35"/>
      <c r="L35"/>
      <c r="M35"/>
      <c r="N35"/>
      <c r="O35"/>
      <c r="P35"/>
      <c r="Q35"/>
      <c r="R35"/>
      <c r="S35"/>
      <c r="T35"/>
      <c r="U35"/>
      <c r="V35"/>
      <c r="W35"/>
      <c r="X35"/>
      <c r="Y35"/>
      <c r="Z35"/>
      <c r="AA35"/>
      <c r="AB35"/>
    </row>
    <row r="36" spans="1:28" s="41" customFormat="1" x14ac:dyDescent="0.2">
      <c r="A36"/>
      <c r="B36"/>
      <c r="C36"/>
      <c r="D36"/>
      <c r="E36"/>
      <c r="F36"/>
      <c r="G36"/>
      <c r="H36"/>
      <c r="I36"/>
      <c r="J36"/>
      <c r="K36"/>
      <c r="L36"/>
      <c r="M36"/>
      <c r="N36"/>
      <c r="O36"/>
      <c r="P36"/>
      <c r="Q36"/>
      <c r="R36"/>
      <c r="S36"/>
      <c r="T36"/>
      <c r="U36"/>
      <c r="V36"/>
      <c r="W36"/>
      <c r="X36"/>
      <c r="Y36"/>
      <c r="Z36"/>
      <c r="AA36"/>
      <c r="AB36"/>
    </row>
    <row r="37" spans="1:28" s="41" customFormat="1" x14ac:dyDescent="0.2">
      <c r="A37"/>
      <c r="B37"/>
      <c r="C37"/>
      <c r="D37"/>
      <c r="E37"/>
      <c r="F37"/>
      <c r="G37"/>
      <c r="H37"/>
      <c r="I37"/>
      <c r="J37"/>
      <c r="K37"/>
      <c r="L37"/>
      <c r="M37"/>
      <c r="N37"/>
      <c r="O37"/>
      <c r="P37"/>
      <c r="Q37"/>
      <c r="R37"/>
      <c r="S37"/>
      <c r="T37"/>
      <c r="U37"/>
      <c r="V37"/>
      <c r="W37"/>
      <c r="X37"/>
      <c r="Y37"/>
      <c r="Z37"/>
      <c r="AA37"/>
      <c r="AB37"/>
    </row>
    <row r="38" spans="1:28" s="41" customFormat="1" x14ac:dyDescent="0.2">
      <c r="A38"/>
      <c r="B38"/>
      <c r="C38"/>
      <c r="D38"/>
      <c r="E38"/>
      <c r="F38"/>
      <c r="G38"/>
      <c r="H38"/>
      <c r="I38"/>
      <c r="J38"/>
      <c r="K38"/>
      <c r="L38"/>
      <c r="M38"/>
      <c r="N38"/>
      <c r="O38"/>
      <c r="P38"/>
      <c r="Q38"/>
      <c r="R38"/>
      <c r="S38"/>
      <c r="T38"/>
      <c r="U38"/>
      <c r="V38"/>
      <c r="W38"/>
      <c r="X38"/>
      <c r="Y38"/>
      <c r="Z38"/>
      <c r="AA38"/>
      <c r="AB38"/>
    </row>
    <row r="39" spans="1:28" s="41" customFormat="1" x14ac:dyDescent="0.2">
      <c r="A39"/>
      <c r="B39"/>
      <c r="C39"/>
      <c r="D39"/>
      <c r="E39"/>
      <c r="F39"/>
      <c r="G39"/>
      <c r="H39"/>
      <c r="I39"/>
      <c r="J39"/>
      <c r="K39"/>
      <c r="L39"/>
      <c r="M39"/>
      <c r="N39"/>
      <c r="O39"/>
      <c r="P39"/>
      <c r="Q39"/>
      <c r="R39"/>
      <c r="S39"/>
      <c r="T39"/>
      <c r="U39"/>
      <c r="V39"/>
      <c r="W39"/>
      <c r="X39"/>
      <c r="Y39"/>
      <c r="Z39"/>
      <c r="AA39"/>
      <c r="AB39"/>
    </row>
    <row r="40" spans="1:28" s="41" customFormat="1" x14ac:dyDescent="0.2">
      <c r="A40"/>
      <c r="B40"/>
      <c r="C40"/>
      <c r="D40"/>
      <c r="E40"/>
      <c r="F40"/>
      <c r="G40"/>
      <c r="H40"/>
      <c r="I40"/>
      <c r="J40"/>
      <c r="K40"/>
      <c r="L40"/>
      <c r="M40"/>
      <c r="N40"/>
      <c r="O40"/>
      <c r="P40"/>
      <c r="Q40"/>
      <c r="R40"/>
      <c r="S40"/>
      <c r="T40"/>
      <c r="U40"/>
      <c r="V40"/>
      <c r="W40"/>
      <c r="X40"/>
      <c r="Y40"/>
      <c r="Z40"/>
      <c r="AA40"/>
      <c r="AB40"/>
    </row>
    <row r="41" spans="1:28" s="41" customFormat="1" x14ac:dyDescent="0.2">
      <c r="A41"/>
      <c r="B41"/>
      <c r="C41"/>
      <c r="D41"/>
      <c r="E41"/>
      <c r="F41"/>
      <c r="G41"/>
      <c r="H41"/>
      <c r="I41"/>
      <c r="J41"/>
      <c r="K41"/>
      <c r="L41"/>
      <c r="M41"/>
      <c r="N41"/>
      <c r="O41"/>
      <c r="P41"/>
      <c r="Q41"/>
      <c r="R41"/>
      <c r="S41"/>
      <c r="T41"/>
      <c r="U41"/>
      <c r="V41"/>
      <c r="W41"/>
      <c r="X41"/>
      <c r="Y41"/>
      <c r="Z41"/>
      <c r="AA41"/>
      <c r="AB41"/>
    </row>
    <row r="42" spans="1:28" s="41" customFormat="1" x14ac:dyDescent="0.2">
      <c r="A42"/>
      <c r="B42"/>
      <c r="C42"/>
      <c r="D42"/>
      <c r="E42"/>
      <c r="F42"/>
      <c r="G42"/>
      <c r="H42"/>
      <c r="I42"/>
      <c r="J42"/>
      <c r="K42"/>
      <c r="L42"/>
      <c r="M42"/>
      <c r="N42"/>
      <c r="O42"/>
      <c r="P42"/>
      <c r="Q42"/>
      <c r="R42"/>
      <c r="S42"/>
      <c r="T42"/>
      <c r="U42"/>
      <c r="V42"/>
      <c r="W42"/>
      <c r="X42"/>
      <c r="Y42"/>
      <c r="Z42"/>
      <c r="AA42"/>
      <c r="AB42"/>
    </row>
    <row r="43" spans="1:28" s="41" customFormat="1" x14ac:dyDescent="0.2">
      <c r="A43"/>
      <c r="B43"/>
      <c r="C43"/>
      <c r="D43"/>
      <c r="E43"/>
      <c r="F43"/>
      <c r="G43"/>
      <c r="H43"/>
      <c r="I43"/>
      <c r="J43"/>
      <c r="K43"/>
      <c r="L43"/>
      <c r="M43"/>
      <c r="N43"/>
      <c r="O43"/>
      <c r="P43"/>
      <c r="Q43"/>
      <c r="R43"/>
      <c r="S43"/>
      <c r="T43"/>
      <c r="U43"/>
      <c r="V43"/>
      <c r="W43"/>
      <c r="X43"/>
      <c r="Y43"/>
      <c r="Z43"/>
      <c r="AA43"/>
      <c r="AB43"/>
    </row>
    <row r="44" spans="1:28" s="41" customFormat="1" x14ac:dyDescent="0.2">
      <c r="A44"/>
      <c r="B44"/>
      <c r="C44"/>
      <c r="D44"/>
      <c r="E44"/>
      <c r="F44"/>
      <c r="G44"/>
      <c r="H44"/>
      <c r="I44"/>
      <c r="J44"/>
      <c r="K44"/>
      <c r="L44"/>
      <c r="M44"/>
      <c r="N44"/>
      <c r="O44"/>
      <c r="P44"/>
      <c r="Q44"/>
      <c r="R44"/>
      <c r="S44"/>
      <c r="T44"/>
      <c r="U44"/>
      <c r="V44"/>
      <c r="W44"/>
      <c r="X44"/>
      <c r="Y44"/>
      <c r="Z44"/>
      <c r="AA44"/>
      <c r="AB44"/>
    </row>
    <row r="45" spans="1:28" s="41" customFormat="1" x14ac:dyDescent="0.2">
      <c r="A45"/>
      <c r="B45"/>
      <c r="C45"/>
      <c r="D45"/>
      <c r="E45"/>
      <c r="F45"/>
      <c r="G45"/>
      <c r="H45"/>
      <c r="I45"/>
      <c r="J45"/>
      <c r="K45"/>
      <c r="L45"/>
      <c r="M45"/>
      <c r="N45"/>
      <c r="O45"/>
      <c r="P45"/>
      <c r="Q45"/>
      <c r="R45"/>
      <c r="S45"/>
      <c r="T45"/>
      <c r="U45"/>
      <c r="V45"/>
      <c r="W45"/>
      <c r="X45"/>
      <c r="Y45"/>
      <c r="Z45"/>
      <c r="AA45"/>
      <c r="AB45"/>
    </row>
    <row r="46" spans="1:28" s="41" customFormat="1" x14ac:dyDescent="0.2">
      <c r="A46"/>
      <c r="B46"/>
      <c r="C46"/>
      <c r="D46"/>
      <c r="E46"/>
      <c r="F46"/>
      <c r="G46"/>
      <c r="H46"/>
      <c r="I46"/>
      <c r="J46"/>
      <c r="K46"/>
      <c r="L46"/>
      <c r="M46"/>
      <c r="N46"/>
      <c r="O46"/>
      <c r="P46"/>
      <c r="Q46"/>
      <c r="R46"/>
      <c r="S46"/>
      <c r="T46"/>
      <c r="U46"/>
      <c r="V46"/>
      <c r="W46"/>
      <c r="X46"/>
      <c r="Y46"/>
      <c r="Z46"/>
      <c r="AA46"/>
      <c r="AB46"/>
    </row>
    <row r="47" spans="1:28" s="41" customFormat="1" x14ac:dyDescent="0.2">
      <c r="A47"/>
      <c r="B47"/>
      <c r="C47"/>
      <c r="D47"/>
      <c r="E47"/>
      <c r="F47"/>
      <c r="G47"/>
      <c r="H47"/>
      <c r="I47"/>
      <c r="J47"/>
      <c r="K47"/>
      <c r="L47"/>
      <c r="M47"/>
      <c r="N47"/>
      <c r="O47"/>
      <c r="P47"/>
      <c r="Q47"/>
      <c r="R47"/>
      <c r="S47"/>
      <c r="T47"/>
      <c r="U47"/>
      <c r="V47"/>
      <c r="W47"/>
      <c r="X47"/>
      <c r="Y47"/>
      <c r="Z47"/>
      <c r="AA47"/>
      <c r="AB47"/>
    </row>
    <row r="48" spans="1:28" s="41" customFormat="1" x14ac:dyDescent="0.2">
      <c r="A48"/>
      <c r="B48"/>
      <c r="C48"/>
      <c r="D48"/>
      <c r="E48"/>
      <c r="F48"/>
      <c r="G48"/>
      <c r="H48"/>
      <c r="I48"/>
      <c r="J48"/>
      <c r="K48"/>
      <c r="L48"/>
      <c r="M48"/>
      <c r="N48"/>
      <c r="O48"/>
      <c r="P48"/>
      <c r="Q48"/>
      <c r="R48"/>
      <c r="S48"/>
      <c r="T48"/>
      <c r="U48"/>
      <c r="V48"/>
      <c r="W48"/>
      <c r="X48"/>
      <c r="Y48"/>
      <c r="Z48"/>
      <c r="AA48"/>
      <c r="AB48"/>
    </row>
    <row r="49" spans="1:28" s="41" customFormat="1" x14ac:dyDescent="0.2">
      <c r="A49"/>
      <c r="B49"/>
      <c r="C49"/>
      <c r="D49"/>
      <c r="E49"/>
      <c r="F49"/>
      <c r="G49"/>
      <c r="H49"/>
      <c r="I49"/>
      <c r="J49"/>
      <c r="K49"/>
      <c r="L49"/>
      <c r="M49"/>
      <c r="N49"/>
      <c r="O49"/>
      <c r="P49"/>
      <c r="Q49"/>
      <c r="R49"/>
      <c r="S49"/>
      <c r="T49"/>
      <c r="U49"/>
      <c r="V49"/>
      <c r="W49"/>
      <c r="X49"/>
      <c r="Y49"/>
      <c r="Z49"/>
      <c r="AA49"/>
      <c r="AB49"/>
    </row>
    <row r="50" spans="1:28" s="41" customFormat="1" x14ac:dyDescent="0.2">
      <c r="A50"/>
      <c r="B50"/>
      <c r="C50"/>
      <c r="D50"/>
      <c r="E50"/>
      <c r="F50"/>
      <c r="G50"/>
      <c r="H50"/>
      <c r="I50"/>
      <c r="J50"/>
      <c r="K50"/>
      <c r="L50"/>
      <c r="M50"/>
      <c r="N50"/>
      <c r="O50"/>
      <c r="P50"/>
      <c r="Q50"/>
      <c r="R50"/>
      <c r="S50"/>
      <c r="T50"/>
      <c r="U50"/>
      <c r="V50"/>
      <c r="W50"/>
      <c r="X50"/>
      <c r="Y50"/>
      <c r="Z50"/>
      <c r="AA50"/>
      <c r="AB50"/>
    </row>
    <row r="51" spans="1:28" s="41" customFormat="1" x14ac:dyDescent="0.2">
      <c r="A51"/>
      <c r="B51"/>
      <c r="C51"/>
      <c r="D51"/>
      <c r="E51"/>
      <c r="F51"/>
      <c r="G51"/>
      <c r="H51"/>
      <c r="I51"/>
      <c r="J51"/>
      <c r="K51"/>
      <c r="L51"/>
      <c r="M51"/>
      <c r="N51"/>
      <c r="O51"/>
      <c r="P51"/>
      <c r="Q51"/>
      <c r="R51"/>
      <c r="S51"/>
      <c r="T51"/>
      <c r="U51"/>
      <c r="V51"/>
      <c r="W51"/>
      <c r="X51"/>
      <c r="Y51"/>
      <c r="Z51"/>
      <c r="AA51"/>
      <c r="AB51"/>
    </row>
    <row r="52" spans="1:28" s="41" customFormat="1" x14ac:dyDescent="0.2">
      <c r="A52"/>
      <c r="B52"/>
      <c r="C52"/>
      <c r="D52"/>
      <c r="E52"/>
      <c r="F52"/>
      <c r="G52"/>
      <c r="H52"/>
      <c r="I52"/>
      <c r="J52"/>
      <c r="K52"/>
      <c r="L52"/>
      <c r="M52"/>
      <c r="N52"/>
      <c r="O52"/>
      <c r="P52"/>
      <c r="Q52"/>
      <c r="R52"/>
      <c r="S52"/>
      <c r="T52"/>
      <c r="U52"/>
      <c r="V52"/>
      <c r="W52"/>
      <c r="X52"/>
      <c r="Y52"/>
      <c r="Z52"/>
      <c r="AA52"/>
      <c r="AB52"/>
    </row>
    <row r="53" spans="1:28" s="41" customFormat="1" x14ac:dyDescent="0.2">
      <c r="A53"/>
      <c r="B53"/>
      <c r="C53"/>
      <c r="D53"/>
      <c r="E53"/>
      <c r="F53"/>
      <c r="G53"/>
      <c r="H53"/>
      <c r="I53"/>
      <c r="J53"/>
      <c r="K53"/>
      <c r="L53"/>
      <c r="M53"/>
      <c r="N53"/>
      <c r="O53"/>
      <c r="P53"/>
      <c r="Q53"/>
      <c r="R53"/>
      <c r="S53"/>
      <c r="T53"/>
      <c r="U53"/>
      <c r="V53"/>
      <c r="W53"/>
      <c r="X53"/>
      <c r="Y53"/>
      <c r="Z53"/>
      <c r="AA53"/>
      <c r="AB53"/>
    </row>
    <row r="54" spans="1:28" s="41" customFormat="1" x14ac:dyDescent="0.2">
      <c r="A54"/>
      <c r="B54"/>
      <c r="C54"/>
      <c r="D54"/>
      <c r="E54"/>
      <c r="F54"/>
      <c r="G54"/>
      <c r="H54"/>
      <c r="I54"/>
      <c r="J54"/>
      <c r="K54"/>
      <c r="L54"/>
      <c r="M54"/>
      <c r="N54"/>
      <c r="O54"/>
      <c r="P54"/>
      <c r="Q54"/>
      <c r="R54"/>
      <c r="S54"/>
      <c r="T54"/>
      <c r="U54"/>
      <c r="V54"/>
      <c r="W54"/>
      <c r="X54"/>
      <c r="Y54"/>
      <c r="Z54"/>
      <c r="AA54"/>
      <c r="AB54"/>
    </row>
    <row r="55" spans="1:28" s="41" customFormat="1" x14ac:dyDescent="0.2">
      <c r="A55"/>
      <c r="B55"/>
      <c r="C55"/>
      <c r="D55"/>
      <c r="E55"/>
      <c r="F55"/>
      <c r="G55"/>
      <c r="H55"/>
      <c r="I55"/>
      <c r="J55"/>
      <c r="K55"/>
      <c r="L55"/>
      <c r="M55"/>
      <c r="N55"/>
      <c r="O55"/>
      <c r="P55"/>
      <c r="Q55"/>
      <c r="R55"/>
      <c r="S55"/>
      <c r="T55"/>
      <c r="U55"/>
      <c r="V55"/>
      <c r="W55"/>
      <c r="X55"/>
      <c r="Y55"/>
      <c r="Z55"/>
      <c r="AA55"/>
      <c r="AB55"/>
    </row>
    <row r="56" spans="1:28" s="41" customFormat="1" x14ac:dyDescent="0.2">
      <c r="A56"/>
      <c r="B56"/>
      <c r="C56"/>
      <c r="D56"/>
      <c r="E56"/>
      <c r="F56"/>
      <c r="G56"/>
      <c r="H56"/>
      <c r="I56"/>
      <c r="J56"/>
      <c r="K56"/>
      <c r="L56"/>
      <c r="M56"/>
      <c r="N56"/>
      <c r="O56"/>
      <c r="P56"/>
      <c r="Q56"/>
      <c r="R56"/>
      <c r="S56"/>
      <c r="T56"/>
      <c r="U56"/>
      <c r="V56"/>
      <c r="W56"/>
      <c r="X56"/>
      <c r="Y56"/>
      <c r="Z56"/>
      <c r="AA56"/>
      <c r="AB56"/>
    </row>
    <row r="57" spans="1:28" s="41" customFormat="1" x14ac:dyDescent="0.2">
      <c r="A57"/>
      <c r="B57"/>
      <c r="C57"/>
      <c r="D57"/>
      <c r="E57"/>
      <c r="F57"/>
      <c r="G57"/>
      <c r="H57"/>
      <c r="I57"/>
      <c r="J57"/>
      <c r="K57"/>
      <c r="L57"/>
      <c r="M57"/>
      <c r="N57"/>
      <c r="O57"/>
      <c r="P57"/>
      <c r="Q57"/>
      <c r="R57"/>
      <c r="S57"/>
      <c r="T57"/>
      <c r="U57"/>
      <c r="V57"/>
      <c r="W57"/>
      <c r="X57"/>
      <c r="Y57"/>
      <c r="Z57"/>
      <c r="AA57"/>
      <c r="AB57"/>
    </row>
    <row r="58" spans="1:28" s="41" customFormat="1" x14ac:dyDescent="0.2">
      <c r="A58"/>
      <c r="B58"/>
      <c r="C58"/>
      <c r="D58"/>
      <c r="E58"/>
      <c r="F58"/>
      <c r="G58"/>
      <c r="H58"/>
      <c r="I58"/>
      <c r="J58"/>
      <c r="K58"/>
      <c r="L58"/>
      <c r="M58"/>
      <c r="N58"/>
      <c r="O58"/>
      <c r="P58"/>
      <c r="Q58"/>
      <c r="R58"/>
      <c r="S58"/>
      <c r="T58"/>
      <c r="U58"/>
      <c r="V58"/>
      <c r="W58"/>
      <c r="X58"/>
      <c r="Y58"/>
      <c r="Z58"/>
      <c r="AA58"/>
      <c r="AB58"/>
    </row>
    <row r="59" spans="1:28" s="41" customFormat="1" x14ac:dyDescent="0.2">
      <c r="A59"/>
      <c r="B59"/>
      <c r="C59"/>
      <c r="D59"/>
      <c r="E59"/>
      <c r="F59"/>
      <c r="G59"/>
      <c r="H59"/>
      <c r="I59"/>
      <c r="J59"/>
      <c r="K59"/>
      <c r="L59"/>
      <c r="M59"/>
      <c r="N59"/>
      <c r="O59"/>
      <c r="P59"/>
      <c r="Q59"/>
      <c r="R59"/>
      <c r="S59"/>
      <c r="T59"/>
      <c r="U59"/>
      <c r="V59"/>
      <c r="W59"/>
      <c r="X59"/>
      <c r="Y59"/>
      <c r="Z59"/>
      <c r="AA59"/>
      <c r="AB59"/>
    </row>
    <row r="60" spans="1:28" s="41" customFormat="1" x14ac:dyDescent="0.2">
      <c r="A60"/>
      <c r="B60"/>
      <c r="C60"/>
      <c r="D60"/>
      <c r="E60"/>
      <c r="F60"/>
      <c r="G60"/>
      <c r="H60"/>
      <c r="I60"/>
      <c r="J60"/>
      <c r="K60"/>
      <c r="L60"/>
      <c r="M60"/>
      <c r="N60"/>
      <c r="O60"/>
      <c r="P60"/>
      <c r="Q60"/>
      <c r="R60"/>
      <c r="S60"/>
      <c r="T60"/>
      <c r="U60"/>
      <c r="V60"/>
      <c r="W60"/>
      <c r="X60"/>
      <c r="Y60"/>
      <c r="Z60"/>
      <c r="AA60"/>
      <c r="AB60"/>
    </row>
    <row r="61" spans="1:28" s="41" customFormat="1" x14ac:dyDescent="0.2">
      <c r="A61"/>
      <c r="B61"/>
      <c r="C61"/>
      <c r="D61"/>
      <c r="E61"/>
      <c r="F61"/>
      <c r="G61"/>
      <c r="H61"/>
      <c r="I61"/>
      <c r="J61"/>
      <c r="K61"/>
      <c r="L61"/>
      <c r="M61"/>
      <c r="N61"/>
      <c r="O61"/>
      <c r="P61"/>
      <c r="Q61"/>
      <c r="R61"/>
      <c r="S61"/>
      <c r="T61"/>
      <c r="U61"/>
      <c r="V61"/>
      <c r="W61"/>
      <c r="X61"/>
      <c r="Y61"/>
      <c r="Z61"/>
      <c r="AA61"/>
      <c r="AB61"/>
    </row>
    <row r="62" spans="1:28" s="41" customFormat="1" x14ac:dyDescent="0.2">
      <c r="A62"/>
      <c r="B62"/>
      <c r="C62"/>
      <c r="D62"/>
      <c r="E62"/>
      <c r="F62"/>
      <c r="G62"/>
      <c r="H62"/>
      <c r="I62"/>
      <c r="J62"/>
      <c r="K62"/>
      <c r="L62"/>
      <c r="M62"/>
      <c r="N62"/>
      <c r="O62"/>
      <c r="P62"/>
      <c r="Q62"/>
      <c r="R62"/>
      <c r="S62"/>
      <c r="T62"/>
      <c r="U62"/>
      <c r="V62"/>
      <c r="W62"/>
      <c r="X62"/>
      <c r="Y62"/>
      <c r="Z62"/>
      <c r="AA62"/>
      <c r="AB62"/>
    </row>
  </sheetData>
  <sheetProtection selectLockedCells="1" selectUnlockedCells="1"/>
  <mergeCells count="7">
    <mergeCell ref="B4:B7"/>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ADB3"/>
  </sheetPr>
  <dimension ref="A1:Y60"/>
  <sheetViews>
    <sheetView showGridLines="0" zoomScaleNormal="100" zoomScaleSheetLayoutView="100" workbookViewId="0">
      <selection activeCell="H20" sqref="H20"/>
    </sheetView>
  </sheetViews>
  <sheetFormatPr baseColWidth="10" defaultRowHeight="12.75" x14ac:dyDescent="0.2"/>
  <cols>
    <col min="1" max="1" width="3.7109375" customWidth="1"/>
    <col min="2" max="2" width="24.7109375" customWidth="1"/>
    <col min="3" max="3" width="11.7109375" style="39" customWidth="1"/>
    <col min="4" max="12" width="11.7109375" style="40" customWidth="1"/>
    <col min="13" max="23" width="6.28515625" style="40" customWidth="1"/>
    <col min="24" max="25" width="6.28515625" customWidth="1"/>
  </cols>
  <sheetData>
    <row r="1" spans="1:25" ht="15.75" x14ac:dyDescent="0.25">
      <c r="A1" s="15" t="str">
        <f>Inhaltsverzeichnis!B31&amp;" "&amp;Inhaltsverzeichnis!D31</f>
        <v>Tabelle 11: Mittelschule: Lehrkräfte und Vollzeitäquivalente nach Schulort und Geschlecht, 2014/15</v>
      </c>
    </row>
    <row r="3" spans="1:25" x14ac:dyDescent="0.2">
      <c r="C3"/>
      <c r="D3"/>
      <c r="E3"/>
      <c r="F3"/>
      <c r="G3"/>
      <c r="H3"/>
      <c r="I3"/>
      <c r="J3"/>
      <c r="K3"/>
      <c r="L3"/>
      <c r="M3"/>
      <c r="N3"/>
      <c r="O3"/>
      <c r="P3"/>
      <c r="Q3"/>
      <c r="R3"/>
      <c r="S3"/>
      <c r="T3"/>
      <c r="U3"/>
      <c r="V3"/>
      <c r="W3"/>
    </row>
    <row r="4" spans="1:25" s="41" customFormat="1" ht="12.75" customHeight="1" x14ac:dyDescent="0.2">
      <c r="A4"/>
      <c r="B4" s="171" t="s">
        <v>104</v>
      </c>
      <c r="C4" s="168" t="s">
        <v>51</v>
      </c>
      <c r="D4" s="168"/>
      <c r="E4" s="168"/>
      <c r="F4" s="168"/>
      <c r="G4" s="168"/>
      <c r="H4" s="168"/>
      <c r="I4" s="168" t="s">
        <v>97</v>
      </c>
      <c r="J4" s="168"/>
      <c r="K4" s="168"/>
      <c r="L4" s="168"/>
      <c r="M4"/>
      <c r="N4"/>
      <c r="O4"/>
      <c r="P4"/>
      <c r="Q4"/>
      <c r="R4"/>
      <c r="S4"/>
      <c r="T4"/>
      <c r="U4"/>
      <c r="V4"/>
      <c r="W4"/>
      <c r="X4"/>
      <c r="Y4"/>
    </row>
    <row r="5" spans="1:25" s="41" customFormat="1" ht="12.75" customHeight="1" x14ac:dyDescent="0.2">
      <c r="A5"/>
      <c r="B5" s="171"/>
      <c r="C5" s="168" t="s">
        <v>35</v>
      </c>
      <c r="D5" s="168"/>
      <c r="E5" s="168"/>
      <c r="F5" s="168" t="s">
        <v>37</v>
      </c>
      <c r="G5" s="168"/>
      <c r="H5" s="168"/>
      <c r="I5" s="168" t="s">
        <v>35</v>
      </c>
      <c r="J5" s="168"/>
      <c r="K5" s="168" t="s">
        <v>37</v>
      </c>
      <c r="L5" s="168"/>
      <c r="M5"/>
      <c r="N5"/>
      <c r="O5"/>
      <c r="P5"/>
      <c r="Q5"/>
      <c r="R5"/>
      <c r="S5"/>
      <c r="T5"/>
      <c r="U5"/>
      <c r="V5"/>
      <c r="W5"/>
      <c r="X5"/>
      <c r="Y5"/>
    </row>
    <row r="6" spans="1:25" s="41" customFormat="1" ht="25.5" x14ac:dyDescent="0.2">
      <c r="A6"/>
      <c r="B6" s="171"/>
      <c r="C6" s="62" t="s">
        <v>32</v>
      </c>
      <c r="D6" s="62" t="s">
        <v>53</v>
      </c>
      <c r="E6" s="63" t="s">
        <v>54</v>
      </c>
      <c r="F6" s="62" t="s">
        <v>32</v>
      </c>
      <c r="G6" s="62" t="s">
        <v>53</v>
      </c>
      <c r="H6" s="63" t="s">
        <v>54</v>
      </c>
      <c r="I6" s="62" t="s">
        <v>53</v>
      </c>
      <c r="J6" s="63" t="s">
        <v>54</v>
      </c>
      <c r="K6" s="62" t="s">
        <v>53</v>
      </c>
      <c r="L6" s="63" t="s">
        <v>54</v>
      </c>
      <c r="M6"/>
      <c r="N6"/>
      <c r="O6"/>
      <c r="P6"/>
      <c r="Q6"/>
      <c r="R6"/>
      <c r="S6"/>
      <c r="T6"/>
      <c r="U6"/>
      <c r="V6"/>
      <c r="W6"/>
      <c r="X6"/>
      <c r="Y6"/>
    </row>
    <row r="7" spans="1:25" s="41" customFormat="1" x14ac:dyDescent="0.2">
      <c r="A7"/>
      <c r="B7" s="27" t="s">
        <v>32</v>
      </c>
      <c r="C7" s="43" t="s">
        <v>91</v>
      </c>
      <c r="D7" s="43" t="s">
        <v>91</v>
      </c>
      <c r="E7" s="43" t="s">
        <v>91</v>
      </c>
      <c r="F7" s="127">
        <v>525.19000000000005</v>
      </c>
      <c r="G7" s="127">
        <v>305.69</v>
      </c>
      <c r="H7" s="127">
        <v>219.5</v>
      </c>
      <c r="I7" s="43" t="s">
        <v>91</v>
      </c>
      <c r="J7" s="43" t="s">
        <v>91</v>
      </c>
      <c r="K7" s="43">
        <v>58.21</v>
      </c>
      <c r="L7" s="43">
        <v>41.79</v>
      </c>
      <c r="M7"/>
      <c r="N7"/>
      <c r="O7"/>
      <c r="P7"/>
      <c r="Q7"/>
      <c r="R7"/>
      <c r="S7"/>
      <c r="T7"/>
      <c r="U7"/>
      <c r="V7"/>
      <c r="W7"/>
      <c r="X7"/>
      <c r="Y7"/>
    </row>
    <row r="8" spans="1:25" s="42" customFormat="1" x14ac:dyDescent="0.2">
      <c r="A8"/>
      <c r="B8" s="30" t="s">
        <v>105</v>
      </c>
      <c r="C8" s="104">
        <v>184</v>
      </c>
      <c r="D8" s="104">
        <v>96</v>
      </c>
      <c r="E8" s="104">
        <v>88</v>
      </c>
      <c r="F8" s="104">
        <v>116.2</v>
      </c>
      <c r="G8" s="104">
        <v>62.83</v>
      </c>
      <c r="H8" s="104">
        <v>53.37</v>
      </c>
      <c r="I8" s="105">
        <v>52.2</v>
      </c>
      <c r="J8" s="105">
        <v>47.8</v>
      </c>
      <c r="K8" s="105">
        <v>54.07</v>
      </c>
      <c r="L8" s="105">
        <v>45.93</v>
      </c>
      <c r="M8"/>
      <c r="N8"/>
      <c r="O8"/>
      <c r="P8"/>
      <c r="Q8"/>
      <c r="R8"/>
      <c r="S8"/>
      <c r="T8"/>
      <c r="U8"/>
      <c r="V8"/>
      <c r="W8"/>
      <c r="X8"/>
      <c r="Y8"/>
    </row>
    <row r="9" spans="1:25" s="42" customFormat="1" x14ac:dyDescent="0.2">
      <c r="A9"/>
      <c r="B9" s="30" t="s">
        <v>106</v>
      </c>
      <c r="C9" s="104">
        <v>122</v>
      </c>
      <c r="D9" s="104">
        <v>62</v>
      </c>
      <c r="E9" s="104">
        <v>60</v>
      </c>
      <c r="F9" s="104">
        <v>74.62</v>
      </c>
      <c r="G9" s="104">
        <v>42.09</v>
      </c>
      <c r="H9" s="104">
        <v>32.53</v>
      </c>
      <c r="I9" s="105">
        <v>50.8</v>
      </c>
      <c r="J9" s="105">
        <v>49.2</v>
      </c>
      <c r="K9" s="105">
        <v>56.41</v>
      </c>
      <c r="L9" s="105">
        <v>43.59</v>
      </c>
      <c r="M9"/>
      <c r="N9"/>
      <c r="O9"/>
      <c r="P9"/>
      <c r="Q9"/>
      <c r="R9"/>
      <c r="S9"/>
      <c r="T9"/>
      <c r="U9"/>
      <c r="V9"/>
      <c r="W9"/>
      <c r="X9"/>
      <c r="Y9"/>
    </row>
    <row r="10" spans="1:25" s="42" customFormat="1" x14ac:dyDescent="0.2">
      <c r="A10"/>
      <c r="B10" s="30" t="s">
        <v>107</v>
      </c>
      <c r="C10" s="104">
        <v>188</v>
      </c>
      <c r="D10" s="104">
        <v>103</v>
      </c>
      <c r="E10" s="104">
        <v>85</v>
      </c>
      <c r="F10" s="104">
        <v>113.33</v>
      </c>
      <c r="G10" s="104">
        <v>65.77</v>
      </c>
      <c r="H10" s="104">
        <v>47.56</v>
      </c>
      <c r="I10" s="105">
        <v>54.8</v>
      </c>
      <c r="J10" s="105">
        <v>45.2</v>
      </c>
      <c r="K10" s="105">
        <v>58.03</v>
      </c>
      <c r="L10" s="105">
        <v>41.97</v>
      </c>
      <c r="M10"/>
      <c r="N10"/>
      <c r="O10"/>
      <c r="P10"/>
      <c r="Q10"/>
      <c r="R10"/>
      <c r="S10"/>
      <c r="T10"/>
      <c r="U10"/>
      <c r="V10"/>
      <c r="W10"/>
      <c r="X10"/>
      <c r="Y10"/>
    </row>
    <row r="11" spans="1:25" s="42" customFormat="1" x14ac:dyDescent="0.2">
      <c r="A11"/>
      <c r="B11" s="30" t="s">
        <v>108</v>
      </c>
      <c r="C11" s="104">
        <v>153</v>
      </c>
      <c r="D11" s="104">
        <v>80</v>
      </c>
      <c r="E11" s="104">
        <v>73</v>
      </c>
      <c r="F11" s="104">
        <v>100.93</v>
      </c>
      <c r="G11" s="104">
        <v>57.79</v>
      </c>
      <c r="H11" s="104">
        <v>43.15</v>
      </c>
      <c r="I11" s="105">
        <v>52.3</v>
      </c>
      <c r="J11" s="105">
        <v>47.7</v>
      </c>
      <c r="K11" s="105">
        <v>57.25</v>
      </c>
      <c r="L11" s="105">
        <v>42.75</v>
      </c>
      <c r="M11"/>
      <c r="N11"/>
      <c r="O11"/>
      <c r="P11"/>
      <c r="Q11"/>
      <c r="R11"/>
      <c r="S11"/>
      <c r="T11"/>
      <c r="U11"/>
      <c r="V11"/>
      <c r="W11"/>
      <c r="X11"/>
      <c r="Y11"/>
    </row>
    <row r="12" spans="1:25" s="42" customFormat="1" x14ac:dyDescent="0.2">
      <c r="A12"/>
      <c r="B12" s="30" t="s">
        <v>109</v>
      </c>
      <c r="C12" s="104">
        <v>121</v>
      </c>
      <c r="D12" s="104">
        <v>68</v>
      </c>
      <c r="E12" s="104">
        <v>53</v>
      </c>
      <c r="F12" s="104">
        <v>73.12</v>
      </c>
      <c r="G12" s="104">
        <v>43.87</v>
      </c>
      <c r="H12" s="104">
        <v>29.26</v>
      </c>
      <c r="I12" s="105">
        <v>56.2</v>
      </c>
      <c r="J12" s="105">
        <v>43.8</v>
      </c>
      <c r="K12" s="105">
        <v>59.99</v>
      </c>
      <c r="L12" s="105">
        <v>40.01</v>
      </c>
      <c r="M12"/>
      <c r="N12"/>
      <c r="O12"/>
      <c r="P12"/>
      <c r="Q12"/>
      <c r="R12"/>
      <c r="S12"/>
      <c r="T12"/>
      <c r="U12"/>
      <c r="V12"/>
      <c r="W12"/>
      <c r="X12"/>
      <c r="Y12"/>
    </row>
    <row r="13" spans="1:25" s="42" customFormat="1" x14ac:dyDescent="0.2">
      <c r="A13"/>
      <c r="B13" s="30" t="s">
        <v>110</v>
      </c>
      <c r="C13" s="104">
        <v>60</v>
      </c>
      <c r="D13" s="104">
        <v>43</v>
      </c>
      <c r="E13" s="104">
        <v>17</v>
      </c>
      <c r="F13" s="104">
        <v>35.729999999999997</v>
      </c>
      <c r="G13" s="104">
        <v>27.77</v>
      </c>
      <c r="H13" s="104">
        <v>7.96</v>
      </c>
      <c r="I13" s="105">
        <v>71.7</v>
      </c>
      <c r="J13" s="105">
        <v>28.3</v>
      </c>
      <c r="K13" s="105">
        <v>77.72</v>
      </c>
      <c r="L13" s="105">
        <v>22.28</v>
      </c>
      <c r="M13"/>
      <c r="N13"/>
      <c r="O13"/>
      <c r="P13"/>
      <c r="Q13"/>
      <c r="R13"/>
      <c r="S13"/>
      <c r="T13"/>
      <c r="U13"/>
      <c r="V13"/>
      <c r="W13"/>
      <c r="X13"/>
      <c r="Y13"/>
    </row>
    <row r="14" spans="1:25" s="42" customFormat="1" x14ac:dyDescent="0.2">
      <c r="A14"/>
      <c r="B14" s="30" t="s">
        <v>111</v>
      </c>
      <c r="C14" s="104">
        <v>31</v>
      </c>
      <c r="D14" s="104">
        <v>15</v>
      </c>
      <c r="E14" s="104">
        <v>16</v>
      </c>
      <c r="F14" s="104">
        <v>11.25</v>
      </c>
      <c r="G14" s="104">
        <v>5.57</v>
      </c>
      <c r="H14" s="104">
        <v>5.68</v>
      </c>
      <c r="I14" s="105">
        <v>48.4</v>
      </c>
      <c r="J14" s="105">
        <v>51.6</v>
      </c>
      <c r="K14" s="105">
        <v>49.52</v>
      </c>
      <c r="L14" s="105">
        <v>50.5</v>
      </c>
      <c r="M14"/>
      <c r="N14"/>
      <c r="O14"/>
      <c r="P14"/>
      <c r="Q14"/>
      <c r="R14"/>
      <c r="S14"/>
      <c r="T14"/>
      <c r="U14"/>
      <c r="V14"/>
      <c r="W14"/>
      <c r="X14"/>
      <c r="Y14"/>
    </row>
    <row r="15" spans="1:25" s="42" customFormat="1" x14ac:dyDescent="0.2">
      <c r="A15"/>
      <c r="B15"/>
      <c r="C15"/>
      <c r="D15"/>
      <c r="E15"/>
      <c r="F15"/>
      <c r="G15"/>
      <c r="H15"/>
      <c r="I15"/>
      <c r="J15"/>
      <c r="K15"/>
      <c r="L15"/>
      <c r="M15"/>
      <c r="N15"/>
      <c r="O15"/>
      <c r="P15"/>
      <c r="Q15"/>
      <c r="R15"/>
      <c r="S15"/>
      <c r="T15"/>
      <c r="U15"/>
      <c r="V15"/>
      <c r="W15"/>
      <c r="X15"/>
      <c r="Y15"/>
    </row>
    <row r="16" spans="1:25" s="42" customFormat="1" x14ac:dyDescent="0.2">
      <c r="A16"/>
      <c r="B16"/>
      <c r="C16"/>
      <c r="D16"/>
      <c r="E16"/>
      <c r="F16"/>
      <c r="G16" s="139"/>
      <c r="H16" s="139"/>
      <c r="I16"/>
      <c r="J16"/>
      <c r="K16"/>
      <c r="L16"/>
      <c r="M16"/>
      <c r="N16"/>
      <c r="O16"/>
      <c r="P16"/>
      <c r="Q16"/>
      <c r="R16"/>
      <c r="S16"/>
      <c r="T16"/>
      <c r="U16"/>
      <c r="V16"/>
      <c r="W16"/>
      <c r="X16"/>
      <c r="Y16"/>
    </row>
    <row r="17" spans="1:25" s="42" customFormat="1" x14ac:dyDescent="0.2">
      <c r="A17"/>
      <c r="B17"/>
      <c r="C17"/>
      <c r="D17"/>
      <c r="E17"/>
      <c r="F17"/>
      <c r="G17"/>
      <c r="H17"/>
      <c r="I17"/>
      <c r="J17"/>
      <c r="K17"/>
      <c r="L17"/>
      <c r="M17"/>
      <c r="N17"/>
      <c r="O17"/>
      <c r="P17"/>
      <c r="Q17"/>
      <c r="R17"/>
      <c r="S17"/>
      <c r="T17"/>
      <c r="U17"/>
      <c r="V17"/>
      <c r="W17"/>
      <c r="X17"/>
      <c r="Y17"/>
    </row>
    <row r="18" spans="1:25" s="42" customFormat="1" x14ac:dyDescent="0.2">
      <c r="A18"/>
      <c r="B18"/>
      <c r="C18"/>
      <c r="D18"/>
      <c r="E18"/>
      <c r="F18"/>
      <c r="I18"/>
      <c r="J18"/>
      <c r="K18"/>
      <c r="L18"/>
      <c r="M18"/>
      <c r="N18"/>
      <c r="O18"/>
      <c r="P18"/>
      <c r="Q18"/>
      <c r="R18"/>
      <c r="S18"/>
      <c r="T18"/>
      <c r="U18"/>
      <c r="V18"/>
      <c r="W18"/>
      <c r="X18"/>
      <c r="Y18"/>
    </row>
    <row r="19" spans="1:25" s="42" customFormat="1" x14ac:dyDescent="0.2">
      <c r="A19"/>
      <c r="B19"/>
      <c r="C19"/>
      <c r="D19"/>
      <c r="E19"/>
      <c r="F19"/>
      <c r="I19"/>
      <c r="J19"/>
      <c r="K19"/>
      <c r="L19"/>
      <c r="M19"/>
      <c r="N19"/>
      <c r="O19"/>
      <c r="P19"/>
      <c r="Q19"/>
      <c r="R19"/>
      <c r="S19"/>
      <c r="T19"/>
      <c r="U19"/>
      <c r="V19"/>
      <c r="W19"/>
      <c r="X19"/>
      <c r="Y19"/>
    </row>
    <row r="20" spans="1:25" s="42" customFormat="1" x14ac:dyDescent="0.2">
      <c r="A20"/>
      <c r="B20"/>
      <c r="C20"/>
      <c r="D20"/>
      <c r="E20"/>
      <c r="F20"/>
      <c r="I20"/>
      <c r="J20"/>
      <c r="K20"/>
      <c r="L20"/>
      <c r="M20"/>
      <c r="N20"/>
      <c r="O20"/>
      <c r="P20"/>
      <c r="Q20"/>
      <c r="R20"/>
      <c r="S20"/>
      <c r="T20"/>
      <c r="U20"/>
      <c r="V20"/>
      <c r="W20"/>
      <c r="X20"/>
      <c r="Y20"/>
    </row>
    <row r="21" spans="1:25" s="42" customFormat="1" x14ac:dyDescent="0.2">
      <c r="A21"/>
      <c r="B21"/>
      <c r="C21"/>
      <c r="D21"/>
      <c r="E21"/>
      <c r="F21"/>
      <c r="I21"/>
      <c r="J21"/>
      <c r="K21"/>
      <c r="L21"/>
      <c r="M21"/>
      <c r="N21"/>
      <c r="O21"/>
      <c r="P21"/>
      <c r="Q21"/>
      <c r="R21"/>
      <c r="S21"/>
      <c r="T21"/>
      <c r="U21"/>
      <c r="V21"/>
      <c r="W21"/>
      <c r="X21"/>
      <c r="Y21"/>
    </row>
    <row r="22" spans="1:25" s="41" customFormat="1" x14ac:dyDescent="0.2">
      <c r="A22"/>
      <c r="B22"/>
      <c r="C22"/>
      <c r="D22"/>
      <c r="E22"/>
      <c r="F22"/>
      <c r="I22"/>
      <c r="J22"/>
      <c r="K22"/>
      <c r="L22"/>
      <c r="M22"/>
      <c r="N22"/>
      <c r="O22"/>
      <c r="P22"/>
      <c r="Q22"/>
      <c r="R22"/>
      <c r="S22"/>
      <c r="T22"/>
      <c r="U22"/>
      <c r="V22"/>
      <c r="W22"/>
      <c r="X22"/>
      <c r="Y22"/>
    </row>
    <row r="23" spans="1:25" s="41" customFormat="1" x14ac:dyDescent="0.2">
      <c r="A23"/>
      <c r="B23"/>
      <c r="C23"/>
      <c r="D23"/>
      <c r="E23"/>
      <c r="F23"/>
      <c r="I23"/>
      <c r="J23"/>
      <c r="K23"/>
      <c r="L23"/>
      <c r="M23"/>
      <c r="N23"/>
      <c r="O23"/>
      <c r="P23"/>
      <c r="Q23"/>
      <c r="R23"/>
      <c r="S23"/>
      <c r="T23"/>
      <c r="U23"/>
      <c r="V23"/>
      <c r="W23"/>
      <c r="X23"/>
      <c r="Y23"/>
    </row>
    <row r="24" spans="1:25" s="42" customFormat="1" x14ac:dyDescent="0.2">
      <c r="A24"/>
      <c r="B24"/>
      <c r="C24"/>
      <c r="D24"/>
      <c r="E24"/>
      <c r="F24"/>
      <c r="I24"/>
      <c r="J24"/>
      <c r="K24"/>
      <c r="L24"/>
      <c r="M24"/>
      <c r="N24"/>
      <c r="O24"/>
      <c r="P24"/>
      <c r="Q24"/>
      <c r="R24"/>
      <c r="S24"/>
      <c r="T24"/>
      <c r="U24"/>
      <c r="V24"/>
      <c r="W24"/>
      <c r="X24"/>
      <c r="Y24"/>
    </row>
    <row r="25" spans="1:25" s="41" customFormat="1" x14ac:dyDescent="0.2">
      <c r="A25"/>
      <c r="B25"/>
      <c r="C25"/>
      <c r="D25"/>
      <c r="E25"/>
      <c r="F25"/>
      <c r="I25"/>
      <c r="J25"/>
      <c r="K25"/>
      <c r="L25"/>
      <c r="M25"/>
      <c r="N25"/>
      <c r="O25"/>
      <c r="P25"/>
      <c r="Q25"/>
      <c r="R25"/>
      <c r="S25"/>
      <c r="T25"/>
      <c r="U25"/>
      <c r="V25"/>
      <c r="W25"/>
      <c r="X25"/>
      <c r="Y25"/>
    </row>
    <row r="26" spans="1:25" s="41" customFormat="1" x14ac:dyDescent="0.2">
      <c r="A26"/>
      <c r="B26"/>
      <c r="C26"/>
      <c r="D26"/>
      <c r="E26"/>
      <c r="F26"/>
      <c r="I26"/>
      <c r="J26"/>
      <c r="K26"/>
      <c r="L26"/>
      <c r="M26"/>
      <c r="N26"/>
      <c r="O26"/>
      <c r="P26"/>
      <c r="Q26"/>
      <c r="R26"/>
      <c r="S26"/>
      <c r="T26"/>
      <c r="U26"/>
      <c r="V26"/>
      <c r="W26"/>
      <c r="X26"/>
      <c r="Y26"/>
    </row>
    <row r="27" spans="1:25" s="41" customFormat="1" x14ac:dyDescent="0.2">
      <c r="A27"/>
      <c r="B27"/>
      <c r="C27"/>
      <c r="D27"/>
      <c r="E27"/>
      <c r="F27"/>
      <c r="I27"/>
      <c r="J27"/>
      <c r="K27"/>
      <c r="L27"/>
      <c r="M27"/>
      <c r="N27"/>
      <c r="O27"/>
      <c r="P27"/>
      <c r="Q27"/>
      <c r="R27"/>
      <c r="S27"/>
      <c r="T27"/>
      <c r="U27"/>
      <c r="V27"/>
      <c r="W27"/>
      <c r="X27"/>
      <c r="Y27"/>
    </row>
    <row r="28" spans="1:25" s="41" customFormat="1" x14ac:dyDescent="0.2">
      <c r="A28"/>
      <c r="B28"/>
      <c r="C28"/>
      <c r="D28"/>
      <c r="E28"/>
      <c r="F28"/>
      <c r="I28"/>
      <c r="J28"/>
      <c r="K28"/>
      <c r="L28"/>
      <c r="M28"/>
      <c r="N28"/>
      <c r="O28"/>
      <c r="P28"/>
      <c r="Q28"/>
      <c r="R28"/>
      <c r="S28"/>
      <c r="T28"/>
      <c r="U28"/>
      <c r="V28"/>
      <c r="W28"/>
      <c r="X28"/>
      <c r="Y28"/>
    </row>
    <row r="29" spans="1:25" s="41" customFormat="1" x14ac:dyDescent="0.2">
      <c r="A29"/>
      <c r="B29"/>
      <c r="C29"/>
      <c r="D29"/>
      <c r="E29"/>
      <c r="F29"/>
      <c r="I29"/>
      <c r="J29"/>
      <c r="K29"/>
      <c r="L29"/>
      <c r="M29"/>
      <c r="N29"/>
      <c r="O29"/>
      <c r="P29"/>
      <c r="Q29"/>
      <c r="R29"/>
      <c r="S29"/>
      <c r="T29"/>
      <c r="U29"/>
      <c r="V29"/>
      <c r="W29"/>
      <c r="X29"/>
      <c r="Y29"/>
    </row>
    <row r="30" spans="1:25" s="41" customFormat="1" x14ac:dyDescent="0.2">
      <c r="A30"/>
      <c r="B30"/>
      <c r="C30"/>
      <c r="D30"/>
      <c r="E30"/>
      <c r="F30"/>
      <c r="I30"/>
      <c r="J30"/>
      <c r="K30"/>
      <c r="L30"/>
      <c r="M30"/>
      <c r="N30"/>
      <c r="O30"/>
      <c r="P30"/>
      <c r="Q30"/>
      <c r="R30"/>
      <c r="S30"/>
      <c r="T30"/>
      <c r="U30"/>
      <c r="V30"/>
      <c r="W30"/>
      <c r="X30"/>
      <c r="Y30"/>
    </row>
    <row r="31" spans="1:25" s="41" customFormat="1" x14ac:dyDescent="0.2">
      <c r="A31"/>
      <c r="B31"/>
      <c r="C31"/>
      <c r="D31"/>
      <c r="E31"/>
      <c r="F31"/>
      <c r="I31"/>
      <c r="J31"/>
      <c r="K31"/>
      <c r="L31"/>
      <c r="M31"/>
      <c r="N31"/>
      <c r="O31"/>
      <c r="P31"/>
      <c r="Q31"/>
      <c r="R31"/>
      <c r="S31"/>
      <c r="T31"/>
      <c r="U31"/>
      <c r="V31"/>
      <c r="W31"/>
      <c r="X31"/>
      <c r="Y31"/>
    </row>
    <row r="32" spans="1:25" s="41" customFormat="1" x14ac:dyDescent="0.2">
      <c r="A32"/>
      <c r="B32"/>
      <c r="C32"/>
      <c r="D32"/>
      <c r="E32"/>
      <c r="F32"/>
      <c r="I32"/>
      <c r="J32"/>
      <c r="K32"/>
      <c r="L32"/>
      <c r="M32"/>
      <c r="N32"/>
      <c r="O32"/>
      <c r="P32"/>
      <c r="Q32"/>
      <c r="R32"/>
      <c r="S32"/>
      <c r="T32"/>
      <c r="U32"/>
      <c r="V32"/>
      <c r="W32"/>
      <c r="X32"/>
      <c r="Y32"/>
    </row>
    <row r="33" spans="1:25" s="41" customFormat="1" x14ac:dyDescent="0.2">
      <c r="A33"/>
      <c r="B33"/>
      <c r="C33"/>
      <c r="D33"/>
      <c r="E33"/>
      <c r="F33"/>
      <c r="G33"/>
      <c r="H33"/>
      <c r="I33"/>
      <c r="J33"/>
      <c r="K33"/>
      <c r="L33"/>
      <c r="M33"/>
      <c r="N33"/>
      <c r="O33"/>
      <c r="P33"/>
      <c r="Q33"/>
      <c r="R33"/>
      <c r="S33"/>
      <c r="T33"/>
      <c r="U33"/>
      <c r="V33"/>
      <c r="W33"/>
      <c r="X33"/>
      <c r="Y33"/>
    </row>
    <row r="34" spans="1:25" s="41" customFormat="1" x14ac:dyDescent="0.2">
      <c r="A34"/>
      <c r="B34"/>
      <c r="C34"/>
      <c r="D34"/>
      <c r="E34"/>
      <c r="F34"/>
      <c r="G34"/>
      <c r="H34"/>
      <c r="I34"/>
      <c r="J34"/>
      <c r="K34"/>
      <c r="L34"/>
      <c r="M34"/>
      <c r="N34"/>
      <c r="O34"/>
      <c r="P34"/>
      <c r="Q34"/>
      <c r="R34"/>
      <c r="S34"/>
      <c r="T34"/>
      <c r="U34"/>
      <c r="V34"/>
      <c r="W34"/>
      <c r="X34"/>
      <c r="Y34"/>
    </row>
    <row r="35" spans="1:25" s="41" customFormat="1" x14ac:dyDescent="0.2">
      <c r="A35"/>
      <c r="B35"/>
      <c r="C35"/>
      <c r="D35"/>
      <c r="E35"/>
      <c r="F35"/>
      <c r="G35"/>
      <c r="H35"/>
      <c r="I35"/>
      <c r="J35"/>
      <c r="K35"/>
      <c r="L35"/>
      <c r="M35"/>
      <c r="N35"/>
      <c r="O35"/>
      <c r="P35"/>
      <c r="Q35"/>
      <c r="R35"/>
      <c r="S35"/>
      <c r="T35"/>
      <c r="U35"/>
      <c r="V35"/>
      <c r="W35"/>
      <c r="X35"/>
      <c r="Y35"/>
    </row>
    <row r="36" spans="1:25" s="41" customFormat="1" x14ac:dyDescent="0.2">
      <c r="A36"/>
      <c r="B36"/>
      <c r="C36"/>
      <c r="D36"/>
      <c r="E36"/>
      <c r="F36"/>
      <c r="G36"/>
      <c r="H36"/>
      <c r="I36"/>
      <c r="J36"/>
      <c r="K36"/>
      <c r="L36"/>
      <c r="M36"/>
      <c r="N36"/>
      <c r="O36"/>
      <c r="P36"/>
      <c r="Q36"/>
      <c r="R36"/>
      <c r="S36"/>
      <c r="T36"/>
      <c r="U36"/>
      <c r="V36"/>
      <c r="W36"/>
      <c r="X36"/>
      <c r="Y36"/>
    </row>
    <row r="37" spans="1:25" s="41" customFormat="1" x14ac:dyDescent="0.2">
      <c r="A37"/>
      <c r="B37"/>
      <c r="C37"/>
      <c r="D37"/>
      <c r="E37"/>
      <c r="F37"/>
      <c r="G37"/>
      <c r="H37"/>
      <c r="I37"/>
      <c r="J37"/>
      <c r="K37"/>
      <c r="L37"/>
      <c r="M37"/>
      <c r="N37"/>
      <c r="O37"/>
      <c r="P37"/>
      <c r="Q37"/>
      <c r="R37"/>
      <c r="S37"/>
      <c r="T37"/>
      <c r="U37"/>
      <c r="V37"/>
      <c r="W37"/>
      <c r="X37"/>
      <c r="Y37"/>
    </row>
    <row r="38" spans="1:25" s="41" customFormat="1" x14ac:dyDescent="0.2">
      <c r="A38"/>
      <c r="B38"/>
      <c r="C38"/>
      <c r="D38"/>
      <c r="E38"/>
      <c r="F38"/>
      <c r="G38"/>
      <c r="H38"/>
      <c r="I38"/>
      <c r="J38"/>
      <c r="K38"/>
      <c r="L38"/>
      <c r="M38"/>
      <c r="N38"/>
      <c r="O38"/>
      <c r="P38"/>
      <c r="Q38"/>
      <c r="R38"/>
      <c r="S38"/>
      <c r="T38"/>
      <c r="U38"/>
      <c r="V38"/>
      <c r="W38"/>
      <c r="X38"/>
      <c r="Y38"/>
    </row>
    <row r="39" spans="1:25" s="41" customFormat="1" x14ac:dyDescent="0.2">
      <c r="A39"/>
      <c r="B39"/>
      <c r="C39"/>
      <c r="D39"/>
      <c r="E39"/>
      <c r="F39"/>
      <c r="G39"/>
      <c r="H39"/>
      <c r="I39"/>
      <c r="J39"/>
      <c r="K39"/>
      <c r="L39"/>
      <c r="M39"/>
      <c r="N39"/>
      <c r="O39"/>
      <c r="P39"/>
      <c r="Q39"/>
      <c r="R39"/>
      <c r="S39"/>
      <c r="T39"/>
      <c r="U39"/>
      <c r="V39"/>
      <c r="W39"/>
      <c r="X39"/>
      <c r="Y39"/>
    </row>
    <row r="40" spans="1:25" s="41" customFormat="1" x14ac:dyDescent="0.2">
      <c r="A40"/>
      <c r="B40"/>
      <c r="C40"/>
      <c r="D40"/>
      <c r="E40"/>
      <c r="F40"/>
      <c r="G40"/>
      <c r="H40"/>
      <c r="I40"/>
      <c r="J40"/>
      <c r="K40"/>
      <c r="L40"/>
      <c r="M40"/>
      <c r="N40"/>
      <c r="O40"/>
      <c r="P40"/>
      <c r="Q40"/>
      <c r="R40"/>
      <c r="S40"/>
      <c r="T40"/>
      <c r="U40"/>
      <c r="V40"/>
      <c r="W40"/>
      <c r="X40"/>
      <c r="Y40"/>
    </row>
    <row r="41" spans="1:25" s="41" customFormat="1" x14ac:dyDescent="0.2">
      <c r="A41"/>
      <c r="B41"/>
      <c r="C41"/>
      <c r="D41"/>
      <c r="E41"/>
      <c r="F41"/>
      <c r="G41"/>
      <c r="H41"/>
      <c r="I41"/>
      <c r="J41"/>
      <c r="K41"/>
      <c r="L41"/>
      <c r="M41"/>
      <c r="N41"/>
      <c r="O41"/>
      <c r="P41"/>
      <c r="Q41"/>
      <c r="R41"/>
      <c r="S41"/>
      <c r="T41"/>
      <c r="U41"/>
      <c r="V41"/>
      <c r="W41"/>
      <c r="X41"/>
      <c r="Y41"/>
    </row>
    <row r="42" spans="1:25" s="41" customFormat="1" x14ac:dyDescent="0.2">
      <c r="A42"/>
      <c r="B42"/>
      <c r="C42"/>
      <c r="D42"/>
      <c r="E42"/>
      <c r="F42"/>
      <c r="G42"/>
      <c r="H42"/>
      <c r="I42"/>
      <c r="J42"/>
      <c r="K42"/>
      <c r="L42"/>
      <c r="M42"/>
      <c r="N42"/>
      <c r="O42"/>
      <c r="P42"/>
      <c r="Q42"/>
      <c r="R42"/>
      <c r="S42"/>
      <c r="T42"/>
      <c r="U42"/>
      <c r="V42"/>
      <c r="W42"/>
      <c r="X42"/>
      <c r="Y42"/>
    </row>
    <row r="43" spans="1:25" s="41" customFormat="1" x14ac:dyDescent="0.2">
      <c r="A43"/>
      <c r="B43"/>
      <c r="C43"/>
      <c r="D43"/>
      <c r="E43"/>
      <c r="F43"/>
      <c r="G43"/>
      <c r="H43"/>
      <c r="I43"/>
      <c r="J43"/>
      <c r="K43"/>
      <c r="L43"/>
      <c r="M43"/>
      <c r="N43"/>
      <c r="O43"/>
      <c r="P43"/>
      <c r="Q43"/>
      <c r="R43"/>
      <c r="S43"/>
      <c r="T43"/>
      <c r="U43"/>
      <c r="V43"/>
      <c r="W43"/>
      <c r="X43"/>
      <c r="Y43"/>
    </row>
    <row r="44" spans="1:25" s="41" customFormat="1" x14ac:dyDescent="0.2">
      <c r="A44"/>
      <c r="B44"/>
      <c r="C44"/>
      <c r="D44"/>
      <c r="E44"/>
      <c r="F44"/>
      <c r="G44"/>
      <c r="H44"/>
      <c r="I44"/>
      <c r="J44"/>
      <c r="K44"/>
      <c r="L44"/>
      <c r="M44"/>
      <c r="N44"/>
      <c r="O44"/>
      <c r="P44"/>
      <c r="Q44"/>
      <c r="R44"/>
      <c r="S44"/>
      <c r="T44"/>
      <c r="U44"/>
      <c r="V44"/>
      <c r="W44"/>
      <c r="X44"/>
      <c r="Y44"/>
    </row>
    <row r="45" spans="1:25" s="41" customFormat="1" x14ac:dyDescent="0.2">
      <c r="A45"/>
      <c r="B45"/>
      <c r="C45"/>
      <c r="D45"/>
      <c r="E45"/>
      <c r="F45"/>
      <c r="G45"/>
      <c r="H45"/>
      <c r="I45"/>
      <c r="J45"/>
      <c r="K45"/>
      <c r="L45"/>
      <c r="M45"/>
      <c r="N45"/>
      <c r="O45"/>
      <c r="P45"/>
      <c r="Q45"/>
      <c r="R45"/>
      <c r="S45"/>
      <c r="T45"/>
      <c r="U45"/>
      <c r="V45"/>
      <c r="W45"/>
      <c r="X45"/>
      <c r="Y45"/>
    </row>
    <row r="46" spans="1:25" s="41" customFormat="1" x14ac:dyDescent="0.2">
      <c r="A46"/>
      <c r="B46"/>
      <c r="C46"/>
      <c r="D46"/>
      <c r="E46"/>
      <c r="F46"/>
      <c r="G46"/>
      <c r="H46"/>
      <c r="I46"/>
      <c r="J46"/>
      <c r="K46"/>
      <c r="L46"/>
      <c r="M46"/>
      <c r="N46"/>
      <c r="O46"/>
      <c r="P46"/>
      <c r="Q46"/>
      <c r="R46"/>
      <c r="S46"/>
      <c r="T46"/>
      <c r="U46"/>
      <c r="V46"/>
      <c r="W46"/>
      <c r="X46"/>
      <c r="Y46"/>
    </row>
    <row r="47" spans="1:25" s="41" customFormat="1" x14ac:dyDescent="0.2">
      <c r="A47"/>
      <c r="B47"/>
      <c r="C47"/>
      <c r="D47"/>
      <c r="E47"/>
      <c r="F47"/>
      <c r="G47"/>
      <c r="H47"/>
      <c r="I47"/>
      <c r="J47"/>
      <c r="K47"/>
      <c r="L47"/>
      <c r="M47"/>
      <c r="N47"/>
      <c r="O47"/>
      <c r="P47"/>
      <c r="Q47"/>
      <c r="R47"/>
      <c r="S47"/>
      <c r="T47"/>
      <c r="U47"/>
      <c r="V47"/>
      <c r="W47"/>
      <c r="X47"/>
      <c r="Y47"/>
    </row>
    <row r="48" spans="1:25" s="41" customFormat="1" x14ac:dyDescent="0.2">
      <c r="A48"/>
      <c r="B48"/>
      <c r="C48"/>
      <c r="D48"/>
      <c r="E48"/>
      <c r="F48"/>
      <c r="G48"/>
      <c r="H48"/>
      <c r="I48"/>
      <c r="J48"/>
      <c r="K48"/>
      <c r="L48"/>
      <c r="M48"/>
      <c r="N48"/>
      <c r="O48"/>
      <c r="P48"/>
      <c r="Q48"/>
      <c r="R48"/>
      <c r="S48"/>
      <c r="T48"/>
      <c r="U48"/>
      <c r="V48"/>
      <c r="W48"/>
      <c r="X48"/>
      <c r="Y48"/>
    </row>
    <row r="49" spans="1:25" s="41" customFormat="1" x14ac:dyDescent="0.2">
      <c r="A49"/>
      <c r="B49"/>
      <c r="C49"/>
      <c r="D49"/>
      <c r="E49"/>
      <c r="F49"/>
      <c r="G49"/>
      <c r="H49"/>
      <c r="I49"/>
      <c r="J49"/>
      <c r="K49"/>
      <c r="L49"/>
      <c r="M49"/>
      <c r="N49"/>
      <c r="O49"/>
      <c r="P49"/>
      <c r="Q49"/>
      <c r="R49"/>
      <c r="S49"/>
      <c r="T49"/>
      <c r="U49"/>
      <c r="V49"/>
      <c r="W49"/>
      <c r="X49"/>
      <c r="Y49"/>
    </row>
    <row r="50" spans="1:25" s="41" customFormat="1" x14ac:dyDescent="0.2">
      <c r="A50"/>
      <c r="B50"/>
      <c r="C50"/>
      <c r="D50"/>
      <c r="E50"/>
      <c r="F50"/>
      <c r="G50"/>
      <c r="H50"/>
      <c r="I50"/>
      <c r="J50"/>
      <c r="K50"/>
      <c r="L50"/>
      <c r="M50"/>
      <c r="N50"/>
      <c r="O50"/>
      <c r="P50"/>
      <c r="Q50"/>
      <c r="R50"/>
      <c r="S50"/>
      <c r="T50"/>
      <c r="U50"/>
      <c r="V50"/>
      <c r="W50"/>
      <c r="X50"/>
      <c r="Y50"/>
    </row>
    <row r="51" spans="1:25" s="41" customFormat="1" x14ac:dyDescent="0.2">
      <c r="A51"/>
      <c r="B51"/>
      <c r="C51"/>
      <c r="D51"/>
      <c r="E51"/>
      <c r="F51"/>
      <c r="G51"/>
      <c r="H51"/>
      <c r="I51"/>
      <c r="J51"/>
      <c r="K51"/>
      <c r="L51"/>
      <c r="M51"/>
      <c r="N51"/>
      <c r="O51"/>
      <c r="P51"/>
      <c r="Q51"/>
      <c r="R51"/>
      <c r="S51"/>
      <c r="T51"/>
      <c r="U51"/>
      <c r="V51"/>
      <c r="W51"/>
      <c r="X51"/>
      <c r="Y51"/>
    </row>
    <row r="52" spans="1:25" s="41" customFormat="1" x14ac:dyDescent="0.2">
      <c r="A52"/>
      <c r="B52"/>
      <c r="C52"/>
      <c r="D52"/>
      <c r="E52"/>
      <c r="F52"/>
      <c r="G52"/>
      <c r="H52"/>
      <c r="I52"/>
      <c r="J52"/>
      <c r="K52"/>
      <c r="L52"/>
      <c r="M52"/>
      <c r="N52"/>
      <c r="O52"/>
      <c r="P52"/>
      <c r="Q52"/>
      <c r="R52"/>
      <c r="S52"/>
      <c r="T52"/>
      <c r="U52"/>
      <c r="V52"/>
      <c r="W52"/>
      <c r="X52"/>
      <c r="Y52"/>
    </row>
    <row r="53" spans="1:25" s="41" customFormat="1" x14ac:dyDescent="0.2">
      <c r="A53"/>
      <c r="B53"/>
      <c r="C53"/>
      <c r="D53"/>
      <c r="E53"/>
      <c r="F53"/>
      <c r="G53"/>
      <c r="H53"/>
      <c r="I53"/>
      <c r="J53"/>
      <c r="K53"/>
      <c r="L53"/>
      <c r="M53"/>
      <c r="N53"/>
      <c r="O53"/>
      <c r="P53"/>
      <c r="Q53"/>
      <c r="R53"/>
      <c r="S53"/>
      <c r="T53"/>
      <c r="U53"/>
      <c r="V53"/>
      <c r="W53"/>
      <c r="X53"/>
      <c r="Y53"/>
    </row>
    <row r="54" spans="1:25" s="41" customFormat="1" x14ac:dyDescent="0.2">
      <c r="A54"/>
      <c r="B54"/>
      <c r="C54"/>
      <c r="D54"/>
      <c r="E54"/>
      <c r="F54"/>
      <c r="G54"/>
      <c r="H54"/>
      <c r="I54"/>
      <c r="J54"/>
      <c r="K54"/>
      <c r="L54"/>
      <c r="M54"/>
      <c r="N54"/>
      <c r="O54"/>
      <c r="P54"/>
      <c r="Q54"/>
      <c r="R54"/>
      <c r="S54"/>
      <c r="T54"/>
      <c r="U54"/>
      <c r="V54"/>
      <c r="W54"/>
      <c r="X54"/>
      <c r="Y54"/>
    </row>
    <row r="55" spans="1:25" s="41" customFormat="1" x14ac:dyDescent="0.2">
      <c r="A55"/>
      <c r="B55"/>
      <c r="C55"/>
      <c r="D55"/>
      <c r="E55"/>
      <c r="F55"/>
      <c r="G55"/>
      <c r="H55"/>
      <c r="I55"/>
      <c r="J55"/>
      <c r="K55"/>
      <c r="L55"/>
      <c r="M55"/>
      <c r="N55"/>
      <c r="O55"/>
      <c r="P55"/>
      <c r="Q55"/>
      <c r="R55"/>
      <c r="S55"/>
      <c r="T55"/>
      <c r="U55"/>
      <c r="V55"/>
      <c r="W55"/>
      <c r="X55"/>
      <c r="Y55"/>
    </row>
    <row r="56" spans="1:25" s="41" customFormat="1" x14ac:dyDescent="0.2">
      <c r="A56"/>
      <c r="B56"/>
      <c r="C56"/>
      <c r="D56"/>
      <c r="E56"/>
      <c r="F56"/>
      <c r="G56"/>
      <c r="H56"/>
      <c r="I56"/>
      <c r="J56"/>
      <c r="K56"/>
      <c r="L56"/>
      <c r="M56"/>
      <c r="N56"/>
      <c r="O56"/>
      <c r="P56"/>
      <c r="Q56"/>
      <c r="R56"/>
      <c r="S56"/>
      <c r="T56"/>
      <c r="U56"/>
      <c r="V56"/>
      <c r="W56"/>
      <c r="X56"/>
      <c r="Y56"/>
    </row>
    <row r="57" spans="1:25" s="41" customFormat="1" x14ac:dyDescent="0.2">
      <c r="A57"/>
      <c r="B57"/>
      <c r="C57"/>
      <c r="D57"/>
      <c r="E57"/>
      <c r="F57"/>
      <c r="G57"/>
      <c r="H57"/>
      <c r="I57"/>
      <c r="J57"/>
      <c r="K57"/>
      <c r="L57"/>
      <c r="M57"/>
      <c r="N57"/>
      <c r="O57"/>
      <c r="P57"/>
      <c r="Q57"/>
      <c r="R57"/>
      <c r="S57"/>
      <c r="T57"/>
      <c r="U57"/>
      <c r="V57"/>
      <c r="W57"/>
      <c r="X57"/>
      <c r="Y57"/>
    </row>
    <row r="58" spans="1:25" s="41" customFormat="1" x14ac:dyDescent="0.2">
      <c r="A58"/>
      <c r="B58"/>
      <c r="C58"/>
      <c r="D58"/>
      <c r="E58"/>
      <c r="F58"/>
      <c r="G58"/>
      <c r="H58"/>
      <c r="I58"/>
      <c r="J58"/>
      <c r="K58"/>
      <c r="L58"/>
      <c r="M58"/>
      <c r="N58"/>
      <c r="O58"/>
      <c r="P58"/>
      <c r="Q58"/>
      <c r="R58"/>
      <c r="S58"/>
      <c r="T58"/>
      <c r="U58"/>
      <c r="V58"/>
      <c r="W58"/>
      <c r="X58"/>
      <c r="Y58"/>
    </row>
    <row r="59" spans="1:25" s="41" customFormat="1" x14ac:dyDescent="0.2">
      <c r="A59"/>
      <c r="B59"/>
      <c r="C59"/>
      <c r="D59"/>
      <c r="E59"/>
      <c r="F59"/>
      <c r="G59"/>
      <c r="H59"/>
      <c r="I59"/>
      <c r="J59"/>
      <c r="K59"/>
      <c r="L59"/>
      <c r="M59"/>
      <c r="N59"/>
      <c r="O59"/>
      <c r="P59"/>
      <c r="Q59"/>
      <c r="R59"/>
      <c r="S59"/>
      <c r="T59"/>
      <c r="U59"/>
      <c r="V59"/>
      <c r="W59"/>
      <c r="X59"/>
      <c r="Y59"/>
    </row>
    <row r="60" spans="1:25" s="41" customFormat="1" x14ac:dyDescent="0.2">
      <c r="A60"/>
      <c r="B60"/>
      <c r="C60"/>
      <c r="D60"/>
      <c r="E60"/>
      <c r="F60"/>
      <c r="G60"/>
      <c r="H60"/>
      <c r="I60"/>
      <c r="J60"/>
      <c r="K60"/>
      <c r="L60"/>
      <c r="M60"/>
      <c r="N60"/>
      <c r="O60"/>
      <c r="P60"/>
      <c r="Q60"/>
      <c r="R60"/>
      <c r="S60"/>
      <c r="T60"/>
      <c r="U60"/>
      <c r="V60"/>
      <c r="W60"/>
      <c r="X60"/>
      <c r="Y60"/>
    </row>
  </sheetData>
  <sheetProtection selectLockedCells="1" selectUnlockedCells="1"/>
  <mergeCells count="7">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66" firstPageNumber="0"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ADB3"/>
  </sheetPr>
  <dimension ref="A1:AA62"/>
  <sheetViews>
    <sheetView showGridLines="0" zoomScaleNormal="100" zoomScaleSheetLayoutView="100" workbookViewId="0">
      <selection activeCell="H16" sqref="H16"/>
    </sheetView>
  </sheetViews>
  <sheetFormatPr baseColWidth="10" defaultRowHeight="12.75" x14ac:dyDescent="0.2"/>
  <cols>
    <col min="1" max="1" width="3.7109375" customWidth="1"/>
    <col min="2" max="2" width="24.7109375" customWidth="1"/>
    <col min="3" max="3" width="11.7109375" style="39" customWidth="1"/>
    <col min="4" max="12" width="11.7109375" style="40" customWidth="1"/>
    <col min="13" max="13" width="12.28515625" style="40" customWidth="1"/>
    <col min="14" max="23" width="6.28515625" style="40" customWidth="1"/>
    <col min="24" max="25" width="6.28515625" customWidth="1"/>
  </cols>
  <sheetData>
    <row r="1" spans="1:27" ht="15.75" x14ac:dyDescent="0.25">
      <c r="A1" s="15" t="str">
        <f>Inhaltsverzeichnis!B32&amp;" "&amp;Inhaltsverzeichnis!D32</f>
        <v>Tabelle 12: Mittelschule: Lehrkräfte und Vollzeitäquivalente nach Ausbildungsgang, 2014/15</v>
      </c>
    </row>
    <row r="2" spans="1:27" x14ac:dyDescent="0.2">
      <c r="C2"/>
      <c r="D2"/>
      <c r="E2"/>
      <c r="F2"/>
      <c r="G2"/>
      <c r="H2"/>
      <c r="I2"/>
      <c r="J2"/>
      <c r="K2"/>
      <c r="L2"/>
      <c r="M2"/>
      <c r="N2"/>
      <c r="O2"/>
      <c r="P2"/>
      <c r="Q2"/>
      <c r="R2"/>
      <c r="S2"/>
      <c r="T2"/>
      <c r="U2"/>
      <c r="V2"/>
      <c r="W2"/>
    </row>
    <row r="3" spans="1:27" x14ac:dyDescent="0.2">
      <c r="C3"/>
      <c r="D3"/>
      <c r="E3"/>
      <c r="F3"/>
      <c r="G3"/>
      <c r="H3"/>
      <c r="I3"/>
      <c r="J3"/>
      <c r="K3"/>
      <c r="L3"/>
      <c r="M3"/>
      <c r="N3"/>
      <c r="O3"/>
      <c r="P3"/>
      <c r="Q3"/>
      <c r="R3"/>
      <c r="S3"/>
      <c r="T3"/>
      <c r="U3"/>
      <c r="V3"/>
      <c r="W3"/>
    </row>
    <row r="4" spans="1:27" s="41" customFormat="1" ht="12" customHeight="1" x14ac:dyDescent="0.2">
      <c r="A4"/>
      <c r="B4" s="171" t="s">
        <v>112</v>
      </c>
      <c r="C4" s="168" t="s">
        <v>51</v>
      </c>
      <c r="D4" s="168"/>
      <c r="E4" s="168"/>
      <c r="F4" s="168"/>
      <c r="G4" s="168"/>
      <c r="H4" s="168"/>
      <c r="I4" s="168" t="s">
        <v>97</v>
      </c>
      <c r="J4" s="168"/>
      <c r="K4" s="168"/>
      <c r="L4" s="168"/>
      <c r="M4"/>
      <c r="N4"/>
      <c r="O4"/>
      <c r="P4"/>
      <c r="Q4"/>
      <c r="R4"/>
      <c r="S4"/>
      <c r="T4"/>
      <c r="U4"/>
      <c r="V4"/>
      <c r="W4"/>
      <c r="X4"/>
      <c r="Y4"/>
      <c r="Z4"/>
      <c r="AA4"/>
    </row>
    <row r="5" spans="1:27" s="41" customFormat="1" ht="12.75" customHeight="1" x14ac:dyDescent="0.2">
      <c r="A5"/>
      <c r="B5" s="171"/>
      <c r="C5" s="168" t="s">
        <v>35</v>
      </c>
      <c r="D5" s="168"/>
      <c r="E5" s="168"/>
      <c r="F5" s="168" t="s">
        <v>37</v>
      </c>
      <c r="G5" s="168"/>
      <c r="H5" s="168"/>
      <c r="I5" s="168" t="s">
        <v>35</v>
      </c>
      <c r="J5" s="168"/>
      <c r="K5" s="168" t="s">
        <v>37</v>
      </c>
      <c r="L5" s="168"/>
      <c r="M5"/>
      <c r="N5"/>
      <c r="O5"/>
      <c r="P5"/>
      <c r="Q5"/>
      <c r="R5"/>
      <c r="S5"/>
      <c r="T5"/>
      <c r="U5"/>
      <c r="V5"/>
      <c r="W5"/>
      <c r="X5"/>
      <c r="Y5"/>
      <c r="Z5"/>
      <c r="AA5"/>
    </row>
    <row r="6" spans="1:27" s="41" customFormat="1" ht="25.5" x14ac:dyDescent="0.2">
      <c r="A6"/>
      <c r="B6" s="171"/>
      <c r="C6" s="62" t="s">
        <v>32</v>
      </c>
      <c r="D6" s="62" t="s">
        <v>53</v>
      </c>
      <c r="E6" s="63" t="s">
        <v>54</v>
      </c>
      <c r="F6" s="62" t="s">
        <v>32</v>
      </c>
      <c r="G6" s="62" t="s">
        <v>53</v>
      </c>
      <c r="H6" s="63" t="s">
        <v>54</v>
      </c>
      <c r="I6" s="62" t="s">
        <v>53</v>
      </c>
      <c r="J6" s="63" t="s">
        <v>54</v>
      </c>
      <c r="K6" s="62" t="s">
        <v>53</v>
      </c>
      <c r="L6" s="63" t="s">
        <v>54</v>
      </c>
      <c r="M6"/>
      <c r="N6"/>
      <c r="O6"/>
      <c r="P6"/>
      <c r="Q6"/>
      <c r="R6"/>
      <c r="S6"/>
      <c r="T6"/>
      <c r="U6"/>
      <c r="V6"/>
      <c r="W6"/>
      <c r="X6"/>
      <c r="Y6"/>
      <c r="Z6"/>
      <c r="AA6"/>
    </row>
    <row r="7" spans="1:27" s="41" customFormat="1" x14ac:dyDescent="0.2">
      <c r="A7"/>
      <c r="B7" s="27" t="s">
        <v>32</v>
      </c>
      <c r="C7" s="43" t="s">
        <v>91</v>
      </c>
      <c r="D7" s="43" t="s">
        <v>91</v>
      </c>
      <c r="E7" s="43" t="s">
        <v>91</v>
      </c>
      <c r="F7" s="44">
        <v>525.19000000000005</v>
      </c>
      <c r="G7" s="127">
        <v>305.69</v>
      </c>
      <c r="H7" s="127">
        <v>219.5</v>
      </c>
      <c r="I7" s="43" t="s">
        <v>91</v>
      </c>
      <c r="J7" s="43" t="s">
        <v>91</v>
      </c>
      <c r="K7" s="29">
        <v>58.2</v>
      </c>
      <c r="L7" s="29">
        <v>41.8</v>
      </c>
      <c r="M7"/>
      <c r="N7"/>
      <c r="O7"/>
      <c r="P7"/>
      <c r="Q7"/>
      <c r="R7"/>
      <c r="S7"/>
      <c r="T7"/>
      <c r="U7"/>
      <c r="V7"/>
      <c r="W7"/>
      <c r="X7"/>
      <c r="Y7"/>
      <c r="Z7"/>
      <c r="AA7"/>
    </row>
    <row r="8" spans="1:27" s="42" customFormat="1" x14ac:dyDescent="0.2">
      <c r="A8"/>
      <c r="B8" s="30" t="s">
        <v>113</v>
      </c>
      <c r="C8" s="104">
        <v>789</v>
      </c>
      <c r="D8" s="104">
        <v>426</v>
      </c>
      <c r="E8" s="104">
        <v>363</v>
      </c>
      <c r="F8" s="104">
        <v>415.39</v>
      </c>
      <c r="G8" s="104">
        <v>247.09</v>
      </c>
      <c r="H8" s="104">
        <v>168.3</v>
      </c>
      <c r="I8" s="105">
        <v>54</v>
      </c>
      <c r="J8" s="105">
        <v>46</v>
      </c>
      <c r="K8" s="105">
        <v>59.48</v>
      </c>
      <c r="L8" s="105">
        <v>40.520000000000003</v>
      </c>
      <c r="M8"/>
      <c r="N8"/>
      <c r="O8"/>
      <c r="P8"/>
      <c r="Q8"/>
      <c r="R8"/>
      <c r="S8"/>
      <c r="T8"/>
      <c r="U8"/>
      <c r="V8"/>
      <c r="W8"/>
      <c r="X8"/>
      <c r="Y8"/>
      <c r="Z8"/>
      <c r="AA8"/>
    </row>
    <row r="9" spans="1:27" s="42" customFormat="1" x14ac:dyDescent="0.2">
      <c r="A9"/>
      <c r="B9" s="30" t="s">
        <v>114</v>
      </c>
      <c r="C9" s="104">
        <v>199</v>
      </c>
      <c r="D9" s="104">
        <v>103</v>
      </c>
      <c r="E9" s="104">
        <v>96</v>
      </c>
      <c r="F9" s="104">
        <v>37.24</v>
      </c>
      <c r="G9" s="104">
        <v>17.12</v>
      </c>
      <c r="H9" s="104">
        <v>20.12</v>
      </c>
      <c r="I9" s="105">
        <v>51.8</v>
      </c>
      <c r="J9" s="105">
        <v>48.2</v>
      </c>
      <c r="K9" s="105">
        <v>46</v>
      </c>
      <c r="L9" s="105">
        <v>54</v>
      </c>
      <c r="M9"/>
      <c r="N9"/>
      <c r="O9"/>
      <c r="P9"/>
      <c r="Q9"/>
      <c r="R9"/>
      <c r="S9"/>
      <c r="T9"/>
      <c r="U9"/>
      <c r="V9"/>
      <c r="W9"/>
      <c r="X9"/>
      <c r="Y9"/>
      <c r="Z9"/>
      <c r="AA9"/>
    </row>
    <row r="10" spans="1:27" s="42" customFormat="1" x14ac:dyDescent="0.2">
      <c r="A10"/>
      <c r="B10" s="30" t="s">
        <v>115</v>
      </c>
      <c r="C10" s="104">
        <v>227</v>
      </c>
      <c r="D10" s="104">
        <v>117</v>
      </c>
      <c r="E10" s="104">
        <v>110</v>
      </c>
      <c r="F10" s="104">
        <v>58.88</v>
      </c>
      <c r="G10" s="104">
        <v>33.36</v>
      </c>
      <c r="H10" s="104">
        <v>25.52</v>
      </c>
      <c r="I10" s="105">
        <v>51.5</v>
      </c>
      <c r="J10" s="105">
        <v>48.5</v>
      </c>
      <c r="K10" s="105">
        <v>56.7</v>
      </c>
      <c r="L10" s="105">
        <v>43.3</v>
      </c>
      <c r="M10"/>
      <c r="N10"/>
      <c r="O10"/>
      <c r="P10"/>
      <c r="Q10"/>
      <c r="R10"/>
      <c r="S10"/>
      <c r="T10"/>
      <c r="U10"/>
      <c r="V10"/>
      <c r="W10"/>
      <c r="X10"/>
      <c r="Y10"/>
      <c r="Z10"/>
      <c r="AA10"/>
    </row>
    <row r="11" spans="1:27" s="42" customFormat="1" x14ac:dyDescent="0.2">
      <c r="A11"/>
      <c r="B11" s="30" t="s">
        <v>116</v>
      </c>
      <c r="C11" s="104">
        <v>55</v>
      </c>
      <c r="D11" s="104">
        <v>38</v>
      </c>
      <c r="E11" s="104">
        <v>17</v>
      </c>
      <c r="F11" s="104">
        <v>7.76</v>
      </c>
      <c r="G11" s="104">
        <v>5.04</v>
      </c>
      <c r="H11" s="104">
        <v>2.73</v>
      </c>
      <c r="I11" s="105">
        <v>69.099999999999994</v>
      </c>
      <c r="J11" s="105">
        <v>30.9</v>
      </c>
      <c r="K11" s="105">
        <v>64.900000000000006</v>
      </c>
      <c r="L11" s="105">
        <v>35.1</v>
      </c>
      <c r="M11"/>
      <c r="N11"/>
      <c r="O11"/>
      <c r="P11"/>
      <c r="Q11"/>
      <c r="R11"/>
      <c r="S11"/>
      <c r="T11"/>
      <c r="U11"/>
      <c r="V11"/>
      <c r="W11"/>
      <c r="X11"/>
      <c r="Y11"/>
      <c r="Z11"/>
      <c r="AA11"/>
    </row>
    <row r="12" spans="1:27" s="42" customFormat="1" x14ac:dyDescent="0.2">
      <c r="A12"/>
      <c r="B12" s="30" t="s">
        <v>117</v>
      </c>
      <c r="C12" s="104">
        <v>17</v>
      </c>
      <c r="D12" s="104">
        <v>7</v>
      </c>
      <c r="E12" s="104">
        <v>10</v>
      </c>
      <c r="F12" s="104">
        <v>2.36</v>
      </c>
      <c r="G12" s="104">
        <v>1.08</v>
      </c>
      <c r="H12" s="104">
        <v>1.29</v>
      </c>
      <c r="I12" s="105">
        <v>41.2</v>
      </c>
      <c r="J12" s="105">
        <v>58.8</v>
      </c>
      <c r="K12" s="105">
        <v>45.6</v>
      </c>
      <c r="L12" s="105">
        <v>54.4</v>
      </c>
      <c r="M12"/>
      <c r="N12"/>
      <c r="O12"/>
      <c r="P12"/>
      <c r="Q12"/>
      <c r="R12"/>
      <c r="S12"/>
      <c r="T12"/>
      <c r="U12"/>
      <c r="V12"/>
      <c r="W12"/>
      <c r="X12"/>
      <c r="Y12"/>
      <c r="Z12"/>
      <c r="AA12"/>
    </row>
    <row r="13" spans="1:27" s="42" customFormat="1" x14ac:dyDescent="0.2">
      <c r="A13"/>
      <c r="B13" s="30" t="s">
        <v>118</v>
      </c>
      <c r="C13" s="104">
        <v>17</v>
      </c>
      <c r="D13" s="104">
        <v>8</v>
      </c>
      <c r="E13" s="104">
        <v>9</v>
      </c>
      <c r="F13" s="104">
        <v>3.54</v>
      </c>
      <c r="G13" s="104">
        <v>2</v>
      </c>
      <c r="H13" s="104">
        <v>1.54</v>
      </c>
      <c r="I13" s="105">
        <v>47.1</v>
      </c>
      <c r="J13" s="105">
        <v>52.9</v>
      </c>
      <c r="K13" s="105">
        <v>56.4</v>
      </c>
      <c r="L13" s="105">
        <v>43.6</v>
      </c>
      <c r="M13"/>
      <c r="N13"/>
      <c r="O13"/>
      <c r="P13"/>
      <c r="Q13"/>
      <c r="R13"/>
      <c r="S13"/>
      <c r="T13"/>
      <c r="U13"/>
      <c r="V13"/>
      <c r="W13"/>
      <c r="X13"/>
      <c r="Y13"/>
      <c r="Z13"/>
      <c r="AA13"/>
    </row>
    <row r="14" spans="1:27" s="42" customFormat="1" x14ac:dyDescent="0.2">
      <c r="A14"/>
      <c r="B14"/>
      <c r="C14"/>
      <c r="D14"/>
      <c r="E14"/>
      <c r="F14"/>
      <c r="G14"/>
      <c r="H14"/>
      <c r="I14"/>
      <c r="J14"/>
      <c r="K14"/>
      <c r="L14"/>
      <c r="M14"/>
      <c r="N14"/>
      <c r="O14"/>
      <c r="P14"/>
      <c r="Q14"/>
      <c r="R14"/>
      <c r="S14"/>
      <c r="T14"/>
      <c r="U14"/>
      <c r="V14"/>
      <c r="W14"/>
      <c r="X14"/>
      <c r="Y14"/>
      <c r="Z14"/>
      <c r="AA14"/>
    </row>
    <row r="15" spans="1:27" s="42" customFormat="1" x14ac:dyDescent="0.2">
      <c r="A15"/>
      <c r="B15"/>
      <c r="C15"/>
      <c r="D15"/>
      <c r="E15"/>
      <c r="F15"/>
      <c r="G15"/>
      <c r="H15"/>
      <c r="I15"/>
      <c r="J15"/>
      <c r="K15"/>
      <c r="L15"/>
      <c r="M15"/>
      <c r="N15"/>
      <c r="O15"/>
      <c r="P15"/>
      <c r="Q15"/>
      <c r="R15"/>
      <c r="S15"/>
      <c r="T15"/>
      <c r="U15"/>
      <c r="V15"/>
      <c r="W15"/>
      <c r="X15"/>
      <c r="Y15"/>
      <c r="Z15"/>
      <c r="AA15"/>
    </row>
    <row r="16" spans="1:27" s="42" customFormat="1" x14ac:dyDescent="0.2">
      <c r="A16"/>
      <c r="B16"/>
      <c r="C16"/>
      <c r="D16"/>
      <c r="E16"/>
      <c r="F16"/>
      <c r="G16"/>
      <c r="H16"/>
      <c r="I16"/>
      <c r="J16"/>
      <c r="K16"/>
      <c r="L16"/>
      <c r="M16"/>
      <c r="N16"/>
      <c r="O16"/>
      <c r="P16"/>
      <c r="Q16"/>
      <c r="R16"/>
      <c r="S16"/>
      <c r="T16"/>
      <c r="U16"/>
      <c r="V16"/>
      <c r="W16"/>
      <c r="X16"/>
      <c r="Y16"/>
      <c r="Z16"/>
      <c r="AA16"/>
    </row>
    <row r="17" spans="1:27" s="42" customFormat="1" x14ac:dyDescent="0.2">
      <c r="A17"/>
      <c r="B17"/>
      <c r="C17"/>
      <c r="D17"/>
      <c r="E17"/>
      <c r="F17"/>
      <c r="G17"/>
      <c r="H17"/>
      <c r="I17"/>
      <c r="J17"/>
      <c r="K17"/>
      <c r="L17"/>
      <c r="M17"/>
      <c r="N17"/>
      <c r="O17"/>
      <c r="P17"/>
      <c r="Q17"/>
      <c r="R17"/>
      <c r="S17"/>
      <c r="T17"/>
      <c r="U17"/>
      <c r="V17"/>
      <c r="W17"/>
      <c r="X17"/>
      <c r="Y17"/>
      <c r="Z17"/>
      <c r="AA17"/>
    </row>
    <row r="18" spans="1:27" s="42" customFormat="1" x14ac:dyDescent="0.2">
      <c r="A18"/>
      <c r="B18"/>
      <c r="C18"/>
      <c r="D18"/>
      <c r="E18"/>
      <c r="F18"/>
      <c r="G18"/>
      <c r="H18"/>
      <c r="I18"/>
      <c r="J18"/>
      <c r="K18"/>
      <c r="L18"/>
      <c r="M18"/>
      <c r="N18"/>
      <c r="O18"/>
      <c r="P18"/>
      <c r="Q18"/>
      <c r="R18"/>
      <c r="S18"/>
      <c r="T18"/>
      <c r="U18"/>
      <c r="V18"/>
      <c r="W18"/>
      <c r="X18"/>
      <c r="Y18"/>
      <c r="Z18"/>
      <c r="AA18"/>
    </row>
    <row r="19" spans="1:27" s="42" customFormat="1" x14ac:dyDescent="0.2">
      <c r="A19"/>
      <c r="B19"/>
      <c r="C19"/>
      <c r="D19"/>
      <c r="E19"/>
      <c r="F19"/>
      <c r="G19"/>
      <c r="H19"/>
      <c r="I19"/>
      <c r="J19"/>
      <c r="K19"/>
      <c r="L19"/>
      <c r="M19"/>
      <c r="N19"/>
      <c r="O19"/>
      <c r="P19"/>
      <c r="Q19"/>
      <c r="R19"/>
      <c r="S19"/>
      <c r="T19"/>
      <c r="U19"/>
      <c r="V19"/>
      <c r="W19"/>
      <c r="X19"/>
      <c r="Y19"/>
      <c r="Z19"/>
      <c r="AA19"/>
    </row>
    <row r="20" spans="1:27" s="42" customFormat="1" x14ac:dyDescent="0.2">
      <c r="A20"/>
      <c r="B20"/>
      <c r="C20"/>
      <c r="D20"/>
      <c r="E20"/>
      <c r="F20"/>
      <c r="G20"/>
      <c r="H20"/>
      <c r="I20"/>
      <c r="J20"/>
      <c r="K20"/>
      <c r="L20"/>
      <c r="M20"/>
      <c r="N20"/>
      <c r="O20"/>
      <c r="P20"/>
      <c r="Q20"/>
      <c r="R20"/>
      <c r="S20"/>
      <c r="T20"/>
      <c r="U20"/>
      <c r="V20"/>
      <c r="W20"/>
      <c r="X20"/>
      <c r="Y20"/>
      <c r="Z20"/>
      <c r="AA20"/>
    </row>
    <row r="21" spans="1:27" s="42" customFormat="1" x14ac:dyDescent="0.2">
      <c r="A21"/>
      <c r="B21"/>
      <c r="C21"/>
      <c r="D21"/>
      <c r="E21"/>
      <c r="F21"/>
      <c r="G21"/>
      <c r="H21"/>
      <c r="I21"/>
      <c r="J21"/>
      <c r="K21"/>
      <c r="L21"/>
      <c r="M21"/>
      <c r="N21"/>
      <c r="O21"/>
      <c r="P21"/>
      <c r="Q21"/>
      <c r="R21"/>
      <c r="S21"/>
      <c r="T21"/>
      <c r="U21"/>
      <c r="V21"/>
      <c r="W21"/>
      <c r="X21"/>
      <c r="Y21"/>
      <c r="Z21"/>
      <c r="AA21"/>
    </row>
    <row r="22" spans="1:27" s="42" customFormat="1" x14ac:dyDescent="0.2">
      <c r="A22"/>
      <c r="B22"/>
      <c r="C22"/>
      <c r="D22"/>
      <c r="E22"/>
      <c r="F22"/>
      <c r="G22"/>
      <c r="H22"/>
      <c r="I22"/>
      <c r="J22"/>
      <c r="K22"/>
      <c r="L22"/>
      <c r="M22"/>
      <c r="N22"/>
      <c r="O22"/>
      <c r="P22"/>
      <c r="Q22"/>
      <c r="R22"/>
      <c r="S22"/>
      <c r="T22"/>
      <c r="U22"/>
      <c r="V22"/>
      <c r="W22"/>
      <c r="X22"/>
      <c r="Y22"/>
      <c r="Z22"/>
      <c r="AA22"/>
    </row>
    <row r="23" spans="1:27" s="42" customFormat="1" x14ac:dyDescent="0.2">
      <c r="A23"/>
      <c r="B23"/>
      <c r="C23"/>
      <c r="D23"/>
      <c r="E23"/>
      <c r="F23"/>
      <c r="G23"/>
      <c r="H23"/>
      <c r="I23"/>
      <c r="J23"/>
      <c r="K23"/>
      <c r="L23"/>
      <c r="M23"/>
      <c r="N23"/>
      <c r="O23"/>
      <c r="P23"/>
      <c r="Q23"/>
      <c r="R23"/>
      <c r="S23"/>
      <c r="T23"/>
      <c r="U23"/>
      <c r="V23"/>
      <c r="W23"/>
      <c r="X23"/>
      <c r="Y23"/>
      <c r="Z23"/>
      <c r="AA23"/>
    </row>
    <row r="24" spans="1:27" s="41" customFormat="1" x14ac:dyDescent="0.2">
      <c r="A24"/>
      <c r="B24"/>
      <c r="C24"/>
      <c r="D24"/>
      <c r="E24"/>
      <c r="F24"/>
      <c r="G24"/>
      <c r="H24"/>
      <c r="I24"/>
      <c r="J24"/>
      <c r="K24"/>
      <c r="L24"/>
      <c r="M24"/>
      <c r="N24"/>
      <c r="O24"/>
      <c r="P24"/>
      <c r="Q24"/>
      <c r="R24"/>
      <c r="S24"/>
      <c r="T24"/>
      <c r="U24"/>
      <c r="V24"/>
      <c r="W24"/>
      <c r="X24"/>
      <c r="Y24"/>
      <c r="Z24"/>
      <c r="AA24"/>
    </row>
    <row r="25" spans="1:27" s="41" customFormat="1" x14ac:dyDescent="0.2">
      <c r="A25"/>
      <c r="B25"/>
      <c r="C25"/>
      <c r="D25"/>
      <c r="E25"/>
      <c r="F25"/>
      <c r="G25"/>
      <c r="H25"/>
      <c r="I25"/>
      <c r="J25"/>
      <c r="K25"/>
      <c r="L25"/>
      <c r="M25"/>
      <c r="N25"/>
      <c r="O25"/>
      <c r="P25"/>
      <c r="Q25"/>
      <c r="R25"/>
      <c r="S25"/>
      <c r="T25"/>
      <c r="U25"/>
      <c r="V25"/>
      <c r="W25"/>
      <c r="X25"/>
      <c r="Y25"/>
      <c r="Z25"/>
      <c r="AA25"/>
    </row>
    <row r="26" spans="1:27" s="41" customFormat="1" x14ac:dyDescent="0.2">
      <c r="A26"/>
      <c r="B26"/>
      <c r="C26"/>
      <c r="D26"/>
      <c r="E26"/>
      <c r="F26"/>
      <c r="G26"/>
      <c r="H26"/>
      <c r="I26"/>
      <c r="J26"/>
      <c r="K26"/>
      <c r="L26"/>
      <c r="M26"/>
      <c r="N26"/>
      <c r="O26"/>
      <c r="P26"/>
      <c r="Q26"/>
      <c r="R26"/>
      <c r="S26"/>
      <c r="T26"/>
      <c r="U26"/>
      <c r="V26"/>
      <c r="W26"/>
      <c r="X26"/>
      <c r="Y26"/>
      <c r="Z26"/>
      <c r="AA26"/>
    </row>
    <row r="27" spans="1:27" s="41" customFormat="1" x14ac:dyDescent="0.2">
      <c r="A27"/>
      <c r="B27"/>
      <c r="C27"/>
      <c r="D27"/>
      <c r="E27"/>
      <c r="F27"/>
      <c r="G27"/>
      <c r="H27"/>
      <c r="I27"/>
      <c r="J27"/>
      <c r="K27"/>
      <c r="L27"/>
      <c r="M27"/>
      <c r="N27"/>
      <c r="O27"/>
      <c r="P27"/>
      <c r="Q27"/>
      <c r="R27"/>
      <c r="S27"/>
      <c r="T27"/>
      <c r="U27"/>
      <c r="V27"/>
      <c r="W27"/>
      <c r="X27"/>
      <c r="Y27"/>
      <c r="Z27"/>
      <c r="AA27"/>
    </row>
    <row r="28" spans="1:27" s="41" customFormat="1" x14ac:dyDescent="0.2">
      <c r="A28"/>
      <c r="B28"/>
      <c r="C28"/>
      <c r="D28"/>
      <c r="E28"/>
      <c r="F28"/>
      <c r="G28"/>
      <c r="H28"/>
      <c r="I28"/>
      <c r="J28"/>
      <c r="K28"/>
      <c r="L28"/>
      <c r="M28"/>
      <c r="N28"/>
      <c r="O28"/>
      <c r="P28"/>
      <c r="Q28"/>
      <c r="R28"/>
      <c r="S28"/>
      <c r="T28"/>
      <c r="U28"/>
      <c r="V28"/>
      <c r="W28"/>
      <c r="X28"/>
      <c r="Y28"/>
      <c r="Z28"/>
      <c r="AA28"/>
    </row>
    <row r="29" spans="1:27" s="41" customFormat="1" x14ac:dyDescent="0.2">
      <c r="A29"/>
      <c r="B29"/>
      <c r="C29"/>
      <c r="D29"/>
      <c r="E29"/>
      <c r="F29"/>
      <c r="G29"/>
      <c r="H29"/>
      <c r="I29"/>
      <c r="J29"/>
      <c r="K29"/>
      <c r="L29"/>
      <c r="M29"/>
      <c r="N29"/>
      <c r="O29"/>
      <c r="P29"/>
      <c r="Q29"/>
      <c r="R29"/>
      <c r="S29"/>
      <c r="T29"/>
      <c r="U29"/>
      <c r="V29"/>
      <c r="W29"/>
      <c r="X29"/>
      <c r="Y29"/>
      <c r="Z29"/>
      <c r="AA29"/>
    </row>
    <row r="30" spans="1:27" s="41" customFormat="1" x14ac:dyDescent="0.2">
      <c r="A30"/>
      <c r="B30"/>
      <c r="C30"/>
      <c r="D30"/>
      <c r="E30"/>
      <c r="F30"/>
      <c r="G30"/>
      <c r="H30"/>
      <c r="I30"/>
      <c r="J30"/>
      <c r="K30"/>
      <c r="L30"/>
      <c r="M30"/>
      <c r="N30"/>
      <c r="O30"/>
      <c r="P30"/>
      <c r="Q30"/>
      <c r="R30"/>
      <c r="S30"/>
      <c r="T30"/>
      <c r="U30"/>
      <c r="V30"/>
      <c r="W30"/>
      <c r="X30"/>
      <c r="Y30"/>
      <c r="Z30"/>
      <c r="AA30"/>
    </row>
    <row r="31" spans="1:27" s="41" customFormat="1" x14ac:dyDescent="0.2">
      <c r="A31"/>
      <c r="B31"/>
      <c r="C31"/>
      <c r="D31"/>
      <c r="E31"/>
      <c r="F31"/>
      <c r="G31"/>
      <c r="H31"/>
      <c r="I31"/>
      <c r="J31"/>
      <c r="K31"/>
      <c r="L31"/>
      <c r="M31"/>
      <c r="N31"/>
      <c r="O31"/>
      <c r="P31"/>
      <c r="Q31"/>
      <c r="R31"/>
      <c r="S31"/>
      <c r="T31"/>
      <c r="U31"/>
      <c r="V31"/>
      <c r="W31"/>
      <c r="X31"/>
      <c r="Y31"/>
      <c r="Z31"/>
      <c r="AA31"/>
    </row>
    <row r="32" spans="1:27" s="41" customFormat="1" x14ac:dyDescent="0.2">
      <c r="A32"/>
      <c r="B32"/>
      <c r="C32"/>
      <c r="D32"/>
      <c r="E32"/>
      <c r="F32"/>
      <c r="G32"/>
      <c r="H32"/>
      <c r="I32"/>
      <c r="J32"/>
      <c r="K32"/>
      <c r="L32"/>
      <c r="M32"/>
      <c r="N32"/>
      <c r="O32"/>
      <c r="P32"/>
      <c r="Q32"/>
      <c r="R32"/>
      <c r="S32"/>
      <c r="T32"/>
      <c r="U32"/>
      <c r="V32"/>
      <c r="W32"/>
      <c r="X32"/>
      <c r="Y32"/>
      <c r="Z32"/>
      <c r="AA32"/>
    </row>
    <row r="33" spans="1:27" s="41" customFormat="1" x14ac:dyDescent="0.2">
      <c r="A33"/>
      <c r="B33"/>
      <c r="C33"/>
      <c r="D33"/>
      <c r="E33"/>
      <c r="F33"/>
      <c r="G33"/>
      <c r="H33"/>
      <c r="I33"/>
      <c r="J33"/>
      <c r="K33"/>
      <c r="L33"/>
      <c r="M33"/>
      <c r="N33"/>
      <c r="O33"/>
      <c r="P33"/>
      <c r="Q33"/>
      <c r="R33"/>
      <c r="S33"/>
      <c r="T33"/>
      <c r="U33"/>
      <c r="V33"/>
      <c r="W33"/>
      <c r="X33"/>
      <c r="Y33"/>
      <c r="Z33"/>
      <c r="AA33"/>
    </row>
    <row r="34" spans="1:27" s="41" customFormat="1" x14ac:dyDescent="0.2">
      <c r="A34"/>
      <c r="B34"/>
      <c r="C34"/>
      <c r="D34"/>
      <c r="E34"/>
      <c r="F34"/>
      <c r="G34"/>
      <c r="H34"/>
      <c r="I34"/>
      <c r="J34"/>
      <c r="K34"/>
      <c r="L34"/>
      <c r="M34"/>
      <c r="N34"/>
      <c r="O34"/>
      <c r="P34"/>
      <c r="Q34"/>
      <c r="R34"/>
      <c r="S34"/>
      <c r="T34"/>
      <c r="U34"/>
      <c r="V34"/>
      <c r="W34"/>
      <c r="X34"/>
      <c r="Y34"/>
      <c r="Z34"/>
      <c r="AA34"/>
    </row>
    <row r="35" spans="1:27" s="41" customFormat="1" x14ac:dyDescent="0.2">
      <c r="A35"/>
      <c r="B35"/>
      <c r="C35"/>
      <c r="D35"/>
      <c r="E35"/>
      <c r="F35"/>
      <c r="G35"/>
      <c r="H35"/>
      <c r="I35"/>
      <c r="J35"/>
      <c r="K35"/>
      <c r="L35"/>
      <c r="M35"/>
      <c r="N35"/>
      <c r="O35"/>
      <c r="P35"/>
      <c r="Q35"/>
      <c r="R35"/>
      <c r="S35"/>
      <c r="T35"/>
      <c r="U35"/>
      <c r="V35"/>
      <c r="W35"/>
      <c r="X35"/>
      <c r="Y35"/>
      <c r="Z35"/>
      <c r="AA35"/>
    </row>
    <row r="36" spans="1:27" s="41" customFormat="1" x14ac:dyDescent="0.2">
      <c r="A36"/>
      <c r="B36"/>
      <c r="C36"/>
      <c r="D36"/>
      <c r="E36"/>
      <c r="F36"/>
      <c r="G36"/>
      <c r="H36"/>
      <c r="I36"/>
      <c r="J36"/>
      <c r="K36"/>
      <c r="L36"/>
      <c r="M36"/>
      <c r="N36"/>
      <c r="O36"/>
      <c r="P36"/>
      <c r="Q36"/>
      <c r="R36"/>
      <c r="S36"/>
      <c r="T36"/>
      <c r="U36"/>
      <c r="V36"/>
      <c r="W36"/>
      <c r="X36"/>
      <c r="Y36"/>
      <c r="Z36"/>
      <c r="AA36"/>
    </row>
    <row r="37" spans="1:27" s="41" customFormat="1" x14ac:dyDescent="0.2">
      <c r="A37"/>
      <c r="B37"/>
      <c r="C37"/>
      <c r="D37"/>
      <c r="E37"/>
      <c r="F37"/>
      <c r="G37"/>
      <c r="H37"/>
      <c r="I37"/>
      <c r="J37"/>
      <c r="K37"/>
      <c r="L37"/>
      <c r="M37"/>
      <c r="N37"/>
      <c r="O37"/>
      <c r="P37"/>
      <c r="Q37"/>
      <c r="R37"/>
      <c r="S37"/>
      <c r="T37"/>
      <c r="U37"/>
      <c r="V37"/>
      <c r="W37"/>
      <c r="X37"/>
      <c r="Y37"/>
      <c r="Z37"/>
      <c r="AA37"/>
    </row>
    <row r="38" spans="1:27" s="41" customFormat="1" x14ac:dyDescent="0.2">
      <c r="A38"/>
      <c r="B38"/>
      <c r="C38"/>
      <c r="D38"/>
      <c r="E38"/>
      <c r="F38"/>
      <c r="G38"/>
      <c r="H38"/>
      <c r="I38"/>
      <c r="J38"/>
      <c r="K38"/>
      <c r="L38"/>
      <c r="M38"/>
      <c r="N38"/>
      <c r="O38"/>
      <c r="P38"/>
      <c r="Q38"/>
      <c r="R38"/>
      <c r="S38"/>
      <c r="T38"/>
      <c r="U38"/>
      <c r="V38"/>
      <c r="W38"/>
      <c r="X38"/>
      <c r="Y38"/>
      <c r="Z38"/>
      <c r="AA38"/>
    </row>
    <row r="39" spans="1:27" s="41" customFormat="1" x14ac:dyDescent="0.2">
      <c r="A39"/>
      <c r="B39"/>
      <c r="C39"/>
      <c r="D39"/>
      <c r="E39"/>
      <c r="F39"/>
      <c r="G39"/>
      <c r="H39"/>
      <c r="I39"/>
      <c r="J39"/>
      <c r="K39"/>
      <c r="L39"/>
      <c r="M39"/>
      <c r="N39"/>
      <c r="O39"/>
      <c r="P39"/>
      <c r="Q39"/>
      <c r="R39"/>
      <c r="S39"/>
      <c r="T39"/>
      <c r="U39"/>
      <c r="V39"/>
      <c r="W39"/>
      <c r="X39"/>
      <c r="Y39"/>
      <c r="Z39"/>
      <c r="AA39"/>
    </row>
    <row r="40" spans="1:27" s="41" customFormat="1" x14ac:dyDescent="0.2">
      <c r="A40"/>
      <c r="B40"/>
      <c r="C40"/>
      <c r="D40"/>
      <c r="E40"/>
      <c r="F40"/>
      <c r="G40"/>
      <c r="H40"/>
      <c r="I40"/>
      <c r="J40"/>
      <c r="K40"/>
      <c r="L40"/>
      <c r="M40"/>
      <c r="N40"/>
      <c r="O40"/>
      <c r="P40"/>
      <c r="Q40"/>
      <c r="R40"/>
      <c r="S40"/>
      <c r="T40"/>
      <c r="U40"/>
      <c r="V40"/>
      <c r="W40"/>
      <c r="X40"/>
      <c r="Y40"/>
      <c r="Z40"/>
      <c r="AA40"/>
    </row>
    <row r="41" spans="1:27" s="41" customFormat="1" x14ac:dyDescent="0.2">
      <c r="A41"/>
      <c r="B41"/>
      <c r="C41"/>
      <c r="D41"/>
      <c r="E41"/>
      <c r="F41"/>
      <c r="G41"/>
      <c r="H41"/>
      <c r="I41"/>
      <c r="J41"/>
      <c r="K41"/>
      <c r="L41"/>
      <c r="M41"/>
      <c r="N41"/>
      <c r="O41"/>
      <c r="P41"/>
      <c r="Q41"/>
      <c r="R41"/>
      <c r="S41"/>
      <c r="T41"/>
      <c r="U41"/>
      <c r="V41"/>
      <c r="W41"/>
      <c r="X41"/>
      <c r="Y41"/>
      <c r="Z41"/>
      <c r="AA41"/>
    </row>
    <row r="42" spans="1:27" s="41" customFormat="1" x14ac:dyDescent="0.2">
      <c r="A42"/>
      <c r="B42"/>
      <c r="C42"/>
      <c r="D42"/>
      <c r="E42"/>
      <c r="F42"/>
      <c r="G42"/>
      <c r="H42"/>
      <c r="I42"/>
      <c r="J42"/>
      <c r="K42"/>
      <c r="L42"/>
      <c r="M42"/>
      <c r="N42"/>
      <c r="O42"/>
      <c r="P42"/>
      <c r="Q42"/>
      <c r="R42"/>
      <c r="S42"/>
      <c r="T42"/>
      <c r="U42"/>
      <c r="V42"/>
      <c r="W42"/>
      <c r="X42"/>
      <c r="Y42"/>
      <c r="Z42"/>
      <c r="AA42"/>
    </row>
    <row r="43" spans="1:27" s="41" customFormat="1" x14ac:dyDescent="0.2">
      <c r="A43"/>
      <c r="B43"/>
      <c r="C43"/>
      <c r="D43"/>
      <c r="E43"/>
      <c r="F43"/>
      <c r="G43"/>
      <c r="H43"/>
      <c r="I43"/>
      <c r="J43"/>
      <c r="K43"/>
      <c r="L43"/>
      <c r="M43"/>
      <c r="N43"/>
      <c r="O43"/>
      <c r="P43"/>
      <c r="Q43"/>
      <c r="R43"/>
      <c r="S43"/>
      <c r="T43"/>
      <c r="U43"/>
      <c r="V43"/>
      <c r="W43"/>
      <c r="X43"/>
      <c r="Y43"/>
      <c r="Z43"/>
      <c r="AA43"/>
    </row>
    <row r="44" spans="1:27" s="41" customFormat="1" x14ac:dyDescent="0.2">
      <c r="A44"/>
      <c r="B44"/>
      <c r="C44"/>
      <c r="D44"/>
      <c r="E44"/>
      <c r="F44"/>
      <c r="G44"/>
      <c r="H44"/>
      <c r="I44"/>
      <c r="J44"/>
      <c r="K44"/>
      <c r="L44"/>
      <c r="M44"/>
      <c r="N44"/>
      <c r="O44"/>
      <c r="P44"/>
      <c r="Q44"/>
      <c r="R44"/>
      <c r="S44"/>
      <c r="T44"/>
      <c r="U44"/>
      <c r="V44"/>
      <c r="W44"/>
      <c r="X44"/>
      <c r="Y44"/>
      <c r="Z44"/>
      <c r="AA44"/>
    </row>
    <row r="45" spans="1:27" s="41" customFormat="1" x14ac:dyDescent="0.2">
      <c r="A45"/>
      <c r="B45"/>
      <c r="C45"/>
      <c r="D45"/>
      <c r="E45"/>
      <c r="F45"/>
      <c r="G45"/>
      <c r="H45"/>
      <c r="I45"/>
      <c r="J45"/>
      <c r="K45"/>
      <c r="L45"/>
      <c r="M45"/>
      <c r="N45"/>
      <c r="O45"/>
      <c r="P45"/>
      <c r="Q45"/>
      <c r="R45"/>
      <c r="S45"/>
      <c r="T45"/>
      <c r="U45"/>
      <c r="V45"/>
      <c r="W45"/>
      <c r="X45"/>
      <c r="Y45"/>
      <c r="Z45"/>
      <c r="AA45"/>
    </row>
    <row r="46" spans="1:27" s="41" customFormat="1" x14ac:dyDescent="0.2">
      <c r="A46"/>
      <c r="B46"/>
      <c r="C46"/>
      <c r="D46"/>
      <c r="E46"/>
      <c r="F46"/>
      <c r="G46"/>
      <c r="H46"/>
      <c r="I46"/>
      <c r="J46"/>
      <c r="K46"/>
      <c r="L46"/>
      <c r="M46"/>
      <c r="N46"/>
      <c r="O46"/>
      <c r="P46"/>
      <c r="Q46"/>
      <c r="R46"/>
      <c r="S46"/>
      <c r="T46"/>
      <c r="U46"/>
      <c r="V46"/>
      <c r="W46"/>
      <c r="X46"/>
      <c r="Y46"/>
      <c r="Z46"/>
      <c r="AA46"/>
    </row>
    <row r="47" spans="1:27" s="41" customFormat="1" x14ac:dyDescent="0.2">
      <c r="A47"/>
      <c r="B47"/>
      <c r="C47"/>
      <c r="D47"/>
      <c r="E47"/>
      <c r="F47"/>
      <c r="G47"/>
      <c r="H47"/>
      <c r="I47"/>
      <c r="J47"/>
      <c r="K47"/>
      <c r="L47"/>
      <c r="M47"/>
      <c r="N47"/>
      <c r="O47"/>
      <c r="P47"/>
      <c r="Q47"/>
      <c r="R47"/>
      <c r="S47"/>
      <c r="T47"/>
      <c r="U47"/>
      <c r="V47"/>
      <c r="W47"/>
      <c r="X47"/>
      <c r="Y47"/>
      <c r="Z47"/>
      <c r="AA47"/>
    </row>
    <row r="48" spans="1:27" s="41" customFormat="1" x14ac:dyDescent="0.2">
      <c r="A48"/>
      <c r="B48"/>
      <c r="C48"/>
      <c r="D48"/>
      <c r="E48"/>
      <c r="F48"/>
      <c r="G48"/>
      <c r="H48"/>
      <c r="I48"/>
      <c r="J48"/>
      <c r="K48"/>
      <c r="L48"/>
      <c r="M48"/>
      <c r="N48"/>
      <c r="O48"/>
      <c r="P48"/>
      <c r="Q48"/>
      <c r="R48"/>
      <c r="S48"/>
      <c r="T48"/>
      <c r="U48"/>
      <c r="V48"/>
      <c r="W48"/>
      <c r="X48"/>
      <c r="Y48"/>
      <c r="Z48"/>
      <c r="AA48"/>
    </row>
    <row r="49" spans="1:27" s="41" customFormat="1" x14ac:dyDescent="0.2">
      <c r="A49"/>
      <c r="B49"/>
      <c r="C49"/>
      <c r="D49"/>
      <c r="E49"/>
      <c r="F49"/>
      <c r="G49"/>
      <c r="H49"/>
      <c r="I49"/>
      <c r="J49"/>
      <c r="K49"/>
      <c r="L49"/>
      <c r="M49"/>
      <c r="N49"/>
      <c r="O49"/>
      <c r="P49"/>
      <c r="Q49"/>
      <c r="R49"/>
      <c r="S49"/>
      <c r="T49"/>
      <c r="U49"/>
      <c r="V49"/>
      <c r="W49"/>
      <c r="X49"/>
      <c r="Y49"/>
      <c r="Z49"/>
      <c r="AA49"/>
    </row>
    <row r="50" spans="1:27" s="41" customFormat="1" x14ac:dyDescent="0.2">
      <c r="A50"/>
      <c r="B50"/>
      <c r="C50"/>
      <c r="D50"/>
      <c r="E50"/>
      <c r="F50"/>
      <c r="G50"/>
      <c r="H50"/>
      <c r="I50"/>
      <c r="J50"/>
      <c r="K50"/>
      <c r="L50"/>
      <c r="M50"/>
      <c r="N50"/>
      <c r="O50"/>
      <c r="P50"/>
      <c r="Q50"/>
      <c r="R50"/>
      <c r="S50"/>
      <c r="T50"/>
      <c r="U50"/>
      <c r="V50"/>
      <c r="W50"/>
      <c r="X50"/>
      <c r="Y50"/>
      <c r="Z50"/>
      <c r="AA50"/>
    </row>
    <row r="51" spans="1:27" s="41" customFormat="1" x14ac:dyDescent="0.2">
      <c r="A51"/>
      <c r="B51"/>
      <c r="C51"/>
      <c r="D51"/>
      <c r="E51"/>
      <c r="F51"/>
      <c r="G51"/>
      <c r="H51"/>
      <c r="I51"/>
      <c r="J51"/>
      <c r="K51"/>
      <c r="L51"/>
      <c r="M51"/>
      <c r="N51"/>
      <c r="O51"/>
      <c r="P51"/>
      <c r="Q51"/>
      <c r="R51"/>
      <c r="S51"/>
      <c r="T51"/>
      <c r="U51"/>
      <c r="V51"/>
      <c r="W51"/>
      <c r="X51"/>
      <c r="Y51"/>
      <c r="Z51"/>
      <c r="AA51"/>
    </row>
    <row r="52" spans="1:27" s="41" customFormat="1" x14ac:dyDescent="0.2">
      <c r="A52"/>
      <c r="B52"/>
      <c r="C52"/>
      <c r="D52"/>
      <c r="E52"/>
      <c r="F52"/>
      <c r="G52"/>
      <c r="H52"/>
      <c r="I52"/>
      <c r="J52"/>
      <c r="K52"/>
      <c r="L52"/>
      <c r="M52"/>
      <c r="N52"/>
      <c r="O52"/>
      <c r="P52"/>
      <c r="Q52"/>
      <c r="R52"/>
      <c r="S52"/>
      <c r="T52"/>
      <c r="U52"/>
      <c r="V52"/>
      <c r="W52"/>
      <c r="X52"/>
      <c r="Y52"/>
      <c r="Z52"/>
      <c r="AA52"/>
    </row>
    <row r="53" spans="1:27" s="41" customFormat="1" x14ac:dyDescent="0.2">
      <c r="A53"/>
      <c r="B53"/>
      <c r="C53"/>
      <c r="D53"/>
      <c r="E53"/>
      <c r="F53"/>
      <c r="G53"/>
      <c r="H53"/>
      <c r="I53"/>
      <c r="J53"/>
      <c r="K53"/>
      <c r="L53"/>
      <c r="M53"/>
      <c r="N53"/>
      <c r="O53"/>
      <c r="P53"/>
      <c r="Q53"/>
      <c r="R53"/>
      <c r="S53"/>
      <c r="T53"/>
      <c r="U53"/>
      <c r="V53"/>
      <c r="W53"/>
      <c r="X53"/>
      <c r="Y53"/>
      <c r="Z53"/>
      <c r="AA53"/>
    </row>
    <row r="54" spans="1:27" s="41" customFormat="1" x14ac:dyDescent="0.2">
      <c r="A54"/>
      <c r="B54"/>
      <c r="C54"/>
      <c r="D54"/>
      <c r="E54"/>
      <c r="F54"/>
      <c r="G54"/>
      <c r="H54"/>
      <c r="I54"/>
      <c r="J54"/>
      <c r="K54"/>
      <c r="L54"/>
      <c r="M54"/>
      <c r="N54"/>
      <c r="O54"/>
      <c r="P54"/>
      <c r="Q54"/>
      <c r="R54"/>
      <c r="S54"/>
      <c r="T54"/>
      <c r="U54"/>
      <c r="V54"/>
      <c r="W54"/>
      <c r="X54"/>
      <c r="Y54"/>
      <c r="Z54"/>
      <c r="AA54"/>
    </row>
    <row r="55" spans="1:27" s="41" customFormat="1" x14ac:dyDescent="0.2">
      <c r="A55"/>
      <c r="B55"/>
      <c r="C55"/>
      <c r="D55"/>
      <c r="E55"/>
      <c r="F55"/>
      <c r="G55"/>
      <c r="H55"/>
      <c r="I55"/>
      <c r="J55"/>
      <c r="K55"/>
      <c r="L55"/>
      <c r="M55"/>
      <c r="N55"/>
      <c r="O55"/>
      <c r="P55"/>
      <c r="Q55"/>
      <c r="R55"/>
      <c r="S55"/>
      <c r="T55"/>
      <c r="U55"/>
      <c r="V55"/>
      <c r="W55"/>
      <c r="X55"/>
      <c r="Y55"/>
      <c r="Z55"/>
      <c r="AA55"/>
    </row>
    <row r="56" spans="1:27" s="41" customFormat="1" x14ac:dyDescent="0.2">
      <c r="A56"/>
      <c r="B56"/>
      <c r="C56"/>
      <c r="D56"/>
      <c r="E56"/>
      <c r="F56"/>
      <c r="G56"/>
      <c r="H56"/>
      <c r="I56"/>
      <c r="J56"/>
      <c r="K56"/>
      <c r="L56"/>
      <c r="M56"/>
      <c r="N56"/>
      <c r="O56"/>
      <c r="P56"/>
      <c r="Q56"/>
      <c r="R56"/>
      <c r="S56"/>
      <c r="T56"/>
      <c r="U56"/>
      <c r="V56"/>
      <c r="W56"/>
      <c r="X56"/>
      <c r="Y56"/>
      <c r="Z56"/>
      <c r="AA56"/>
    </row>
    <row r="57" spans="1:27" s="41" customFormat="1" x14ac:dyDescent="0.2">
      <c r="A57"/>
      <c r="B57"/>
      <c r="C57"/>
      <c r="D57"/>
      <c r="E57"/>
      <c r="F57"/>
      <c r="G57"/>
      <c r="H57"/>
      <c r="I57"/>
      <c r="J57"/>
      <c r="K57"/>
      <c r="L57"/>
      <c r="M57"/>
      <c r="N57"/>
      <c r="O57"/>
      <c r="P57"/>
      <c r="Q57"/>
      <c r="R57"/>
      <c r="S57"/>
      <c r="T57"/>
      <c r="U57"/>
      <c r="V57"/>
      <c r="W57"/>
      <c r="X57"/>
      <c r="Y57"/>
      <c r="Z57"/>
      <c r="AA57"/>
    </row>
    <row r="58" spans="1:27" s="41" customFormat="1" x14ac:dyDescent="0.2">
      <c r="A58"/>
      <c r="B58"/>
      <c r="C58"/>
      <c r="D58"/>
      <c r="E58"/>
      <c r="F58"/>
      <c r="G58"/>
      <c r="H58"/>
      <c r="I58"/>
      <c r="J58"/>
      <c r="K58"/>
      <c r="L58"/>
      <c r="M58"/>
      <c r="N58"/>
      <c r="O58"/>
      <c r="P58"/>
      <c r="Q58"/>
      <c r="R58"/>
      <c r="S58"/>
      <c r="T58"/>
      <c r="U58"/>
      <c r="V58"/>
      <c r="W58"/>
      <c r="X58"/>
      <c r="Y58"/>
      <c r="Z58"/>
      <c r="AA58"/>
    </row>
    <row r="59" spans="1:27" s="41" customFormat="1" x14ac:dyDescent="0.2">
      <c r="A59"/>
      <c r="B59"/>
      <c r="C59"/>
      <c r="D59"/>
      <c r="E59"/>
      <c r="F59"/>
      <c r="G59"/>
      <c r="H59"/>
      <c r="I59"/>
      <c r="J59"/>
      <c r="K59"/>
      <c r="L59"/>
      <c r="M59"/>
      <c r="N59"/>
      <c r="O59"/>
      <c r="P59"/>
      <c r="Q59"/>
      <c r="R59"/>
      <c r="S59"/>
      <c r="T59"/>
      <c r="U59"/>
      <c r="V59"/>
      <c r="W59"/>
      <c r="X59"/>
      <c r="Y59"/>
      <c r="Z59"/>
      <c r="AA59"/>
    </row>
    <row r="60" spans="1:27" s="41" customFormat="1" x14ac:dyDescent="0.2">
      <c r="A60"/>
      <c r="B60"/>
      <c r="C60"/>
      <c r="D60"/>
      <c r="E60"/>
      <c r="F60"/>
      <c r="G60"/>
      <c r="H60"/>
      <c r="I60"/>
      <c r="J60"/>
      <c r="K60"/>
      <c r="L60"/>
      <c r="M60"/>
      <c r="N60"/>
      <c r="O60"/>
      <c r="P60"/>
      <c r="Q60"/>
      <c r="R60"/>
      <c r="S60"/>
      <c r="T60"/>
      <c r="U60"/>
      <c r="V60"/>
      <c r="W60"/>
      <c r="X60"/>
      <c r="Y60"/>
      <c r="Z60"/>
      <c r="AA60"/>
    </row>
    <row r="61" spans="1:27" s="41" customFormat="1" x14ac:dyDescent="0.2">
      <c r="A61"/>
      <c r="B61"/>
      <c r="C61"/>
      <c r="D61"/>
      <c r="E61"/>
      <c r="F61"/>
      <c r="G61"/>
      <c r="H61"/>
      <c r="I61"/>
      <c r="J61"/>
      <c r="K61"/>
      <c r="L61"/>
      <c r="M61"/>
      <c r="N61"/>
      <c r="O61"/>
      <c r="P61"/>
      <c r="Q61"/>
      <c r="R61"/>
      <c r="S61"/>
      <c r="T61"/>
      <c r="U61"/>
      <c r="V61"/>
      <c r="W61"/>
      <c r="X61"/>
      <c r="Y61"/>
      <c r="Z61"/>
      <c r="AA61"/>
    </row>
    <row r="62" spans="1:27" s="41" customFormat="1" x14ac:dyDescent="0.2">
      <c r="A62"/>
      <c r="B62"/>
      <c r="C62"/>
      <c r="D62"/>
      <c r="E62"/>
      <c r="F62"/>
      <c r="G62"/>
      <c r="H62"/>
      <c r="I62"/>
      <c r="J62"/>
      <c r="K62"/>
      <c r="L62"/>
      <c r="M62"/>
      <c r="N62"/>
      <c r="O62"/>
      <c r="P62"/>
      <c r="Q62"/>
      <c r="R62"/>
      <c r="S62"/>
      <c r="T62"/>
      <c r="U62"/>
      <c r="V62"/>
      <c r="W62"/>
      <c r="X62"/>
      <c r="Y62"/>
      <c r="Z62"/>
      <c r="AA62"/>
    </row>
  </sheetData>
  <sheetProtection selectLockedCells="1" selectUnlockedCells="1"/>
  <mergeCells count="7">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ADB3"/>
  </sheetPr>
  <dimension ref="A1:AH30"/>
  <sheetViews>
    <sheetView showGridLines="0" zoomScaleNormal="100" zoomScaleSheetLayoutView="100" workbookViewId="0"/>
  </sheetViews>
  <sheetFormatPr baseColWidth="10" defaultRowHeight="12.75" x14ac:dyDescent="0.2"/>
  <cols>
    <col min="1" max="1" width="3.7109375" customWidth="1"/>
    <col min="2" max="2" width="24.7109375" customWidth="1"/>
    <col min="3" max="14" width="11.7109375" customWidth="1"/>
    <col min="15" max="18" width="8.28515625" customWidth="1"/>
    <col min="19" max="34" width="6.7109375" customWidth="1"/>
  </cols>
  <sheetData>
    <row r="1" spans="1:34" ht="15.75" x14ac:dyDescent="0.25">
      <c r="A1" s="15" t="str">
        <f>Inhaltsverzeichnis!B33&amp;" "&amp;Inhaltsverzeichnis!D33</f>
        <v>Tabelle 13: Mittelschule: Lehrkräfte nach Alter und Geschlecht, 2014/15</v>
      </c>
    </row>
    <row r="2" spans="1:34" x14ac:dyDescent="0.2">
      <c r="P2" s="1"/>
      <c r="Q2" s="1"/>
      <c r="R2" s="1"/>
      <c r="S2" s="1"/>
    </row>
    <row r="3" spans="1:34"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s="1" customFormat="1" ht="13.5" customHeight="1" x14ac:dyDescent="0.2">
      <c r="A4"/>
      <c r="B4" s="171" t="s">
        <v>84</v>
      </c>
      <c r="C4" s="170" t="s">
        <v>32</v>
      </c>
      <c r="D4" s="168" t="s">
        <v>72</v>
      </c>
      <c r="E4" s="168"/>
      <c r="F4" s="168"/>
      <c r="G4" s="168"/>
      <c r="H4" s="168"/>
      <c r="I4" s="168"/>
      <c r="J4" s="168"/>
      <c r="K4" s="168"/>
      <c r="L4" s="168"/>
      <c r="M4" s="168"/>
      <c r="N4" s="171" t="s">
        <v>94</v>
      </c>
      <c r="O4"/>
    </row>
    <row r="5" spans="1:34" s="1" customFormat="1" ht="24" customHeight="1" x14ac:dyDescent="0.2">
      <c r="A5"/>
      <c r="B5" s="171"/>
      <c r="C5" s="170"/>
      <c r="D5" s="62" t="s">
        <v>74</v>
      </c>
      <c r="E5" s="62" t="s">
        <v>75</v>
      </c>
      <c r="F5" s="62" t="s">
        <v>76</v>
      </c>
      <c r="G5" s="62" t="s">
        <v>77</v>
      </c>
      <c r="H5" s="62" t="s">
        <v>78</v>
      </c>
      <c r="I5" s="62" t="s">
        <v>79</v>
      </c>
      <c r="J5" s="62" t="s">
        <v>80</v>
      </c>
      <c r="K5" s="62" t="s">
        <v>81</v>
      </c>
      <c r="L5" s="62" t="s">
        <v>82</v>
      </c>
      <c r="M5" s="62" t="s">
        <v>83</v>
      </c>
      <c r="N5" s="171"/>
      <c r="O5"/>
    </row>
    <row r="6" spans="1:34" s="1" customFormat="1" x14ac:dyDescent="0.2">
      <c r="A6"/>
      <c r="B6" s="27" t="s">
        <v>32</v>
      </c>
      <c r="C6" s="27">
        <v>806</v>
      </c>
      <c r="D6" s="27">
        <v>0</v>
      </c>
      <c r="E6" s="27">
        <v>33</v>
      </c>
      <c r="F6" s="27">
        <v>113</v>
      </c>
      <c r="G6" s="27">
        <v>150</v>
      </c>
      <c r="H6" s="27">
        <v>114</v>
      </c>
      <c r="I6" s="27">
        <v>116</v>
      </c>
      <c r="J6" s="27">
        <v>119</v>
      </c>
      <c r="K6" s="27">
        <v>78</v>
      </c>
      <c r="L6" s="27">
        <v>76</v>
      </c>
      <c r="M6" s="27">
        <v>7</v>
      </c>
      <c r="N6" s="29">
        <v>44.82</v>
      </c>
      <c r="O6"/>
    </row>
    <row r="7" spans="1:34" x14ac:dyDescent="0.2">
      <c r="B7" s="30" t="s">
        <v>53</v>
      </c>
      <c r="C7" s="30">
        <v>428</v>
      </c>
      <c r="D7" s="30">
        <v>0</v>
      </c>
      <c r="E7" s="30">
        <v>11</v>
      </c>
      <c r="F7" s="30">
        <v>44</v>
      </c>
      <c r="G7" s="30">
        <v>73</v>
      </c>
      <c r="H7" s="30">
        <v>64</v>
      </c>
      <c r="I7" s="30">
        <v>62</v>
      </c>
      <c r="J7" s="30">
        <v>68</v>
      </c>
      <c r="K7" s="30">
        <v>48</v>
      </c>
      <c r="L7" s="30">
        <v>51</v>
      </c>
      <c r="M7" s="30">
        <v>7</v>
      </c>
      <c r="N7" s="105">
        <v>46.55</v>
      </c>
      <c r="P7" s="1"/>
      <c r="Q7" s="1"/>
      <c r="R7" s="1"/>
      <c r="S7" s="1"/>
    </row>
    <row r="8" spans="1:34" x14ac:dyDescent="0.2">
      <c r="B8" s="30" t="s">
        <v>70</v>
      </c>
      <c r="C8" s="30">
        <v>378</v>
      </c>
      <c r="D8" s="30">
        <v>0</v>
      </c>
      <c r="E8" s="30">
        <v>22</v>
      </c>
      <c r="F8" s="30">
        <v>69</v>
      </c>
      <c r="G8" s="30">
        <v>77</v>
      </c>
      <c r="H8" s="30">
        <v>50</v>
      </c>
      <c r="I8" s="30">
        <v>54</v>
      </c>
      <c r="J8" s="30">
        <v>51</v>
      </c>
      <c r="K8" s="30">
        <v>30</v>
      </c>
      <c r="L8" s="30">
        <v>25</v>
      </c>
      <c r="M8" s="30">
        <v>0</v>
      </c>
      <c r="N8" s="105">
        <v>42.86</v>
      </c>
      <c r="P8" s="1"/>
      <c r="Q8" s="1"/>
      <c r="R8" s="1"/>
      <c r="S8" s="1"/>
    </row>
    <row r="9" spans="1:34" x14ac:dyDescent="0.2">
      <c r="P9" s="1"/>
      <c r="Q9" s="1"/>
      <c r="R9" s="1"/>
      <c r="S9" s="1"/>
    </row>
    <row r="10" spans="1:34" x14ac:dyDescent="0.2">
      <c r="P10" s="1"/>
      <c r="Q10" s="1"/>
      <c r="R10" s="1"/>
      <c r="S10" s="1"/>
    </row>
    <row r="11" spans="1:34" x14ac:dyDescent="0.2">
      <c r="P11" s="1"/>
      <c r="Q11" s="1"/>
      <c r="R11" s="1"/>
      <c r="S11" s="1"/>
    </row>
    <row r="12" spans="1:34" x14ac:dyDescent="0.2">
      <c r="C12" s="14"/>
      <c r="D12" s="14"/>
      <c r="E12" s="14"/>
      <c r="F12" s="14"/>
      <c r="G12" s="14"/>
      <c r="H12" s="14"/>
      <c r="I12" s="14"/>
      <c r="J12" s="14"/>
      <c r="K12" s="14"/>
      <c r="L12" s="14"/>
      <c r="M12" s="14"/>
      <c r="N12" s="14"/>
      <c r="O12" s="14"/>
      <c r="P12" s="1"/>
      <c r="Q12" s="1"/>
      <c r="R12" s="1"/>
      <c r="S12" s="1"/>
    </row>
    <row r="13" spans="1:34" x14ac:dyDescent="0.2">
      <c r="C13" s="14"/>
      <c r="D13" s="14"/>
      <c r="E13" s="45"/>
      <c r="F13" s="45"/>
      <c r="G13" s="45"/>
      <c r="H13" s="45"/>
      <c r="I13" s="45"/>
      <c r="J13" s="45"/>
      <c r="K13" s="45"/>
      <c r="L13" s="45"/>
      <c r="M13" s="45"/>
      <c r="N13" s="45"/>
      <c r="O13" s="14"/>
      <c r="P13" s="1"/>
      <c r="Q13" s="1"/>
      <c r="R13" s="1"/>
      <c r="S13" s="1"/>
    </row>
    <row r="14" spans="1:34" x14ac:dyDescent="0.2">
      <c r="C14" s="14"/>
      <c r="D14" s="14"/>
      <c r="E14" s="16"/>
      <c r="F14" s="16"/>
      <c r="G14" s="16"/>
      <c r="H14" s="16"/>
      <c r="I14" s="16"/>
      <c r="J14" s="16"/>
      <c r="K14" s="16"/>
      <c r="L14" s="16"/>
      <c r="M14" s="16"/>
      <c r="N14" s="16"/>
      <c r="O14" s="14"/>
      <c r="P14" s="1"/>
      <c r="Q14" s="1"/>
      <c r="R14" s="1"/>
      <c r="S14" s="1"/>
    </row>
    <row r="15" spans="1:34" x14ac:dyDescent="0.2">
      <c r="C15" s="14"/>
      <c r="D15" s="14"/>
      <c r="E15" s="16"/>
      <c r="F15" s="16"/>
      <c r="G15" s="16"/>
      <c r="H15" s="16"/>
      <c r="I15" s="16"/>
      <c r="J15" s="16"/>
      <c r="K15" s="16"/>
      <c r="L15" s="16"/>
      <c r="M15" s="16"/>
      <c r="N15" s="16"/>
      <c r="O15" s="14"/>
      <c r="P15" s="1"/>
      <c r="Q15" s="1"/>
      <c r="R15" s="1"/>
      <c r="S15" s="1"/>
    </row>
    <row r="16" spans="1:34" x14ac:dyDescent="0.2">
      <c r="C16" s="14"/>
      <c r="D16" s="14"/>
      <c r="E16" s="14"/>
      <c r="F16" s="14"/>
      <c r="G16" s="14"/>
      <c r="H16" s="14"/>
      <c r="I16" s="14"/>
      <c r="J16" s="14"/>
      <c r="K16" s="14"/>
      <c r="L16" s="14"/>
      <c r="M16" s="14"/>
      <c r="N16" s="14"/>
      <c r="O16" s="14"/>
      <c r="P16" s="1"/>
      <c r="Q16" s="1"/>
      <c r="R16" s="1"/>
      <c r="S16" s="1"/>
    </row>
    <row r="17" spans="3:19" x14ac:dyDescent="0.2">
      <c r="C17" s="14"/>
      <c r="D17" s="14"/>
      <c r="E17" s="14"/>
      <c r="F17" s="14"/>
      <c r="G17" s="14"/>
      <c r="H17" s="14"/>
      <c r="I17" s="14"/>
      <c r="J17" s="14"/>
      <c r="K17" s="14"/>
      <c r="L17" s="14"/>
      <c r="M17" s="14"/>
      <c r="N17" s="14"/>
      <c r="O17" s="14"/>
      <c r="P17" s="1"/>
      <c r="Q17" s="1"/>
      <c r="R17" s="1"/>
      <c r="S17" s="1"/>
    </row>
    <row r="18" spans="3:19" x14ac:dyDescent="0.2">
      <c r="C18" s="14"/>
      <c r="D18" s="14"/>
      <c r="E18" s="14"/>
      <c r="F18" s="14"/>
      <c r="G18" s="14"/>
      <c r="P18" s="1"/>
      <c r="Q18" s="1"/>
      <c r="R18" s="1"/>
      <c r="S18" s="1"/>
    </row>
    <row r="19" spans="3:19" x14ac:dyDescent="0.2">
      <c r="C19" s="14"/>
      <c r="D19" s="14"/>
      <c r="E19" s="14"/>
      <c r="F19" s="14"/>
      <c r="G19" s="14"/>
      <c r="P19" s="1"/>
      <c r="Q19" s="1"/>
      <c r="R19" s="1"/>
      <c r="S19" s="1"/>
    </row>
    <row r="20" spans="3:19" x14ac:dyDescent="0.2">
      <c r="C20" s="14"/>
      <c r="D20" s="45"/>
      <c r="E20" s="16"/>
      <c r="F20" s="16"/>
      <c r="G20" s="14"/>
    </row>
    <row r="21" spans="3:19" x14ac:dyDescent="0.2">
      <c r="C21" s="14"/>
      <c r="D21" s="45"/>
      <c r="E21" s="16"/>
      <c r="F21" s="16"/>
      <c r="G21" s="14"/>
    </row>
    <row r="22" spans="3:19" ht="13.5" customHeight="1" x14ac:dyDescent="0.2">
      <c r="C22" s="14"/>
      <c r="D22" s="45"/>
      <c r="E22" s="16"/>
      <c r="F22" s="16"/>
      <c r="G22" s="14"/>
    </row>
    <row r="23" spans="3:19" x14ac:dyDescent="0.2">
      <c r="C23" s="14"/>
      <c r="D23" s="45"/>
      <c r="E23" s="16"/>
      <c r="F23" s="16"/>
      <c r="G23" s="14"/>
    </row>
    <row r="24" spans="3:19" x14ac:dyDescent="0.2">
      <c r="C24" s="14"/>
      <c r="D24" s="45"/>
      <c r="E24" s="16"/>
      <c r="F24" s="16"/>
      <c r="G24" s="14"/>
    </row>
    <row r="25" spans="3:19" x14ac:dyDescent="0.2">
      <c r="C25" s="14"/>
      <c r="D25" s="45"/>
      <c r="E25" s="16"/>
      <c r="F25" s="16"/>
      <c r="G25" s="14"/>
    </row>
    <row r="26" spans="3:19" x14ac:dyDescent="0.2">
      <c r="C26" s="14"/>
      <c r="D26" s="45"/>
      <c r="E26" s="16"/>
      <c r="F26" s="16"/>
      <c r="G26" s="14"/>
    </row>
    <row r="27" spans="3:19" x14ac:dyDescent="0.2">
      <c r="C27" s="14"/>
      <c r="D27" s="45"/>
      <c r="E27" s="16"/>
      <c r="F27" s="16"/>
      <c r="G27" s="14"/>
    </row>
    <row r="28" spans="3:19" x14ac:dyDescent="0.2">
      <c r="C28" s="14"/>
      <c r="D28" s="45"/>
      <c r="E28" s="16"/>
      <c r="F28" s="16"/>
      <c r="G28" s="14"/>
    </row>
    <row r="29" spans="3:19" x14ac:dyDescent="0.2">
      <c r="C29" s="14"/>
      <c r="D29" s="45"/>
      <c r="E29" s="16"/>
      <c r="F29" s="16"/>
      <c r="G29" s="14"/>
    </row>
    <row r="30" spans="3:19" x14ac:dyDescent="0.2">
      <c r="C30" s="14"/>
      <c r="D30" s="14"/>
      <c r="E30" s="14"/>
      <c r="F30" s="14"/>
      <c r="G30" s="14"/>
    </row>
  </sheetData>
  <sheetProtection selectLockedCells="1" selectUnlockedCells="1"/>
  <mergeCells count="4">
    <mergeCell ref="B4:B5"/>
    <mergeCell ref="C4:C5"/>
    <mergeCell ref="D4:M4"/>
    <mergeCell ref="N4:N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ADB3"/>
  </sheetPr>
  <dimension ref="A1:AH22"/>
  <sheetViews>
    <sheetView showGridLines="0" zoomScaleNormal="100" zoomScaleSheetLayoutView="100" workbookViewId="0"/>
  </sheetViews>
  <sheetFormatPr baseColWidth="10" defaultRowHeight="12.75" x14ac:dyDescent="0.2"/>
  <cols>
    <col min="1" max="1" width="3.7109375" customWidth="1"/>
    <col min="2" max="2" width="5.85546875" customWidth="1"/>
    <col min="3" max="5" width="14.140625" customWidth="1"/>
    <col min="6" max="11" width="11.7109375" customWidth="1"/>
    <col min="12" max="18" width="8.28515625" customWidth="1"/>
    <col min="19" max="34" width="6.7109375" customWidth="1"/>
  </cols>
  <sheetData>
    <row r="1" spans="1:34" ht="15.75" x14ac:dyDescent="0.25">
      <c r="A1" s="15" t="str">
        <f>Inhaltsverzeichnis!B34&amp;" "&amp;Inhaltsverzeichnis!D34</f>
        <v>Tabelle 14: Mittelschule: Durchschnittsalter, 1995–2014</v>
      </c>
    </row>
    <row r="3" spans="1:34"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s="1" customFormat="1" x14ac:dyDescent="0.2">
      <c r="A4"/>
      <c r="B4" s="66" t="s">
        <v>30</v>
      </c>
      <c r="C4" s="68" t="s">
        <v>32</v>
      </c>
      <c r="D4" s="68" t="s">
        <v>53</v>
      </c>
      <c r="E4" s="68" t="s">
        <v>70</v>
      </c>
      <c r="F4"/>
      <c r="G4"/>
      <c r="H4"/>
      <c r="I4"/>
      <c r="J4"/>
      <c r="K4"/>
      <c r="L4"/>
      <c r="M4"/>
      <c r="N4"/>
      <c r="O4"/>
      <c r="P4"/>
      <c r="Q4"/>
      <c r="R4"/>
    </row>
    <row r="5" spans="1:34" s="1" customFormat="1" ht="13.5" customHeight="1" x14ac:dyDescent="0.2">
      <c r="A5"/>
      <c r="B5" s="18">
        <v>1995</v>
      </c>
      <c r="C5" s="31">
        <v>43.9</v>
      </c>
      <c r="D5" s="31">
        <v>45.2</v>
      </c>
      <c r="E5" s="31">
        <v>40.700000000000003</v>
      </c>
      <c r="F5"/>
      <c r="G5"/>
      <c r="H5"/>
      <c r="I5"/>
      <c r="J5"/>
      <c r="K5"/>
      <c r="L5"/>
      <c r="M5"/>
      <c r="N5"/>
      <c r="O5"/>
      <c r="P5"/>
      <c r="Q5"/>
      <c r="R5"/>
    </row>
    <row r="6" spans="1:34" s="1" customFormat="1" x14ac:dyDescent="0.2">
      <c r="A6"/>
      <c r="B6" s="18">
        <v>2000</v>
      </c>
      <c r="C6" s="31">
        <v>45.3</v>
      </c>
      <c r="D6" s="31">
        <v>46.9</v>
      </c>
      <c r="E6" s="31">
        <v>42.4</v>
      </c>
      <c r="F6"/>
      <c r="G6"/>
      <c r="H6"/>
      <c r="I6"/>
      <c r="J6"/>
      <c r="K6"/>
      <c r="L6"/>
      <c r="M6"/>
      <c r="N6"/>
      <c r="O6"/>
      <c r="P6"/>
      <c r="Q6"/>
      <c r="R6"/>
    </row>
    <row r="7" spans="1:34" ht="12.75" customHeight="1" x14ac:dyDescent="0.2">
      <c r="B7" s="18">
        <v>2005</v>
      </c>
      <c r="C7" s="31">
        <v>44.9</v>
      </c>
      <c r="D7" s="31">
        <v>46.7</v>
      </c>
      <c r="E7" s="31">
        <v>42.1</v>
      </c>
    </row>
    <row r="8" spans="1:34" x14ac:dyDescent="0.2">
      <c r="B8" s="18">
        <v>2006</v>
      </c>
      <c r="C8" s="31">
        <v>45</v>
      </c>
      <c r="D8" s="31">
        <v>46.6</v>
      </c>
      <c r="E8" s="31">
        <v>42.6</v>
      </c>
    </row>
    <row r="9" spans="1:34" x14ac:dyDescent="0.2">
      <c r="B9" s="18">
        <v>2007</v>
      </c>
      <c r="C9" s="31">
        <v>44.8</v>
      </c>
      <c r="D9" s="31">
        <v>46.3</v>
      </c>
      <c r="E9" s="31">
        <v>42.6</v>
      </c>
    </row>
    <row r="10" spans="1:34" x14ac:dyDescent="0.2">
      <c r="B10" s="18">
        <v>2008</v>
      </c>
      <c r="C10" s="31">
        <v>45</v>
      </c>
      <c r="D10" s="31">
        <v>46.5</v>
      </c>
      <c r="E10" s="31">
        <v>42.9</v>
      </c>
    </row>
    <row r="11" spans="1:34" x14ac:dyDescent="0.2">
      <c r="B11" s="18">
        <v>2009</v>
      </c>
      <c r="C11" s="31">
        <v>44.6</v>
      </c>
      <c r="D11" s="31">
        <v>46.3</v>
      </c>
      <c r="E11" s="31">
        <v>42.4</v>
      </c>
    </row>
    <row r="12" spans="1:34" x14ac:dyDescent="0.2">
      <c r="B12" s="18">
        <v>2010</v>
      </c>
      <c r="C12" s="31">
        <v>44.8</v>
      </c>
      <c r="D12" s="31">
        <v>46.5</v>
      </c>
      <c r="E12" s="31">
        <v>42.6</v>
      </c>
    </row>
    <row r="13" spans="1:34" x14ac:dyDescent="0.2">
      <c r="B13" s="18">
        <v>2011</v>
      </c>
      <c r="C13" s="31">
        <v>44.7</v>
      </c>
      <c r="D13" s="31">
        <v>46.4</v>
      </c>
      <c r="E13" s="31">
        <v>42.7</v>
      </c>
    </row>
    <row r="14" spans="1:34" x14ac:dyDescent="0.2">
      <c r="B14" s="18">
        <v>2012</v>
      </c>
      <c r="C14" s="31">
        <v>44.6</v>
      </c>
      <c r="D14" s="31">
        <v>46.4</v>
      </c>
      <c r="E14" s="31">
        <v>42.5</v>
      </c>
    </row>
    <row r="15" spans="1:34" x14ac:dyDescent="0.2">
      <c r="B15" s="18">
        <v>2013</v>
      </c>
      <c r="C15" s="31">
        <v>44.61</v>
      </c>
      <c r="D15" s="31">
        <v>46.21</v>
      </c>
      <c r="E15" s="31">
        <v>42.75</v>
      </c>
    </row>
    <row r="16" spans="1:34" x14ac:dyDescent="0.2">
      <c r="B16" s="18">
        <v>2014</v>
      </c>
      <c r="C16" s="128">
        <v>44.8</v>
      </c>
      <c r="D16" s="128">
        <v>46.6</v>
      </c>
      <c r="E16" s="128">
        <v>42.9</v>
      </c>
    </row>
    <row r="22" ht="13.5" customHeight="1" x14ac:dyDescent="0.2"/>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ADB3"/>
  </sheetPr>
  <dimension ref="A1:AE22"/>
  <sheetViews>
    <sheetView showGridLines="0" zoomScaleNormal="100" zoomScaleSheetLayoutView="100" workbookViewId="0"/>
  </sheetViews>
  <sheetFormatPr baseColWidth="10" defaultRowHeight="12.75" x14ac:dyDescent="0.2"/>
  <cols>
    <col min="1" max="1" width="3.7109375" customWidth="1"/>
    <col min="2" max="2" width="24.7109375" customWidth="1"/>
    <col min="3" max="8" width="11.7109375" customWidth="1"/>
    <col min="9" max="15" width="8.28515625" customWidth="1"/>
    <col min="16" max="31" width="6.7109375" customWidth="1"/>
  </cols>
  <sheetData>
    <row r="1" spans="1:31" ht="15.75" x14ac:dyDescent="0.25">
      <c r="A1" s="15" t="str">
        <f>Inhaltsverzeichnis!B35&amp;" "&amp;Inhaltsverzeichnis!D35</f>
        <v>Tabelle 15: Mittelschule: Lehrkräfte nach Nationalität und Alter, 2014/15</v>
      </c>
    </row>
    <row r="2" spans="1:31" ht="12.75" customHeight="1" x14ac:dyDescent="0.2"/>
    <row r="3" spans="1:31" ht="12.75" customHeight="1" x14ac:dyDescent="0.2">
      <c r="F3" s="2"/>
      <c r="G3" s="2"/>
      <c r="H3" s="2"/>
      <c r="I3" s="1"/>
      <c r="J3" s="1"/>
      <c r="K3" s="1"/>
      <c r="L3" s="1"/>
      <c r="M3" s="1"/>
      <c r="N3" s="1"/>
      <c r="O3" s="1"/>
      <c r="P3" s="1"/>
      <c r="Q3" s="1"/>
      <c r="R3" s="1"/>
      <c r="S3" s="1"/>
      <c r="T3" s="1"/>
      <c r="U3" s="1"/>
      <c r="V3" s="1"/>
      <c r="W3" s="1"/>
      <c r="X3" s="1"/>
      <c r="Y3" s="1"/>
      <c r="Z3" s="1"/>
      <c r="AA3" s="1"/>
      <c r="AB3" s="1"/>
      <c r="AC3" s="1"/>
      <c r="AD3" s="1"/>
      <c r="AE3" s="1"/>
    </row>
    <row r="4" spans="1:31" ht="12.75" customHeight="1" x14ac:dyDescent="0.2">
      <c r="B4" s="177" t="s">
        <v>119</v>
      </c>
      <c r="C4" s="175" t="s">
        <v>32</v>
      </c>
      <c r="D4" s="175" t="s">
        <v>53</v>
      </c>
      <c r="E4" s="179" t="s">
        <v>93</v>
      </c>
      <c r="F4" s="181" t="s">
        <v>226</v>
      </c>
      <c r="G4" s="181"/>
      <c r="H4" s="181"/>
      <c r="I4" s="1"/>
      <c r="J4" s="1"/>
      <c r="K4" s="1"/>
      <c r="L4" s="1"/>
      <c r="M4" s="1"/>
      <c r="N4" s="1"/>
      <c r="O4" s="1"/>
      <c r="P4" s="1"/>
      <c r="Q4" s="1"/>
      <c r="R4" s="1"/>
      <c r="S4" s="1"/>
      <c r="T4" s="1"/>
      <c r="U4" s="1"/>
      <c r="V4" s="1"/>
      <c r="W4" s="1"/>
      <c r="X4" s="1"/>
      <c r="Y4" s="1"/>
      <c r="Z4" s="1"/>
      <c r="AA4" s="1"/>
      <c r="AB4" s="1"/>
      <c r="AC4" s="1"/>
      <c r="AD4" s="1"/>
      <c r="AE4" s="1"/>
    </row>
    <row r="5" spans="1:31" s="1" customFormat="1" ht="25.5" x14ac:dyDescent="0.2">
      <c r="A5"/>
      <c r="B5" s="178"/>
      <c r="C5" s="175"/>
      <c r="D5" s="175"/>
      <c r="E5" s="180"/>
      <c r="F5" s="157" t="s">
        <v>225</v>
      </c>
      <c r="G5" s="157" t="s">
        <v>53</v>
      </c>
      <c r="H5" s="71" t="s">
        <v>93</v>
      </c>
      <c r="I5"/>
      <c r="J5"/>
      <c r="K5"/>
      <c r="L5"/>
      <c r="M5"/>
      <c r="N5"/>
      <c r="O5"/>
    </row>
    <row r="6" spans="1:31" s="1" customFormat="1" x14ac:dyDescent="0.2">
      <c r="A6"/>
      <c r="B6" s="46" t="s">
        <v>32</v>
      </c>
      <c r="C6" s="156">
        <v>806</v>
      </c>
      <c r="D6" s="156">
        <v>428</v>
      </c>
      <c r="E6" s="74">
        <v>378</v>
      </c>
      <c r="F6" s="29">
        <v>44.8</v>
      </c>
      <c r="G6" s="142">
        <v>46.6</v>
      </c>
      <c r="H6" s="142">
        <v>42.9</v>
      </c>
      <c r="I6"/>
      <c r="J6"/>
      <c r="K6"/>
      <c r="L6"/>
      <c r="M6"/>
      <c r="N6"/>
      <c r="O6"/>
      <c r="P6"/>
      <c r="Q6"/>
      <c r="R6"/>
    </row>
    <row r="7" spans="1:31" ht="12.75" customHeight="1" x14ac:dyDescent="0.2">
      <c r="B7" s="47" t="s">
        <v>95</v>
      </c>
      <c r="C7" s="75">
        <v>731</v>
      </c>
      <c r="D7" s="75">
        <v>386</v>
      </c>
      <c r="E7" s="75">
        <v>345</v>
      </c>
      <c r="F7" s="106">
        <v>44.9</v>
      </c>
      <c r="G7" s="129">
        <v>46.823799999999999</v>
      </c>
      <c r="H7" s="129">
        <v>42.759399999999999</v>
      </c>
    </row>
    <row r="8" spans="1:31" ht="12.75" customHeight="1" x14ac:dyDescent="0.2">
      <c r="B8" s="47" t="s">
        <v>96</v>
      </c>
      <c r="C8" s="75">
        <v>75</v>
      </c>
      <c r="D8" s="75">
        <v>42</v>
      </c>
      <c r="E8" s="75">
        <v>33</v>
      </c>
      <c r="F8" s="106">
        <v>44.2</v>
      </c>
      <c r="G8" s="129">
        <v>43.939399999999999</v>
      </c>
      <c r="H8" s="129">
        <v>44.333300000000001</v>
      </c>
    </row>
    <row r="9" spans="1:31" ht="12.75" customHeight="1" x14ac:dyDescent="0.2">
      <c r="B9" s="72"/>
      <c r="F9" s="72"/>
      <c r="G9" s="72"/>
      <c r="H9" s="72"/>
    </row>
    <row r="10" spans="1:31" ht="12.75" customHeight="1" x14ac:dyDescent="0.2">
      <c r="B10" s="72"/>
      <c r="F10" s="72"/>
      <c r="G10" s="72"/>
      <c r="H10" s="72"/>
    </row>
    <row r="11" spans="1:31" ht="12.75" customHeight="1" x14ac:dyDescent="0.2">
      <c r="F11" s="72"/>
      <c r="G11" s="72"/>
      <c r="H11" s="72"/>
    </row>
    <row r="12" spans="1:31" ht="12.75" customHeight="1" x14ac:dyDescent="0.2">
      <c r="F12" s="72"/>
      <c r="G12" s="72"/>
      <c r="H12" s="72"/>
    </row>
    <row r="13" spans="1:31" x14ac:dyDescent="0.2">
      <c r="F13" s="72"/>
      <c r="G13" s="72"/>
      <c r="H13" s="72"/>
    </row>
    <row r="14" spans="1:31" x14ac:dyDescent="0.2">
      <c r="F14" s="72"/>
      <c r="G14" s="72"/>
      <c r="H14" s="72"/>
    </row>
    <row r="15" spans="1:31" x14ac:dyDescent="0.2">
      <c r="F15" s="72"/>
      <c r="G15" s="72"/>
      <c r="H15" s="72"/>
    </row>
    <row r="22" ht="13.5" customHeight="1" x14ac:dyDescent="0.2"/>
  </sheetData>
  <sheetProtection selectLockedCells="1" selectUnlockedCells="1"/>
  <mergeCells count="5">
    <mergeCell ref="B4:B5"/>
    <mergeCell ref="C4:C5"/>
    <mergeCell ref="D4:D5"/>
    <mergeCell ref="E4:E5"/>
    <mergeCell ref="F4:H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colBreaks count="1" manualBreakCount="1">
    <brk id="8"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ADB3"/>
  </sheetPr>
  <dimension ref="A1:AH20"/>
  <sheetViews>
    <sheetView showGridLines="0" zoomScaleNormal="100" zoomScaleSheetLayoutView="100" workbookViewId="0">
      <selection activeCell="O26" sqref="O26"/>
    </sheetView>
  </sheetViews>
  <sheetFormatPr baseColWidth="10" defaultRowHeight="12.75" x14ac:dyDescent="0.2"/>
  <cols>
    <col min="1" max="1" width="3.7109375" customWidth="1"/>
    <col min="2" max="2" width="24.7109375" customWidth="1"/>
    <col min="11" max="11" width="5" customWidth="1"/>
    <col min="13" max="18" width="8.28515625" customWidth="1"/>
    <col min="19" max="34" width="6.7109375" customWidth="1"/>
  </cols>
  <sheetData>
    <row r="1" spans="1:34" ht="15.75" x14ac:dyDescent="0.25">
      <c r="A1" s="15" t="str">
        <f>Inhaltsverzeichnis!B36&amp;" "&amp;Inhaltsverzeichnis!D36</f>
        <v>Tabelle 16: Mittelschule: Beschäftigungsgrad nach Geschlecht, 2014/15</v>
      </c>
    </row>
    <row r="3" spans="1:34" x14ac:dyDescent="0.2">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s="1" customFormat="1" ht="12.75" customHeight="1" x14ac:dyDescent="0.2">
      <c r="A4"/>
      <c r="B4" s="182" t="s">
        <v>84</v>
      </c>
      <c r="C4" s="183" t="s">
        <v>120</v>
      </c>
      <c r="D4" s="184" t="s">
        <v>86</v>
      </c>
      <c r="E4" s="184"/>
      <c r="F4" s="184"/>
      <c r="G4" s="184"/>
      <c r="H4" s="184"/>
      <c r="I4" s="184"/>
      <c r="J4" s="184"/>
      <c r="K4"/>
      <c r="L4"/>
      <c r="M4"/>
      <c r="N4"/>
      <c r="O4"/>
      <c r="P4"/>
      <c r="Q4"/>
      <c r="R4"/>
    </row>
    <row r="5" spans="1:34" s="1" customFormat="1" ht="12.75" customHeight="1" x14ac:dyDescent="0.2">
      <c r="A5"/>
      <c r="B5" s="182"/>
      <c r="C5" s="183"/>
      <c r="D5" s="184" t="s">
        <v>51</v>
      </c>
      <c r="E5" s="184"/>
      <c r="F5" s="184"/>
      <c r="G5" s="184" t="s">
        <v>97</v>
      </c>
      <c r="H5" s="184"/>
      <c r="I5" s="184"/>
      <c r="J5" s="185" t="s">
        <v>121</v>
      </c>
      <c r="K5"/>
      <c r="L5"/>
      <c r="M5"/>
      <c r="N5"/>
      <c r="O5"/>
      <c r="P5"/>
      <c r="Q5"/>
      <c r="R5"/>
    </row>
    <row r="6" spans="1:34" ht="12.75" customHeight="1" x14ac:dyDescent="0.2">
      <c r="B6" s="182"/>
      <c r="C6" s="183"/>
      <c r="D6" s="73" t="s">
        <v>88</v>
      </c>
      <c r="E6" s="73" t="s">
        <v>89</v>
      </c>
      <c r="F6" s="73" t="s">
        <v>90</v>
      </c>
      <c r="G6" s="73" t="s">
        <v>88</v>
      </c>
      <c r="H6" s="73" t="s">
        <v>89</v>
      </c>
      <c r="I6" s="73" t="s">
        <v>90</v>
      </c>
      <c r="J6" s="185"/>
    </row>
    <row r="7" spans="1:34" ht="12.75" customHeight="1" x14ac:dyDescent="0.2">
      <c r="B7" s="46" t="s">
        <v>32</v>
      </c>
      <c r="C7" s="107">
        <v>806</v>
      </c>
      <c r="D7" s="44">
        <v>230</v>
      </c>
      <c r="E7" s="44">
        <v>393</v>
      </c>
      <c r="F7" s="44">
        <v>183</v>
      </c>
      <c r="G7" s="29">
        <v>28.5</v>
      </c>
      <c r="H7" s="29">
        <v>48.8</v>
      </c>
      <c r="I7" s="29">
        <v>22.7</v>
      </c>
      <c r="J7" s="37">
        <v>0.65</v>
      </c>
    </row>
    <row r="8" spans="1:34" ht="12.75" customHeight="1" x14ac:dyDescent="0.2">
      <c r="B8" s="47" t="s">
        <v>53</v>
      </c>
      <c r="C8" s="20">
        <v>428</v>
      </c>
      <c r="D8" s="20">
        <v>96</v>
      </c>
      <c r="E8" s="20">
        <v>192</v>
      </c>
      <c r="F8" s="20">
        <v>140</v>
      </c>
      <c r="G8" s="105">
        <v>22.4</v>
      </c>
      <c r="H8" s="105">
        <v>44.9</v>
      </c>
      <c r="I8" s="105">
        <v>32.700000000000003</v>
      </c>
      <c r="J8" s="91">
        <v>0.72</v>
      </c>
    </row>
    <row r="9" spans="1:34" ht="12.75" customHeight="1" x14ac:dyDescent="0.2">
      <c r="B9" s="47" t="s">
        <v>70</v>
      </c>
      <c r="C9" s="20">
        <v>378</v>
      </c>
      <c r="D9" s="20">
        <v>134</v>
      </c>
      <c r="E9" s="20">
        <v>201</v>
      </c>
      <c r="F9" s="20">
        <v>43</v>
      </c>
      <c r="G9" s="105">
        <v>35.4</v>
      </c>
      <c r="H9" s="105">
        <v>53.2</v>
      </c>
      <c r="I9" s="105">
        <v>11.4</v>
      </c>
      <c r="J9" s="91">
        <v>0.59</v>
      </c>
    </row>
    <row r="10" spans="1:34" ht="12.75" customHeight="1" x14ac:dyDescent="0.2"/>
    <row r="11" spans="1:34" ht="12.75" customHeight="1" x14ac:dyDescent="0.2"/>
    <row r="20" ht="13.5" customHeight="1" x14ac:dyDescent="0.2"/>
  </sheetData>
  <sheetProtection selectLockedCells="1" selectUnlockedCells="1"/>
  <mergeCells count="6">
    <mergeCell ref="B4:B6"/>
    <mergeCell ref="C4:C6"/>
    <mergeCell ref="D4:J4"/>
    <mergeCell ref="D5:F5"/>
    <mergeCell ref="G5:I5"/>
    <mergeCell ref="J5:J6"/>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BC5D5"/>
  </sheetPr>
  <dimension ref="A1:AG31"/>
  <sheetViews>
    <sheetView showGridLines="0" zoomScaleNormal="100" zoomScaleSheetLayoutView="100" workbookViewId="0">
      <selection activeCell="H48" sqref="H48"/>
    </sheetView>
  </sheetViews>
  <sheetFormatPr baseColWidth="10" defaultRowHeight="12.75" x14ac:dyDescent="0.2"/>
  <cols>
    <col min="1" max="1" width="3.7109375" customWidth="1"/>
    <col min="2" max="2" width="49" customWidth="1"/>
    <col min="3" max="8" width="11.7109375" customWidth="1"/>
    <col min="9" max="10" width="13.42578125" customWidth="1"/>
    <col min="11" max="17" width="8.28515625" customWidth="1"/>
    <col min="18" max="33" width="6.7109375" customWidth="1"/>
  </cols>
  <sheetData>
    <row r="1" spans="1:33" ht="15.75" x14ac:dyDescent="0.25">
      <c r="A1" s="15" t="str">
        <f>Inhaltsverzeichnis!B39&amp;" "&amp;Inhaltsverzeichnis!D39</f>
        <v>Tabelle 17: Berufsfachschulen: Lehrkräfte und Vollzeitäquivalente nach Schulort und Geschlecht, 2014/15</v>
      </c>
    </row>
    <row r="3" spans="1:33"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12.75" customHeight="1" x14ac:dyDescent="0.2">
      <c r="A4"/>
      <c r="B4" s="171" t="s">
        <v>104</v>
      </c>
      <c r="C4" s="186" t="s">
        <v>35</v>
      </c>
      <c r="D4" s="186"/>
      <c r="E4" s="186"/>
      <c r="F4" s="186" t="s">
        <v>37</v>
      </c>
      <c r="G4" s="186"/>
      <c r="H4" s="186"/>
      <c r="I4"/>
      <c r="J4"/>
      <c r="K4"/>
      <c r="L4"/>
      <c r="M4"/>
      <c r="N4"/>
      <c r="O4"/>
      <c r="P4"/>
      <c r="Q4"/>
    </row>
    <row r="5" spans="1:33" s="1" customFormat="1" x14ac:dyDescent="0.2">
      <c r="A5"/>
      <c r="B5" s="171"/>
      <c r="C5" s="68" t="s">
        <v>32</v>
      </c>
      <c r="D5" s="68" t="s">
        <v>53</v>
      </c>
      <c r="E5" s="68" t="s">
        <v>70</v>
      </c>
      <c r="F5" s="68" t="s">
        <v>32</v>
      </c>
      <c r="G5" s="68" t="s">
        <v>53</v>
      </c>
      <c r="H5" s="68" t="s">
        <v>70</v>
      </c>
      <c r="I5"/>
      <c r="J5"/>
      <c r="K5"/>
      <c r="L5"/>
      <c r="M5"/>
      <c r="N5"/>
      <c r="O5"/>
      <c r="P5"/>
      <c r="Q5"/>
    </row>
    <row r="6" spans="1:33" s="1" customFormat="1" x14ac:dyDescent="0.2">
      <c r="A6"/>
      <c r="B6" s="27" t="s">
        <v>122</v>
      </c>
      <c r="C6" s="28">
        <v>1009</v>
      </c>
      <c r="D6" s="28">
        <v>631</v>
      </c>
      <c r="E6" s="28">
        <v>378</v>
      </c>
      <c r="F6" s="28">
        <v>594.75</v>
      </c>
      <c r="G6" s="28">
        <v>390.34</v>
      </c>
      <c r="H6" s="28">
        <v>204.41</v>
      </c>
      <c r="I6" s="140"/>
      <c r="J6"/>
      <c r="K6"/>
      <c r="L6"/>
      <c r="M6"/>
      <c r="N6"/>
      <c r="O6"/>
      <c r="P6"/>
      <c r="Q6"/>
    </row>
    <row r="7" spans="1:33" x14ac:dyDescent="0.2">
      <c r="B7" s="169" t="s">
        <v>123</v>
      </c>
      <c r="C7" s="169"/>
      <c r="D7" s="169"/>
      <c r="E7" s="169"/>
      <c r="F7" s="169"/>
      <c r="G7" s="169"/>
      <c r="H7" s="169"/>
      <c r="I7" s="140"/>
    </row>
    <row r="8" spans="1:33" x14ac:dyDescent="0.2">
      <c r="B8" s="27" t="s">
        <v>124</v>
      </c>
      <c r="C8" s="28" t="s">
        <v>91</v>
      </c>
      <c r="D8" s="28" t="s">
        <v>91</v>
      </c>
      <c r="E8" s="28" t="s">
        <v>91</v>
      </c>
      <c r="F8" s="28">
        <v>147.99</v>
      </c>
      <c r="G8" s="28">
        <v>86.76</v>
      </c>
      <c r="H8" s="28">
        <v>61.23</v>
      </c>
      <c r="I8" s="140"/>
    </row>
    <row r="9" spans="1:33" x14ac:dyDescent="0.2">
      <c r="B9" s="30" t="s">
        <v>125</v>
      </c>
      <c r="C9" s="19">
        <v>92</v>
      </c>
      <c r="D9" s="19">
        <v>46</v>
      </c>
      <c r="E9" s="19">
        <v>46</v>
      </c>
      <c r="F9" s="19">
        <v>45.08</v>
      </c>
      <c r="G9" s="19">
        <v>25.08</v>
      </c>
      <c r="H9" s="19">
        <v>20</v>
      </c>
      <c r="I9" s="140"/>
    </row>
    <row r="10" spans="1:33" x14ac:dyDescent="0.2">
      <c r="B10" s="30" t="s">
        <v>126</v>
      </c>
      <c r="C10" s="19">
        <v>69</v>
      </c>
      <c r="D10" s="19">
        <v>39</v>
      </c>
      <c r="E10" s="19">
        <v>30</v>
      </c>
      <c r="F10" s="19">
        <v>43.42</v>
      </c>
      <c r="G10" s="19">
        <v>26.71</v>
      </c>
      <c r="H10" s="19">
        <v>16.71</v>
      </c>
      <c r="I10" s="140"/>
    </row>
    <row r="11" spans="1:33" x14ac:dyDescent="0.2">
      <c r="B11" s="30" t="s">
        <v>127</v>
      </c>
      <c r="C11" s="19">
        <v>19</v>
      </c>
      <c r="D11" s="19">
        <v>12</v>
      </c>
      <c r="E11" s="19">
        <v>7</v>
      </c>
      <c r="F11" s="19">
        <v>11.4</v>
      </c>
      <c r="G11" s="19">
        <v>8.15</v>
      </c>
      <c r="H11" s="19">
        <v>3.25</v>
      </c>
      <c r="I11" s="140"/>
    </row>
    <row r="12" spans="1:33" x14ac:dyDescent="0.2">
      <c r="B12" s="30" t="s">
        <v>128</v>
      </c>
      <c r="C12" s="19">
        <v>20</v>
      </c>
      <c r="D12" s="19">
        <v>8</v>
      </c>
      <c r="E12" s="19">
        <v>12</v>
      </c>
      <c r="F12" s="19">
        <v>11.75</v>
      </c>
      <c r="G12" s="19">
        <v>4.17</v>
      </c>
      <c r="H12" s="19">
        <v>7.58</v>
      </c>
      <c r="I12" s="140"/>
    </row>
    <row r="13" spans="1:33" x14ac:dyDescent="0.2">
      <c r="B13" s="30" t="s">
        <v>129</v>
      </c>
      <c r="C13" s="19">
        <v>28</v>
      </c>
      <c r="D13" s="19">
        <v>18</v>
      </c>
      <c r="E13" s="19">
        <v>10</v>
      </c>
      <c r="F13" s="19">
        <v>17.86</v>
      </c>
      <c r="G13" s="19">
        <v>12.18</v>
      </c>
      <c r="H13" s="19">
        <v>5.68</v>
      </c>
      <c r="I13" s="140"/>
    </row>
    <row r="14" spans="1:33" x14ac:dyDescent="0.2">
      <c r="B14" s="30" t="s">
        <v>130</v>
      </c>
      <c r="C14" s="19">
        <v>17</v>
      </c>
      <c r="D14" s="19">
        <v>10</v>
      </c>
      <c r="E14" s="19">
        <v>7</v>
      </c>
      <c r="F14" s="19">
        <v>8.81</v>
      </c>
      <c r="G14" s="19">
        <v>5.6</v>
      </c>
      <c r="H14" s="19">
        <v>3.21</v>
      </c>
      <c r="I14" s="140"/>
    </row>
    <row r="15" spans="1:33" x14ac:dyDescent="0.2">
      <c r="B15" s="30" t="s">
        <v>131</v>
      </c>
      <c r="C15" s="19">
        <v>27</v>
      </c>
      <c r="D15" s="19">
        <v>17</v>
      </c>
      <c r="E15" s="19">
        <v>10</v>
      </c>
      <c r="F15" s="19">
        <v>9.67</v>
      </c>
      <c r="G15" s="19">
        <v>4.88</v>
      </c>
      <c r="H15" s="19">
        <v>4.79</v>
      </c>
      <c r="I15" s="140"/>
    </row>
    <row r="16" spans="1:33" x14ac:dyDescent="0.2">
      <c r="B16" s="169" t="s">
        <v>132</v>
      </c>
      <c r="C16" s="169"/>
      <c r="D16" s="169"/>
      <c r="E16" s="169"/>
      <c r="F16" s="169"/>
      <c r="G16" s="169"/>
      <c r="H16" s="169"/>
      <c r="I16" s="140"/>
    </row>
    <row r="17" spans="2:9" x14ac:dyDescent="0.2">
      <c r="B17" s="27" t="s">
        <v>133</v>
      </c>
      <c r="C17" s="28" t="s">
        <v>91</v>
      </c>
      <c r="D17" s="28" t="s">
        <v>91</v>
      </c>
      <c r="E17" s="28" t="s">
        <v>91</v>
      </c>
      <c r="F17" s="28">
        <v>301.7</v>
      </c>
      <c r="G17" s="28">
        <v>244.49</v>
      </c>
      <c r="H17" s="28">
        <v>57.22</v>
      </c>
      <c r="I17" s="140"/>
    </row>
    <row r="18" spans="2:9" x14ac:dyDescent="0.2">
      <c r="B18" s="30" t="s">
        <v>134</v>
      </c>
      <c r="C18" s="19">
        <v>131</v>
      </c>
      <c r="D18" s="19">
        <v>94</v>
      </c>
      <c r="E18" s="19">
        <v>37</v>
      </c>
      <c r="F18" s="19">
        <v>82.15</v>
      </c>
      <c r="G18" s="19">
        <v>62.19</v>
      </c>
      <c r="H18" s="19">
        <v>19.96</v>
      </c>
      <c r="I18" s="140"/>
    </row>
    <row r="19" spans="2:9" x14ac:dyDescent="0.2">
      <c r="B19" s="30" t="s">
        <v>135</v>
      </c>
      <c r="C19" s="19">
        <v>32</v>
      </c>
      <c r="D19" s="19">
        <v>21</v>
      </c>
      <c r="E19" s="19">
        <v>11</v>
      </c>
      <c r="F19" s="19">
        <v>11.87</v>
      </c>
      <c r="G19" s="19">
        <v>7.66</v>
      </c>
      <c r="H19" s="19">
        <v>4.2</v>
      </c>
      <c r="I19" s="140"/>
    </row>
    <row r="20" spans="2:9" x14ac:dyDescent="0.2">
      <c r="B20" s="30" t="s">
        <v>136</v>
      </c>
      <c r="C20" s="19">
        <v>122</v>
      </c>
      <c r="D20" s="19">
        <v>93</v>
      </c>
      <c r="E20" s="19">
        <v>29</v>
      </c>
      <c r="F20" s="19">
        <v>73.91</v>
      </c>
      <c r="G20" s="19">
        <v>58.36</v>
      </c>
      <c r="H20" s="19">
        <v>15.55</v>
      </c>
      <c r="I20" s="140"/>
    </row>
    <row r="21" spans="2:9" x14ac:dyDescent="0.2">
      <c r="B21" s="30" t="s">
        <v>137</v>
      </c>
      <c r="C21" s="19">
        <v>14</v>
      </c>
      <c r="D21" s="19">
        <v>11</v>
      </c>
      <c r="E21" s="19">
        <v>3</v>
      </c>
      <c r="F21" s="19">
        <v>8.57</v>
      </c>
      <c r="G21" s="19">
        <v>6.78</v>
      </c>
      <c r="H21" s="19">
        <v>1.79</v>
      </c>
      <c r="I21" s="140"/>
    </row>
    <row r="22" spans="2:9" ht="13.5" customHeight="1" x14ac:dyDescent="0.2">
      <c r="B22" s="30" t="s">
        <v>138</v>
      </c>
      <c r="C22" s="19">
        <v>44</v>
      </c>
      <c r="D22" s="19">
        <v>37</v>
      </c>
      <c r="E22" s="19">
        <v>7</v>
      </c>
      <c r="F22" s="19">
        <v>21.29</v>
      </c>
      <c r="G22" s="19">
        <v>18.829999999999998</v>
      </c>
      <c r="H22" s="19">
        <v>2.46</v>
      </c>
      <c r="I22" s="140"/>
    </row>
    <row r="23" spans="2:9" x14ac:dyDescent="0.2">
      <c r="B23" s="30" t="s">
        <v>139</v>
      </c>
      <c r="C23" s="19">
        <v>96</v>
      </c>
      <c r="D23" s="19">
        <v>80</v>
      </c>
      <c r="E23" s="19">
        <v>16</v>
      </c>
      <c r="F23" s="19">
        <v>57.33</v>
      </c>
      <c r="G23" s="19">
        <v>50.58</v>
      </c>
      <c r="H23" s="19">
        <v>6.75</v>
      </c>
      <c r="I23" s="140"/>
    </row>
    <row r="24" spans="2:9" x14ac:dyDescent="0.2">
      <c r="B24" s="30" t="s">
        <v>140</v>
      </c>
      <c r="C24" s="19">
        <v>6</v>
      </c>
      <c r="D24" s="19">
        <v>2</v>
      </c>
      <c r="E24" s="19">
        <v>4</v>
      </c>
      <c r="F24" s="19">
        <v>1.21</v>
      </c>
      <c r="G24" s="19">
        <v>0.28999999999999998</v>
      </c>
      <c r="H24" s="19">
        <v>0.92</v>
      </c>
      <c r="I24" s="140"/>
    </row>
    <row r="25" spans="2:9" x14ac:dyDescent="0.2">
      <c r="B25" s="30" t="s">
        <v>130</v>
      </c>
      <c r="C25" s="19">
        <v>26</v>
      </c>
      <c r="D25" s="19">
        <v>22</v>
      </c>
      <c r="E25" s="19">
        <v>4</v>
      </c>
      <c r="F25" s="19">
        <v>14.29</v>
      </c>
      <c r="G25" s="19">
        <v>12.58</v>
      </c>
      <c r="H25" s="19">
        <v>1.71</v>
      </c>
      <c r="I25" s="140"/>
    </row>
    <row r="26" spans="2:9" x14ac:dyDescent="0.2">
      <c r="B26" s="30" t="s">
        <v>141</v>
      </c>
      <c r="C26" s="19">
        <v>65</v>
      </c>
      <c r="D26" s="19">
        <v>53</v>
      </c>
      <c r="E26" s="19">
        <v>12</v>
      </c>
      <c r="F26" s="19">
        <v>31.08</v>
      </c>
      <c r="G26" s="19">
        <v>27.21</v>
      </c>
      <c r="H26" s="19">
        <v>3.88</v>
      </c>
      <c r="I26" s="140"/>
    </row>
    <row r="27" spans="2:9" x14ac:dyDescent="0.2">
      <c r="B27" s="169" t="s">
        <v>142</v>
      </c>
      <c r="C27" s="169"/>
      <c r="D27" s="169"/>
      <c r="E27" s="169"/>
      <c r="F27" s="169"/>
      <c r="G27" s="169"/>
      <c r="H27" s="169"/>
      <c r="I27" s="140"/>
    </row>
    <row r="28" spans="2:9" x14ac:dyDescent="0.2">
      <c r="B28" s="27" t="s">
        <v>143</v>
      </c>
      <c r="C28" s="28" t="s">
        <v>91</v>
      </c>
      <c r="D28" s="28" t="s">
        <v>91</v>
      </c>
      <c r="E28" s="28" t="s">
        <v>91</v>
      </c>
      <c r="F28" s="28">
        <v>145.06</v>
      </c>
      <c r="G28" s="28">
        <v>59.09</v>
      </c>
      <c r="H28" s="28">
        <v>85.97</v>
      </c>
      <c r="I28" s="140"/>
    </row>
    <row r="29" spans="2:9" x14ac:dyDescent="0.2">
      <c r="B29" s="30" t="s">
        <v>144</v>
      </c>
      <c r="C29" s="19">
        <v>84</v>
      </c>
      <c r="D29" s="19">
        <v>25</v>
      </c>
      <c r="E29" s="19">
        <v>59</v>
      </c>
      <c r="F29" s="19">
        <v>50.88</v>
      </c>
      <c r="G29" s="19">
        <v>16.29</v>
      </c>
      <c r="H29" s="19">
        <v>34.58</v>
      </c>
      <c r="I29" s="140"/>
    </row>
    <row r="30" spans="2:9" x14ac:dyDescent="0.2">
      <c r="B30" s="30" t="s">
        <v>145</v>
      </c>
      <c r="C30" s="19">
        <v>44</v>
      </c>
      <c r="D30" s="19">
        <v>27</v>
      </c>
      <c r="E30" s="19">
        <v>17</v>
      </c>
      <c r="F30" s="19">
        <v>10.75</v>
      </c>
      <c r="G30" s="19">
        <v>7.31</v>
      </c>
      <c r="H30" s="19">
        <v>3.43</v>
      </c>
      <c r="I30" s="140"/>
    </row>
    <row r="31" spans="2:9" x14ac:dyDescent="0.2">
      <c r="B31" s="30" t="s">
        <v>146</v>
      </c>
      <c r="C31" s="19">
        <v>115</v>
      </c>
      <c r="D31" s="19">
        <v>44</v>
      </c>
      <c r="E31" s="19">
        <v>71</v>
      </c>
      <c r="F31" s="19">
        <v>83.44</v>
      </c>
      <c r="G31" s="19">
        <v>35.479999999999997</v>
      </c>
      <c r="H31" s="19">
        <v>47.95</v>
      </c>
      <c r="I31" s="140"/>
    </row>
  </sheetData>
  <sheetProtection selectLockedCells="1" selectUnlockedCells="1"/>
  <mergeCells count="6">
    <mergeCell ref="B16:H16"/>
    <mergeCell ref="B27:H27"/>
    <mergeCell ref="B4:B5"/>
    <mergeCell ref="C4:E4"/>
    <mergeCell ref="F4:H4"/>
    <mergeCell ref="B7:H7"/>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17D84"/>
    <pageSetUpPr fitToPage="1"/>
  </sheetPr>
  <dimension ref="A1:N51"/>
  <sheetViews>
    <sheetView showGridLines="0" zoomScaleNormal="100" zoomScaleSheetLayoutView="100" workbookViewId="0">
      <selection activeCell="E44" sqref="E44"/>
    </sheetView>
  </sheetViews>
  <sheetFormatPr baseColWidth="10" defaultRowHeight="12.75" x14ac:dyDescent="0.2"/>
  <cols>
    <col min="1" max="1" width="3.7109375" style="14" customWidth="1"/>
    <col min="2" max="2" width="5.85546875" style="14" customWidth="1"/>
    <col min="3" max="3" width="12.42578125" style="14" customWidth="1"/>
    <col min="4" max="12" width="11.7109375" style="14" customWidth="1"/>
    <col min="13" max="14" width="8.42578125" style="14" customWidth="1"/>
    <col min="15" max="16384" width="11.42578125" style="14"/>
  </cols>
  <sheetData>
    <row r="1" spans="1:14" ht="15.75" x14ac:dyDescent="0.25">
      <c r="A1" s="15" t="str">
        <f>Inhaltsverzeichnis!B18&amp;" "&amp;Inhaltsverzeichnis!D18</f>
        <v>Tabelle 1: Volksschule: Lehrkräfte und Vollzeitäquivalente, 1995–2014</v>
      </c>
      <c r="I1" s="16"/>
    </row>
    <row r="2" spans="1:14" ht="12.75" customHeight="1" x14ac:dyDescent="0.2">
      <c r="A2"/>
      <c r="B2"/>
      <c r="C2"/>
      <c r="D2"/>
      <c r="E2"/>
      <c r="F2"/>
      <c r="G2"/>
      <c r="H2"/>
      <c r="I2" s="17"/>
    </row>
    <row r="3" spans="1:14" ht="12.75" customHeight="1" x14ac:dyDescent="0.2">
      <c r="A3"/>
      <c r="B3"/>
      <c r="C3"/>
      <c r="D3"/>
      <c r="E3"/>
      <c r="F3"/>
      <c r="G3"/>
      <c r="H3"/>
    </row>
    <row r="4" spans="1:14" ht="12.75" customHeight="1" x14ac:dyDescent="0.2">
      <c r="A4"/>
      <c r="B4" s="168" t="s">
        <v>30</v>
      </c>
      <c r="C4" s="170" t="s">
        <v>185</v>
      </c>
      <c r="D4" s="168" t="s">
        <v>216</v>
      </c>
      <c r="E4" s="168"/>
      <c r="F4" s="168"/>
      <c r="G4" s="168" t="s">
        <v>179</v>
      </c>
      <c r="H4" s="168"/>
      <c r="I4" s="168"/>
      <c r="J4" s="168" t="s">
        <v>180</v>
      </c>
      <c r="K4" s="168"/>
      <c r="L4" s="168"/>
      <c r="M4"/>
      <c r="N4"/>
    </row>
    <row r="5" spans="1:14" ht="12.75" customHeight="1" x14ac:dyDescent="0.2">
      <c r="A5"/>
      <c r="B5" s="168"/>
      <c r="C5" s="170"/>
      <c r="D5" s="62" t="s">
        <v>32</v>
      </c>
      <c r="E5" s="62" t="s">
        <v>33</v>
      </c>
      <c r="F5" s="62" t="s">
        <v>34</v>
      </c>
      <c r="G5" s="62" t="s">
        <v>32</v>
      </c>
      <c r="H5" s="62" t="s">
        <v>33</v>
      </c>
      <c r="I5" s="62" t="s">
        <v>34</v>
      </c>
      <c r="J5" s="62" t="s">
        <v>32</v>
      </c>
      <c r="K5" s="62" t="s">
        <v>33</v>
      </c>
      <c r="L5" s="62" t="s">
        <v>34</v>
      </c>
      <c r="M5"/>
      <c r="N5"/>
    </row>
    <row r="6" spans="1:14" ht="12.75" customHeight="1" x14ac:dyDescent="0.2">
      <c r="A6"/>
      <c r="B6" s="169" t="s">
        <v>35</v>
      </c>
      <c r="C6" s="169"/>
      <c r="D6" s="169"/>
      <c r="E6" s="169"/>
      <c r="F6" s="169"/>
      <c r="G6" s="169"/>
      <c r="H6" s="169"/>
      <c r="I6" s="169"/>
      <c r="J6" s="169"/>
      <c r="K6" s="169"/>
      <c r="L6" s="169"/>
      <c r="M6"/>
      <c r="N6"/>
    </row>
    <row r="7" spans="1:14" ht="12.75" customHeight="1" x14ac:dyDescent="0.2">
      <c r="A7"/>
      <c r="B7" s="18">
        <v>1995</v>
      </c>
      <c r="C7" s="19" t="s">
        <v>36</v>
      </c>
      <c r="D7" s="19" t="s">
        <v>36</v>
      </c>
      <c r="E7" s="19" t="s">
        <v>36</v>
      </c>
      <c r="F7" s="19" t="s">
        <v>36</v>
      </c>
      <c r="G7" s="19">
        <v>623</v>
      </c>
      <c r="H7" s="19">
        <v>440</v>
      </c>
      <c r="I7" s="19">
        <v>183</v>
      </c>
      <c r="J7" s="19" t="s">
        <v>36</v>
      </c>
      <c r="K7" s="19" t="s">
        <v>36</v>
      </c>
      <c r="L7" s="19" t="s">
        <v>36</v>
      </c>
      <c r="M7"/>
      <c r="N7"/>
    </row>
    <row r="8" spans="1:14" ht="12.75" customHeight="1" x14ac:dyDescent="0.2">
      <c r="A8"/>
      <c r="B8" s="18">
        <v>1996</v>
      </c>
      <c r="C8" s="19" t="s">
        <v>36</v>
      </c>
      <c r="D8" s="19">
        <v>5688</v>
      </c>
      <c r="E8" s="19">
        <v>2156</v>
      </c>
      <c r="F8" s="19">
        <v>3532</v>
      </c>
      <c r="G8" s="19">
        <v>613</v>
      </c>
      <c r="H8" s="19">
        <v>421</v>
      </c>
      <c r="I8" s="19">
        <v>192</v>
      </c>
      <c r="J8" s="19" t="s">
        <v>36</v>
      </c>
      <c r="K8" s="19" t="s">
        <v>36</v>
      </c>
      <c r="L8" s="19" t="s">
        <v>36</v>
      </c>
      <c r="M8"/>
      <c r="N8"/>
    </row>
    <row r="9" spans="1:14" ht="12.75" customHeight="1" x14ac:dyDescent="0.2">
      <c r="A9"/>
      <c r="B9" s="18">
        <v>1997</v>
      </c>
      <c r="C9" s="19" t="s">
        <v>36</v>
      </c>
      <c r="D9" s="19">
        <v>5793</v>
      </c>
      <c r="E9" s="19">
        <v>2155</v>
      </c>
      <c r="F9" s="19">
        <v>3638</v>
      </c>
      <c r="G9" s="19">
        <v>611</v>
      </c>
      <c r="H9" s="19">
        <v>411</v>
      </c>
      <c r="I9" s="19">
        <v>200</v>
      </c>
      <c r="J9" s="19">
        <v>708</v>
      </c>
      <c r="K9" s="19">
        <v>528</v>
      </c>
      <c r="L9" s="19">
        <v>180</v>
      </c>
      <c r="M9"/>
      <c r="N9"/>
    </row>
    <row r="10" spans="1:14" ht="12.75" customHeight="1" x14ac:dyDescent="0.2">
      <c r="A10"/>
      <c r="B10" s="18">
        <v>2000</v>
      </c>
      <c r="C10" s="19" t="s">
        <v>36</v>
      </c>
      <c r="D10" s="19">
        <v>5971</v>
      </c>
      <c r="E10" s="19">
        <v>2078</v>
      </c>
      <c r="F10" s="19">
        <v>3893</v>
      </c>
      <c r="G10" s="19">
        <v>602</v>
      </c>
      <c r="H10" s="19">
        <v>397</v>
      </c>
      <c r="I10" s="19">
        <v>205</v>
      </c>
      <c r="J10" s="19">
        <v>776</v>
      </c>
      <c r="K10" s="19">
        <v>561</v>
      </c>
      <c r="L10" s="19">
        <v>215</v>
      </c>
      <c r="M10"/>
      <c r="N10"/>
    </row>
    <row r="11" spans="1:14" ht="12.75" customHeight="1" x14ac:dyDescent="0.2">
      <c r="A11"/>
      <c r="B11" s="18">
        <v>2005</v>
      </c>
      <c r="C11" s="19" t="s">
        <v>36</v>
      </c>
      <c r="D11" s="19">
        <v>6174</v>
      </c>
      <c r="E11" s="19">
        <v>1954</v>
      </c>
      <c r="F11" s="19">
        <v>4220</v>
      </c>
      <c r="G11" s="19">
        <v>647</v>
      </c>
      <c r="H11" s="19">
        <v>389</v>
      </c>
      <c r="I11" s="19">
        <v>258</v>
      </c>
      <c r="J11" s="19">
        <v>700</v>
      </c>
      <c r="K11" s="19">
        <v>507</v>
      </c>
      <c r="L11" s="19">
        <v>193</v>
      </c>
      <c r="M11"/>
      <c r="N11"/>
    </row>
    <row r="12" spans="1:14" ht="12.75" customHeight="1" x14ac:dyDescent="0.2">
      <c r="A12"/>
      <c r="B12" s="18">
        <v>2006</v>
      </c>
      <c r="C12" s="19">
        <v>984</v>
      </c>
      <c r="D12" s="19">
        <v>6199</v>
      </c>
      <c r="E12" s="19">
        <v>1869</v>
      </c>
      <c r="F12" s="19">
        <v>4330</v>
      </c>
      <c r="G12" s="19">
        <v>682</v>
      </c>
      <c r="H12" s="19">
        <v>410</v>
      </c>
      <c r="I12" s="19">
        <v>272</v>
      </c>
      <c r="J12" s="19">
        <v>702</v>
      </c>
      <c r="K12" s="19">
        <v>509</v>
      </c>
      <c r="L12" s="19">
        <v>193</v>
      </c>
      <c r="M12"/>
      <c r="N12"/>
    </row>
    <row r="13" spans="1:14" ht="12.75" customHeight="1" x14ac:dyDescent="0.2">
      <c r="A13"/>
      <c r="B13" s="18">
        <v>2007</v>
      </c>
      <c r="C13" s="19">
        <v>1059</v>
      </c>
      <c r="D13" s="19">
        <v>6197</v>
      </c>
      <c r="E13" s="19">
        <v>1807</v>
      </c>
      <c r="F13" s="19">
        <v>4390</v>
      </c>
      <c r="G13" s="19">
        <v>700</v>
      </c>
      <c r="H13" s="19">
        <v>410</v>
      </c>
      <c r="I13" s="19">
        <v>290</v>
      </c>
      <c r="J13" s="19">
        <v>727</v>
      </c>
      <c r="K13" s="19">
        <v>517</v>
      </c>
      <c r="L13" s="19">
        <v>210</v>
      </c>
      <c r="M13"/>
      <c r="N13"/>
    </row>
    <row r="14" spans="1:14" ht="12.75" customHeight="1" x14ac:dyDescent="0.2">
      <c r="A14"/>
      <c r="B14" s="18">
        <v>2008</v>
      </c>
      <c r="C14" s="19">
        <v>1127</v>
      </c>
      <c r="D14" s="19">
        <v>6304</v>
      </c>
      <c r="E14" s="19">
        <v>1782</v>
      </c>
      <c r="F14" s="19">
        <v>4522</v>
      </c>
      <c r="G14" s="19">
        <v>703</v>
      </c>
      <c r="H14" s="19">
        <v>413</v>
      </c>
      <c r="I14" s="19">
        <v>290</v>
      </c>
      <c r="J14" s="19">
        <v>726</v>
      </c>
      <c r="K14" s="19">
        <v>516</v>
      </c>
      <c r="L14" s="19">
        <v>210</v>
      </c>
      <c r="M14"/>
      <c r="N14"/>
    </row>
    <row r="15" spans="1:14" ht="12.75" customHeight="1" x14ac:dyDescent="0.2">
      <c r="A15"/>
      <c r="B15" s="18">
        <v>2009</v>
      </c>
      <c r="C15" s="19">
        <v>1151</v>
      </c>
      <c r="D15" s="19">
        <v>6395</v>
      </c>
      <c r="E15" s="19">
        <v>1753</v>
      </c>
      <c r="F15" s="19">
        <v>4642</v>
      </c>
      <c r="G15" s="19">
        <v>729</v>
      </c>
      <c r="H15" s="19">
        <v>415</v>
      </c>
      <c r="I15" s="19">
        <v>314</v>
      </c>
      <c r="J15" s="19">
        <v>755</v>
      </c>
      <c r="K15" s="19">
        <v>538</v>
      </c>
      <c r="L15" s="19">
        <v>217</v>
      </c>
      <c r="M15"/>
      <c r="N15"/>
    </row>
    <row r="16" spans="1:14" ht="12.75" customHeight="1" x14ac:dyDescent="0.2">
      <c r="A16"/>
      <c r="B16" s="18">
        <v>2010</v>
      </c>
      <c r="C16" s="19">
        <v>1187</v>
      </c>
      <c r="D16" s="19">
        <v>6510</v>
      </c>
      <c r="E16" s="19">
        <v>1778</v>
      </c>
      <c r="F16" s="19">
        <v>4732</v>
      </c>
      <c r="G16" s="19">
        <v>734</v>
      </c>
      <c r="H16" s="19">
        <v>416</v>
      </c>
      <c r="I16" s="19">
        <v>318</v>
      </c>
      <c r="J16" s="19">
        <v>1057</v>
      </c>
      <c r="K16" s="19">
        <v>699</v>
      </c>
      <c r="L16" s="19">
        <v>358</v>
      </c>
      <c r="M16"/>
      <c r="N16"/>
    </row>
    <row r="17" spans="1:14" ht="12.75" customHeight="1" x14ac:dyDescent="0.2">
      <c r="A17"/>
      <c r="B17" s="18">
        <v>2011</v>
      </c>
      <c r="C17" s="19">
        <v>1214</v>
      </c>
      <c r="D17" s="19">
        <v>6678</v>
      </c>
      <c r="E17" s="19">
        <v>1814</v>
      </c>
      <c r="F17" s="19">
        <v>4864</v>
      </c>
      <c r="G17" s="19">
        <v>741</v>
      </c>
      <c r="H17" s="19">
        <v>407</v>
      </c>
      <c r="I17" s="19">
        <v>334</v>
      </c>
      <c r="J17" s="19">
        <v>1041</v>
      </c>
      <c r="K17" s="19">
        <v>663</v>
      </c>
      <c r="L17" s="19">
        <v>378</v>
      </c>
      <c r="M17"/>
      <c r="N17"/>
    </row>
    <row r="18" spans="1:14" ht="12.75" customHeight="1" x14ac:dyDescent="0.2">
      <c r="A18"/>
      <c r="B18" s="18">
        <v>2012</v>
      </c>
      <c r="C18" s="19">
        <v>1259</v>
      </c>
      <c r="D18" s="19">
        <v>6766</v>
      </c>
      <c r="E18" s="19">
        <v>1839</v>
      </c>
      <c r="F18" s="19">
        <v>4927</v>
      </c>
      <c r="G18" s="19">
        <v>771</v>
      </c>
      <c r="H18" s="19">
        <v>420</v>
      </c>
      <c r="I18" s="19">
        <v>351</v>
      </c>
      <c r="J18" s="19">
        <v>1031</v>
      </c>
      <c r="K18" s="19">
        <v>654</v>
      </c>
      <c r="L18" s="19">
        <v>377</v>
      </c>
      <c r="M18"/>
      <c r="N18"/>
    </row>
    <row r="19" spans="1:14" ht="12.75" customHeight="1" x14ac:dyDescent="0.2">
      <c r="A19"/>
      <c r="B19" s="18">
        <v>2013</v>
      </c>
      <c r="C19" s="19">
        <v>1441</v>
      </c>
      <c r="D19" s="19">
        <v>6705</v>
      </c>
      <c r="E19" s="19">
        <v>1796</v>
      </c>
      <c r="F19" s="19">
        <v>4909</v>
      </c>
      <c r="G19" s="19">
        <v>799</v>
      </c>
      <c r="H19" s="19">
        <v>430</v>
      </c>
      <c r="I19" s="19">
        <v>369</v>
      </c>
      <c r="J19" s="19">
        <v>1022</v>
      </c>
      <c r="K19" s="19">
        <v>646</v>
      </c>
      <c r="L19" s="19">
        <v>376</v>
      </c>
      <c r="M19"/>
      <c r="N19"/>
    </row>
    <row r="20" spans="1:14" ht="12.75" customHeight="1" x14ac:dyDescent="0.2">
      <c r="A20"/>
      <c r="B20" s="18">
        <v>2014</v>
      </c>
      <c r="C20" s="19">
        <v>1487</v>
      </c>
      <c r="D20" s="19">
        <v>6783</v>
      </c>
      <c r="E20" s="19">
        <v>1682</v>
      </c>
      <c r="F20" s="19">
        <v>5101</v>
      </c>
      <c r="G20" s="112">
        <v>806</v>
      </c>
      <c r="H20" s="112">
        <v>427</v>
      </c>
      <c r="I20" s="112">
        <v>378</v>
      </c>
      <c r="J20" s="19">
        <v>1009</v>
      </c>
      <c r="K20" s="19">
        <v>631</v>
      </c>
      <c r="L20" s="19">
        <v>378</v>
      </c>
      <c r="M20"/>
      <c r="N20"/>
    </row>
    <row r="21" spans="1:14" ht="12.75" customHeight="1" x14ac:dyDescent="0.2">
      <c r="A21"/>
      <c r="B21" s="165" t="s">
        <v>37</v>
      </c>
      <c r="C21" s="166"/>
      <c r="D21" s="166"/>
      <c r="E21" s="166"/>
      <c r="F21" s="166"/>
      <c r="G21" s="166"/>
      <c r="H21" s="166"/>
      <c r="I21" s="166"/>
      <c r="J21" s="166"/>
      <c r="K21" s="166"/>
      <c r="L21" s="167"/>
      <c r="M21"/>
      <c r="N21"/>
    </row>
    <row r="22" spans="1:14" ht="12.75" customHeight="1" x14ac:dyDescent="0.2">
      <c r="A22"/>
      <c r="B22" s="18">
        <v>1995</v>
      </c>
      <c r="C22" s="19" t="s">
        <v>36</v>
      </c>
      <c r="D22" s="19" t="s">
        <v>36</v>
      </c>
      <c r="E22" s="19" t="s">
        <v>36</v>
      </c>
      <c r="F22" s="19" t="s">
        <v>36</v>
      </c>
      <c r="G22" s="19">
        <v>391</v>
      </c>
      <c r="H22" s="19">
        <v>301</v>
      </c>
      <c r="I22" s="19">
        <v>90</v>
      </c>
      <c r="J22" s="19" t="s">
        <v>36</v>
      </c>
      <c r="K22" s="19" t="s">
        <v>36</v>
      </c>
      <c r="L22" s="19" t="s">
        <v>36</v>
      </c>
      <c r="M22"/>
      <c r="N22"/>
    </row>
    <row r="23" spans="1:14" ht="12.75" customHeight="1" x14ac:dyDescent="0.2">
      <c r="A23"/>
      <c r="B23" s="18">
        <v>1996</v>
      </c>
      <c r="C23" s="19" t="s">
        <v>36</v>
      </c>
      <c r="D23" s="19">
        <v>4242</v>
      </c>
      <c r="E23" s="19">
        <v>1900</v>
      </c>
      <c r="F23" s="19">
        <v>2342</v>
      </c>
      <c r="G23" s="19">
        <v>381</v>
      </c>
      <c r="H23" s="19">
        <v>288</v>
      </c>
      <c r="I23" s="19">
        <v>94</v>
      </c>
      <c r="J23" s="19" t="s">
        <v>36</v>
      </c>
      <c r="K23" s="19" t="s">
        <v>36</v>
      </c>
      <c r="L23" s="19" t="s">
        <v>36</v>
      </c>
      <c r="M23"/>
      <c r="N23"/>
    </row>
    <row r="24" spans="1:14" ht="12.75" customHeight="1" x14ac:dyDescent="0.2">
      <c r="A24"/>
      <c r="B24" s="18">
        <v>1997</v>
      </c>
      <c r="C24" s="19" t="s">
        <v>36</v>
      </c>
      <c r="D24" s="19">
        <v>4315</v>
      </c>
      <c r="E24" s="19">
        <v>1891</v>
      </c>
      <c r="F24" s="19">
        <v>2424</v>
      </c>
      <c r="G24" s="19">
        <v>389</v>
      </c>
      <c r="H24" s="19">
        <v>285</v>
      </c>
      <c r="I24" s="19">
        <v>104</v>
      </c>
      <c r="J24" s="19">
        <v>348</v>
      </c>
      <c r="K24" s="19">
        <v>287</v>
      </c>
      <c r="L24" s="19">
        <v>61</v>
      </c>
      <c r="M24"/>
      <c r="N24"/>
    </row>
    <row r="25" spans="1:14" ht="12.75" customHeight="1" x14ac:dyDescent="0.2">
      <c r="A25"/>
      <c r="B25" s="18">
        <v>2000</v>
      </c>
      <c r="C25" s="19" t="s">
        <v>36</v>
      </c>
      <c r="D25" s="19">
        <v>4405</v>
      </c>
      <c r="E25" s="19">
        <v>1839</v>
      </c>
      <c r="F25" s="19">
        <v>2567</v>
      </c>
      <c r="G25" s="19">
        <v>386</v>
      </c>
      <c r="H25" s="19">
        <v>278</v>
      </c>
      <c r="I25" s="19">
        <v>109</v>
      </c>
      <c r="J25" s="19">
        <v>386</v>
      </c>
      <c r="K25" s="19">
        <v>308</v>
      </c>
      <c r="L25" s="19">
        <v>78</v>
      </c>
      <c r="M25"/>
      <c r="N25"/>
    </row>
    <row r="26" spans="1:14" ht="12.75" customHeight="1" x14ac:dyDescent="0.2">
      <c r="A26"/>
      <c r="B26" s="18">
        <v>2005</v>
      </c>
      <c r="C26" s="19" t="s">
        <v>36</v>
      </c>
      <c r="D26" s="19">
        <v>4357</v>
      </c>
      <c r="E26" s="19">
        <v>1640</v>
      </c>
      <c r="F26" s="19">
        <v>2717</v>
      </c>
      <c r="G26" s="19">
        <v>411</v>
      </c>
      <c r="H26" s="19">
        <v>270</v>
      </c>
      <c r="I26" s="19">
        <v>142</v>
      </c>
      <c r="J26" s="19">
        <v>381</v>
      </c>
      <c r="K26" s="19">
        <v>301</v>
      </c>
      <c r="L26" s="19">
        <v>80</v>
      </c>
      <c r="M26"/>
      <c r="N26"/>
    </row>
    <row r="27" spans="1:14" ht="12.75" customHeight="1" x14ac:dyDescent="0.2">
      <c r="A27"/>
      <c r="B27" s="18">
        <v>2006</v>
      </c>
      <c r="C27" s="19">
        <v>672</v>
      </c>
      <c r="D27" s="19">
        <v>4360</v>
      </c>
      <c r="E27" s="19">
        <v>1591</v>
      </c>
      <c r="F27" s="19">
        <v>2769</v>
      </c>
      <c r="G27" s="19">
        <v>437</v>
      </c>
      <c r="H27" s="19">
        <v>280</v>
      </c>
      <c r="I27" s="19">
        <v>157</v>
      </c>
      <c r="J27" s="19">
        <v>384</v>
      </c>
      <c r="K27" s="19">
        <v>303</v>
      </c>
      <c r="L27" s="19">
        <v>81</v>
      </c>
      <c r="M27"/>
      <c r="N27"/>
    </row>
    <row r="28" spans="1:14" ht="12.75" customHeight="1" x14ac:dyDescent="0.2">
      <c r="A28"/>
      <c r="B28" s="18">
        <v>2007</v>
      </c>
      <c r="C28" s="19">
        <v>706</v>
      </c>
      <c r="D28" s="19">
        <v>4324</v>
      </c>
      <c r="E28" s="19">
        <v>1533</v>
      </c>
      <c r="F28" s="19">
        <v>2791</v>
      </c>
      <c r="G28" s="19">
        <v>437</v>
      </c>
      <c r="H28" s="19">
        <v>279</v>
      </c>
      <c r="I28" s="19">
        <v>159</v>
      </c>
      <c r="J28" s="19">
        <v>403</v>
      </c>
      <c r="K28" s="19">
        <v>310</v>
      </c>
      <c r="L28" s="19">
        <v>93</v>
      </c>
      <c r="M28"/>
      <c r="N28"/>
    </row>
    <row r="29" spans="1:14" ht="12.75" customHeight="1" x14ac:dyDescent="0.2">
      <c r="A29"/>
      <c r="B29" s="18">
        <v>2008</v>
      </c>
      <c r="C29" s="19">
        <v>736</v>
      </c>
      <c r="D29" s="19">
        <v>4372</v>
      </c>
      <c r="E29" s="19">
        <v>1502</v>
      </c>
      <c r="F29" s="19">
        <v>2870</v>
      </c>
      <c r="G29" s="19">
        <v>438</v>
      </c>
      <c r="H29" s="19">
        <v>277</v>
      </c>
      <c r="I29" s="19">
        <v>161</v>
      </c>
      <c r="J29" s="19">
        <v>406</v>
      </c>
      <c r="K29" s="19">
        <v>315</v>
      </c>
      <c r="L29" s="19">
        <v>91</v>
      </c>
      <c r="M29"/>
      <c r="N29"/>
    </row>
    <row r="30" spans="1:14" ht="12.75" customHeight="1" x14ac:dyDescent="0.2">
      <c r="A30"/>
      <c r="B30" s="18">
        <v>2009</v>
      </c>
      <c r="C30" s="19">
        <v>760</v>
      </c>
      <c r="D30" s="19">
        <v>4406</v>
      </c>
      <c r="E30" s="19">
        <v>1468</v>
      </c>
      <c r="F30" s="19">
        <v>2938</v>
      </c>
      <c r="G30" s="19">
        <v>458</v>
      </c>
      <c r="H30" s="19">
        <v>284</v>
      </c>
      <c r="I30" s="19">
        <v>174</v>
      </c>
      <c r="J30" s="19">
        <v>419</v>
      </c>
      <c r="K30" s="19">
        <v>325</v>
      </c>
      <c r="L30" s="19">
        <v>94</v>
      </c>
      <c r="M30"/>
      <c r="N30"/>
    </row>
    <row r="31" spans="1:14" ht="12.75" customHeight="1" x14ac:dyDescent="0.2">
      <c r="A31"/>
      <c r="B31" s="18">
        <v>2010</v>
      </c>
      <c r="C31" s="19">
        <v>773</v>
      </c>
      <c r="D31" s="19">
        <v>4439</v>
      </c>
      <c r="E31" s="19">
        <v>1477</v>
      </c>
      <c r="F31" s="19">
        <v>2962</v>
      </c>
      <c r="G31" s="19">
        <v>483</v>
      </c>
      <c r="H31" s="19">
        <v>297</v>
      </c>
      <c r="I31" s="19">
        <v>185</v>
      </c>
      <c r="J31" s="19">
        <v>573</v>
      </c>
      <c r="K31" s="19">
        <v>399</v>
      </c>
      <c r="L31" s="19">
        <v>173</v>
      </c>
      <c r="M31"/>
      <c r="N31"/>
    </row>
    <row r="32" spans="1:14" ht="12.75" customHeight="1" x14ac:dyDescent="0.2">
      <c r="A32"/>
      <c r="B32" s="18">
        <v>2011</v>
      </c>
      <c r="C32" s="19">
        <v>786</v>
      </c>
      <c r="D32" s="19">
        <v>4515</v>
      </c>
      <c r="E32" s="19">
        <v>1495</v>
      </c>
      <c r="F32" s="19">
        <v>3020</v>
      </c>
      <c r="G32" s="19">
        <v>501</v>
      </c>
      <c r="H32" s="19">
        <v>305</v>
      </c>
      <c r="I32" s="19">
        <v>196</v>
      </c>
      <c r="J32" s="19">
        <v>584</v>
      </c>
      <c r="K32" s="19">
        <v>394</v>
      </c>
      <c r="L32" s="19">
        <v>190</v>
      </c>
      <c r="M32"/>
      <c r="N32"/>
    </row>
    <row r="33" spans="1:14" ht="12.75" customHeight="1" x14ac:dyDescent="0.2">
      <c r="A33"/>
      <c r="B33" s="18">
        <v>2012</v>
      </c>
      <c r="C33" s="19">
        <v>781</v>
      </c>
      <c r="D33" s="19">
        <v>4505</v>
      </c>
      <c r="E33" s="19">
        <v>1457</v>
      </c>
      <c r="F33" s="19">
        <v>3047</v>
      </c>
      <c r="G33" s="20">
        <v>517</v>
      </c>
      <c r="H33" s="20">
        <v>314</v>
      </c>
      <c r="I33" s="20">
        <v>203</v>
      </c>
      <c r="J33" s="19">
        <v>602</v>
      </c>
      <c r="K33" s="19">
        <v>402</v>
      </c>
      <c r="L33" s="19">
        <v>199</v>
      </c>
      <c r="M33"/>
      <c r="N33"/>
    </row>
    <row r="34" spans="1:14" ht="12.75" customHeight="1" x14ac:dyDescent="0.2">
      <c r="A34"/>
      <c r="B34" s="18">
        <v>2013</v>
      </c>
      <c r="C34" s="19">
        <v>905.5</v>
      </c>
      <c r="D34" s="19">
        <v>4470.3</v>
      </c>
      <c r="E34" s="19">
        <v>1421.9</v>
      </c>
      <c r="F34" s="19">
        <v>3048.4</v>
      </c>
      <c r="G34" s="19">
        <v>524.4</v>
      </c>
      <c r="H34" s="19">
        <v>310</v>
      </c>
      <c r="I34" s="19">
        <v>214.4</v>
      </c>
      <c r="J34" s="19">
        <v>611</v>
      </c>
      <c r="K34" s="19">
        <v>405</v>
      </c>
      <c r="L34" s="19">
        <v>206</v>
      </c>
      <c r="M34"/>
      <c r="N34"/>
    </row>
    <row r="35" spans="1:14" ht="12.75" customHeight="1" x14ac:dyDescent="0.2">
      <c r="A35"/>
      <c r="B35" s="18">
        <v>2014</v>
      </c>
      <c r="C35" s="19">
        <v>948.59</v>
      </c>
      <c r="D35" s="19">
        <v>4469.28</v>
      </c>
      <c r="E35" s="19">
        <v>1301.79</v>
      </c>
      <c r="F35" s="19">
        <v>3167.49</v>
      </c>
      <c r="G35" s="112">
        <v>525.19000000000005</v>
      </c>
      <c r="H35" s="112">
        <v>305.69</v>
      </c>
      <c r="I35" s="112">
        <v>219.5</v>
      </c>
      <c r="J35" s="19">
        <v>594.75</v>
      </c>
      <c r="K35" s="19">
        <v>390.34</v>
      </c>
      <c r="L35" s="19">
        <v>204.41</v>
      </c>
      <c r="M35"/>
      <c r="N35"/>
    </row>
    <row r="36" spans="1:14" ht="12.75" customHeight="1" x14ac:dyDescent="0.2">
      <c r="A36"/>
      <c r="B36"/>
      <c r="C36"/>
      <c r="D36"/>
      <c r="E36"/>
      <c r="F36"/>
      <c r="G36"/>
      <c r="H36"/>
      <c r="I36"/>
      <c r="J36"/>
      <c r="K36"/>
      <c r="L36"/>
      <c r="M36"/>
      <c r="N36"/>
    </row>
    <row r="37" spans="1:14" ht="12.75" customHeight="1" x14ac:dyDescent="0.2">
      <c r="A37"/>
      <c r="B37" s="4" t="s">
        <v>184</v>
      </c>
      <c r="C37"/>
      <c r="D37"/>
      <c r="E37"/>
      <c r="F37"/>
      <c r="G37"/>
      <c r="H37"/>
      <c r="I37"/>
      <c r="J37"/>
      <c r="K37"/>
      <c r="L37"/>
      <c r="M37"/>
      <c r="N37"/>
    </row>
    <row r="38" spans="1:14" ht="12.75" customHeight="1" x14ac:dyDescent="0.2">
      <c r="A38"/>
      <c r="B38" s="4" t="s">
        <v>181</v>
      </c>
      <c r="C38"/>
      <c r="D38"/>
      <c r="E38"/>
      <c r="F38"/>
      <c r="G38"/>
      <c r="H38"/>
      <c r="I38"/>
      <c r="J38"/>
      <c r="K38"/>
      <c r="L38"/>
      <c r="M38"/>
      <c r="N38"/>
    </row>
    <row r="39" spans="1:14" ht="12.75" customHeight="1" x14ac:dyDescent="0.2">
      <c r="A39"/>
      <c r="B39" s="4" t="s">
        <v>182</v>
      </c>
      <c r="C39"/>
      <c r="D39"/>
      <c r="E39"/>
      <c r="F39"/>
      <c r="G39"/>
      <c r="H39"/>
      <c r="I39"/>
      <c r="J39"/>
      <c r="K39"/>
      <c r="L39"/>
    </row>
    <row r="40" spans="1:14" ht="12.75" customHeight="1" x14ac:dyDescent="0.2">
      <c r="A40"/>
      <c r="B40" s="4" t="s">
        <v>38</v>
      </c>
      <c r="C40"/>
      <c r="D40"/>
      <c r="E40"/>
      <c r="F40"/>
      <c r="G40"/>
      <c r="H40"/>
    </row>
    <row r="41" spans="1:14" ht="12.75" customHeight="1" x14ac:dyDescent="0.2">
      <c r="A41"/>
      <c r="B41" s="4" t="s">
        <v>39</v>
      </c>
      <c r="C41"/>
      <c r="D41"/>
      <c r="E41"/>
      <c r="F41"/>
      <c r="G41"/>
      <c r="H41"/>
    </row>
    <row r="42" spans="1:14" ht="12.75" customHeight="1" x14ac:dyDescent="0.2">
      <c r="A42"/>
      <c r="B42" s="4" t="s">
        <v>183</v>
      </c>
      <c r="C42"/>
      <c r="D42"/>
      <c r="E42"/>
      <c r="F42"/>
      <c r="G42"/>
      <c r="H42"/>
    </row>
    <row r="43" spans="1:14" ht="12.75" customHeight="1" x14ac:dyDescent="0.2">
      <c r="B43" s="4"/>
      <c r="C43"/>
      <c r="D43"/>
      <c r="E43"/>
      <c r="F43"/>
      <c r="G43"/>
      <c r="H43"/>
    </row>
    <row r="44" spans="1:14" ht="12.75" customHeight="1" x14ac:dyDescent="0.2"/>
    <row r="45" spans="1:14" ht="12.75" customHeight="1" x14ac:dyDescent="0.2"/>
    <row r="46" spans="1:14" ht="12.75" customHeight="1" x14ac:dyDescent="0.2"/>
    <row r="47" spans="1:14" ht="12.75" customHeight="1" x14ac:dyDescent="0.2"/>
    <row r="48" spans="1:14" ht="12.75" customHeight="1" x14ac:dyDescent="0.2"/>
    <row r="49" ht="12.75" customHeight="1" x14ac:dyDescent="0.2"/>
    <row r="50" ht="12.75" customHeight="1" x14ac:dyDescent="0.2"/>
    <row r="51" ht="12.75" customHeight="1" x14ac:dyDescent="0.2"/>
  </sheetData>
  <sheetProtection selectLockedCells="1" selectUnlockedCells="1"/>
  <mergeCells count="7">
    <mergeCell ref="B21:L21"/>
    <mergeCell ref="J4:L4"/>
    <mergeCell ref="B6:L6"/>
    <mergeCell ref="B4:B5"/>
    <mergeCell ref="C4:C5"/>
    <mergeCell ref="D4:F4"/>
    <mergeCell ref="G4:I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BC5D5"/>
  </sheetPr>
  <dimension ref="A1:AG47"/>
  <sheetViews>
    <sheetView showGridLines="0" zoomScaleNormal="100" zoomScaleSheetLayoutView="100" workbookViewId="0"/>
  </sheetViews>
  <sheetFormatPr baseColWidth="10" defaultRowHeight="12.75" x14ac:dyDescent="0.2"/>
  <cols>
    <col min="1" max="1" width="3.7109375" customWidth="1"/>
    <col min="2" max="2" width="5.85546875" customWidth="1"/>
    <col min="3" max="12" width="11.7109375" customWidth="1"/>
    <col min="13" max="17" width="8.28515625" customWidth="1"/>
    <col min="18" max="33" width="6.7109375" customWidth="1"/>
  </cols>
  <sheetData>
    <row r="1" spans="1:33" ht="15.75" x14ac:dyDescent="0.25">
      <c r="A1" s="15" t="str">
        <f>Inhaltsverzeichnis!B40&amp;" "&amp;Inhaltsverzeichnis!D40</f>
        <v>Tabelle 18: Berufsfachschulen: Lehrkräfte und Vollzeitäquivalente nach Berufsbereich, 1997–2014</v>
      </c>
    </row>
    <row r="3" spans="1:33" ht="12.75" customHeight="1"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25.5" customHeight="1" x14ac:dyDescent="0.2">
      <c r="A4"/>
      <c r="B4" s="168" t="s">
        <v>30</v>
      </c>
      <c r="C4" s="170" t="s">
        <v>69</v>
      </c>
      <c r="D4" s="168" t="s">
        <v>147</v>
      </c>
      <c r="E4" s="168"/>
      <c r="F4" s="168"/>
      <c r="G4" s="168" t="s">
        <v>148</v>
      </c>
      <c r="H4" s="168"/>
      <c r="I4" s="168"/>
      <c r="J4" s="168" t="s">
        <v>149</v>
      </c>
      <c r="K4" s="168"/>
      <c r="L4" s="168"/>
      <c r="M4"/>
      <c r="N4"/>
      <c r="O4"/>
      <c r="P4"/>
      <c r="Q4"/>
    </row>
    <row r="5" spans="1:33" s="1" customFormat="1" ht="12.75" customHeight="1" x14ac:dyDescent="0.2">
      <c r="A5"/>
      <c r="B5" s="168"/>
      <c r="C5" s="170"/>
      <c r="D5" s="62" t="s">
        <v>32</v>
      </c>
      <c r="E5" s="62" t="s">
        <v>53</v>
      </c>
      <c r="F5" s="62" t="s">
        <v>70</v>
      </c>
      <c r="G5" s="62" t="s">
        <v>32</v>
      </c>
      <c r="H5" s="62" t="s">
        <v>53</v>
      </c>
      <c r="I5" s="62" t="s">
        <v>70</v>
      </c>
      <c r="J5" s="62" t="s">
        <v>32</v>
      </c>
      <c r="K5" s="62" t="s">
        <v>53</v>
      </c>
      <c r="L5" s="62" t="s">
        <v>70</v>
      </c>
      <c r="M5"/>
      <c r="N5"/>
      <c r="O5"/>
      <c r="P5"/>
      <c r="Q5"/>
    </row>
    <row r="6" spans="1:33" ht="12.75" customHeight="1" x14ac:dyDescent="0.2">
      <c r="B6" s="169" t="s">
        <v>35</v>
      </c>
      <c r="C6" s="169"/>
      <c r="D6" s="169"/>
      <c r="E6" s="169"/>
      <c r="F6" s="169"/>
      <c r="G6" s="169"/>
      <c r="H6" s="169"/>
      <c r="I6" s="169"/>
      <c r="J6" s="169"/>
      <c r="K6" s="169"/>
      <c r="L6" s="169"/>
    </row>
    <row r="7" spans="1:33" ht="12.75" customHeight="1" x14ac:dyDescent="0.2">
      <c r="B7" s="18">
        <v>1997</v>
      </c>
      <c r="C7" s="28">
        <v>708</v>
      </c>
      <c r="D7" s="19">
        <v>255</v>
      </c>
      <c r="E7" s="19">
        <v>159</v>
      </c>
      <c r="F7" s="19">
        <v>96</v>
      </c>
      <c r="G7" s="19">
        <v>453</v>
      </c>
      <c r="H7" s="19">
        <v>369</v>
      </c>
      <c r="I7" s="19">
        <v>84</v>
      </c>
      <c r="J7" s="19" t="s">
        <v>36</v>
      </c>
      <c r="K7" s="19" t="s">
        <v>36</v>
      </c>
      <c r="L7" s="19" t="s">
        <v>36</v>
      </c>
    </row>
    <row r="8" spans="1:33" ht="12.75" customHeight="1" x14ac:dyDescent="0.2">
      <c r="B8" s="18">
        <v>2000</v>
      </c>
      <c r="C8" s="28">
        <v>776</v>
      </c>
      <c r="D8" s="19">
        <v>276</v>
      </c>
      <c r="E8" s="19">
        <v>161</v>
      </c>
      <c r="F8" s="19">
        <v>115</v>
      </c>
      <c r="G8" s="19">
        <v>500</v>
      </c>
      <c r="H8" s="19">
        <v>400</v>
      </c>
      <c r="I8" s="19">
        <v>100</v>
      </c>
      <c r="J8" s="19" t="s">
        <v>36</v>
      </c>
      <c r="K8" s="19" t="s">
        <v>36</v>
      </c>
      <c r="L8" s="19" t="s">
        <v>36</v>
      </c>
    </row>
    <row r="9" spans="1:33" ht="12.75" customHeight="1" x14ac:dyDescent="0.2">
      <c r="B9" s="18">
        <v>2005</v>
      </c>
      <c r="C9" s="28">
        <v>700</v>
      </c>
      <c r="D9" s="19">
        <v>230</v>
      </c>
      <c r="E9" s="19">
        <v>133</v>
      </c>
      <c r="F9" s="19">
        <v>97</v>
      </c>
      <c r="G9" s="19">
        <v>470</v>
      </c>
      <c r="H9" s="19">
        <v>374</v>
      </c>
      <c r="I9" s="19">
        <v>96</v>
      </c>
      <c r="J9" s="19" t="s">
        <v>36</v>
      </c>
      <c r="K9" s="19" t="s">
        <v>36</v>
      </c>
      <c r="L9" s="19" t="s">
        <v>36</v>
      </c>
    </row>
    <row r="10" spans="1:33" ht="12.75" customHeight="1" x14ac:dyDescent="0.2">
      <c r="B10" s="18">
        <v>2006</v>
      </c>
      <c r="C10" s="28">
        <v>702</v>
      </c>
      <c r="D10" s="19">
        <v>223</v>
      </c>
      <c r="E10" s="19">
        <v>127</v>
      </c>
      <c r="F10" s="19">
        <v>96</v>
      </c>
      <c r="G10" s="19">
        <v>479</v>
      </c>
      <c r="H10" s="19">
        <v>382</v>
      </c>
      <c r="I10" s="19">
        <v>97</v>
      </c>
      <c r="J10" s="19" t="s">
        <v>36</v>
      </c>
      <c r="K10" s="19" t="s">
        <v>36</v>
      </c>
      <c r="L10" s="19" t="s">
        <v>36</v>
      </c>
    </row>
    <row r="11" spans="1:33" ht="12.75" customHeight="1" x14ac:dyDescent="0.2">
      <c r="B11" s="18">
        <v>2007</v>
      </c>
      <c r="C11" s="28">
        <v>727</v>
      </c>
      <c r="D11" s="19">
        <v>239</v>
      </c>
      <c r="E11" s="19">
        <v>130</v>
      </c>
      <c r="F11" s="19">
        <v>109</v>
      </c>
      <c r="G11" s="19">
        <v>488</v>
      </c>
      <c r="H11" s="19">
        <v>387</v>
      </c>
      <c r="I11" s="19">
        <v>101</v>
      </c>
      <c r="J11" s="19" t="s">
        <v>36</v>
      </c>
      <c r="K11" s="19" t="s">
        <v>36</v>
      </c>
      <c r="L11" s="19" t="s">
        <v>36</v>
      </c>
    </row>
    <row r="12" spans="1:33" ht="12.75" customHeight="1" x14ac:dyDescent="0.2">
      <c r="B12" s="18">
        <v>2008</v>
      </c>
      <c r="C12" s="28">
        <v>726</v>
      </c>
      <c r="D12" s="19">
        <v>234</v>
      </c>
      <c r="E12" s="19">
        <v>126</v>
      </c>
      <c r="F12" s="19">
        <v>108</v>
      </c>
      <c r="G12" s="19">
        <v>492</v>
      </c>
      <c r="H12" s="19">
        <v>390</v>
      </c>
      <c r="I12" s="19">
        <v>102</v>
      </c>
      <c r="J12" s="19" t="s">
        <v>36</v>
      </c>
      <c r="K12" s="19" t="s">
        <v>36</v>
      </c>
      <c r="L12" s="19" t="s">
        <v>36</v>
      </c>
    </row>
    <row r="13" spans="1:33" ht="12.75" customHeight="1" x14ac:dyDescent="0.2">
      <c r="B13" s="18">
        <v>2009</v>
      </c>
      <c r="C13" s="28">
        <v>755</v>
      </c>
      <c r="D13" s="19">
        <v>255</v>
      </c>
      <c r="E13" s="19">
        <v>139</v>
      </c>
      <c r="F13" s="19">
        <v>116</v>
      </c>
      <c r="G13" s="19">
        <v>500</v>
      </c>
      <c r="H13" s="19">
        <v>339</v>
      </c>
      <c r="I13" s="19">
        <v>101</v>
      </c>
      <c r="J13" s="19" t="s">
        <v>36</v>
      </c>
      <c r="K13" s="19" t="s">
        <v>36</v>
      </c>
      <c r="L13" s="19" t="s">
        <v>36</v>
      </c>
    </row>
    <row r="14" spans="1:33" ht="12.75" customHeight="1" x14ac:dyDescent="0.2">
      <c r="B14" s="18" t="s">
        <v>150</v>
      </c>
      <c r="C14" s="28">
        <v>1057</v>
      </c>
      <c r="D14" s="19">
        <v>279</v>
      </c>
      <c r="E14" s="19">
        <v>153</v>
      </c>
      <c r="F14" s="19">
        <v>126</v>
      </c>
      <c r="G14" s="19">
        <v>527</v>
      </c>
      <c r="H14" s="19">
        <v>428</v>
      </c>
      <c r="I14" s="19">
        <v>99</v>
      </c>
      <c r="J14" s="19">
        <v>251</v>
      </c>
      <c r="K14" s="19">
        <v>118</v>
      </c>
      <c r="L14" s="19">
        <v>133</v>
      </c>
    </row>
    <row r="15" spans="1:33" ht="12.75" customHeight="1" x14ac:dyDescent="0.2">
      <c r="B15" s="18">
        <v>2011</v>
      </c>
      <c r="C15" s="28">
        <v>1041</v>
      </c>
      <c r="D15" s="19">
        <v>265</v>
      </c>
      <c r="E15" s="19">
        <v>138</v>
      </c>
      <c r="F15" s="19">
        <v>127</v>
      </c>
      <c r="G15" s="19">
        <v>510</v>
      </c>
      <c r="H15" s="19">
        <v>406</v>
      </c>
      <c r="I15" s="19">
        <v>104</v>
      </c>
      <c r="J15" s="19">
        <v>266</v>
      </c>
      <c r="K15" s="19">
        <v>119</v>
      </c>
      <c r="L15" s="19">
        <v>147</v>
      </c>
    </row>
    <row r="16" spans="1:33" ht="12.75" customHeight="1" x14ac:dyDescent="0.2">
      <c r="B16" s="18">
        <v>2012</v>
      </c>
      <c r="C16" s="28">
        <v>1031</v>
      </c>
      <c r="D16" s="19">
        <v>250</v>
      </c>
      <c r="E16" s="19">
        <v>129</v>
      </c>
      <c r="F16" s="19">
        <v>121</v>
      </c>
      <c r="G16" s="19">
        <v>539</v>
      </c>
      <c r="H16" s="19">
        <v>423</v>
      </c>
      <c r="I16" s="19">
        <v>116</v>
      </c>
      <c r="J16" s="19">
        <v>242</v>
      </c>
      <c r="K16" s="19">
        <v>102</v>
      </c>
      <c r="L16" s="19">
        <v>140</v>
      </c>
    </row>
    <row r="17" spans="2:12" ht="12.75" customHeight="1" x14ac:dyDescent="0.2">
      <c r="B17" s="18">
        <v>2013</v>
      </c>
      <c r="C17" s="28">
        <v>1022</v>
      </c>
      <c r="D17" s="19">
        <v>253</v>
      </c>
      <c r="E17" s="19">
        <v>134</v>
      </c>
      <c r="F17" s="19">
        <v>119</v>
      </c>
      <c r="G17" s="19">
        <v>526</v>
      </c>
      <c r="H17" s="19">
        <v>411</v>
      </c>
      <c r="I17" s="19">
        <v>115</v>
      </c>
      <c r="J17" s="19">
        <v>243</v>
      </c>
      <c r="K17" s="19">
        <v>101</v>
      </c>
      <c r="L17" s="19">
        <v>142</v>
      </c>
    </row>
    <row r="18" spans="2:12" ht="12.75" customHeight="1" x14ac:dyDescent="0.2">
      <c r="B18" s="18">
        <v>2014</v>
      </c>
      <c r="C18" s="28">
        <v>1009</v>
      </c>
      <c r="D18" s="19">
        <v>249</v>
      </c>
      <c r="E18" s="19">
        <v>131</v>
      </c>
      <c r="F18" s="19">
        <v>118</v>
      </c>
      <c r="G18" s="19">
        <v>521</v>
      </c>
      <c r="H18" s="19">
        <v>406</v>
      </c>
      <c r="I18" s="19">
        <v>115</v>
      </c>
      <c r="J18" s="19">
        <v>239</v>
      </c>
      <c r="K18" s="19">
        <v>94</v>
      </c>
      <c r="L18" s="19">
        <v>145</v>
      </c>
    </row>
    <row r="19" spans="2:12" ht="12.75" customHeight="1" x14ac:dyDescent="0.2">
      <c r="B19" s="169" t="s">
        <v>37</v>
      </c>
      <c r="C19" s="169"/>
      <c r="D19" s="169"/>
      <c r="E19" s="169"/>
      <c r="F19" s="169"/>
      <c r="G19" s="169"/>
      <c r="H19" s="169"/>
      <c r="I19" s="169"/>
      <c r="J19" s="169"/>
      <c r="K19" s="169"/>
      <c r="L19" s="169"/>
    </row>
    <row r="20" spans="2:12" ht="12.75" customHeight="1" x14ac:dyDescent="0.2">
      <c r="B20" s="18">
        <v>1997</v>
      </c>
      <c r="C20" s="28">
        <v>348</v>
      </c>
      <c r="D20" s="19">
        <v>128</v>
      </c>
      <c r="E20" s="19">
        <v>94</v>
      </c>
      <c r="F20" s="19">
        <v>34</v>
      </c>
      <c r="G20" s="19">
        <v>220</v>
      </c>
      <c r="H20" s="19">
        <v>193</v>
      </c>
      <c r="I20" s="19">
        <v>27</v>
      </c>
      <c r="J20" s="19" t="s">
        <v>36</v>
      </c>
      <c r="K20" s="19" t="s">
        <v>36</v>
      </c>
      <c r="L20" s="19" t="s">
        <v>36</v>
      </c>
    </row>
    <row r="21" spans="2:12" ht="12.75" customHeight="1" x14ac:dyDescent="0.2">
      <c r="B21" s="18">
        <v>2000</v>
      </c>
      <c r="C21" s="28">
        <v>386</v>
      </c>
      <c r="D21" s="19">
        <v>139</v>
      </c>
      <c r="E21" s="19">
        <v>96</v>
      </c>
      <c r="F21" s="19">
        <v>42</v>
      </c>
      <c r="G21" s="19">
        <v>247</v>
      </c>
      <c r="H21" s="19">
        <v>212</v>
      </c>
      <c r="I21" s="19">
        <v>36</v>
      </c>
      <c r="J21" s="19" t="s">
        <v>36</v>
      </c>
      <c r="K21" s="19" t="s">
        <v>36</v>
      </c>
      <c r="L21" s="19" t="s">
        <v>36</v>
      </c>
    </row>
    <row r="22" spans="2:12" ht="12.75" customHeight="1" x14ac:dyDescent="0.2">
      <c r="B22" s="18">
        <v>2005</v>
      </c>
      <c r="C22" s="28">
        <v>381</v>
      </c>
      <c r="D22" s="19">
        <v>127</v>
      </c>
      <c r="E22" s="19">
        <v>84</v>
      </c>
      <c r="F22" s="19">
        <v>43</v>
      </c>
      <c r="G22" s="19">
        <v>254</v>
      </c>
      <c r="H22" s="19">
        <v>217</v>
      </c>
      <c r="I22" s="19">
        <v>37</v>
      </c>
      <c r="J22" s="19" t="s">
        <v>36</v>
      </c>
      <c r="K22" s="19" t="s">
        <v>36</v>
      </c>
      <c r="L22" s="19" t="s">
        <v>36</v>
      </c>
    </row>
    <row r="23" spans="2:12" ht="12.75" customHeight="1" x14ac:dyDescent="0.2">
      <c r="B23" s="18">
        <v>2006</v>
      </c>
      <c r="C23" s="28">
        <v>384</v>
      </c>
      <c r="D23" s="19">
        <v>119</v>
      </c>
      <c r="E23" s="19">
        <v>78</v>
      </c>
      <c r="F23" s="19">
        <v>41</v>
      </c>
      <c r="G23" s="19">
        <v>265</v>
      </c>
      <c r="H23" s="19">
        <v>225</v>
      </c>
      <c r="I23" s="19">
        <v>40</v>
      </c>
      <c r="J23" s="19" t="s">
        <v>36</v>
      </c>
      <c r="K23" s="19" t="s">
        <v>36</v>
      </c>
      <c r="L23" s="19" t="s">
        <v>36</v>
      </c>
    </row>
    <row r="24" spans="2:12" ht="12.75" customHeight="1" x14ac:dyDescent="0.2">
      <c r="B24" s="18">
        <v>2007</v>
      </c>
      <c r="C24" s="28">
        <v>403</v>
      </c>
      <c r="D24" s="19">
        <v>136</v>
      </c>
      <c r="E24" s="19">
        <v>87</v>
      </c>
      <c r="F24" s="19">
        <v>49</v>
      </c>
      <c r="G24" s="19">
        <v>268</v>
      </c>
      <c r="H24" s="19">
        <v>224</v>
      </c>
      <c r="I24" s="19">
        <v>44</v>
      </c>
      <c r="J24" s="19" t="s">
        <v>36</v>
      </c>
      <c r="K24" s="19" t="s">
        <v>36</v>
      </c>
      <c r="L24" s="19" t="s">
        <v>36</v>
      </c>
    </row>
    <row r="25" spans="2:12" ht="12.75" customHeight="1" x14ac:dyDescent="0.2">
      <c r="B25" s="18">
        <v>2008</v>
      </c>
      <c r="C25" s="28">
        <v>406</v>
      </c>
      <c r="D25" s="19">
        <v>133</v>
      </c>
      <c r="E25" s="19">
        <v>86</v>
      </c>
      <c r="F25" s="19">
        <v>47</v>
      </c>
      <c r="G25" s="19">
        <v>273</v>
      </c>
      <c r="H25" s="19">
        <v>229</v>
      </c>
      <c r="I25" s="19">
        <v>43</v>
      </c>
      <c r="J25" s="19" t="s">
        <v>36</v>
      </c>
      <c r="K25" s="19" t="s">
        <v>36</v>
      </c>
      <c r="L25" s="19" t="s">
        <v>36</v>
      </c>
    </row>
    <row r="26" spans="2:12" ht="12.75" customHeight="1" x14ac:dyDescent="0.2">
      <c r="B26" s="18">
        <v>2009</v>
      </c>
      <c r="C26" s="28">
        <v>419</v>
      </c>
      <c r="D26" s="19">
        <v>141</v>
      </c>
      <c r="E26" s="19">
        <v>90</v>
      </c>
      <c r="F26" s="19">
        <v>51</v>
      </c>
      <c r="G26" s="19">
        <v>278</v>
      </c>
      <c r="H26" s="19">
        <v>235</v>
      </c>
      <c r="I26" s="19">
        <v>43</v>
      </c>
      <c r="J26" s="19" t="s">
        <v>36</v>
      </c>
      <c r="K26" s="19" t="s">
        <v>36</v>
      </c>
      <c r="L26" s="19" t="s">
        <v>36</v>
      </c>
    </row>
    <row r="27" spans="2:12" ht="12.75" customHeight="1" x14ac:dyDescent="0.2">
      <c r="B27" s="18" t="s">
        <v>150</v>
      </c>
      <c r="C27" s="28">
        <v>573</v>
      </c>
      <c r="D27" s="19">
        <v>148</v>
      </c>
      <c r="E27" s="19">
        <v>92</v>
      </c>
      <c r="F27" s="19">
        <v>56</v>
      </c>
      <c r="G27" s="19">
        <v>291</v>
      </c>
      <c r="H27" s="19">
        <v>244</v>
      </c>
      <c r="I27" s="19">
        <v>46</v>
      </c>
      <c r="J27" s="19">
        <v>134</v>
      </c>
      <c r="K27" s="19">
        <v>64</v>
      </c>
      <c r="L27" s="19">
        <v>71</v>
      </c>
    </row>
    <row r="28" spans="2:12" ht="12.75" customHeight="1" x14ac:dyDescent="0.2">
      <c r="B28" s="18">
        <v>2011</v>
      </c>
      <c r="C28" s="28">
        <v>584</v>
      </c>
      <c r="D28" s="19">
        <v>150</v>
      </c>
      <c r="E28" s="19">
        <v>91</v>
      </c>
      <c r="F28" s="19">
        <v>59</v>
      </c>
      <c r="G28" s="19">
        <v>293</v>
      </c>
      <c r="H28" s="19">
        <v>241</v>
      </c>
      <c r="I28" s="19">
        <v>52</v>
      </c>
      <c r="J28" s="19">
        <v>142</v>
      </c>
      <c r="K28" s="19">
        <v>63</v>
      </c>
      <c r="L28" s="19">
        <v>79</v>
      </c>
    </row>
    <row r="29" spans="2:12" ht="12.75" customHeight="1" x14ac:dyDescent="0.2">
      <c r="B29" s="18">
        <v>2012</v>
      </c>
      <c r="C29" s="28">
        <v>602</v>
      </c>
      <c r="D29" s="19">
        <v>148</v>
      </c>
      <c r="E29" s="19">
        <v>88</v>
      </c>
      <c r="F29" s="19">
        <v>59</v>
      </c>
      <c r="G29" s="19">
        <v>305</v>
      </c>
      <c r="H29" s="19">
        <v>248</v>
      </c>
      <c r="I29" s="19">
        <v>56</v>
      </c>
      <c r="J29" s="19">
        <v>149</v>
      </c>
      <c r="K29" s="19">
        <v>65</v>
      </c>
      <c r="L29" s="19">
        <v>84</v>
      </c>
    </row>
    <row r="30" spans="2:12" ht="12.75" customHeight="1" x14ac:dyDescent="0.2">
      <c r="B30" s="18">
        <v>2013</v>
      </c>
      <c r="C30" s="28">
        <v>611</v>
      </c>
      <c r="D30" s="19">
        <v>154</v>
      </c>
      <c r="E30" s="19">
        <v>91</v>
      </c>
      <c r="F30" s="19">
        <v>63</v>
      </c>
      <c r="G30" s="19">
        <v>308</v>
      </c>
      <c r="H30" s="19">
        <v>251</v>
      </c>
      <c r="I30" s="19">
        <v>57</v>
      </c>
      <c r="J30" s="19">
        <v>149</v>
      </c>
      <c r="K30" s="19">
        <v>64</v>
      </c>
      <c r="L30" s="19">
        <v>85</v>
      </c>
    </row>
    <row r="31" spans="2:12" ht="12.75" customHeight="1" x14ac:dyDescent="0.2">
      <c r="B31" s="130">
        <v>2014</v>
      </c>
      <c r="C31" s="141">
        <v>595</v>
      </c>
      <c r="D31" s="124">
        <v>148</v>
      </c>
      <c r="E31" s="124">
        <v>86.76</v>
      </c>
      <c r="F31" s="124">
        <v>61.23</v>
      </c>
      <c r="G31" s="124">
        <v>302</v>
      </c>
      <c r="H31" s="124">
        <v>244.49</v>
      </c>
      <c r="I31" s="124">
        <v>57.22</v>
      </c>
      <c r="J31" s="124">
        <v>145</v>
      </c>
      <c r="K31" s="124">
        <v>59.09</v>
      </c>
      <c r="L31" s="124">
        <v>85.97</v>
      </c>
    </row>
    <row r="32" spans="2:12" ht="12.75" customHeight="1" x14ac:dyDescent="0.2"/>
    <row r="33" spans="2:2" ht="12.75" customHeight="1" x14ac:dyDescent="0.2">
      <c r="B33" s="4" t="s">
        <v>151</v>
      </c>
    </row>
    <row r="34" spans="2:2" ht="12.75" customHeight="1" x14ac:dyDescent="0.2">
      <c r="B34" s="4" t="s">
        <v>152</v>
      </c>
    </row>
    <row r="35" spans="2:2" ht="12.75" customHeight="1" x14ac:dyDescent="0.2"/>
    <row r="36" spans="2:2" ht="12.75" customHeight="1" x14ac:dyDescent="0.2"/>
    <row r="37" spans="2:2" ht="12.75" customHeight="1" x14ac:dyDescent="0.2"/>
    <row r="38" spans="2:2" ht="12.75" customHeight="1" x14ac:dyDescent="0.2"/>
    <row r="39" spans="2:2" ht="12.75" customHeight="1" x14ac:dyDescent="0.2"/>
    <row r="40" spans="2:2" ht="12.75" customHeight="1" x14ac:dyDescent="0.2"/>
    <row r="41" spans="2:2" ht="12.75" customHeight="1" x14ac:dyDescent="0.2"/>
    <row r="42" spans="2:2" ht="12.75" customHeight="1" x14ac:dyDescent="0.2"/>
    <row r="43" spans="2:2" ht="12.75" customHeight="1" x14ac:dyDescent="0.2"/>
    <row r="44" spans="2:2" ht="12.75" customHeight="1" x14ac:dyDescent="0.2"/>
    <row r="45" spans="2:2" ht="12.75" customHeight="1" x14ac:dyDescent="0.2"/>
    <row r="46" spans="2:2" ht="12.75" customHeight="1" x14ac:dyDescent="0.2"/>
    <row r="47" spans="2:2" ht="12.75" customHeight="1" x14ac:dyDescent="0.2"/>
  </sheetData>
  <sheetProtection selectLockedCells="1" selectUnlockedCells="1"/>
  <mergeCells count="7">
    <mergeCell ref="B19:L19"/>
    <mergeCell ref="J4:L4"/>
    <mergeCell ref="B6:L6"/>
    <mergeCell ref="B4:B5"/>
    <mergeCell ref="C4:C5"/>
    <mergeCell ref="D4:F4"/>
    <mergeCell ref="G4:I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BC5D5"/>
  </sheetPr>
  <dimension ref="A1:AG38"/>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5.85546875" customWidth="1"/>
    <col min="3" max="14" width="11.7109375" customWidth="1"/>
    <col min="15" max="17" width="8.28515625" customWidth="1"/>
    <col min="18" max="33" width="6.7109375" customWidth="1"/>
  </cols>
  <sheetData>
    <row r="1" spans="1:33" ht="15.75" x14ac:dyDescent="0.25">
      <c r="A1" s="15" t="str">
        <f>Inhaltsverzeichnis!B41&amp;" "&amp;Inhaltsverzeichnis!D41</f>
        <v>Tabelle 19: Berufsfachschulen: Lernende pro Lehrkraft, 1997–2014</v>
      </c>
    </row>
    <row r="3" spans="1:33" x14ac:dyDescent="0.2">
      <c r="O3" s="1"/>
      <c r="P3" s="1"/>
      <c r="Q3" s="1"/>
      <c r="R3" s="1"/>
      <c r="S3" s="1"/>
      <c r="T3" s="1"/>
      <c r="U3" s="1"/>
      <c r="V3" s="1"/>
      <c r="W3" s="1"/>
      <c r="X3" s="1"/>
      <c r="Y3" s="1"/>
      <c r="Z3" s="1"/>
      <c r="AA3" s="1"/>
      <c r="AB3" s="1"/>
      <c r="AC3" s="1"/>
      <c r="AD3" s="1"/>
      <c r="AE3" s="1"/>
      <c r="AF3" s="1"/>
      <c r="AG3" s="1"/>
    </row>
    <row r="4" spans="1:33" s="1" customFormat="1" ht="26.25" customHeight="1" x14ac:dyDescent="0.2">
      <c r="A4"/>
      <c r="B4" s="188" t="s">
        <v>30</v>
      </c>
      <c r="C4" s="188" t="s">
        <v>32</v>
      </c>
      <c r="D4" s="188"/>
      <c r="E4" s="188"/>
      <c r="F4" s="188" t="s">
        <v>153</v>
      </c>
      <c r="G4" s="188"/>
      <c r="H4" s="188"/>
      <c r="I4" s="188" t="s">
        <v>154</v>
      </c>
      <c r="J4" s="188"/>
      <c r="K4" s="188"/>
      <c r="L4" s="187" t="s">
        <v>155</v>
      </c>
      <c r="M4" s="188"/>
      <c r="N4" s="188"/>
      <c r="O4"/>
      <c r="P4"/>
      <c r="Q4"/>
    </row>
    <row r="5" spans="1:33" s="1" customFormat="1" ht="25.5" x14ac:dyDescent="0.2">
      <c r="A5"/>
      <c r="B5" s="188"/>
      <c r="C5" s="76" t="s">
        <v>156</v>
      </c>
      <c r="D5" s="76" t="s">
        <v>65</v>
      </c>
      <c r="E5" s="77" t="s">
        <v>221</v>
      </c>
      <c r="F5" s="76" t="s">
        <v>156</v>
      </c>
      <c r="G5" s="76" t="s">
        <v>65</v>
      </c>
      <c r="H5" s="77" t="s">
        <v>221</v>
      </c>
      <c r="I5" s="76" t="s">
        <v>156</v>
      </c>
      <c r="J5" s="76" t="s">
        <v>65</v>
      </c>
      <c r="K5" s="77" t="s">
        <v>221</v>
      </c>
      <c r="L5" s="76" t="s">
        <v>156</v>
      </c>
      <c r="M5" s="76" t="s">
        <v>65</v>
      </c>
      <c r="N5" s="77" t="s">
        <v>221</v>
      </c>
      <c r="O5"/>
      <c r="P5"/>
      <c r="Q5"/>
    </row>
    <row r="6" spans="1:33" s="1" customFormat="1" ht="12.75" customHeight="1" x14ac:dyDescent="0.2">
      <c r="A6"/>
      <c r="B6" s="18">
        <v>1997</v>
      </c>
      <c r="C6" s="19">
        <v>348</v>
      </c>
      <c r="D6" s="19">
        <v>12006</v>
      </c>
      <c r="E6" s="93">
        <v>34.5</v>
      </c>
      <c r="F6" s="19">
        <v>128</v>
      </c>
      <c r="G6" s="19">
        <v>3734</v>
      </c>
      <c r="H6" s="93">
        <v>29.3</v>
      </c>
      <c r="I6" s="19">
        <v>220</v>
      </c>
      <c r="J6" s="19">
        <v>8272</v>
      </c>
      <c r="K6" s="93">
        <v>37.5</v>
      </c>
      <c r="L6" s="19" t="s">
        <v>91</v>
      </c>
      <c r="M6" s="19" t="s">
        <v>91</v>
      </c>
      <c r="N6" s="19" t="s">
        <v>91</v>
      </c>
      <c r="O6"/>
      <c r="P6"/>
      <c r="Q6"/>
    </row>
    <row r="7" spans="1:33" ht="12.75" customHeight="1" x14ac:dyDescent="0.2">
      <c r="B7" s="18">
        <v>2000</v>
      </c>
      <c r="C7" s="19">
        <v>386</v>
      </c>
      <c r="D7" s="19">
        <v>13887</v>
      </c>
      <c r="E7" s="93">
        <v>36</v>
      </c>
      <c r="F7" s="19">
        <v>139</v>
      </c>
      <c r="G7" s="19">
        <v>4226</v>
      </c>
      <c r="H7" s="93">
        <v>30.5</v>
      </c>
      <c r="I7" s="19">
        <v>247</v>
      </c>
      <c r="J7" s="19">
        <v>9661</v>
      </c>
      <c r="K7" s="93">
        <v>39.1</v>
      </c>
      <c r="L7" s="19" t="s">
        <v>91</v>
      </c>
      <c r="M7" s="19" t="s">
        <v>91</v>
      </c>
      <c r="N7" s="19" t="s">
        <v>91</v>
      </c>
    </row>
    <row r="8" spans="1:33" ht="12.75" customHeight="1" x14ac:dyDescent="0.2">
      <c r="B8" s="18">
        <v>2005</v>
      </c>
      <c r="C8" s="19">
        <v>381</v>
      </c>
      <c r="D8" s="19">
        <v>14190</v>
      </c>
      <c r="E8" s="93">
        <v>37.200000000000003</v>
      </c>
      <c r="F8" s="19">
        <v>127</v>
      </c>
      <c r="G8" s="19">
        <v>4186</v>
      </c>
      <c r="H8" s="93">
        <v>33</v>
      </c>
      <c r="I8" s="19">
        <v>254</v>
      </c>
      <c r="J8" s="19">
        <v>10004</v>
      </c>
      <c r="K8" s="93">
        <v>39.299999999999997</v>
      </c>
      <c r="L8" s="19" t="s">
        <v>91</v>
      </c>
      <c r="M8" s="19" t="s">
        <v>91</v>
      </c>
      <c r="N8" s="19" t="s">
        <v>91</v>
      </c>
    </row>
    <row r="9" spans="1:33" ht="12.75" customHeight="1" x14ac:dyDescent="0.2">
      <c r="B9" s="18">
        <v>2006</v>
      </c>
      <c r="C9" s="19">
        <v>384</v>
      </c>
      <c r="D9" s="19">
        <v>14509</v>
      </c>
      <c r="E9" s="93">
        <v>37.799999999999997</v>
      </c>
      <c r="F9" s="19">
        <v>119</v>
      </c>
      <c r="G9" s="19">
        <v>4204</v>
      </c>
      <c r="H9" s="93">
        <v>35.200000000000003</v>
      </c>
      <c r="I9" s="19">
        <v>265</v>
      </c>
      <c r="J9" s="19">
        <v>10305</v>
      </c>
      <c r="K9" s="93">
        <v>38.9</v>
      </c>
      <c r="L9" s="19" t="s">
        <v>91</v>
      </c>
      <c r="M9" s="19" t="s">
        <v>91</v>
      </c>
      <c r="N9" s="19" t="s">
        <v>91</v>
      </c>
    </row>
    <row r="10" spans="1:33" ht="12.75" customHeight="1" x14ac:dyDescent="0.2">
      <c r="B10" s="18">
        <v>2007</v>
      </c>
      <c r="C10" s="19">
        <v>403</v>
      </c>
      <c r="D10" s="19">
        <v>15202</v>
      </c>
      <c r="E10" s="93">
        <v>37.700000000000003</v>
      </c>
      <c r="F10" s="19">
        <v>136</v>
      </c>
      <c r="G10" s="19">
        <v>4494</v>
      </c>
      <c r="H10" s="93">
        <v>33.200000000000003</v>
      </c>
      <c r="I10" s="19">
        <v>268</v>
      </c>
      <c r="J10" s="19">
        <v>10708</v>
      </c>
      <c r="K10" s="93">
        <v>40</v>
      </c>
      <c r="L10" s="19" t="s">
        <v>91</v>
      </c>
      <c r="M10" s="19" t="s">
        <v>91</v>
      </c>
      <c r="N10" s="19" t="s">
        <v>91</v>
      </c>
    </row>
    <row r="11" spans="1:33" ht="12.75" customHeight="1" x14ac:dyDescent="0.2">
      <c r="B11" s="18">
        <v>2008</v>
      </c>
      <c r="C11" s="19">
        <v>406</v>
      </c>
      <c r="D11" s="19">
        <v>15591</v>
      </c>
      <c r="E11" s="93">
        <v>38.4</v>
      </c>
      <c r="F11" s="19">
        <v>133</v>
      </c>
      <c r="G11" s="19">
        <v>4613</v>
      </c>
      <c r="H11" s="93">
        <v>34.700000000000003</v>
      </c>
      <c r="I11" s="19">
        <v>273</v>
      </c>
      <c r="J11" s="19">
        <v>10978</v>
      </c>
      <c r="K11" s="93">
        <v>40.200000000000003</v>
      </c>
      <c r="L11" s="19" t="s">
        <v>91</v>
      </c>
      <c r="M11" s="19" t="s">
        <v>91</v>
      </c>
      <c r="N11" s="19" t="s">
        <v>91</v>
      </c>
    </row>
    <row r="12" spans="1:33" ht="12.75" customHeight="1" x14ac:dyDescent="0.2">
      <c r="B12" s="18">
        <v>2009</v>
      </c>
      <c r="C12" s="19">
        <v>419</v>
      </c>
      <c r="D12" s="19">
        <v>15698</v>
      </c>
      <c r="E12" s="93">
        <v>37.5</v>
      </c>
      <c r="F12" s="19">
        <v>141</v>
      </c>
      <c r="G12" s="19">
        <v>4700</v>
      </c>
      <c r="H12" s="93">
        <v>33.299999999999997</v>
      </c>
      <c r="I12" s="19">
        <v>278</v>
      </c>
      <c r="J12" s="19">
        <v>10998</v>
      </c>
      <c r="K12" s="93">
        <v>39.6</v>
      </c>
      <c r="L12" s="19" t="s">
        <v>91</v>
      </c>
      <c r="M12" s="19" t="s">
        <v>91</v>
      </c>
      <c r="N12" s="19" t="s">
        <v>91</v>
      </c>
    </row>
    <row r="13" spans="1:33" ht="12.75" customHeight="1" x14ac:dyDescent="0.2">
      <c r="B13" s="18" t="s">
        <v>157</v>
      </c>
      <c r="C13" s="19">
        <v>573</v>
      </c>
      <c r="D13" s="19">
        <v>17767</v>
      </c>
      <c r="E13" s="93">
        <v>31</v>
      </c>
      <c r="F13" s="19">
        <v>148</v>
      </c>
      <c r="G13" s="19">
        <v>4737</v>
      </c>
      <c r="H13" s="93">
        <v>32</v>
      </c>
      <c r="I13" s="19">
        <v>291</v>
      </c>
      <c r="J13" s="19">
        <v>10820</v>
      </c>
      <c r="K13" s="93">
        <v>37.200000000000003</v>
      </c>
      <c r="L13" s="19">
        <v>134</v>
      </c>
      <c r="M13" s="19">
        <v>2210</v>
      </c>
      <c r="N13" s="93">
        <v>16.5</v>
      </c>
    </row>
    <row r="14" spans="1:33" ht="12.75" customHeight="1" x14ac:dyDescent="0.2">
      <c r="B14" s="18">
        <v>2011</v>
      </c>
      <c r="C14" s="19">
        <v>584</v>
      </c>
      <c r="D14" s="19">
        <v>17946</v>
      </c>
      <c r="E14" s="93">
        <v>30.7</v>
      </c>
      <c r="F14" s="19">
        <v>150</v>
      </c>
      <c r="G14" s="19">
        <v>4737</v>
      </c>
      <c r="H14" s="93">
        <v>31.6</v>
      </c>
      <c r="I14" s="19">
        <v>293</v>
      </c>
      <c r="J14" s="19">
        <v>10719</v>
      </c>
      <c r="K14" s="93">
        <v>36.6</v>
      </c>
      <c r="L14" s="19">
        <v>142</v>
      </c>
      <c r="M14" s="19">
        <v>2490</v>
      </c>
      <c r="N14" s="93">
        <v>17.5</v>
      </c>
    </row>
    <row r="15" spans="1:33" ht="12.75" customHeight="1" x14ac:dyDescent="0.2">
      <c r="B15" s="18">
        <v>2012</v>
      </c>
      <c r="C15" s="19">
        <v>602</v>
      </c>
      <c r="D15" s="19">
        <f>G15+J15+M15</f>
        <v>17924</v>
      </c>
      <c r="E15" s="93">
        <v>29.8</v>
      </c>
      <c r="F15" s="19">
        <v>148</v>
      </c>
      <c r="G15" s="19">
        <v>4661</v>
      </c>
      <c r="H15" s="93">
        <v>31.5</v>
      </c>
      <c r="I15" s="19">
        <v>305</v>
      </c>
      <c r="J15" s="19">
        <v>10510</v>
      </c>
      <c r="K15" s="93">
        <v>34.5</v>
      </c>
      <c r="L15" s="19">
        <v>149</v>
      </c>
      <c r="M15" s="19">
        <v>2753</v>
      </c>
      <c r="N15" s="93">
        <v>18.5</v>
      </c>
    </row>
    <row r="16" spans="1:33" ht="12.75" customHeight="1" x14ac:dyDescent="0.2">
      <c r="B16" s="18">
        <v>2013</v>
      </c>
      <c r="C16" s="19">
        <v>611</v>
      </c>
      <c r="D16" s="19">
        <f>G16+J16+M16</f>
        <v>17873</v>
      </c>
      <c r="E16" s="93">
        <v>29.25204582651391</v>
      </c>
      <c r="F16" s="19">
        <v>154</v>
      </c>
      <c r="G16" s="19">
        <v>4623</v>
      </c>
      <c r="H16" s="93">
        <v>30.019480519480521</v>
      </c>
      <c r="I16" s="19">
        <v>308</v>
      </c>
      <c r="J16" s="19">
        <v>10384</v>
      </c>
      <c r="K16" s="93">
        <v>33.714285714285715</v>
      </c>
      <c r="L16" s="19">
        <v>149</v>
      </c>
      <c r="M16" s="19">
        <v>2866</v>
      </c>
      <c r="N16" s="93">
        <v>19.234899328859061</v>
      </c>
    </row>
    <row r="17" spans="2:14" ht="12.75" customHeight="1" x14ac:dyDescent="0.2">
      <c r="B17" s="130">
        <v>2014</v>
      </c>
      <c r="C17" s="124">
        <v>595</v>
      </c>
      <c r="D17" s="124">
        <v>17910</v>
      </c>
      <c r="E17" s="131">
        <v>30.100840336134453</v>
      </c>
      <c r="F17" s="124">
        <v>148</v>
      </c>
      <c r="G17" s="132">
        <v>4528</v>
      </c>
      <c r="H17" s="131">
        <v>30.594594594594593</v>
      </c>
      <c r="I17" s="124">
        <v>302</v>
      </c>
      <c r="J17" s="132">
        <v>10349</v>
      </c>
      <c r="K17" s="131">
        <v>34.268211920529801</v>
      </c>
      <c r="L17" s="124">
        <v>145</v>
      </c>
      <c r="M17" s="132">
        <v>3033</v>
      </c>
      <c r="N17" s="131">
        <v>20.917241379310344</v>
      </c>
    </row>
    <row r="18" spans="2:14" ht="12.75" customHeight="1" x14ac:dyDescent="0.2"/>
    <row r="19" spans="2:14" ht="12.75" customHeight="1" x14ac:dyDescent="0.2">
      <c r="B19" s="4" t="s">
        <v>158</v>
      </c>
    </row>
    <row r="20" spans="2:14" ht="24" customHeight="1" x14ac:dyDescent="0.2">
      <c r="B20" s="189" t="s">
        <v>159</v>
      </c>
      <c r="C20" s="189"/>
      <c r="D20" s="189"/>
      <c r="E20" s="189"/>
      <c r="F20" s="189"/>
      <c r="G20" s="189"/>
      <c r="H20" s="189"/>
      <c r="I20" s="189"/>
      <c r="J20" s="189"/>
      <c r="K20" s="189"/>
      <c r="L20" s="189"/>
      <c r="M20" s="189"/>
      <c r="N20" s="189"/>
    </row>
    <row r="21" spans="2:14" ht="12.75" customHeight="1" x14ac:dyDescent="0.2"/>
    <row r="22" spans="2:14" ht="12.75" customHeight="1" x14ac:dyDescent="0.2">
      <c r="G22" s="38"/>
    </row>
    <row r="23" spans="2:14" ht="12.75" customHeight="1" x14ac:dyDescent="0.2">
      <c r="G23" s="38"/>
    </row>
    <row r="24" spans="2:14" ht="12.75" customHeight="1" x14ac:dyDescent="0.2">
      <c r="G24" s="38"/>
    </row>
    <row r="25" spans="2:14" ht="12.75" customHeight="1" x14ac:dyDescent="0.2">
      <c r="G25" s="38"/>
    </row>
    <row r="26" spans="2:14" ht="12.75" customHeight="1" x14ac:dyDescent="0.2">
      <c r="G26" s="38"/>
    </row>
    <row r="27" spans="2:14" ht="12.75" customHeight="1" x14ac:dyDescent="0.2">
      <c r="G27" s="38"/>
    </row>
    <row r="28" spans="2:14" ht="12.75" customHeight="1" x14ac:dyDescent="0.2">
      <c r="G28" s="38"/>
    </row>
    <row r="29" spans="2:14" ht="12.75" customHeight="1" x14ac:dyDescent="0.2">
      <c r="G29" s="38"/>
    </row>
    <row r="30" spans="2:14" x14ac:dyDescent="0.2">
      <c r="G30" s="38"/>
    </row>
    <row r="31" spans="2:14" x14ac:dyDescent="0.2">
      <c r="G31" s="38"/>
    </row>
    <row r="32" spans="2:14" x14ac:dyDescent="0.2">
      <c r="G32" s="38"/>
    </row>
    <row r="33" spans="7:7" x14ac:dyDescent="0.2">
      <c r="G33" s="38"/>
    </row>
    <row r="34" spans="7:7" x14ac:dyDescent="0.2">
      <c r="G34" s="38"/>
    </row>
    <row r="35" spans="7:7" x14ac:dyDescent="0.2">
      <c r="G35" s="38"/>
    </row>
    <row r="36" spans="7:7" x14ac:dyDescent="0.2">
      <c r="G36" s="38"/>
    </row>
    <row r="37" spans="7:7" x14ac:dyDescent="0.2">
      <c r="G37" s="38"/>
    </row>
    <row r="38" spans="7:7" x14ac:dyDescent="0.2">
      <c r="G38" s="38"/>
    </row>
  </sheetData>
  <sheetProtection selectLockedCells="1" selectUnlockedCells="1"/>
  <mergeCells count="6">
    <mergeCell ref="L4:N4"/>
    <mergeCell ref="B20:N20"/>
    <mergeCell ref="B4:B5"/>
    <mergeCell ref="C4:E4"/>
    <mergeCell ref="F4:H4"/>
    <mergeCell ref="I4:K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BC5D5"/>
  </sheetPr>
  <dimension ref="A1:AG27"/>
  <sheetViews>
    <sheetView showGridLines="0" zoomScaleNormal="100" zoomScaleSheetLayoutView="100" workbookViewId="0">
      <selection activeCell="G16" sqref="G16"/>
    </sheetView>
  </sheetViews>
  <sheetFormatPr baseColWidth="10" defaultRowHeight="12.75" x14ac:dyDescent="0.2"/>
  <cols>
    <col min="1" max="1" width="3.7109375" customWidth="1"/>
    <col min="2" max="2" width="5.85546875" customWidth="1"/>
    <col min="3" max="9" width="11.7109375" customWidth="1"/>
    <col min="10" max="10" width="13.42578125" customWidth="1"/>
    <col min="11" max="17" width="8.28515625" customWidth="1"/>
    <col min="18" max="33" width="6.7109375" customWidth="1"/>
  </cols>
  <sheetData>
    <row r="1" spans="1:33" ht="15.75" x14ac:dyDescent="0.25">
      <c r="A1" s="15" t="str">
        <f>Inhaltsverzeichnis!B42&amp;" "&amp;Inhaltsverzeichnis!D42</f>
        <v>Tabelle 20: Berufsfachschulen: Durchschnittsalter, 1997–2014</v>
      </c>
    </row>
    <row r="3" spans="1:33" ht="12.75" customHeight="1"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12.75" customHeight="1" x14ac:dyDescent="0.2">
      <c r="A4"/>
      <c r="B4" s="66" t="s">
        <v>30</v>
      </c>
      <c r="C4" s="68" t="s">
        <v>32</v>
      </c>
      <c r="D4" s="68" t="s">
        <v>53</v>
      </c>
      <c r="E4" s="68" t="s">
        <v>70</v>
      </c>
      <c r="F4"/>
      <c r="G4"/>
      <c r="H4"/>
      <c r="I4"/>
      <c r="J4"/>
      <c r="K4"/>
      <c r="L4"/>
      <c r="M4"/>
      <c r="N4"/>
      <c r="O4"/>
      <c r="P4"/>
      <c r="Q4"/>
    </row>
    <row r="5" spans="1:33" s="1" customFormat="1" ht="12.75" customHeight="1" x14ac:dyDescent="0.2">
      <c r="A5"/>
      <c r="B5" s="18">
        <v>1997</v>
      </c>
      <c r="C5" s="20">
        <v>43.3</v>
      </c>
      <c r="D5" s="20">
        <v>43.9</v>
      </c>
      <c r="E5" s="20">
        <v>41.5</v>
      </c>
      <c r="F5"/>
      <c r="G5"/>
      <c r="H5"/>
      <c r="I5"/>
      <c r="J5"/>
      <c r="K5"/>
      <c r="L5"/>
      <c r="M5"/>
      <c r="N5"/>
      <c r="O5"/>
      <c r="P5"/>
      <c r="Q5"/>
    </row>
    <row r="6" spans="1:33" s="1" customFormat="1" ht="12.75" customHeight="1" x14ac:dyDescent="0.2">
      <c r="A6"/>
      <c r="B6" s="18">
        <v>2000</v>
      </c>
      <c r="C6" s="20">
        <v>43.9</v>
      </c>
      <c r="D6" s="20">
        <v>44.6</v>
      </c>
      <c r="E6" s="20">
        <v>42.1</v>
      </c>
      <c r="F6"/>
      <c r="G6"/>
      <c r="H6"/>
      <c r="I6"/>
      <c r="J6"/>
      <c r="K6"/>
      <c r="L6"/>
      <c r="M6"/>
      <c r="N6"/>
      <c r="O6"/>
      <c r="P6"/>
      <c r="Q6"/>
    </row>
    <row r="7" spans="1:33" ht="12.75" customHeight="1" x14ac:dyDescent="0.2">
      <c r="B7" s="18">
        <v>2005</v>
      </c>
      <c r="C7" s="20">
        <v>46.5</v>
      </c>
      <c r="D7" s="105">
        <v>47</v>
      </c>
      <c r="E7" s="20">
        <v>45.3</v>
      </c>
    </row>
    <row r="8" spans="1:33" ht="12.75" customHeight="1" x14ac:dyDescent="0.2">
      <c r="B8" s="18">
        <v>2006</v>
      </c>
      <c r="C8" s="20">
        <v>46.8</v>
      </c>
      <c r="D8" s="20">
        <v>47.3</v>
      </c>
      <c r="E8" s="20">
        <v>45.4</v>
      </c>
    </row>
    <row r="9" spans="1:33" ht="12.75" customHeight="1" x14ac:dyDescent="0.2">
      <c r="B9" s="18">
        <v>2007</v>
      </c>
      <c r="C9" s="20">
        <v>46.8</v>
      </c>
      <c r="D9" s="20">
        <v>47.5</v>
      </c>
      <c r="E9" s="20">
        <v>45.2</v>
      </c>
    </row>
    <row r="10" spans="1:33" ht="12.75" customHeight="1" x14ac:dyDescent="0.2">
      <c r="B10" s="18">
        <v>2008</v>
      </c>
      <c r="C10" s="20">
        <v>46.9</v>
      </c>
      <c r="D10" s="20">
        <v>47.4</v>
      </c>
      <c r="E10" s="20">
        <v>45.5</v>
      </c>
    </row>
    <row r="11" spans="1:33" ht="12.75" customHeight="1" x14ac:dyDescent="0.2">
      <c r="B11" s="18">
        <v>2009</v>
      </c>
      <c r="C11" s="20">
        <v>47.2</v>
      </c>
      <c r="D11" s="20">
        <v>47.7</v>
      </c>
      <c r="E11" s="20">
        <v>46.1</v>
      </c>
    </row>
    <row r="12" spans="1:33" ht="12.75" customHeight="1" x14ac:dyDescent="0.2">
      <c r="B12" s="18">
        <v>2010</v>
      </c>
      <c r="C12" s="20">
        <v>47.2</v>
      </c>
      <c r="D12" s="20">
        <v>47.6</v>
      </c>
      <c r="E12" s="20">
        <v>46.3</v>
      </c>
    </row>
    <row r="13" spans="1:33" ht="12.75" customHeight="1" x14ac:dyDescent="0.2">
      <c r="B13" s="18">
        <v>2011</v>
      </c>
      <c r="C13" s="20">
        <v>47.5</v>
      </c>
      <c r="D13" s="20">
        <v>48.2</v>
      </c>
      <c r="E13" s="20">
        <v>46.2</v>
      </c>
    </row>
    <row r="14" spans="1:33" ht="12.75" customHeight="1" x14ac:dyDescent="0.2">
      <c r="B14" s="18">
        <v>2012</v>
      </c>
      <c r="C14" s="20">
        <v>47.6</v>
      </c>
      <c r="D14" s="20">
        <v>48.1</v>
      </c>
      <c r="E14" s="20">
        <v>46.8</v>
      </c>
    </row>
    <row r="15" spans="1:33" ht="12.75" customHeight="1" x14ac:dyDescent="0.2">
      <c r="B15" s="18">
        <v>2013</v>
      </c>
      <c r="C15" s="20">
        <v>47.7</v>
      </c>
      <c r="D15" s="20">
        <v>48.2</v>
      </c>
      <c r="E15" s="20">
        <v>46.7</v>
      </c>
    </row>
    <row r="16" spans="1:33" ht="12.75" customHeight="1" x14ac:dyDescent="0.2">
      <c r="B16" s="133">
        <v>2014</v>
      </c>
      <c r="C16" s="134">
        <v>47.9</v>
      </c>
      <c r="D16" s="134">
        <v>48.5</v>
      </c>
      <c r="E16" s="134">
        <v>46.8</v>
      </c>
    </row>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BC5D5"/>
  </sheetPr>
  <dimension ref="A1:AG26"/>
  <sheetViews>
    <sheetView showGridLines="0" zoomScaleNormal="100" zoomScaleSheetLayoutView="100" workbookViewId="0">
      <selection activeCell="I40" sqref="I40"/>
    </sheetView>
  </sheetViews>
  <sheetFormatPr baseColWidth="10" defaultRowHeight="12.75" x14ac:dyDescent="0.2"/>
  <cols>
    <col min="1" max="1" width="3.7109375" customWidth="1"/>
    <col min="2" max="2" width="24.7109375" customWidth="1"/>
    <col min="3" max="14" width="11.7109375" customWidth="1"/>
    <col min="15" max="17" width="8.28515625" customWidth="1"/>
    <col min="18" max="33" width="6.7109375" customWidth="1"/>
  </cols>
  <sheetData>
    <row r="1" spans="1:33" ht="15.75" x14ac:dyDescent="0.25">
      <c r="A1" s="15" t="str">
        <f>Inhaltsverzeichnis!B43&amp;" "&amp;Inhaltsverzeichnis!D43</f>
        <v>Tabelle 21: Berufsfachschulen: Lehrkräfte nach Alter und Geschlecht, 2014/15</v>
      </c>
    </row>
    <row r="3" spans="1:33" ht="12.75" customHeight="1"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12.75" customHeight="1" x14ac:dyDescent="0.2">
      <c r="A4"/>
      <c r="B4" s="171" t="s">
        <v>84</v>
      </c>
      <c r="C4" s="170" t="s">
        <v>32</v>
      </c>
      <c r="D4" s="168" t="s">
        <v>72</v>
      </c>
      <c r="E4" s="168"/>
      <c r="F4" s="168"/>
      <c r="G4" s="168"/>
      <c r="H4" s="168"/>
      <c r="I4" s="168"/>
      <c r="J4" s="168"/>
      <c r="K4" s="168"/>
      <c r="L4" s="168"/>
      <c r="M4" s="168"/>
      <c r="N4" s="171" t="s">
        <v>94</v>
      </c>
      <c r="O4"/>
      <c r="P4"/>
      <c r="Q4"/>
    </row>
    <row r="5" spans="1:33" s="1" customFormat="1" x14ac:dyDescent="0.2">
      <c r="A5"/>
      <c r="B5" s="171"/>
      <c r="C5" s="170"/>
      <c r="D5" s="62" t="s">
        <v>74</v>
      </c>
      <c r="E5" s="62" t="s">
        <v>75</v>
      </c>
      <c r="F5" s="62" t="s">
        <v>76</v>
      </c>
      <c r="G5" s="62" t="s">
        <v>77</v>
      </c>
      <c r="H5" s="62" t="s">
        <v>78</v>
      </c>
      <c r="I5" s="62" t="s">
        <v>79</v>
      </c>
      <c r="J5" s="62" t="s">
        <v>80</v>
      </c>
      <c r="K5" s="62" t="s">
        <v>81</v>
      </c>
      <c r="L5" s="62" t="s">
        <v>82</v>
      </c>
      <c r="M5" s="62" t="s">
        <v>83</v>
      </c>
      <c r="N5" s="171"/>
      <c r="O5"/>
      <c r="P5"/>
      <c r="Q5"/>
    </row>
    <row r="6" spans="1:33" s="1" customFormat="1" ht="12.75" customHeight="1" x14ac:dyDescent="0.2">
      <c r="A6"/>
      <c r="B6" s="27" t="s">
        <v>32</v>
      </c>
      <c r="C6" s="147">
        <v>1009</v>
      </c>
      <c r="D6" s="147">
        <v>5</v>
      </c>
      <c r="E6" s="147">
        <v>50</v>
      </c>
      <c r="F6" s="147">
        <v>87</v>
      </c>
      <c r="G6" s="147">
        <v>91</v>
      </c>
      <c r="H6" s="147">
        <v>121</v>
      </c>
      <c r="I6" s="147">
        <v>161</v>
      </c>
      <c r="J6" s="147">
        <v>187</v>
      </c>
      <c r="K6" s="147">
        <v>173</v>
      </c>
      <c r="L6" s="147">
        <v>111</v>
      </c>
      <c r="M6" s="147">
        <v>23</v>
      </c>
      <c r="N6" s="27">
        <v>47.9</v>
      </c>
      <c r="O6"/>
      <c r="P6"/>
      <c r="Q6"/>
    </row>
    <row r="7" spans="1:33" ht="12.75" customHeight="1" x14ac:dyDescent="0.2">
      <c r="B7" s="30" t="s">
        <v>53</v>
      </c>
      <c r="C7" s="148">
        <v>631</v>
      </c>
      <c r="D7" s="148">
        <v>4</v>
      </c>
      <c r="E7" s="148">
        <v>25</v>
      </c>
      <c r="F7" s="148">
        <v>47</v>
      </c>
      <c r="G7" s="148">
        <v>62</v>
      </c>
      <c r="H7" s="148">
        <v>71</v>
      </c>
      <c r="I7" s="148">
        <v>97</v>
      </c>
      <c r="J7" s="148">
        <v>119</v>
      </c>
      <c r="K7" s="148">
        <v>107</v>
      </c>
      <c r="L7" s="148">
        <v>79</v>
      </c>
      <c r="M7" s="148">
        <v>20</v>
      </c>
      <c r="N7" s="30">
        <v>48.5</v>
      </c>
    </row>
    <row r="8" spans="1:33" ht="12.75" customHeight="1" x14ac:dyDescent="0.2">
      <c r="B8" s="30" t="s">
        <v>70</v>
      </c>
      <c r="C8" s="148">
        <v>378</v>
      </c>
      <c r="D8" s="148">
        <v>1</v>
      </c>
      <c r="E8" s="148">
        <v>25</v>
      </c>
      <c r="F8" s="148">
        <v>40</v>
      </c>
      <c r="G8" s="148">
        <v>29</v>
      </c>
      <c r="H8" s="148">
        <v>50</v>
      </c>
      <c r="I8" s="148">
        <v>64</v>
      </c>
      <c r="J8" s="148">
        <v>68</v>
      </c>
      <c r="K8" s="148">
        <v>66</v>
      </c>
      <c r="L8" s="148">
        <v>32</v>
      </c>
      <c r="M8" s="148">
        <v>3</v>
      </c>
      <c r="N8" s="30">
        <v>46.8</v>
      </c>
    </row>
    <row r="9" spans="1:33" ht="12.75" customHeight="1" x14ac:dyDescent="0.2"/>
    <row r="10" spans="1:33" ht="12.75" customHeight="1" x14ac:dyDescent="0.2"/>
    <row r="11" spans="1:33" ht="12.75" customHeight="1" x14ac:dyDescent="0.2"/>
    <row r="13" spans="1:33" ht="12.75" customHeight="1" x14ac:dyDescent="0.2"/>
    <row r="14" spans="1:33" ht="12.75" customHeight="1" x14ac:dyDescent="0.2"/>
    <row r="15" spans="1:33" ht="12.75" customHeight="1" x14ac:dyDescent="0.2"/>
    <row r="16" spans="1:33"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sheetData>
  <sheetProtection selectLockedCells="1" selectUnlockedCells="1"/>
  <mergeCells count="4">
    <mergeCell ref="B4:B5"/>
    <mergeCell ref="C4:C5"/>
    <mergeCell ref="D4:M4"/>
    <mergeCell ref="N4:N5"/>
  </mergeCells>
  <phoneticPr fontId="2" type="noConversion"/>
  <pageMargins left="0.77013888888888893" right="0.59027777777777779" top="0.8" bottom="0.85" header="0.51180555555555551" footer="0.51180555555555551"/>
  <pageSetup paperSize="9" scale="66" firstPageNumber="0" orientation="portrait" horizontalDpi="300" verticalDpi="300"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BC5D5"/>
  </sheetPr>
  <dimension ref="A1:AG25"/>
  <sheetViews>
    <sheetView showGridLines="0" zoomScaleNormal="100" zoomScaleSheetLayoutView="100" workbookViewId="0">
      <selection activeCell="F47" sqref="F47"/>
    </sheetView>
  </sheetViews>
  <sheetFormatPr baseColWidth="10" defaultRowHeight="12.75" x14ac:dyDescent="0.2"/>
  <cols>
    <col min="1" max="1" width="3.7109375" customWidth="1"/>
    <col min="2" max="2" width="24.7109375" customWidth="1"/>
    <col min="3" max="10" width="11.7109375" customWidth="1"/>
    <col min="11" max="11" width="4.28515625" customWidth="1"/>
    <col min="12" max="14" width="8.42578125" customWidth="1"/>
    <col min="15" max="17" width="8.28515625" customWidth="1"/>
    <col min="18" max="18" width="20.140625" bestFit="1" customWidth="1"/>
    <col min="19" max="20" width="21.28515625" bestFit="1" customWidth="1"/>
    <col min="21" max="21" width="11.42578125" bestFit="1" customWidth="1"/>
    <col min="22" max="22" width="7.28515625" bestFit="1" customWidth="1"/>
    <col min="23" max="24" width="8.28515625" bestFit="1" customWidth="1"/>
    <col min="25" max="33" width="6.7109375" customWidth="1"/>
  </cols>
  <sheetData>
    <row r="1" spans="1:33" ht="15.75" x14ac:dyDescent="0.25">
      <c r="A1" s="15" t="str">
        <f>Inhaltsverzeichnis!B44&amp;" "&amp;Inhaltsverzeichnis!D44</f>
        <v>Tabelle 22: Berufsfachschulen: Beschäftigungsgrad nach Geschlecht, 2014/15</v>
      </c>
    </row>
    <row r="3" spans="1:33" ht="12.75" customHeight="1"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12.75" customHeight="1" x14ac:dyDescent="0.2">
      <c r="A4"/>
      <c r="B4" s="190" t="s">
        <v>84</v>
      </c>
      <c r="C4" s="191" t="s">
        <v>120</v>
      </c>
      <c r="D4" s="192" t="s">
        <v>86</v>
      </c>
      <c r="E4" s="192"/>
      <c r="F4" s="192"/>
      <c r="G4" s="192"/>
      <c r="H4" s="192"/>
      <c r="I4" s="192"/>
      <c r="J4" s="192"/>
      <c r="K4"/>
      <c r="L4"/>
      <c r="M4"/>
      <c r="N4"/>
      <c r="O4"/>
      <c r="P4"/>
      <c r="Q4"/>
    </row>
    <row r="5" spans="1:33" s="1" customFormat="1" ht="12.75" customHeight="1" x14ac:dyDescent="0.2">
      <c r="A5"/>
      <c r="B5" s="190"/>
      <c r="C5" s="191"/>
      <c r="D5" s="192" t="s">
        <v>51</v>
      </c>
      <c r="E5" s="192"/>
      <c r="F5" s="192"/>
      <c r="G5" s="192" t="s">
        <v>97</v>
      </c>
      <c r="H5" s="192"/>
      <c r="I5" s="192"/>
      <c r="J5" s="193" t="s">
        <v>121</v>
      </c>
      <c r="K5"/>
      <c r="L5"/>
      <c r="M5"/>
      <c r="N5"/>
      <c r="O5"/>
      <c r="P5"/>
      <c r="Q5"/>
    </row>
    <row r="6" spans="1:33" x14ac:dyDescent="0.2">
      <c r="B6" s="190"/>
      <c r="C6" s="191"/>
      <c r="D6" s="81" t="s">
        <v>88</v>
      </c>
      <c r="E6" s="81" t="s">
        <v>89</v>
      </c>
      <c r="F6" s="81" t="s">
        <v>90</v>
      </c>
      <c r="G6" s="81" t="s">
        <v>88</v>
      </c>
      <c r="H6" s="81" t="s">
        <v>89</v>
      </c>
      <c r="I6" s="81" t="s">
        <v>90</v>
      </c>
      <c r="J6" s="193"/>
    </row>
    <row r="7" spans="1:33" ht="12.75" customHeight="1" x14ac:dyDescent="0.2">
      <c r="B7" s="46" t="s">
        <v>32</v>
      </c>
      <c r="C7" s="147">
        <v>1009</v>
      </c>
      <c r="D7" s="82">
        <v>380</v>
      </c>
      <c r="E7" s="82">
        <v>371</v>
      </c>
      <c r="F7" s="82">
        <v>258</v>
      </c>
      <c r="G7" s="92">
        <v>37.200000000000003</v>
      </c>
      <c r="H7" s="92">
        <v>36.799999999999997</v>
      </c>
      <c r="I7" s="92">
        <v>25.6</v>
      </c>
      <c r="J7" s="37">
        <v>0.61</v>
      </c>
    </row>
    <row r="8" spans="1:33" ht="12.75" customHeight="1" x14ac:dyDescent="0.2">
      <c r="B8" s="47" t="s">
        <v>53</v>
      </c>
      <c r="C8" s="148">
        <v>631</v>
      </c>
      <c r="D8" s="83">
        <v>216</v>
      </c>
      <c r="E8" s="83">
        <v>212</v>
      </c>
      <c r="F8" s="83">
        <v>203</v>
      </c>
      <c r="G8" s="135">
        <v>34.200000000000003</v>
      </c>
      <c r="H8" s="135">
        <v>33.6</v>
      </c>
      <c r="I8" s="135">
        <v>32.200000000000003</v>
      </c>
      <c r="J8" s="91">
        <v>0.65</v>
      </c>
    </row>
    <row r="9" spans="1:33" ht="12.75" customHeight="1" x14ac:dyDescent="0.2">
      <c r="B9" s="47" t="s">
        <v>70</v>
      </c>
      <c r="C9" s="148">
        <v>378</v>
      </c>
      <c r="D9" s="83">
        <v>164</v>
      </c>
      <c r="E9" s="83">
        <v>159</v>
      </c>
      <c r="F9" s="83">
        <v>55</v>
      </c>
      <c r="G9" s="135">
        <v>43.4</v>
      </c>
      <c r="H9" s="135">
        <v>42.1</v>
      </c>
      <c r="I9" s="135">
        <v>14.6</v>
      </c>
      <c r="J9" s="91">
        <v>0.55000000000000004</v>
      </c>
    </row>
    <row r="10" spans="1:33" ht="12.75" customHeight="1" x14ac:dyDescent="0.2"/>
    <row r="11" spans="1:33" ht="12.75" customHeight="1" x14ac:dyDescent="0.2"/>
    <row r="12" spans="1:33" ht="12.75" customHeight="1" x14ac:dyDescent="0.2"/>
    <row r="13" spans="1:33" ht="12.75" customHeight="1" x14ac:dyDescent="0.2"/>
    <row r="14" spans="1:33" ht="12.75" customHeight="1" x14ac:dyDescent="0.2"/>
    <row r="15" spans="1:33" ht="12.75" customHeight="1" x14ac:dyDescent="0.2"/>
    <row r="16" spans="1:33"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sheetData>
  <sheetProtection selectLockedCells="1" selectUnlockedCells="1"/>
  <mergeCells count="6">
    <mergeCell ref="B4:B6"/>
    <mergeCell ref="C4:C6"/>
    <mergeCell ref="D4:J4"/>
    <mergeCell ref="D5:F5"/>
    <mergeCell ref="G5:I5"/>
    <mergeCell ref="J5:J6"/>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BC5D5"/>
  </sheetPr>
  <dimension ref="A1:AD27"/>
  <sheetViews>
    <sheetView showGridLines="0" zoomScaleNormal="100" zoomScaleSheetLayoutView="100" workbookViewId="0">
      <selection activeCell="M45" sqref="M45"/>
    </sheetView>
  </sheetViews>
  <sheetFormatPr baseColWidth="10" defaultRowHeight="12.75" x14ac:dyDescent="0.2"/>
  <cols>
    <col min="1" max="1" width="3.7109375" customWidth="1"/>
    <col min="2" max="2" width="24.7109375" customWidth="1"/>
    <col min="3" max="8" width="11.7109375" customWidth="1"/>
    <col min="9" max="11" width="8.42578125" customWidth="1"/>
    <col min="12" max="14" width="8.28515625" customWidth="1"/>
    <col min="15" max="30" width="6.7109375" customWidth="1"/>
  </cols>
  <sheetData>
    <row r="1" spans="1:30" ht="15.75" x14ac:dyDescent="0.25">
      <c r="A1" s="15" t="str">
        <f>Inhaltsverzeichnis!B45&amp;" "&amp;Inhaltsverzeichnis!D45</f>
        <v>Tabelle 23: Berufsfachschulen: Lehrkräfte nach Nationalität und Alter, 2014/15</v>
      </c>
    </row>
    <row r="3" spans="1:30" ht="12.75" customHeight="1" x14ac:dyDescent="0.2">
      <c r="F3" s="1"/>
      <c r="G3" s="1"/>
      <c r="H3" s="1"/>
      <c r="I3" s="1"/>
      <c r="J3" s="1"/>
      <c r="K3" s="1"/>
      <c r="L3" s="1"/>
      <c r="M3" s="1"/>
      <c r="N3" s="1"/>
      <c r="O3" s="1"/>
      <c r="P3" s="1"/>
      <c r="Q3" s="1"/>
      <c r="R3" s="1"/>
      <c r="S3" s="1"/>
      <c r="T3" s="1"/>
      <c r="U3" s="1"/>
      <c r="V3" s="1"/>
      <c r="W3" s="1"/>
      <c r="X3" s="1"/>
      <c r="Y3" s="1"/>
      <c r="Z3" s="1"/>
      <c r="AA3" s="1"/>
      <c r="AB3" s="1"/>
      <c r="AC3" s="1"/>
      <c r="AD3" s="1"/>
    </row>
    <row r="4" spans="1:30" ht="12.75" customHeight="1" x14ac:dyDescent="0.2">
      <c r="B4" s="194" t="s">
        <v>119</v>
      </c>
      <c r="C4" s="196" t="s">
        <v>32</v>
      </c>
      <c r="D4" s="196" t="s">
        <v>53</v>
      </c>
      <c r="E4" s="197" t="s">
        <v>160</v>
      </c>
      <c r="F4" s="198" t="s">
        <v>226</v>
      </c>
      <c r="G4" s="198"/>
      <c r="H4" s="198"/>
      <c r="I4" s="1"/>
      <c r="J4" s="1"/>
      <c r="K4" s="1"/>
      <c r="L4" s="1"/>
      <c r="M4" s="1"/>
      <c r="N4" s="1"/>
      <c r="O4" s="1"/>
      <c r="P4" s="1"/>
      <c r="Q4" s="1"/>
      <c r="R4" s="1"/>
      <c r="S4" s="1"/>
      <c r="T4" s="1"/>
      <c r="U4" s="1"/>
      <c r="V4" s="1"/>
      <c r="W4" s="1"/>
      <c r="X4" s="1"/>
      <c r="Y4" s="1"/>
      <c r="Z4" s="1"/>
      <c r="AA4" s="1"/>
      <c r="AB4" s="1"/>
      <c r="AC4" s="1"/>
      <c r="AD4" s="1"/>
    </row>
    <row r="5" spans="1:30" s="1" customFormat="1" ht="25.5" x14ac:dyDescent="0.2">
      <c r="A5"/>
      <c r="B5" s="195"/>
      <c r="C5" s="196"/>
      <c r="D5" s="196"/>
      <c r="E5" s="197"/>
      <c r="F5" s="157" t="s">
        <v>225</v>
      </c>
      <c r="G5" s="159" t="s">
        <v>53</v>
      </c>
      <c r="H5" s="160" t="s">
        <v>93</v>
      </c>
      <c r="I5"/>
      <c r="J5"/>
      <c r="K5"/>
      <c r="L5"/>
      <c r="M5"/>
      <c r="N5"/>
    </row>
    <row r="6" spans="1:30" s="1" customFormat="1" ht="12.75" customHeight="1" x14ac:dyDescent="0.2">
      <c r="A6"/>
      <c r="B6" s="27" t="s">
        <v>32</v>
      </c>
      <c r="C6" s="158">
        <v>1009</v>
      </c>
      <c r="D6" s="158">
        <v>631</v>
      </c>
      <c r="E6" s="158">
        <v>378</v>
      </c>
      <c r="F6" s="137">
        <v>47.9</v>
      </c>
      <c r="G6" s="137">
        <v>48.5</v>
      </c>
      <c r="H6" s="137">
        <v>46.8</v>
      </c>
      <c r="I6"/>
      <c r="J6"/>
      <c r="K6"/>
      <c r="L6"/>
      <c r="M6"/>
      <c r="N6"/>
    </row>
    <row r="7" spans="1:30" s="1" customFormat="1" ht="12.75" customHeight="1" x14ac:dyDescent="0.2">
      <c r="A7"/>
      <c r="B7" s="30" t="s">
        <v>95</v>
      </c>
      <c r="C7" s="113">
        <v>959</v>
      </c>
      <c r="D7" s="113">
        <v>603</v>
      </c>
      <c r="E7" s="113">
        <v>356</v>
      </c>
      <c r="F7" s="106">
        <v>47.97</v>
      </c>
      <c r="G7" s="129">
        <v>48.6965</v>
      </c>
      <c r="H7" s="129">
        <v>46.7303</v>
      </c>
      <c r="I7"/>
      <c r="J7"/>
      <c r="K7"/>
      <c r="L7"/>
      <c r="M7"/>
      <c r="N7"/>
    </row>
    <row r="8" spans="1:30" ht="12.75" customHeight="1" x14ac:dyDescent="0.2">
      <c r="B8" s="30" t="s">
        <v>96</v>
      </c>
      <c r="C8" s="113">
        <v>50</v>
      </c>
      <c r="D8" s="113">
        <v>28</v>
      </c>
      <c r="E8" s="113">
        <v>22</v>
      </c>
      <c r="F8" s="106">
        <v>46.14</v>
      </c>
      <c r="G8" s="129">
        <v>44.928600000000003</v>
      </c>
      <c r="H8" s="129">
        <v>47.681800000000003</v>
      </c>
    </row>
    <row r="9" spans="1:30" ht="12.75" customHeight="1" x14ac:dyDescent="0.2"/>
    <row r="10" spans="1:30" ht="12.75" customHeight="1" x14ac:dyDescent="0.2">
      <c r="C10" s="48"/>
      <c r="D10" s="48"/>
      <c r="E10" s="48"/>
    </row>
    <row r="11" spans="1:30" ht="12.75" customHeight="1" x14ac:dyDescent="0.2"/>
    <row r="12" spans="1:30" ht="12.75" customHeight="1" x14ac:dyDescent="0.2"/>
    <row r="13" spans="1:30" ht="12.75" customHeight="1" x14ac:dyDescent="0.2"/>
    <row r="14" spans="1:30" ht="12.75" customHeight="1" x14ac:dyDescent="0.2"/>
    <row r="15" spans="1:30" ht="12.75" customHeight="1" x14ac:dyDescent="0.2"/>
    <row r="16" spans="1:30"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sheetData>
  <sheetProtection selectLockedCells="1" selectUnlockedCells="1"/>
  <mergeCells count="5">
    <mergeCell ref="B4:B5"/>
    <mergeCell ref="C4:C5"/>
    <mergeCell ref="D4:D5"/>
    <mergeCell ref="E4:E5"/>
    <mergeCell ref="F4:H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FE0A1"/>
  </sheetPr>
  <dimension ref="A1:T57"/>
  <sheetViews>
    <sheetView showGridLines="0" zoomScaleNormal="100" zoomScaleSheetLayoutView="55" workbookViewId="0">
      <selection activeCell="J31" sqref="J31"/>
    </sheetView>
  </sheetViews>
  <sheetFormatPr baseColWidth="10" defaultRowHeight="12.75" x14ac:dyDescent="0.2"/>
  <cols>
    <col min="1" max="1" width="3.7109375" style="14" customWidth="1"/>
    <col min="2" max="2" width="5.85546875" style="14" customWidth="1"/>
    <col min="3" max="11" width="11.7109375" style="14" customWidth="1"/>
    <col min="12" max="14" width="8.42578125" style="14" customWidth="1"/>
    <col min="15" max="16384" width="11.42578125" style="14"/>
  </cols>
  <sheetData>
    <row r="1" spans="1:15" ht="15.75" x14ac:dyDescent="0.25">
      <c r="A1" s="15" t="str">
        <f>Inhaltsverzeichnis!B48&amp;" "&amp;Inhaltsverzeichnis!D48</f>
        <v>Tabelle 24: Vollzeitäquivalente und Lerndende 1998–2014, Indexierte Entwicklungen</v>
      </c>
      <c r="H1" s="16"/>
    </row>
    <row r="2" spans="1:15" ht="12.75" customHeight="1" x14ac:dyDescent="0.2">
      <c r="H2" s="17"/>
    </row>
    <row r="3" spans="1:15" ht="12.75" customHeight="1" x14ac:dyDescent="0.2">
      <c r="H3" s="17"/>
    </row>
    <row r="4" spans="1:15" s="150" customFormat="1" ht="12.75" customHeight="1" x14ac:dyDescent="0.2">
      <c r="B4" s="200" t="s">
        <v>30</v>
      </c>
      <c r="C4" s="201" t="s">
        <v>37</v>
      </c>
      <c r="D4" s="201"/>
      <c r="E4" s="201"/>
      <c r="F4" s="201" t="s">
        <v>65</v>
      </c>
      <c r="G4" s="201"/>
      <c r="H4" s="201"/>
    </row>
    <row r="5" spans="1:15" s="150" customFormat="1" ht="27" x14ac:dyDescent="0.2">
      <c r="B5" s="200"/>
      <c r="C5" s="63" t="s">
        <v>222</v>
      </c>
      <c r="D5" s="63" t="s">
        <v>223</v>
      </c>
      <c r="E5" s="149" t="s">
        <v>224</v>
      </c>
      <c r="F5" s="63" t="s">
        <v>222</v>
      </c>
      <c r="G5" s="63" t="s">
        <v>223</v>
      </c>
      <c r="H5" s="149" t="s">
        <v>224</v>
      </c>
    </row>
    <row r="6" spans="1:15" ht="12.75" customHeight="1" x14ac:dyDescent="0.2">
      <c r="B6" s="169" t="s">
        <v>166</v>
      </c>
      <c r="C6" s="169"/>
      <c r="D6" s="169"/>
      <c r="E6" s="169"/>
      <c r="F6" s="169"/>
      <c r="G6" s="169"/>
      <c r="H6" s="169"/>
    </row>
    <row r="7" spans="1:15" ht="12.75" customHeight="1" x14ac:dyDescent="0.2">
      <c r="B7" s="78">
        <v>1998</v>
      </c>
      <c r="C7" s="79">
        <v>4334</v>
      </c>
      <c r="D7" s="79">
        <v>392</v>
      </c>
      <c r="E7" s="79">
        <v>355</v>
      </c>
      <c r="F7" s="67">
        <v>65148</v>
      </c>
      <c r="G7" s="85">
        <v>4212</v>
      </c>
      <c r="H7" s="85">
        <v>12845</v>
      </c>
      <c r="I7" s="45"/>
      <c r="J7" s="45"/>
      <c r="K7" s="45"/>
      <c r="M7"/>
      <c r="N7"/>
      <c r="O7"/>
    </row>
    <row r="8" spans="1:15" ht="12.75" customHeight="1" x14ac:dyDescent="0.2">
      <c r="B8" s="78">
        <v>1999</v>
      </c>
      <c r="C8" s="79">
        <v>4423</v>
      </c>
      <c r="D8" s="79">
        <v>391</v>
      </c>
      <c r="E8" s="79">
        <v>361</v>
      </c>
      <c r="F8" s="67">
        <v>65487</v>
      </c>
      <c r="G8" s="79">
        <v>4116</v>
      </c>
      <c r="H8" s="85">
        <v>13275</v>
      </c>
      <c r="I8" s="45"/>
      <c r="J8" s="45"/>
      <c r="K8" s="45"/>
      <c r="M8"/>
      <c r="N8"/>
      <c r="O8"/>
    </row>
    <row r="9" spans="1:15" ht="12.75" customHeight="1" x14ac:dyDescent="0.2">
      <c r="B9" s="78">
        <v>2000</v>
      </c>
      <c r="C9" s="79">
        <v>4405</v>
      </c>
      <c r="D9" s="79">
        <v>386</v>
      </c>
      <c r="E9" s="79">
        <v>386</v>
      </c>
      <c r="F9" s="80">
        <v>64848</v>
      </c>
      <c r="G9" s="79">
        <v>4035</v>
      </c>
      <c r="H9" s="85">
        <v>13887</v>
      </c>
      <c r="I9" s="49"/>
      <c r="J9" s="49"/>
      <c r="K9" s="49"/>
      <c r="M9"/>
      <c r="N9"/>
      <c r="O9"/>
    </row>
    <row r="10" spans="1:15" ht="12.75" customHeight="1" x14ac:dyDescent="0.2">
      <c r="B10" s="78">
        <v>2001</v>
      </c>
      <c r="C10" s="79">
        <v>4349</v>
      </c>
      <c r="D10" s="79">
        <v>385</v>
      </c>
      <c r="E10" s="79">
        <v>387</v>
      </c>
      <c r="F10" s="80">
        <v>64546</v>
      </c>
      <c r="G10" s="85">
        <v>3941</v>
      </c>
      <c r="H10" s="85">
        <v>14153</v>
      </c>
      <c r="I10" s="49"/>
      <c r="J10" s="49"/>
      <c r="K10" s="49"/>
      <c r="M10"/>
      <c r="N10"/>
      <c r="O10"/>
    </row>
    <row r="11" spans="1:15" ht="12.75" customHeight="1" x14ac:dyDescent="0.2">
      <c r="B11" s="78">
        <v>2002</v>
      </c>
      <c r="C11" s="79">
        <v>4385</v>
      </c>
      <c r="D11" s="79">
        <v>377</v>
      </c>
      <c r="E11" s="79">
        <v>403</v>
      </c>
      <c r="F11" s="80">
        <v>64512</v>
      </c>
      <c r="G11" s="85">
        <v>3923</v>
      </c>
      <c r="H11" s="85">
        <v>13965</v>
      </c>
      <c r="I11" s="49"/>
      <c r="J11" s="49"/>
      <c r="K11" s="49"/>
      <c r="M11"/>
      <c r="N11"/>
      <c r="O11"/>
    </row>
    <row r="12" spans="1:15" ht="12.75" customHeight="1" x14ac:dyDescent="0.2">
      <c r="B12" s="78">
        <v>2003</v>
      </c>
      <c r="C12" s="79">
        <v>4460</v>
      </c>
      <c r="D12" s="79">
        <v>406</v>
      </c>
      <c r="E12" s="79">
        <v>398</v>
      </c>
      <c r="F12" s="80">
        <v>64747</v>
      </c>
      <c r="G12" s="85">
        <v>4166</v>
      </c>
      <c r="H12" s="85">
        <v>14055</v>
      </c>
      <c r="I12" s="49"/>
      <c r="J12" s="49"/>
      <c r="K12" s="49"/>
      <c r="M12"/>
      <c r="N12"/>
      <c r="O12"/>
    </row>
    <row r="13" spans="1:15" ht="12.75" customHeight="1" x14ac:dyDescent="0.2">
      <c r="B13" s="78">
        <v>2004</v>
      </c>
      <c r="C13" s="79">
        <v>4378</v>
      </c>
      <c r="D13" s="79">
        <v>393</v>
      </c>
      <c r="E13" s="79">
        <v>393</v>
      </c>
      <c r="F13" s="80">
        <v>64401</v>
      </c>
      <c r="G13" s="85">
        <v>4280</v>
      </c>
      <c r="H13" s="85">
        <v>14226</v>
      </c>
      <c r="I13" s="49"/>
      <c r="J13" s="49"/>
      <c r="K13" s="49"/>
      <c r="M13"/>
      <c r="N13"/>
      <c r="O13"/>
    </row>
    <row r="14" spans="1:15" ht="12.75" customHeight="1" x14ac:dyDescent="0.2">
      <c r="B14" s="78">
        <v>2005</v>
      </c>
      <c r="C14" s="79">
        <v>4357</v>
      </c>
      <c r="D14" s="79">
        <v>411</v>
      </c>
      <c r="E14" s="79">
        <v>381</v>
      </c>
      <c r="F14" s="80">
        <v>63422</v>
      </c>
      <c r="G14" s="79">
        <v>4414</v>
      </c>
      <c r="H14" s="85">
        <v>14190</v>
      </c>
      <c r="I14" s="26"/>
      <c r="J14" s="26"/>
      <c r="K14" s="26"/>
      <c r="M14"/>
      <c r="N14"/>
      <c r="O14"/>
    </row>
    <row r="15" spans="1:15" ht="12.75" customHeight="1" x14ac:dyDescent="0.2">
      <c r="B15" s="78">
        <v>2006</v>
      </c>
      <c r="C15" s="79">
        <v>4360</v>
      </c>
      <c r="D15" s="79">
        <v>437</v>
      </c>
      <c r="E15" s="79">
        <v>384</v>
      </c>
      <c r="F15" s="80">
        <v>62455</v>
      </c>
      <c r="G15" s="79">
        <v>4586</v>
      </c>
      <c r="H15" s="85">
        <v>14509</v>
      </c>
      <c r="I15" s="26"/>
      <c r="J15" s="26"/>
      <c r="K15" s="26"/>
      <c r="M15"/>
      <c r="N15"/>
      <c r="O15"/>
    </row>
    <row r="16" spans="1:15" ht="12.75" customHeight="1" x14ac:dyDescent="0.2">
      <c r="B16" s="78">
        <v>2007</v>
      </c>
      <c r="C16" s="79">
        <v>4324</v>
      </c>
      <c r="D16" s="79">
        <v>437</v>
      </c>
      <c r="E16" s="79">
        <v>403</v>
      </c>
      <c r="F16" s="80">
        <v>61405</v>
      </c>
      <c r="G16" s="79">
        <v>4570</v>
      </c>
      <c r="H16" s="85">
        <v>15202</v>
      </c>
      <c r="I16" s="26"/>
      <c r="J16" s="26"/>
      <c r="K16" s="26"/>
      <c r="M16"/>
      <c r="N16"/>
      <c r="O16"/>
    </row>
    <row r="17" spans="2:20" ht="12.75" customHeight="1" x14ac:dyDescent="0.2">
      <c r="B17" s="78">
        <v>2008</v>
      </c>
      <c r="C17" s="79">
        <v>4372</v>
      </c>
      <c r="D17" s="79">
        <v>438</v>
      </c>
      <c r="E17" s="79">
        <v>406</v>
      </c>
      <c r="F17" s="80">
        <v>60487</v>
      </c>
      <c r="G17" s="79">
        <v>4642</v>
      </c>
      <c r="H17" s="85">
        <v>15591</v>
      </c>
      <c r="I17" s="26"/>
      <c r="J17" s="26"/>
      <c r="K17" s="26"/>
      <c r="M17"/>
      <c r="N17"/>
      <c r="O17"/>
    </row>
    <row r="18" spans="2:20" ht="12.75" customHeight="1" x14ac:dyDescent="0.2">
      <c r="B18" s="78">
        <v>2009</v>
      </c>
      <c r="C18" s="79">
        <v>4406</v>
      </c>
      <c r="D18" s="79">
        <v>458</v>
      </c>
      <c r="E18" s="79">
        <v>419</v>
      </c>
      <c r="F18" s="80">
        <v>59814</v>
      </c>
      <c r="G18" s="79">
        <v>4819</v>
      </c>
      <c r="H18" s="85">
        <v>15698</v>
      </c>
      <c r="I18" s="26"/>
      <c r="J18" s="26"/>
      <c r="K18" s="26"/>
      <c r="M18"/>
      <c r="N18"/>
      <c r="O18"/>
    </row>
    <row r="19" spans="2:20" ht="12.75" customHeight="1" x14ac:dyDescent="0.2">
      <c r="B19" s="78">
        <v>2010</v>
      </c>
      <c r="C19" s="79">
        <v>4439</v>
      </c>
      <c r="D19" s="79">
        <v>483</v>
      </c>
      <c r="E19" s="79">
        <v>439</v>
      </c>
      <c r="F19" s="80">
        <v>59364</v>
      </c>
      <c r="G19" s="79">
        <v>5053</v>
      </c>
      <c r="H19" s="85">
        <v>15557</v>
      </c>
      <c r="I19" s="26"/>
      <c r="J19" s="26"/>
      <c r="K19" s="26"/>
      <c r="M19"/>
      <c r="N19"/>
      <c r="O19"/>
    </row>
    <row r="20" spans="2:20" ht="12.75" customHeight="1" x14ac:dyDescent="0.2">
      <c r="B20" s="78">
        <v>2011</v>
      </c>
      <c r="C20" s="79">
        <v>4515</v>
      </c>
      <c r="D20" s="79">
        <v>501</v>
      </c>
      <c r="E20" s="79">
        <v>442</v>
      </c>
      <c r="F20" s="80">
        <v>59020</v>
      </c>
      <c r="G20" s="79">
        <v>5223</v>
      </c>
      <c r="H20" s="85">
        <v>15456</v>
      </c>
      <c r="I20" s="26"/>
      <c r="J20" s="26"/>
      <c r="K20" s="26"/>
      <c r="M20"/>
      <c r="N20"/>
      <c r="O20"/>
    </row>
    <row r="21" spans="2:20" ht="12.75" customHeight="1" x14ac:dyDescent="0.2">
      <c r="B21" s="78">
        <v>2012</v>
      </c>
      <c r="C21" s="79">
        <v>4505</v>
      </c>
      <c r="D21" s="79">
        <v>517</v>
      </c>
      <c r="E21" s="79">
        <v>453</v>
      </c>
      <c r="F21" s="79">
        <v>58597</v>
      </c>
      <c r="G21" s="79">
        <v>5410</v>
      </c>
      <c r="H21" s="79">
        <v>15171</v>
      </c>
      <c r="I21" s="26"/>
      <c r="J21" s="26"/>
      <c r="K21" s="26"/>
      <c r="M21"/>
      <c r="N21"/>
      <c r="O21"/>
    </row>
    <row r="22" spans="2:20" ht="12.75" customHeight="1" x14ac:dyDescent="0.2">
      <c r="B22" s="78">
        <v>2013</v>
      </c>
      <c r="C22" s="19">
        <v>4470.3</v>
      </c>
      <c r="D22" s="79">
        <v>524</v>
      </c>
      <c r="E22" s="79">
        <v>462</v>
      </c>
      <c r="F22" s="79">
        <v>58535</v>
      </c>
      <c r="G22" s="79">
        <v>5539</v>
      </c>
      <c r="H22" s="79">
        <v>15007</v>
      </c>
      <c r="I22" s="111"/>
      <c r="J22" s="111"/>
      <c r="K22" s="111"/>
      <c r="L22" s="111"/>
      <c r="M22"/>
      <c r="N22"/>
      <c r="O22"/>
    </row>
    <row r="23" spans="2:20" ht="12.75" customHeight="1" x14ac:dyDescent="0.2">
      <c r="B23" s="78">
        <v>2014</v>
      </c>
      <c r="C23" s="136">
        <v>4469</v>
      </c>
      <c r="D23" s="136">
        <v>525</v>
      </c>
      <c r="E23" s="136">
        <v>450</v>
      </c>
      <c r="F23" s="136">
        <v>58771</v>
      </c>
      <c r="G23" s="136">
        <v>5651</v>
      </c>
      <c r="H23" s="136">
        <v>14877</v>
      </c>
      <c r="I23" s="111"/>
      <c r="J23" s="111"/>
      <c r="K23" s="111"/>
      <c r="L23" s="111"/>
      <c r="M23"/>
      <c r="N23"/>
      <c r="O23"/>
    </row>
    <row r="24" spans="2:20" ht="12.75" customHeight="1" x14ac:dyDescent="0.2">
      <c r="B24" s="199" t="s">
        <v>168</v>
      </c>
      <c r="C24" s="199"/>
      <c r="D24" s="199"/>
      <c r="E24" s="199"/>
      <c r="F24" s="199"/>
      <c r="G24" s="199"/>
      <c r="H24" s="199"/>
      <c r="I24" s="26"/>
      <c r="J24" s="26"/>
      <c r="K24" s="26"/>
      <c r="M24"/>
      <c r="N24"/>
      <c r="O24"/>
    </row>
    <row r="25" spans="2:20" ht="12.75" customHeight="1" x14ac:dyDescent="0.2">
      <c r="B25" s="78">
        <v>1998</v>
      </c>
      <c r="C25" s="84">
        <f t="shared" ref="C25:H37" si="0">(C7/C$7*100)-100</f>
        <v>0</v>
      </c>
      <c r="D25" s="84">
        <f t="shared" si="0"/>
        <v>0</v>
      </c>
      <c r="E25" s="84">
        <f t="shared" si="0"/>
        <v>0</v>
      </c>
      <c r="F25" s="84">
        <f t="shared" si="0"/>
        <v>0</v>
      </c>
      <c r="G25" s="84">
        <f t="shared" si="0"/>
        <v>0</v>
      </c>
      <c r="H25" s="84">
        <f t="shared" si="0"/>
        <v>0</v>
      </c>
      <c r="I25" s="26"/>
      <c r="J25" s="50"/>
      <c r="K25" s="50"/>
      <c r="L25" s="51"/>
      <c r="M25" s="52"/>
      <c r="N25" s="50"/>
      <c r="O25"/>
      <c r="P25" s="53"/>
      <c r="Q25" s="51"/>
      <c r="R25"/>
      <c r="S25" s="54"/>
      <c r="T25"/>
    </row>
    <row r="26" spans="2:20" ht="12.75" customHeight="1" x14ac:dyDescent="0.2">
      <c r="B26" s="78">
        <v>1999</v>
      </c>
      <c r="C26" s="84">
        <f t="shared" si="0"/>
        <v>2.0535302261190509</v>
      </c>
      <c r="D26" s="84">
        <f t="shared" si="0"/>
        <v>-0.25510204081632537</v>
      </c>
      <c r="E26" s="84">
        <f t="shared" si="0"/>
        <v>1.6901408450704167</v>
      </c>
      <c r="F26" s="84">
        <f t="shared" si="0"/>
        <v>0.52035365629028263</v>
      </c>
      <c r="G26" s="84">
        <f t="shared" si="0"/>
        <v>-2.2792022792022806</v>
      </c>
      <c r="H26" s="84">
        <f t="shared" si="0"/>
        <v>3.3476060724017174</v>
      </c>
      <c r="I26" s="26"/>
      <c r="J26" s="50"/>
      <c r="K26" s="50"/>
      <c r="L26" s="51"/>
      <c r="M26" s="52"/>
      <c r="N26" s="50"/>
      <c r="O26"/>
      <c r="P26" s="53"/>
      <c r="Q26" s="55"/>
      <c r="R26"/>
      <c r="S26" s="54"/>
      <c r="T26"/>
    </row>
    <row r="27" spans="2:20" ht="12.75" customHeight="1" x14ac:dyDescent="0.2">
      <c r="B27" s="78">
        <v>2000</v>
      </c>
      <c r="C27" s="84">
        <f t="shared" si="0"/>
        <v>1.6382095062298134</v>
      </c>
      <c r="D27" s="84">
        <f t="shared" si="0"/>
        <v>-1.5306122448979522</v>
      </c>
      <c r="E27" s="84">
        <f t="shared" si="0"/>
        <v>8.7323943661971981</v>
      </c>
      <c r="F27" s="84">
        <f t="shared" si="0"/>
        <v>-0.46048996131884223</v>
      </c>
      <c r="G27" s="84">
        <f t="shared" si="0"/>
        <v>-4.2022792022792004</v>
      </c>
      <c r="H27" s="84">
        <f t="shared" si="0"/>
        <v>8.1121058777734447</v>
      </c>
      <c r="I27" s="26"/>
      <c r="J27" s="50"/>
      <c r="K27" s="50"/>
      <c r="L27" s="51"/>
      <c r="M27" s="52"/>
      <c r="N27" s="50"/>
      <c r="O27"/>
      <c r="P27" s="53"/>
      <c r="Q27" s="55"/>
      <c r="R27" s="56"/>
      <c r="S27" s="54"/>
      <c r="T27"/>
    </row>
    <row r="28" spans="2:20" ht="12.75" customHeight="1" x14ac:dyDescent="0.2">
      <c r="B28" s="78">
        <v>2001</v>
      </c>
      <c r="C28" s="84">
        <f t="shared" si="0"/>
        <v>0.34610059990771447</v>
      </c>
      <c r="D28" s="84">
        <f t="shared" si="0"/>
        <v>-1.7857142857142918</v>
      </c>
      <c r="E28" s="84">
        <f t="shared" si="0"/>
        <v>9.0140845070422699</v>
      </c>
      <c r="F28" s="84">
        <f t="shared" si="0"/>
        <v>-0.92404985571315024</v>
      </c>
      <c r="G28" s="84">
        <f t="shared" si="0"/>
        <v>-6.4339981006647662</v>
      </c>
      <c r="H28" s="84">
        <f t="shared" si="0"/>
        <v>10.182950564421958</v>
      </c>
      <c r="I28" s="26"/>
      <c r="J28" s="50"/>
      <c r="K28" s="51"/>
      <c r="L28" s="51"/>
      <c r="M28" s="51"/>
      <c r="N28" s="51"/>
      <c r="O28"/>
      <c r="P28" s="53"/>
      <c r="Q28" s="51"/>
      <c r="R28"/>
      <c r="S28" s="54"/>
      <c r="T28"/>
    </row>
    <row r="29" spans="2:20" ht="12.75" customHeight="1" x14ac:dyDescent="0.2">
      <c r="B29" s="78">
        <v>2002</v>
      </c>
      <c r="C29" s="84">
        <f t="shared" si="0"/>
        <v>1.1767420396862036</v>
      </c>
      <c r="D29" s="84">
        <f t="shared" si="0"/>
        <v>-3.8265306122448948</v>
      </c>
      <c r="E29" s="84">
        <f t="shared" si="0"/>
        <v>13.521126760563391</v>
      </c>
      <c r="F29" s="84">
        <f t="shared" si="0"/>
        <v>-0.97623871799595463</v>
      </c>
      <c r="G29" s="84">
        <f t="shared" si="0"/>
        <v>-6.8613485280151991</v>
      </c>
      <c r="H29" s="84">
        <f t="shared" si="0"/>
        <v>8.7193460490463224</v>
      </c>
      <c r="I29" s="26"/>
      <c r="J29" s="50"/>
      <c r="K29" s="51"/>
      <c r="L29" s="51"/>
      <c r="M29" s="51"/>
      <c r="N29" s="51"/>
      <c r="O29"/>
      <c r="P29" s="53"/>
      <c r="Q29" s="51"/>
      <c r="R29"/>
      <c r="S29" s="54"/>
      <c r="T29"/>
    </row>
    <row r="30" spans="2:20" ht="12.75" customHeight="1" x14ac:dyDescent="0.2">
      <c r="B30" s="78">
        <v>2003</v>
      </c>
      <c r="C30" s="84">
        <f t="shared" si="0"/>
        <v>2.9072450392247333</v>
      </c>
      <c r="D30" s="84">
        <f t="shared" si="0"/>
        <v>3.5714285714285836</v>
      </c>
      <c r="E30" s="84">
        <f t="shared" si="0"/>
        <v>12.112676056338032</v>
      </c>
      <c r="F30" s="84">
        <f t="shared" si="0"/>
        <v>-0.61552158162952253</v>
      </c>
      <c r="G30" s="84">
        <f t="shared" si="0"/>
        <v>-1.0921177587844255</v>
      </c>
      <c r="H30" s="84">
        <f t="shared" si="0"/>
        <v>9.4200077851303945</v>
      </c>
      <c r="I30" s="26"/>
      <c r="J30" s="50"/>
      <c r="K30" s="51"/>
      <c r="L30" s="51"/>
      <c r="M30" s="51"/>
      <c r="N30" s="51"/>
      <c r="O30"/>
      <c r="P30" s="53"/>
      <c r="Q30" s="51"/>
      <c r="R30"/>
      <c r="S30" s="54"/>
      <c r="T30"/>
    </row>
    <row r="31" spans="2:20" ht="12.75" customHeight="1" x14ac:dyDescent="0.2">
      <c r="B31" s="78">
        <v>2004</v>
      </c>
      <c r="C31" s="84">
        <f t="shared" si="0"/>
        <v>1.0152284263959359</v>
      </c>
      <c r="D31" s="84">
        <f t="shared" si="0"/>
        <v>0.25510204081633958</v>
      </c>
      <c r="E31" s="84">
        <f t="shared" si="0"/>
        <v>10.704225352112687</v>
      </c>
      <c r="F31" s="84">
        <f t="shared" si="0"/>
        <v>-1.1466200036839211</v>
      </c>
      <c r="G31" s="84">
        <f t="shared" si="0"/>
        <v>1.6144349477682738</v>
      </c>
      <c r="H31" s="84">
        <f t="shared" si="0"/>
        <v>10.751265083690157</v>
      </c>
      <c r="I31" s="26"/>
      <c r="J31" s="50"/>
      <c r="K31" s="51"/>
      <c r="L31" s="51"/>
      <c r="M31" s="51"/>
      <c r="N31" s="51"/>
      <c r="O31"/>
      <c r="P31" s="53"/>
      <c r="Q31" s="51"/>
      <c r="R31"/>
      <c r="S31" s="54"/>
      <c r="T31"/>
    </row>
    <row r="32" spans="2:20" ht="12.75" customHeight="1" x14ac:dyDescent="0.2">
      <c r="B32" s="78">
        <v>2005</v>
      </c>
      <c r="C32" s="84">
        <f t="shared" si="0"/>
        <v>0.53068758652514703</v>
      </c>
      <c r="D32" s="84">
        <f t="shared" si="0"/>
        <v>4.8469387755102105</v>
      </c>
      <c r="E32" s="84">
        <f t="shared" si="0"/>
        <v>7.3239436619718248</v>
      </c>
      <c r="F32" s="84">
        <f t="shared" si="0"/>
        <v>-2.6493522441210757</v>
      </c>
      <c r="G32" s="84">
        <f t="shared" si="0"/>
        <v>4.795821462488135</v>
      </c>
      <c r="H32" s="84">
        <f t="shared" si="0"/>
        <v>10.471000389256517</v>
      </c>
      <c r="I32" s="26"/>
      <c r="J32" s="50"/>
      <c r="K32" s="50"/>
      <c r="L32" s="51"/>
      <c r="M32" s="52"/>
      <c r="N32" s="50"/>
      <c r="O32"/>
      <c r="P32" s="53"/>
      <c r="Q32" s="55"/>
      <c r="R32"/>
      <c r="S32" s="54"/>
      <c r="T32"/>
    </row>
    <row r="33" spans="2:20" ht="12.75" customHeight="1" x14ac:dyDescent="0.2">
      <c r="B33" s="78">
        <v>2006</v>
      </c>
      <c r="C33" s="84">
        <f t="shared" si="0"/>
        <v>0.59990770650668424</v>
      </c>
      <c r="D33" s="84">
        <f t="shared" si="0"/>
        <v>11.479591836734699</v>
      </c>
      <c r="E33" s="84">
        <f t="shared" si="0"/>
        <v>8.169014084507026</v>
      </c>
      <c r="F33" s="84">
        <f t="shared" si="0"/>
        <v>-4.1336648861054783</v>
      </c>
      <c r="G33" s="84">
        <f t="shared" si="0"/>
        <v>8.8793922127255627</v>
      </c>
      <c r="H33" s="84">
        <f t="shared" si="0"/>
        <v>12.954456987154543</v>
      </c>
      <c r="I33" s="26"/>
      <c r="J33" s="50"/>
      <c r="K33" s="50"/>
      <c r="L33" s="51"/>
      <c r="M33" s="52"/>
      <c r="N33" s="50"/>
      <c r="O33"/>
      <c r="P33" s="53"/>
      <c r="Q33" s="55"/>
      <c r="R33"/>
      <c r="S33" s="54"/>
      <c r="T33"/>
    </row>
    <row r="34" spans="2:20" ht="12.75" customHeight="1" x14ac:dyDescent="0.2">
      <c r="B34" s="78">
        <v>2007</v>
      </c>
      <c r="C34" s="84">
        <f t="shared" si="0"/>
        <v>-0.23073373327180491</v>
      </c>
      <c r="D34" s="84">
        <f t="shared" si="0"/>
        <v>11.479591836734699</v>
      </c>
      <c r="E34" s="84">
        <f t="shared" si="0"/>
        <v>13.521126760563391</v>
      </c>
      <c r="F34" s="84">
        <f t="shared" si="0"/>
        <v>-5.7453797507214404</v>
      </c>
      <c r="G34" s="84">
        <f t="shared" si="0"/>
        <v>8.4995251661918303</v>
      </c>
      <c r="H34" s="84">
        <f t="shared" si="0"/>
        <v>18.349552355001947</v>
      </c>
      <c r="I34" s="26"/>
      <c r="J34" s="50"/>
      <c r="K34" s="50"/>
      <c r="L34" s="51"/>
      <c r="M34" s="52"/>
      <c r="N34" s="50"/>
      <c r="O34"/>
      <c r="P34" s="53"/>
      <c r="Q34" s="55"/>
      <c r="R34"/>
      <c r="S34" s="54"/>
      <c r="T34"/>
    </row>
    <row r="35" spans="2:20" ht="12.75" customHeight="1" x14ac:dyDescent="0.2">
      <c r="B35" s="78">
        <v>2008</v>
      </c>
      <c r="C35" s="84">
        <f t="shared" si="0"/>
        <v>0.87678818643286149</v>
      </c>
      <c r="D35" s="84">
        <f t="shared" si="0"/>
        <v>11.734693877551024</v>
      </c>
      <c r="E35" s="84">
        <f t="shared" si="0"/>
        <v>14.366197183098592</v>
      </c>
      <c r="F35" s="84">
        <f t="shared" si="0"/>
        <v>-7.1544790323571021</v>
      </c>
      <c r="G35" s="84">
        <f t="shared" si="0"/>
        <v>10.208926875593534</v>
      </c>
      <c r="H35" s="84">
        <f t="shared" si="0"/>
        <v>21.377968080965346</v>
      </c>
      <c r="I35" s="57"/>
      <c r="J35" s="58"/>
      <c r="K35" s="50"/>
      <c r="L35" s="51"/>
      <c r="M35" s="52"/>
      <c r="N35" s="50"/>
      <c r="O35"/>
      <c r="P35" s="53"/>
      <c r="Q35" s="55"/>
      <c r="R35"/>
      <c r="S35" s="54"/>
      <c r="T35"/>
    </row>
    <row r="36" spans="2:20" ht="12.75" customHeight="1" x14ac:dyDescent="0.2">
      <c r="B36" s="18">
        <v>2009</v>
      </c>
      <c r="C36" s="34">
        <f t="shared" si="0"/>
        <v>1.6612828795570067</v>
      </c>
      <c r="D36" s="34">
        <f t="shared" si="0"/>
        <v>16.836734693877546</v>
      </c>
      <c r="E36" s="34">
        <f t="shared" si="0"/>
        <v>18.028169014084511</v>
      </c>
      <c r="F36" s="34">
        <f t="shared" si="0"/>
        <v>-8.1875115122490314</v>
      </c>
      <c r="G36" s="34">
        <f t="shared" si="0"/>
        <v>14.411206077872734</v>
      </c>
      <c r="H36" s="34">
        <f t="shared" si="0"/>
        <v>22.210977033865319</v>
      </c>
      <c r="J36" s="51"/>
      <c r="K36" s="50"/>
      <c r="L36" s="51"/>
      <c r="M36" s="52"/>
      <c r="N36" s="50"/>
      <c r="O36"/>
      <c r="P36" s="53"/>
      <c r="Q36" s="55"/>
      <c r="R36"/>
      <c r="S36" s="54"/>
      <c r="T36"/>
    </row>
    <row r="37" spans="2:20" ht="12.75" customHeight="1" x14ac:dyDescent="0.2">
      <c r="B37" s="18">
        <v>2010</v>
      </c>
      <c r="C37" s="34">
        <f t="shared" si="0"/>
        <v>2.4227041993539586</v>
      </c>
      <c r="D37" s="34">
        <f t="shared" si="0"/>
        <v>23.214285714285722</v>
      </c>
      <c r="E37" s="34">
        <f t="shared" si="0"/>
        <v>23.661971830985905</v>
      </c>
      <c r="F37" s="34">
        <f t="shared" si="0"/>
        <v>-8.8782464542272947</v>
      </c>
      <c r="G37" s="34">
        <f t="shared" si="0"/>
        <v>19.966761633428291</v>
      </c>
      <c r="H37" s="34">
        <f t="shared" si="0"/>
        <v>21.1132736473336</v>
      </c>
      <c r="J37" s="51"/>
      <c r="K37" s="50"/>
      <c r="L37" s="51"/>
      <c r="M37" s="52"/>
      <c r="N37" s="50"/>
      <c r="O37"/>
      <c r="P37" s="53"/>
      <c r="Q37" s="55"/>
      <c r="R37"/>
      <c r="S37" s="54"/>
      <c r="T37"/>
    </row>
    <row r="38" spans="2:20" x14ac:dyDescent="0.2">
      <c r="B38" s="18">
        <v>2011</v>
      </c>
      <c r="C38" s="34">
        <f t="shared" ref="C38:H41" si="1">(C20/C$7*100)-100</f>
        <v>4.1762805722196532</v>
      </c>
      <c r="D38" s="34">
        <f t="shared" si="1"/>
        <v>27.806122448979593</v>
      </c>
      <c r="E38" s="34">
        <f t="shared" si="1"/>
        <v>24.507042253521121</v>
      </c>
      <c r="F38" s="34">
        <f t="shared" si="1"/>
        <v>-9.4062749432062418</v>
      </c>
      <c r="G38" s="34">
        <f t="shared" si="1"/>
        <v>24.002849002849018</v>
      </c>
      <c r="H38" s="34">
        <f t="shared" si="1"/>
        <v>20.326975476839237</v>
      </c>
      <c r="J38" s="51"/>
      <c r="K38" s="50"/>
      <c r="L38" s="51"/>
      <c r="M38" s="52"/>
      <c r="N38" s="50"/>
      <c r="O38"/>
      <c r="P38" s="53"/>
      <c r="Q38" s="55"/>
      <c r="R38"/>
      <c r="S38" s="54"/>
      <c r="T38"/>
    </row>
    <row r="39" spans="2:20" ht="12.75" customHeight="1" x14ac:dyDescent="0.2">
      <c r="B39" s="18">
        <v>2012</v>
      </c>
      <c r="C39" s="34">
        <f t="shared" ref="C39:F41" si="2">(C21/C$7*100)-100</f>
        <v>3.9455468389478483</v>
      </c>
      <c r="D39" s="34">
        <f t="shared" si="2"/>
        <v>31.887755102040813</v>
      </c>
      <c r="E39" s="34">
        <f t="shared" si="2"/>
        <v>27.605633802816911</v>
      </c>
      <c r="F39" s="34">
        <f t="shared" si="2"/>
        <v>-10.055565788665817</v>
      </c>
      <c r="G39" s="34">
        <f t="shared" si="1"/>
        <v>28.442545109211778</v>
      </c>
      <c r="H39" s="34">
        <f t="shared" si="1"/>
        <v>18.108213312573</v>
      </c>
      <c r="J39" s="51"/>
      <c r="K39" s="50"/>
      <c r="L39" s="51"/>
      <c r="M39" s="52"/>
      <c r="N39" s="55"/>
      <c r="O39" s="55"/>
      <c r="P39" s="53"/>
      <c r="Q39" s="51"/>
      <c r="R39" s="51"/>
      <c r="S39" s="51"/>
      <c r="T39" s="51"/>
    </row>
    <row r="40" spans="2:20" ht="12.75" customHeight="1" x14ac:dyDescent="0.2">
      <c r="B40" s="18">
        <v>2013</v>
      </c>
      <c r="C40" s="34">
        <f t="shared" si="2"/>
        <v>3.1449007844946948</v>
      </c>
      <c r="D40" s="34">
        <f t="shared" si="2"/>
        <v>33.673469387755119</v>
      </c>
      <c r="E40" s="34">
        <f t="shared" si="2"/>
        <v>30.140845070422529</v>
      </c>
      <c r="F40" s="34">
        <f t="shared" si="2"/>
        <v>-10.150733714005028</v>
      </c>
      <c r="G40" s="34">
        <f t="shared" si="1"/>
        <v>31.505223171889838</v>
      </c>
      <c r="H40" s="34">
        <f t="shared" si="1"/>
        <v>16.831451926819781</v>
      </c>
      <c r="J40" s="51"/>
      <c r="K40" s="50"/>
      <c r="L40" s="51"/>
      <c r="M40" s="52"/>
      <c r="N40" s="55"/>
      <c r="O40" s="55"/>
      <c r="P40" s="53"/>
      <c r="Q40" s="51"/>
      <c r="R40" s="51"/>
      <c r="S40" s="51"/>
      <c r="T40" s="51"/>
    </row>
    <row r="41" spans="2:20" ht="12.75" customHeight="1" x14ac:dyDescent="0.2">
      <c r="B41" s="18">
        <v>2014</v>
      </c>
      <c r="C41" s="131">
        <f>(C23/C$7*100)-100</f>
        <v>3.1149053991693592</v>
      </c>
      <c r="D41" s="131">
        <f t="shared" si="2"/>
        <v>33.928571428571416</v>
      </c>
      <c r="E41" s="131">
        <f>(E23/E$7*100)-100</f>
        <v>26.760563380281695</v>
      </c>
      <c r="F41" s="131">
        <f t="shared" si="2"/>
        <v>-9.7884816111008774</v>
      </c>
      <c r="G41" s="131">
        <f t="shared" si="1"/>
        <v>34.164292497625837</v>
      </c>
      <c r="H41" s="131">
        <f>(H23/H$7*100)-100</f>
        <v>15.819384974698323</v>
      </c>
      <c r="J41" s="51"/>
      <c r="K41" s="50"/>
      <c r="L41" s="51"/>
      <c r="M41" s="52"/>
      <c r="N41" s="55"/>
      <c r="O41" s="55"/>
      <c r="P41" s="53"/>
      <c r="Q41" s="51"/>
      <c r="R41" s="51"/>
      <c r="S41" s="51"/>
      <c r="T41" s="51"/>
    </row>
    <row r="42" spans="2:20" ht="12.75" customHeight="1" x14ac:dyDescent="0.2">
      <c r="J42" s="51"/>
      <c r="K42" s="51"/>
      <c r="L42" s="51"/>
      <c r="M42" s="52"/>
      <c r="N42" s="55"/>
      <c r="O42" s="55"/>
      <c r="P42" s="51"/>
      <c r="Q42" s="51"/>
      <c r="R42" s="51"/>
      <c r="S42" s="51"/>
      <c r="T42" s="51"/>
    </row>
    <row r="43" spans="2:20" ht="12.75" customHeight="1" x14ac:dyDescent="0.2">
      <c r="B43" s="4" t="s">
        <v>174</v>
      </c>
      <c r="C43"/>
      <c r="D43"/>
      <c r="E43"/>
      <c r="F43"/>
      <c r="G43"/>
      <c r="H43"/>
      <c r="I43"/>
      <c r="J43"/>
      <c r="K43"/>
      <c r="L43"/>
      <c r="M43"/>
      <c r="N43"/>
      <c r="O43"/>
      <c r="P43"/>
      <c r="Q43"/>
      <c r="R43"/>
      <c r="S43" s="51"/>
      <c r="T43" s="51"/>
    </row>
    <row r="44" spans="2:20" ht="12.75" customHeight="1" x14ac:dyDescent="0.2">
      <c r="B44" s="189" t="s">
        <v>175</v>
      </c>
      <c r="C44" s="189"/>
      <c r="D44" s="189"/>
      <c r="E44" s="189"/>
      <c r="F44" s="189"/>
      <c r="G44" s="189"/>
      <c r="H44" s="189"/>
      <c r="I44" s="189"/>
      <c r="J44" s="189"/>
      <c r="K44" s="189"/>
      <c r="L44" s="189"/>
      <c r="M44" s="189"/>
      <c r="N44" s="189"/>
      <c r="O44" s="54"/>
      <c r="P44"/>
      <c r="Q44"/>
      <c r="R44"/>
      <c r="S44" s="51"/>
      <c r="T44" s="51"/>
    </row>
    <row r="45" spans="2:20" ht="12.75" customHeight="1" x14ac:dyDescent="0.2">
      <c r="J45" s="51"/>
      <c r="K45" s="51"/>
      <c r="L45" s="51"/>
      <c r="M45" s="52"/>
      <c r="N45" s="55"/>
      <c r="O45" s="54"/>
      <c r="P45"/>
      <c r="Q45"/>
      <c r="R45"/>
      <c r="S45" s="51"/>
      <c r="T45" s="51"/>
    </row>
    <row r="46" spans="2:20" ht="12.75" customHeight="1" x14ac:dyDescent="0.2">
      <c r="J46" s="51"/>
      <c r="K46" s="51"/>
      <c r="L46" s="51"/>
      <c r="M46" s="52"/>
      <c r="N46" s="55"/>
      <c r="O46" s="54"/>
      <c r="P46"/>
      <c r="Q46"/>
      <c r="R46"/>
      <c r="S46" s="51"/>
      <c r="T46" s="51"/>
    </row>
    <row r="47" spans="2:20" ht="12.75" customHeight="1" x14ac:dyDescent="0.2">
      <c r="J47" s="51"/>
      <c r="K47" s="51"/>
      <c r="L47" s="51"/>
      <c r="M47" s="52"/>
      <c r="N47" s="55"/>
      <c r="O47" s="54"/>
      <c r="P47"/>
      <c r="Q47"/>
      <c r="R47"/>
      <c r="S47" s="51"/>
      <c r="T47" s="51"/>
    </row>
    <row r="48" spans="2:20" ht="12.75" customHeight="1" x14ac:dyDescent="0.2">
      <c r="J48" s="51"/>
      <c r="K48" s="51"/>
      <c r="L48" s="51"/>
      <c r="M48" s="52"/>
      <c r="N48" s="55"/>
      <c r="O48" s="54"/>
      <c r="P48"/>
      <c r="Q48"/>
      <c r="R48"/>
      <c r="S48" s="51"/>
      <c r="T48" s="51"/>
    </row>
    <row r="49" spans="10:20" ht="12.75" customHeight="1" x14ac:dyDescent="0.2">
      <c r="J49" s="51"/>
      <c r="K49" s="51"/>
      <c r="L49" s="51"/>
      <c r="M49" s="52"/>
      <c r="N49" s="55"/>
      <c r="O49" s="54"/>
      <c r="P49"/>
      <c r="Q49"/>
      <c r="R49"/>
      <c r="S49" s="51"/>
      <c r="T49" s="51"/>
    </row>
    <row r="50" spans="10:20" ht="12" customHeight="1" x14ac:dyDescent="0.2">
      <c r="J50" s="51"/>
      <c r="K50" s="51"/>
      <c r="L50" s="51"/>
      <c r="M50" s="52"/>
      <c r="N50" s="55"/>
      <c r="O50" s="54"/>
      <c r="P50"/>
      <c r="Q50"/>
      <c r="R50"/>
      <c r="S50" s="51"/>
      <c r="T50" s="51"/>
    </row>
    <row r="51" spans="10:20" x14ac:dyDescent="0.2">
      <c r="J51" s="51"/>
      <c r="K51" s="51"/>
      <c r="L51" s="51"/>
      <c r="M51" s="51"/>
      <c r="N51" s="51"/>
      <c r="O51" s="54"/>
      <c r="P51"/>
      <c r="Q51"/>
      <c r="R51"/>
      <c r="S51" s="51"/>
      <c r="T51" s="51"/>
    </row>
    <row r="52" spans="10:20" x14ac:dyDescent="0.2">
      <c r="J52" s="51"/>
      <c r="K52" s="51"/>
      <c r="L52" s="51"/>
      <c r="M52" s="51"/>
      <c r="N52" s="51"/>
      <c r="O52" s="54"/>
      <c r="P52"/>
      <c r="Q52"/>
      <c r="R52"/>
      <c r="S52" s="51"/>
      <c r="T52" s="51"/>
    </row>
    <row r="53" spans="10:20" x14ac:dyDescent="0.2">
      <c r="J53" s="51"/>
      <c r="K53" s="51"/>
      <c r="L53" s="51"/>
      <c r="M53" s="51"/>
      <c r="N53" s="51"/>
      <c r="O53" s="54"/>
      <c r="P53"/>
      <c r="Q53"/>
      <c r="R53"/>
      <c r="S53" s="51"/>
      <c r="T53" s="51"/>
    </row>
    <row r="54" spans="10:20" x14ac:dyDescent="0.2">
      <c r="J54" s="51"/>
      <c r="K54" s="51"/>
      <c r="L54" s="51"/>
      <c r="M54" s="51"/>
      <c r="N54" s="51"/>
      <c r="O54" s="54"/>
      <c r="P54"/>
      <c r="Q54"/>
      <c r="R54"/>
      <c r="S54" s="51"/>
      <c r="T54" s="51"/>
    </row>
    <row r="55" spans="10:20" x14ac:dyDescent="0.2">
      <c r="O55" s="54"/>
      <c r="P55"/>
      <c r="Q55"/>
      <c r="R55"/>
      <c r="S55" s="51"/>
    </row>
    <row r="56" spans="10:20" x14ac:dyDescent="0.2">
      <c r="O56" s="54"/>
      <c r="P56"/>
      <c r="Q56"/>
      <c r="R56"/>
      <c r="S56" s="51"/>
    </row>
    <row r="57" spans="10:20" x14ac:dyDescent="0.2">
      <c r="O57" s="54"/>
      <c r="P57"/>
      <c r="Q57"/>
      <c r="R57"/>
      <c r="S57" s="51"/>
    </row>
  </sheetData>
  <sheetProtection selectLockedCells="1" selectUnlockedCells="1"/>
  <mergeCells count="6">
    <mergeCell ref="B44:N44"/>
    <mergeCell ref="B24:H24"/>
    <mergeCell ref="B4:B5"/>
    <mergeCell ref="C4:E4"/>
    <mergeCell ref="F4:H4"/>
    <mergeCell ref="B6:H6"/>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rowBreaks count="1" manualBreakCount="1">
    <brk id="72" max="8" man="1"/>
  </row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99BAE"/>
    <pageSetUpPr fitToPage="1"/>
  </sheetPr>
  <dimension ref="A1:H21"/>
  <sheetViews>
    <sheetView showGridLines="0" zoomScale="115" zoomScaleNormal="115" zoomScaleSheetLayoutView="100" workbookViewId="0">
      <selection activeCell="A2" sqref="A2"/>
    </sheetView>
  </sheetViews>
  <sheetFormatPr baseColWidth="10" defaultRowHeight="12.75" x14ac:dyDescent="0.2"/>
  <cols>
    <col min="1" max="1" width="2.28515625" customWidth="1"/>
    <col min="2" max="8" width="14" customWidth="1"/>
  </cols>
  <sheetData>
    <row r="1" spans="1:8" ht="15.75" x14ac:dyDescent="0.25">
      <c r="A1" s="15" t="str">
        <f>Inhaltsverzeichnis!B50</f>
        <v>Erläuterungen</v>
      </c>
      <c r="H1" s="21"/>
    </row>
    <row r="2" spans="1:8" x14ac:dyDescent="0.2">
      <c r="H2" s="21"/>
    </row>
    <row r="3" spans="1:8" x14ac:dyDescent="0.2">
      <c r="H3" s="21"/>
    </row>
    <row r="4" spans="1:8" x14ac:dyDescent="0.2">
      <c r="B4" s="87" t="s">
        <v>170</v>
      </c>
      <c r="C4" s="86"/>
      <c r="D4" s="86"/>
      <c r="E4" s="86"/>
      <c r="F4" s="86"/>
      <c r="G4" s="86"/>
      <c r="H4" s="86"/>
    </row>
    <row r="5" spans="1:8" ht="69" customHeight="1" x14ac:dyDescent="0.2">
      <c r="B5" s="203" t="s">
        <v>171</v>
      </c>
      <c r="C5" s="203"/>
      <c r="D5" s="203"/>
      <c r="E5" s="203"/>
      <c r="F5" s="203"/>
      <c r="G5" s="203"/>
      <c r="H5" s="203"/>
    </row>
    <row r="6" spans="1:8" ht="18" customHeight="1" x14ac:dyDescent="0.2">
      <c r="B6" s="96"/>
      <c r="C6" s="96"/>
      <c r="D6" s="96"/>
      <c r="E6" s="96"/>
      <c r="F6" s="96"/>
      <c r="G6" s="96"/>
      <c r="H6" s="96"/>
    </row>
    <row r="7" spans="1:8" x14ac:dyDescent="0.2">
      <c r="B7" s="202"/>
      <c r="C7" s="202"/>
      <c r="D7" s="202"/>
      <c r="E7" s="202"/>
      <c r="F7" s="202"/>
      <c r="G7" s="202"/>
      <c r="H7" s="202"/>
    </row>
    <row r="8" spans="1:8" x14ac:dyDescent="0.2">
      <c r="B8" s="87" t="s">
        <v>37</v>
      </c>
      <c r="C8" s="59"/>
      <c r="D8" s="59"/>
      <c r="E8" s="59"/>
      <c r="F8" s="59"/>
      <c r="G8" s="59"/>
      <c r="H8" s="59"/>
    </row>
    <row r="9" spans="1:8" ht="83.25" customHeight="1" x14ac:dyDescent="0.2">
      <c r="B9" s="203" t="s">
        <v>172</v>
      </c>
      <c r="C9" s="203"/>
      <c r="D9" s="203"/>
      <c r="E9" s="203"/>
      <c r="F9" s="203"/>
      <c r="G9" s="203"/>
      <c r="H9" s="203"/>
    </row>
    <row r="10" spans="1:8" x14ac:dyDescent="0.2">
      <c r="B10" s="59"/>
      <c r="C10" s="59"/>
      <c r="D10" s="59"/>
      <c r="E10" s="59"/>
      <c r="F10" s="59"/>
      <c r="G10" s="59"/>
      <c r="H10" s="59"/>
    </row>
    <row r="11" spans="1:8" x14ac:dyDescent="0.2">
      <c r="B11" s="59"/>
      <c r="C11" s="59"/>
      <c r="D11" s="59"/>
      <c r="E11" s="59"/>
      <c r="F11" s="59"/>
      <c r="G11" s="59"/>
      <c r="H11" s="59"/>
    </row>
    <row r="12" spans="1:8" x14ac:dyDescent="0.2">
      <c r="B12" s="87" t="s">
        <v>190</v>
      </c>
      <c r="C12" s="60"/>
      <c r="D12" s="60"/>
      <c r="E12" s="60"/>
      <c r="F12" s="60"/>
      <c r="G12" s="60"/>
      <c r="H12" s="60"/>
    </row>
    <row r="13" spans="1:8" s="138" customFormat="1" ht="45.75" customHeight="1" x14ac:dyDescent="0.2">
      <c r="B13" s="203" t="s">
        <v>234</v>
      </c>
      <c r="C13" s="203"/>
      <c r="D13" s="203"/>
      <c r="E13" s="203"/>
      <c r="F13" s="203"/>
      <c r="G13" s="203"/>
      <c r="H13" s="203"/>
    </row>
    <row r="14" spans="1:8" x14ac:dyDescent="0.2">
      <c r="B14" s="60"/>
      <c r="C14" s="60"/>
      <c r="D14" s="60"/>
      <c r="E14" s="60"/>
      <c r="F14" s="60"/>
      <c r="G14" s="60"/>
      <c r="H14" s="60"/>
    </row>
    <row r="15" spans="1:8" x14ac:dyDescent="0.2">
      <c r="B15" s="60"/>
      <c r="C15" s="60"/>
      <c r="D15" s="60"/>
      <c r="E15" s="60"/>
      <c r="F15" s="60"/>
      <c r="G15" s="60"/>
      <c r="H15" s="60"/>
    </row>
    <row r="16" spans="1:8" x14ac:dyDescent="0.2">
      <c r="B16" s="60"/>
      <c r="C16" s="60"/>
      <c r="D16" s="60"/>
      <c r="E16" s="60"/>
      <c r="F16" s="60"/>
      <c r="G16" s="60"/>
      <c r="H16" s="60"/>
    </row>
    <row r="17" spans="2:8" x14ac:dyDescent="0.2">
      <c r="B17" s="60"/>
      <c r="C17" s="60"/>
      <c r="D17" s="60"/>
      <c r="E17" s="60"/>
      <c r="F17" s="60"/>
      <c r="G17" s="60"/>
      <c r="H17" s="60"/>
    </row>
    <row r="18" spans="2:8" x14ac:dyDescent="0.2">
      <c r="B18" s="60"/>
      <c r="C18" s="60"/>
      <c r="D18" s="60"/>
      <c r="E18" s="60"/>
      <c r="F18" s="60"/>
      <c r="G18" s="60"/>
      <c r="H18" s="60"/>
    </row>
    <row r="19" spans="2:8" x14ac:dyDescent="0.2">
      <c r="B19" s="60"/>
      <c r="C19" s="60"/>
      <c r="D19" s="60"/>
      <c r="E19" s="60"/>
      <c r="F19" s="60"/>
      <c r="G19" s="60"/>
      <c r="H19" s="60"/>
    </row>
    <row r="20" spans="2:8" x14ac:dyDescent="0.2">
      <c r="B20" s="60"/>
      <c r="C20" s="60"/>
      <c r="D20" s="60"/>
      <c r="E20" s="60"/>
      <c r="F20" s="60"/>
      <c r="G20" s="60"/>
      <c r="H20" s="60"/>
    </row>
    <row r="21" spans="2:8" x14ac:dyDescent="0.2">
      <c r="B21" s="60"/>
      <c r="C21" s="60"/>
      <c r="D21" s="60"/>
      <c r="E21" s="60"/>
      <c r="F21" s="60"/>
      <c r="G21" s="60"/>
      <c r="H21" s="60"/>
    </row>
  </sheetData>
  <sheetProtection selectLockedCells="1" selectUnlockedCells="1"/>
  <mergeCells count="4">
    <mergeCell ref="B7:H7"/>
    <mergeCell ref="B9:H9"/>
    <mergeCell ref="B5:H5"/>
    <mergeCell ref="B13:H13"/>
  </mergeCells>
  <phoneticPr fontId="2" type="noConversion"/>
  <pageMargins left="0.77013888888888893" right="0.59027777777777779" top="0.8" bottom="0.85" header="0.51180555555555551" footer="0.51180555555555551"/>
  <pageSetup paperSize="9" scale="89" firstPageNumber="0" orientation="portrait" horizontalDpi="300" verticalDpi="300" r:id="rId1"/>
  <headerFooter alignWithMargins="0">
    <oddFooter>&amp;L&amp;8Statistik Aargau
www.ag.ch/statistik
062 835 13 00, statistik@ag.ch&amp;R&amp;8Lehrkräftestatistik 2012/13
Reihe stat.kurzinfo Nr. 2 | Juni 2013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17D84"/>
  </sheetPr>
  <dimension ref="A1:R44"/>
  <sheetViews>
    <sheetView showGridLines="0" zoomScaleNormal="100" zoomScaleSheetLayoutView="100" workbookViewId="0">
      <selection activeCell="B35" sqref="B35"/>
    </sheetView>
  </sheetViews>
  <sheetFormatPr baseColWidth="10" defaultRowHeight="12.75" x14ac:dyDescent="0.2"/>
  <cols>
    <col min="1" max="1" width="3.7109375" customWidth="1"/>
    <col min="2" max="2" width="5.85546875" customWidth="1"/>
    <col min="3" max="14" width="11.7109375" customWidth="1"/>
    <col min="15" max="15" width="8.42578125" customWidth="1"/>
  </cols>
  <sheetData>
    <row r="1" spans="1:18" ht="15.75" x14ac:dyDescent="0.25">
      <c r="A1" s="15" t="str">
        <f>Inhaltsverzeichnis!B19&amp;" "&amp;Inhaltsverzeichnis!D19</f>
        <v>Tabelle 2: Volksschule: Lehrkräfte und Vollzeitäquivalente nach Schultyp, 1996–2014</v>
      </c>
      <c r="B1" s="14"/>
      <c r="C1" s="14"/>
      <c r="D1" s="14"/>
      <c r="E1" s="14"/>
      <c r="F1" s="14"/>
      <c r="G1" s="14"/>
      <c r="H1" s="14"/>
      <c r="I1" s="21"/>
      <c r="J1" s="14"/>
      <c r="K1" s="14"/>
    </row>
    <row r="4" spans="1:18" s="1" customFormat="1" ht="40.5" customHeight="1" x14ac:dyDescent="0.2">
      <c r="B4" s="61" t="s">
        <v>30</v>
      </c>
      <c r="C4" s="62" t="s">
        <v>187</v>
      </c>
      <c r="D4" s="109" t="s">
        <v>217</v>
      </c>
      <c r="E4" s="63" t="s">
        <v>40</v>
      </c>
      <c r="F4" s="110" t="s">
        <v>41</v>
      </c>
      <c r="G4" s="63" t="s">
        <v>42</v>
      </c>
      <c r="H4" s="63" t="s">
        <v>229</v>
      </c>
      <c r="I4" s="64" t="s">
        <v>230</v>
      </c>
      <c r="J4" s="63" t="s">
        <v>231</v>
      </c>
      <c r="K4" s="63" t="s">
        <v>43</v>
      </c>
      <c r="L4" s="64" t="s">
        <v>44</v>
      </c>
      <c r="M4" s="62" t="s">
        <v>45</v>
      </c>
      <c r="N4" s="64" t="s">
        <v>46</v>
      </c>
      <c r="O4"/>
      <c r="P4" s="22"/>
      <c r="Q4" s="22"/>
      <c r="R4" s="22"/>
    </row>
    <row r="5" spans="1:18" s="1" customFormat="1" ht="14.25" x14ac:dyDescent="0.2">
      <c r="B5" s="169" t="s">
        <v>47</v>
      </c>
      <c r="C5" s="169"/>
      <c r="D5" s="169"/>
      <c r="E5" s="169"/>
      <c r="F5" s="169"/>
      <c r="G5" s="169"/>
      <c r="H5" s="169"/>
      <c r="I5" s="169"/>
      <c r="J5" s="169"/>
      <c r="K5" s="169"/>
      <c r="L5" s="169"/>
      <c r="M5" s="169"/>
      <c r="N5" s="169"/>
      <c r="O5"/>
      <c r="P5" s="22"/>
      <c r="Q5" s="22"/>
      <c r="R5" s="22"/>
    </row>
    <row r="6" spans="1:18" s="1" customFormat="1" x14ac:dyDescent="0.2">
      <c r="B6" s="18">
        <v>1996</v>
      </c>
      <c r="C6" s="23">
        <v>5688</v>
      </c>
      <c r="D6" s="19" t="s">
        <v>36</v>
      </c>
      <c r="E6" s="23">
        <v>1896</v>
      </c>
      <c r="F6" s="23">
        <v>185</v>
      </c>
      <c r="G6" s="23" t="s">
        <v>36</v>
      </c>
      <c r="H6" s="23">
        <v>415</v>
      </c>
      <c r="I6" s="23">
        <v>629</v>
      </c>
      <c r="J6" s="23">
        <v>851</v>
      </c>
      <c r="K6" s="23" t="s">
        <v>36</v>
      </c>
      <c r="L6" s="23">
        <v>31</v>
      </c>
      <c r="M6" s="23">
        <v>19</v>
      </c>
      <c r="N6" s="23">
        <v>1662</v>
      </c>
      <c r="O6"/>
      <c r="P6" s="22"/>
      <c r="Q6" s="22"/>
      <c r="R6" s="22"/>
    </row>
    <row r="7" spans="1:18" x14ac:dyDescent="0.2">
      <c r="B7" s="18">
        <v>2000</v>
      </c>
      <c r="C7" s="23">
        <v>5971</v>
      </c>
      <c r="D7" s="19" t="s">
        <v>36</v>
      </c>
      <c r="E7" s="23">
        <v>2004</v>
      </c>
      <c r="F7" s="23">
        <v>212</v>
      </c>
      <c r="G7" s="23" t="s">
        <v>36</v>
      </c>
      <c r="H7" s="23">
        <v>469</v>
      </c>
      <c r="I7" s="23">
        <v>704</v>
      </c>
      <c r="J7" s="23">
        <v>841</v>
      </c>
      <c r="K7" s="23" t="s">
        <v>36</v>
      </c>
      <c r="L7" s="23">
        <v>38</v>
      </c>
      <c r="M7" s="23">
        <v>20</v>
      </c>
      <c r="N7" s="23">
        <v>1683</v>
      </c>
      <c r="P7" s="14"/>
      <c r="Q7" s="24"/>
      <c r="R7" s="25"/>
    </row>
    <row r="8" spans="1:18" x14ac:dyDescent="0.2">
      <c r="B8" s="18">
        <v>2005</v>
      </c>
      <c r="C8" s="23">
        <v>6174</v>
      </c>
      <c r="D8" s="19" t="s">
        <v>36</v>
      </c>
      <c r="E8" s="23">
        <v>2004</v>
      </c>
      <c r="F8" s="23">
        <v>221</v>
      </c>
      <c r="G8" s="23">
        <v>172</v>
      </c>
      <c r="H8" s="23">
        <v>662</v>
      </c>
      <c r="I8" s="23">
        <v>878</v>
      </c>
      <c r="J8" s="23">
        <v>909</v>
      </c>
      <c r="K8" s="23">
        <v>136</v>
      </c>
      <c r="L8" s="23">
        <v>20</v>
      </c>
      <c r="M8" s="23">
        <v>27</v>
      </c>
      <c r="N8" s="23">
        <v>1145</v>
      </c>
      <c r="P8" s="14"/>
      <c r="Q8" s="24"/>
      <c r="R8" s="25"/>
    </row>
    <row r="9" spans="1:18" x14ac:dyDescent="0.2">
      <c r="B9" s="18">
        <v>2006</v>
      </c>
      <c r="C9" s="23">
        <v>6199</v>
      </c>
      <c r="D9" s="19">
        <v>984</v>
      </c>
      <c r="E9" s="23">
        <v>2130</v>
      </c>
      <c r="F9" s="23">
        <v>219</v>
      </c>
      <c r="G9" s="23">
        <v>160</v>
      </c>
      <c r="H9" s="23">
        <v>661</v>
      </c>
      <c r="I9" s="23">
        <v>877</v>
      </c>
      <c r="J9" s="23">
        <v>886</v>
      </c>
      <c r="K9" s="23">
        <v>147</v>
      </c>
      <c r="L9" s="23">
        <v>17</v>
      </c>
      <c r="M9" s="23">
        <v>18</v>
      </c>
      <c r="N9" s="23">
        <v>1084</v>
      </c>
      <c r="P9" s="14"/>
      <c r="Q9" s="14"/>
      <c r="R9" s="26"/>
    </row>
    <row r="10" spans="1:18" x14ac:dyDescent="0.2">
      <c r="B10" s="18">
        <v>2007</v>
      </c>
      <c r="C10" s="23">
        <v>6197</v>
      </c>
      <c r="D10" s="19">
        <v>1059</v>
      </c>
      <c r="E10" s="23">
        <v>2701</v>
      </c>
      <c r="F10" s="23">
        <v>231</v>
      </c>
      <c r="G10" s="23">
        <v>160</v>
      </c>
      <c r="H10" s="23">
        <v>834</v>
      </c>
      <c r="I10" s="23">
        <v>1103</v>
      </c>
      <c r="J10" s="23">
        <v>980</v>
      </c>
      <c r="K10" s="23">
        <v>145</v>
      </c>
      <c r="L10" s="23">
        <v>17</v>
      </c>
      <c r="M10" s="23">
        <v>26</v>
      </c>
      <c r="N10" s="23" t="s">
        <v>36</v>
      </c>
      <c r="P10" s="14"/>
      <c r="Q10" s="14"/>
      <c r="R10" s="26"/>
    </row>
    <row r="11" spans="1:18" x14ac:dyDescent="0.2">
      <c r="B11" s="18">
        <v>2008</v>
      </c>
      <c r="C11" s="23">
        <v>6304</v>
      </c>
      <c r="D11" s="19">
        <v>1127</v>
      </c>
      <c r="E11" s="23">
        <v>2894</v>
      </c>
      <c r="F11" s="23">
        <v>225</v>
      </c>
      <c r="G11" s="23">
        <v>117</v>
      </c>
      <c r="H11" s="23">
        <v>814</v>
      </c>
      <c r="I11" s="23">
        <v>1102</v>
      </c>
      <c r="J11" s="23">
        <v>988</v>
      </c>
      <c r="K11" s="23">
        <v>122</v>
      </c>
      <c r="L11" s="23">
        <v>16</v>
      </c>
      <c r="M11" s="23">
        <v>26</v>
      </c>
      <c r="N11" s="23" t="s">
        <v>36</v>
      </c>
      <c r="P11" s="14"/>
      <c r="Q11" s="14"/>
      <c r="R11" s="26"/>
    </row>
    <row r="12" spans="1:18" x14ac:dyDescent="0.2">
      <c r="B12" s="18">
        <v>2009</v>
      </c>
      <c r="C12" s="23">
        <v>6395</v>
      </c>
      <c r="D12" s="19">
        <v>1151</v>
      </c>
      <c r="E12" s="23">
        <v>3091</v>
      </c>
      <c r="F12" s="23">
        <v>200</v>
      </c>
      <c r="G12" s="23">
        <v>77</v>
      </c>
      <c r="H12" s="23">
        <v>835</v>
      </c>
      <c r="I12" s="23">
        <v>1079</v>
      </c>
      <c r="J12" s="23">
        <v>999</v>
      </c>
      <c r="K12" s="23">
        <v>82</v>
      </c>
      <c r="L12" s="23">
        <v>12</v>
      </c>
      <c r="M12" s="23">
        <v>20</v>
      </c>
      <c r="N12" s="23" t="s">
        <v>36</v>
      </c>
      <c r="P12" s="14"/>
      <c r="Q12" s="14"/>
      <c r="R12" s="26"/>
    </row>
    <row r="13" spans="1:18" x14ac:dyDescent="0.2">
      <c r="B13" s="18">
        <v>2010</v>
      </c>
      <c r="C13" s="23">
        <v>6510</v>
      </c>
      <c r="D13" s="19">
        <v>1187</v>
      </c>
      <c r="E13" s="23">
        <v>3169</v>
      </c>
      <c r="F13" s="23">
        <v>208</v>
      </c>
      <c r="G13" s="23">
        <v>51</v>
      </c>
      <c r="H13" s="23">
        <v>872</v>
      </c>
      <c r="I13" s="23">
        <v>1099</v>
      </c>
      <c r="J13" s="23">
        <v>1021</v>
      </c>
      <c r="K13" s="23">
        <v>58</v>
      </c>
      <c r="L13" s="23">
        <v>11</v>
      </c>
      <c r="M13" s="23">
        <v>21</v>
      </c>
      <c r="N13" s="23" t="s">
        <v>36</v>
      </c>
      <c r="P13" s="14"/>
      <c r="Q13" s="14"/>
      <c r="R13" s="26"/>
    </row>
    <row r="14" spans="1:18" x14ac:dyDescent="0.2">
      <c r="B14" s="18">
        <v>2011</v>
      </c>
      <c r="C14" s="23">
        <v>6678</v>
      </c>
      <c r="D14" s="19">
        <v>1214</v>
      </c>
      <c r="E14" s="23">
        <v>3293</v>
      </c>
      <c r="F14" s="23">
        <v>202</v>
      </c>
      <c r="G14" s="23">
        <v>33</v>
      </c>
      <c r="H14" s="23">
        <v>909</v>
      </c>
      <c r="I14" s="23">
        <v>1126</v>
      </c>
      <c r="J14" s="23">
        <v>1045</v>
      </c>
      <c r="K14" s="23">
        <v>49</v>
      </c>
      <c r="L14" s="23">
        <v>10</v>
      </c>
      <c r="M14" s="23">
        <v>11</v>
      </c>
      <c r="N14" s="23" t="s">
        <v>36</v>
      </c>
      <c r="P14" s="14"/>
      <c r="Q14" s="14"/>
      <c r="R14" s="26"/>
    </row>
    <row r="15" spans="1:18" x14ac:dyDescent="0.2">
      <c r="B15" s="18">
        <v>2012</v>
      </c>
      <c r="C15" s="19">
        <v>6766</v>
      </c>
      <c r="D15" s="19">
        <v>1259</v>
      </c>
      <c r="E15" s="19">
        <v>3355</v>
      </c>
      <c r="F15" s="19">
        <v>184</v>
      </c>
      <c r="G15" s="19">
        <v>35</v>
      </c>
      <c r="H15" s="19">
        <v>929</v>
      </c>
      <c r="I15" s="19">
        <v>1129</v>
      </c>
      <c r="J15" s="19">
        <v>1062</v>
      </c>
      <c r="K15" s="19">
        <v>46</v>
      </c>
      <c r="L15" s="19">
        <v>13</v>
      </c>
      <c r="M15" s="19">
        <v>13</v>
      </c>
      <c r="N15" s="23" t="s">
        <v>36</v>
      </c>
      <c r="P15" s="14"/>
      <c r="Q15" s="14"/>
      <c r="R15" s="26"/>
    </row>
    <row r="16" spans="1:18" x14ac:dyDescent="0.2">
      <c r="B16" s="18">
        <v>2013</v>
      </c>
      <c r="C16" s="19">
        <v>6705</v>
      </c>
      <c r="D16" s="19">
        <v>1441</v>
      </c>
      <c r="E16" s="19">
        <v>3338</v>
      </c>
      <c r="F16" s="19">
        <v>191</v>
      </c>
      <c r="G16" s="19">
        <v>34</v>
      </c>
      <c r="H16" s="19">
        <v>867</v>
      </c>
      <c r="I16" s="19">
        <v>1151</v>
      </c>
      <c r="J16" s="19">
        <v>1056</v>
      </c>
      <c r="K16" s="19">
        <v>42</v>
      </c>
      <c r="L16" s="19">
        <v>12</v>
      </c>
      <c r="M16" s="19">
        <v>14</v>
      </c>
      <c r="N16" s="23"/>
      <c r="P16" s="14"/>
      <c r="Q16" s="14"/>
      <c r="R16" s="26"/>
    </row>
    <row r="17" spans="2:18" x14ac:dyDescent="0.2">
      <c r="B17" s="18">
        <v>2014</v>
      </c>
      <c r="C17" s="19">
        <v>8270</v>
      </c>
      <c r="D17" s="19">
        <v>1487</v>
      </c>
      <c r="E17" s="19">
        <v>4051</v>
      </c>
      <c r="F17" s="19">
        <v>170</v>
      </c>
      <c r="G17" s="19">
        <v>29</v>
      </c>
      <c r="H17" s="19">
        <v>699</v>
      </c>
      <c r="I17" s="19">
        <v>920</v>
      </c>
      <c r="J17" s="19">
        <v>853</v>
      </c>
      <c r="K17" s="19">
        <v>35</v>
      </c>
      <c r="L17" s="19">
        <v>14</v>
      </c>
      <c r="M17" s="19">
        <v>12</v>
      </c>
      <c r="N17" s="113" t="s">
        <v>36</v>
      </c>
      <c r="P17" s="14"/>
      <c r="Q17" s="14"/>
      <c r="R17" s="26"/>
    </row>
    <row r="18" spans="2:18" x14ac:dyDescent="0.2">
      <c r="B18" s="169" t="s">
        <v>37</v>
      </c>
      <c r="C18" s="169"/>
      <c r="D18" s="169"/>
      <c r="E18" s="169"/>
      <c r="F18" s="169"/>
      <c r="G18" s="169"/>
      <c r="H18" s="169"/>
      <c r="I18" s="169"/>
      <c r="J18" s="169"/>
      <c r="K18" s="169"/>
      <c r="L18" s="169"/>
      <c r="M18" s="169"/>
      <c r="N18" s="169"/>
      <c r="P18" s="14"/>
      <c r="Q18" s="14"/>
      <c r="R18" s="26"/>
    </row>
    <row r="19" spans="2:18" x14ac:dyDescent="0.2">
      <c r="B19" s="18">
        <v>1996</v>
      </c>
      <c r="C19" s="23">
        <v>4242</v>
      </c>
      <c r="D19" s="19" t="s">
        <v>36</v>
      </c>
      <c r="E19" s="23">
        <v>1564</v>
      </c>
      <c r="F19" s="23">
        <v>125</v>
      </c>
      <c r="G19" s="23" t="s">
        <v>36</v>
      </c>
      <c r="H19" s="23">
        <v>378</v>
      </c>
      <c r="I19" s="23">
        <v>555</v>
      </c>
      <c r="J19" s="23">
        <v>607</v>
      </c>
      <c r="K19" s="23" t="s">
        <v>36</v>
      </c>
      <c r="L19" s="23">
        <v>29</v>
      </c>
      <c r="M19" s="23">
        <v>15</v>
      </c>
      <c r="N19" s="23">
        <v>969</v>
      </c>
      <c r="P19" s="14"/>
      <c r="Q19" s="14"/>
      <c r="R19" s="26"/>
    </row>
    <row r="20" spans="2:18" x14ac:dyDescent="0.2">
      <c r="B20" s="18">
        <v>2000</v>
      </c>
      <c r="C20" s="23">
        <v>4405</v>
      </c>
      <c r="D20" s="19" t="s">
        <v>36</v>
      </c>
      <c r="E20" s="23">
        <v>1586</v>
      </c>
      <c r="F20" s="23">
        <v>147</v>
      </c>
      <c r="G20" s="23" t="s">
        <v>36</v>
      </c>
      <c r="H20" s="23">
        <v>401</v>
      </c>
      <c r="I20" s="23">
        <v>586</v>
      </c>
      <c r="J20" s="23">
        <v>608</v>
      </c>
      <c r="K20" s="23" t="s">
        <v>36</v>
      </c>
      <c r="L20" s="23">
        <v>34</v>
      </c>
      <c r="M20" s="23">
        <v>17</v>
      </c>
      <c r="N20" s="23">
        <v>1026</v>
      </c>
      <c r="P20" s="14"/>
      <c r="Q20" s="14"/>
      <c r="R20" s="14"/>
    </row>
    <row r="21" spans="2:18" x14ac:dyDescent="0.2">
      <c r="B21" s="18">
        <v>2005</v>
      </c>
      <c r="C21" s="23">
        <v>4357</v>
      </c>
      <c r="D21" s="19" t="s">
        <v>36</v>
      </c>
      <c r="E21" s="23">
        <v>1456</v>
      </c>
      <c r="F21" s="23">
        <v>144</v>
      </c>
      <c r="G21" s="23">
        <v>121</v>
      </c>
      <c r="H21" s="23">
        <v>516</v>
      </c>
      <c r="I21" s="23">
        <v>689</v>
      </c>
      <c r="J21" s="23">
        <v>641</v>
      </c>
      <c r="K21" s="23">
        <v>110</v>
      </c>
      <c r="L21" s="23">
        <v>20</v>
      </c>
      <c r="M21" s="23">
        <v>25</v>
      </c>
      <c r="N21" s="23">
        <v>635</v>
      </c>
      <c r="P21" s="14"/>
      <c r="Q21" s="14"/>
      <c r="R21" s="14"/>
    </row>
    <row r="22" spans="2:18" x14ac:dyDescent="0.2">
      <c r="B22" s="18">
        <v>2006</v>
      </c>
      <c r="C22" s="23">
        <v>4360</v>
      </c>
      <c r="D22" s="19">
        <v>672</v>
      </c>
      <c r="E22" s="23">
        <v>1496</v>
      </c>
      <c r="F22" s="23">
        <v>143</v>
      </c>
      <c r="G22" s="23">
        <v>111</v>
      </c>
      <c r="H22" s="23">
        <v>522</v>
      </c>
      <c r="I22" s="23">
        <v>693</v>
      </c>
      <c r="J22" s="23">
        <v>636</v>
      </c>
      <c r="K22" s="23">
        <v>115</v>
      </c>
      <c r="L22" s="23">
        <v>15</v>
      </c>
      <c r="M22" s="23">
        <v>16</v>
      </c>
      <c r="N22" s="23">
        <v>613</v>
      </c>
    </row>
    <row r="23" spans="2:18" x14ac:dyDescent="0.2">
      <c r="B23" s="18">
        <v>2007</v>
      </c>
      <c r="C23" s="23">
        <v>4324</v>
      </c>
      <c r="D23" s="19">
        <v>706</v>
      </c>
      <c r="E23" s="23">
        <v>1739</v>
      </c>
      <c r="F23" s="23">
        <v>152</v>
      </c>
      <c r="G23" s="23">
        <v>113</v>
      </c>
      <c r="H23" s="23">
        <v>633</v>
      </c>
      <c r="I23" s="23">
        <v>825</v>
      </c>
      <c r="J23" s="23">
        <v>690</v>
      </c>
      <c r="K23" s="23">
        <v>128</v>
      </c>
      <c r="L23" s="23">
        <v>18</v>
      </c>
      <c r="M23" s="23">
        <v>27</v>
      </c>
      <c r="N23" s="23" t="s">
        <v>36</v>
      </c>
    </row>
    <row r="24" spans="2:18" x14ac:dyDescent="0.2">
      <c r="B24" s="18">
        <v>2008</v>
      </c>
      <c r="C24" s="23">
        <v>4372</v>
      </c>
      <c r="D24" s="19">
        <v>736</v>
      </c>
      <c r="E24" s="23">
        <v>1850</v>
      </c>
      <c r="F24" s="23">
        <v>142</v>
      </c>
      <c r="G24" s="23">
        <v>88</v>
      </c>
      <c r="H24" s="23">
        <v>630</v>
      </c>
      <c r="I24" s="23">
        <v>816</v>
      </c>
      <c r="J24" s="23">
        <v>700</v>
      </c>
      <c r="K24" s="23">
        <v>106</v>
      </c>
      <c r="L24" s="23">
        <v>17</v>
      </c>
      <c r="M24" s="23">
        <v>23</v>
      </c>
      <c r="N24" s="23" t="s">
        <v>36</v>
      </c>
    </row>
    <row r="25" spans="2:18" x14ac:dyDescent="0.2">
      <c r="B25" s="18">
        <v>2009</v>
      </c>
      <c r="C25" s="23">
        <v>4406</v>
      </c>
      <c r="D25" s="19">
        <v>760</v>
      </c>
      <c r="E25" s="23">
        <v>1954</v>
      </c>
      <c r="F25" s="23">
        <v>131</v>
      </c>
      <c r="G25" s="23">
        <v>58</v>
      </c>
      <c r="H25" s="23">
        <v>637</v>
      </c>
      <c r="I25" s="23">
        <v>816</v>
      </c>
      <c r="J25" s="23">
        <v>702</v>
      </c>
      <c r="K25" s="23">
        <v>76</v>
      </c>
      <c r="L25" s="23">
        <v>14</v>
      </c>
      <c r="M25" s="23">
        <v>19</v>
      </c>
      <c r="N25" s="23" t="s">
        <v>36</v>
      </c>
    </row>
    <row r="26" spans="2:18" x14ac:dyDescent="0.2">
      <c r="B26" s="18">
        <v>2010</v>
      </c>
      <c r="C26" s="23">
        <v>4439</v>
      </c>
      <c r="D26" s="19">
        <v>773</v>
      </c>
      <c r="E26" s="23">
        <v>1988</v>
      </c>
      <c r="F26" s="23">
        <v>138</v>
      </c>
      <c r="G26" s="23">
        <v>37</v>
      </c>
      <c r="H26" s="23">
        <v>661</v>
      </c>
      <c r="I26" s="23">
        <v>815</v>
      </c>
      <c r="J26" s="23">
        <v>718</v>
      </c>
      <c r="K26" s="23">
        <v>55</v>
      </c>
      <c r="L26" s="23">
        <v>13</v>
      </c>
      <c r="M26" s="23">
        <v>15</v>
      </c>
      <c r="N26" s="23" t="s">
        <v>36</v>
      </c>
    </row>
    <row r="27" spans="2:18" x14ac:dyDescent="0.2">
      <c r="B27" s="18">
        <v>2011</v>
      </c>
      <c r="C27" s="23">
        <v>4515</v>
      </c>
      <c r="D27" s="19">
        <v>786</v>
      </c>
      <c r="E27" s="23">
        <v>2045</v>
      </c>
      <c r="F27" s="23">
        <v>130</v>
      </c>
      <c r="G27" s="23">
        <v>26</v>
      </c>
      <c r="H27" s="23">
        <v>685</v>
      </c>
      <c r="I27" s="23">
        <v>822</v>
      </c>
      <c r="J27" s="23">
        <v>738</v>
      </c>
      <c r="K27" s="23">
        <v>49</v>
      </c>
      <c r="L27" s="23">
        <v>12</v>
      </c>
      <c r="M27" s="23">
        <v>8</v>
      </c>
      <c r="N27" s="23" t="s">
        <v>36</v>
      </c>
    </row>
    <row r="28" spans="2:18" x14ac:dyDescent="0.2">
      <c r="B28" s="18">
        <v>2012</v>
      </c>
      <c r="C28" s="23">
        <v>4505</v>
      </c>
      <c r="D28" s="19">
        <v>781</v>
      </c>
      <c r="E28" s="19">
        <v>2070</v>
      </c>
      <c r="F28" s="19">
        <v>120</v>
      </c>
      <c r="G28" s="19">
        <v>25</v>
      </c>
      <c r="H28" s="19">
        <v>667</v>
      </c>
      <c r="I28" s="19">
        <v>815</v>
      </c>
      <c r="J28" s="19">
        <v>742</v>
      </c>
      <c r="K28" s="19">
        <v>43</v>
      </c>
      <c r="L28" s="19">
        <v>14</v>
      </c>
      <c r="M28" s="19">
        <v>8</v>
      </c>
      <c r="N28" s="23" t="s">
        <v>36</v>
      </c>
    </row>
    <row r="29" spans="2:18" x14ac:dyDescent="0.2">
      <c r="B29" s="18">
        <v>2013</v>
      </c>
      <c r="C29" s="23">
        <v>4470.3</v>
      </c>
      <c r="D29" s="19">
        <v>905.5</v>
      </c>
      <c r="E29" s="19">
        <v>2075</v>
      </c>
      <c r="F29" s="19">
        <v>125.1</v>
      </c>
      <c r="G29" s="19">
        <v>24.3</v>
      </c>
      <c r="H29" s="19">
        <v>642.5</v>
      </c>
      <c r="I29" s="19">
        <v>805.7</v>
      </c>
      <c r="J29" s="19">
        <v>735.2</v>
      </c>
      <c r="K29" s="19">
        <v>38.1</v>
      </c>
      <c r="L29" s="19">
        <v>14.6</v>
      </c>
      <c r="M29" s="19">
        <v>9.8000000000000007</v>
      </c>
      <c r="N29" s="23"/>
    </row>
    <row r="30" spans="2:18" x14ac:dyDescent="0.2">
      <c r="B30" s="18">
        <v>2014</v>
      </c>
      <c r="C30" s="113">
        <v>5417.9</v>
      </c>
      <c r="D30" s="19">
        <v>948.59</v>
      </c>
      <c r="E30" s="19">
        <v>2575.5</v>
      </c>
      <c r="F30" s="19">
        <v>115.5</v>
      </c>
      <c r="G30" s="19">
        <v>24.8</v>
      </c>
      <c r="H30" s="19">
        <v>502.9</v>
      </c>
      <c r="I30" s="19">
        <v>636.29999999999995</v>
      </c>
      <c r="J30" s="19">
        <v>558.70000000000005</v>
      </c>
      <c r="K30" s="19">
        <v>35.200000000000003</v>
      </c>
      <c r="L30" s="19">
        <v>12.5</v>
      </c>
      <c r="M30" s="19">
        <v>8</v>
      </c>
      <c r="N30" s="113" t="s">
        <v>36</v>
      </c>
    </row>
    <row r="31" spans="2:18" x14ac:dyDescent="0.2">
      <c r="C31" s="4"/>
      <c r="D31" s="4"/>
      <c r="E31" s="4"/>
      <c r="F31" s="4"/>
      <c r="G31" s="4"/>
      <c r="H31" s="4"/>
      <c r="I31" s="4"/>
      <c r="J31" s="4"/>
      <c r="K31" s="4"/>
      <c r="L31" s="4"/>
      <c r="M31" s="4"/>
    </row>
    <row r="32" spans="2:18" x14ac:dyDescent="0.2">
      <c r="B32" s="4" t="s">
        <v>48</v>
      </c>
      <c r="C32" s="4"/>
      <c r="D32" s="4"/>
      <c r="E32" s="4"/>
      <c r="F32" s="4"/>
      <c r="G32" s="4"/>
      <c r="H32" s="4"/>
      <c r="I32" s="4"/>
      <c r="J32" s="4"/>
      <c r="K32" s="4"/>
      <c r="L32" s="4"/>
      <c r="M32" s="4"/>
    </row>
    <row r="33" spans="1:14" x14ac:dyDescent="0.2">
      <c r="B33" s="4" t="s">
        <v>49</v>
      </c>
      <c r="C33" s="4"/>
      <c r="D33" s="4"/>
      <c r="E33" s="4"/>
      <c r="F33" s="4"/>
      <c r="G33" s="4"/>
      <c r="H33" s="4"/>
      <c r="I33" s="4"/>
      <c r="J33" s="4"/>
      <c r="K33" s="4"/>
      <c r="L33" s="4"/>
      <c r="M33" s="4"/>
    </row>
    <row r="34" spans="1:14" x14ac:dyDescent="0.2">
      <c r="B34" s="4" t="s">
        <v>228</v>
      </c>
      <c r="C34" s="14"/>
      <c r="D34" s="14"/>
      <c r="E34" s="14"/>
      <c r="F34" s="14"/>
      <c r="G34" s="14"/>
      <c r="H34" s="14"/>
      <c r="I34" s="14"/>
      <c r="J34" s="14"/>
      <c r="K34" s="14"/>
      <c r="L34" s="14"/>
      <c r="M34" s="14"/>
    </row>
    <row r="35" spans="1:14" x14ac:dyDescent="0.2">
      <c r="A35" s="14"/>
      <c r="B35" s="4" t="s">
        <v>232</v>
      </c>
      <c r="C35" s="24"/>
      <c r="D35" s="24"/>
      <c r="E35" s="14"/>
      <c r="F35" s="14"/>
      <c r="G35" s="14"/>
      <c r="H35" s="14"/>
      <c r="I35" s="14"/>
      <c r="J35" s="14"/>
      <c r="K35" s="14"/>
      <c r="L35" s="14"/>
      <c r="M35" s="14"/>
      <c r="N35" s="14"/>
    </row>
    <row r="36" spans="1:14" x14ac:dyDescent="0.2">
      <c r="A36" s="14"/>
      <c r="B36" s="14"/>
      <c r="C36" s="25"/>
      <c r="D36" s="25"/>
      <c r="E36" s="26"/>
      <c r="F36" s="26"/>
      <c r="G36" s="26"/>
      <c r="H36" s="26"/>
      <c r="I36" s="26"/>
      <c r="J36" s="26"/>
      <c r="K36" s="26"/>
      <c r="L36" s="26"/>
      <c r="M36" s="26"/>
      <c r="N36" s="14"/>
    </row>
    <row r="37" spans="1:14" x14ac:dyDescent="0.2">
      <c r="A37" s="14"/>
      <c r="B37" s="14"/>
      <c r="C37" s="14"/>
      <c r="D37" s="14"/>
      <c r="E37" s="14"/>
      <c r="F37" s="14"/>
      <c r="G37" s="14"/>
      <c r="H37" s="14"/>
      <c r="I37" s="14"/>
      <c r="J37" s="14"/>
      <c r="K37" s="14"/>
      <c r="L37" s="14"/>
      <c r="M37" s="14"/>
      <c r="N37" s="14"/>
    </row>
    <row r="43" spans="1:14" x14ac:dyDescent="0.2">
      <c r="F43" s="108"/>
      <c r="G43" s="108"/>
      <c r="H43" s="108"/>
      <c r="I43" s="108"/>
      <c r="J43" s="108"/>
      <c r="K43" s="108"/>
      <c r="L43" s="108"/>
      <c r="M43" s="108"/>
      <c r="N43" s="108"/>
    </row>
    <row r="44" spans="1:14" x14ac:dyDescent="0.2">
      <c r="F44" s="108"/>
      <c r="G44" s="108"/>
      <c r="H44" s="108"/>
      <c r="I44" s="108"/>
      <c r="J44" s="108"/>
      <c r="K44" s="108"/>
      <c r="L44" s="108"/>
      <c r="M44" s="108"/>
      <c r="N44" s="108"/>
    </row>
  </sheetData>
  <sheetProtection selectLockedCells="1" selectUnlockedCells="1"/>
  <mergeCells count="2">
    <mergeCell ref="B5:N5"/>
    <mergeCell ref="B18:N18"/>
  </mergeCells>
  <phoneticPr fontId="2" type="noConversion"/>
  <pageMargins left="0.77013888888888893" right="0.59027777777777779" top="0.8" bottom="0.85" header="0.51180555555555551" footer="0.51180555555555551"/>
  <pageSetup paperSize="9" scale="6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17D84"/>
  </sheetPr>
  <dimension ref="A1:L34"/>
  <sheetViews>
    <sheetView showGridLines="0" zoomScaleNormal="100" zoomScaleSheetLayoutView="100" workbookViewId="0"/>
  </sheetViews>
  <sheetFormatPr baseColWidth="10" defaultRowHeight="12.75" x14ac:dyDescent="0.2"/>
  <cols>
    <col min="1" max="1" width="3.7109375" customWidth="1"/>
    <col min="2" max="2" width="24.7109375" customWidth="1"/>
    <col min="3" max="12" width="11.7109375" customWidth="1"/>
    <col min="13" max="13" width="8.42578125" customWidth="1"/>
  </cols>
  <sheetData>
    <row r="1" spans="1:12" ht="15.75" x14ac:dyDescent="0.25">
      <c r="A1" s="15" t="str">
        <f>Inhaltsverzeichnis!B20&amp;" "&amp;Inhaltsverzeichnis!D20</f>
        <v>Tabelle 3: Volksschule: Lehrkräfte und Vollzeitäquivalente nach Geschlecht und Schultyp, 2014/15</v>
      </c>
      <c r="G1" s="21"/>
    </row>
    <row r="2" spans="1:12" x14ac:dyDescent="0.2">
      <c r="G2" s="21"/>
    </row>
    <row r="4" spans="1:12" ht="12.75" customHeight="1" x14ac:dyDescent="0.2">
      <c r="B4" s="171" t="s">
        <v>50</v>
      </c>
      <c r="C4" s="168" t="s">
        <v>51</v>
      </c>
      <c r="D4" s="168"/>
      <c r="E4" s="168"/>
      <c r="F4" s="168"/>
      <c r="G4" s="168"/>
      <c r="H4" s="168"/>
      <c r="I4" s="168" t="s">
        <v>52</v>
      </c>
      <c r="J4" s="168"/>
      <c r="K4" s="168"/>
      <c r="L4" s="168"/>
    </row>
    <row r="5" spans="1:12" ht="12.75" customHeight="1" x14ac:dyDescent="0.2">
      <c r="B5" s="171"/>
      <c r="C5" s="168" t="s">
        <v>47</v>
      </c>
      <c r="D5" s="168"/>
      <c r="E5" s="168"/>
      <c r="F5" s="168" t="s">
        <v>37</v>
      </c>
      <c r="G5" s="168"/>
      <c r="H5" s="168"/>
      <c r="I5" s="168" t="s">
        <v>35</v>
      </c>
      <c r="J5" s="168"/>
      <c r="K5" s="168" t="s">
        <v>37</v>
      </c>
      <c r="L5" s="168"/>
    </row>
    <row r="6" spans="1:12" x14ac:dyDescent="0.2">
      <c r="B6" s="171"/>
      <c r="C6" s="62" t="s">
        <v>32</v>
      </c>
      <c r="D6" s="62" t="s">
        <v>53</v>
      </c>
      <c r="E6" s="144" t="s">
        <v>70</v>
      </c>
      <c r="F6" s="62" t="s">
        <v>32</v>
      </c>
      <c r="G6" s="62" t="s">
        <v>53</v>
      </c>
      <c r="H6" s="144" t="s">
        <v>70</v>
      </c>
      <c r="I6" s="62" t="s">
        <v>53</v>
      </c>
      <c r="J6" s="144" t="s">
        <v>70</v>
      </c>
      <c r="K6" s="62" t="s">
        <v>53</v>
      </c>
      <c r="L6" s="144" t="s">
        <v>70</v>
      </c>
    </row>
    <row r="7" spans="1:12" x14ac:dyDescent="0.2">
      <c r="B7" s="27" t="s">
        <v>32</v>
      </c>
      <c r="C7" s="28">
        <v>8270</v>
      </c>
      <c r="D7" s="28">
        <v>1700</v>
      </c>
      <c r="E7" s="114">
        <v>6570</v>
      </c>
      <c r="F7" s="115">
        <v>5417.88</v>
      </c>
      <c r="G7" s="115">
        <v>1314.14</v>
      </c>
      <c r="H7" s="115">
        <v>4103.74</v>
      </c>
      <c r="I7" s="116">
        <v>20.6</v>
      </c>
      <c r="J7" s="117">
        <v>79.400000000000006</v>
      </c>
      <c r="K7" s="118">
        <v>24.26</v>
      </c>
      <c r="L7" s="118">
        <v>75.739999999999995</v>
      </c>
    </row>
    <row r="8" spans="1:12" x14ac:dyDescent="0.2">
      <c r="B8" s="30" t="s">
        <v>31</v>
      </c>
      <c r="C8" s="19">
        <v>1487</v>
      </c>
      <c r="D8" s="19">
        <v>18</v>
      </c>
      <c r="E8" s="119">
        <v>1469</v>
      </c>
      <c r="F8" s="120">
        <v>948.59</v>
      </c>
      <c r="G8" s="120">
        <v>12.35</v>
      </c>
      <c r="H8" s="120">
        <v>936.25</v>
      </c>
      <c r="I8" s="121">
        <v>1.2</v>
      </c>
      <c r="J8" s="122">
        <v>98.8</v>
      </c>
      <c r="K8" s="123">
        <v>1.3</v>
      </c>
      <c r="L8" s="123">
        <v>98.7</v>
      </c>
    </row>
    <row r="9" spans="1:12" x14ac:dyDescent="0.2">
      <c r="B9" s="30" t="s">
        <v>55</v>
      </c>
      <c r="C9" s="19">
        <v>4051</v>
      </c>
      <c r="D9" s="19">
        <v>596</v>
      </c>
      <c r="E9" s="119">
        <v>3455</v>
      </c>
      <c r="F9" s="120">
        <v>2575.4899999999998</v>
      </c>
      <c r="G9" s="120">
        <v>457.53</v>
      </c>
      <c r="H9" s="120">
        <v>2117.96</v>
      </c>
      <c r="I9" s="121">
        <v>14.7</v>
      </c>
      <c r="J9" s="122">
        <v>85.3</v>
      </c>
      <c r="K9" s="123">
        <v>17.760000000000002</v>
      </c>
      <c r="L9" s="123">
        <v>82.24</v>
      </c>
    </row>
    <row r="10" spans="1:12" x14ac:dyDescent="0.2">
      <c r="B10" s="30" t="s">
        <v>56</v>
      </c>
      <c r="C10" s="19">
        <v>170</v>
      </c>
      <c r="D10" s="19">
        <v>7</v>
      </c>
      <c r="E10" s="119">
        <v>163</v>
      </c>
      <c r="F10" s="120">
        <v>115.5</v>
      </c>
      <c r="G10" s="120">
        <v>4.8499999999999996</v>
      </c>
      <c r="H10" s="120">
        <v>110.65</v>
      </c>
      <c r="I10" s="121">
        <v>4.0999999999999996</v>
      </c>
      <c r="J10" s="122">
        <v>95.9</v>
      </c>
      <c r="K10" s="123">
        <v>4.2</v>
      </c>
      <c r="L10" s="123">
        <v>95.8</v>
      </c>
    </row>
    <row r="11" spans="1:12" x14ac:dyDescent="0.2">
      <c r="B11" s="30" t="s">
        <v>57</v>
      </c>
      <c r="C11" s="19">
        <v>29</v>
      </c>
      <c r="D11" s="19">
        <v>9</v>
      </c>
      <c r="E11" s="119">
        <v>20</v>
      </c>
      <c r="F11" s="120">
        <v>24.75</v>
      </c>
      <c r="G11" s="120">
        <v>9</v>
      </c>
      <c r="H11" s="120">
        <v>15.75</v>
      </c>
      <c r="I11" s="121">
        <v>31</v>
      </c>
      <c r="J11" s="122">
        <v>69</v>
      </c>
      <c r="K11" s="123">
        <v>36.36</v>
      </c>
      <c r="L11" s="123">
        <v>63.64</v>
      </c>
    </row>
    <row r="12" spans="1:12" x14ac:dyDescent="0.2">
      <c r="B12" s="30" t="s">
        <v>58</v>
      </c>
      <c r="C12" s="19">
        <v>699</v>
      </c>
      <c r="D12" s="19">
        <v>286</v>
      </c>
      <c r="E12" s="119">
        <v>413</v>
      </c>
      <c r="F12" s="120">
        <v>502.9</v>
      </c>
      <c r="G12" s="120">
        <v>229.53</v>
      </c>
      <c r="H12" s="120">
        <v>273.37</v>
      </c>
      <c r="I12" s="121">
        <v>40.9</v>
      </c>
      <c r="J12" s="122">
        <v>59.1</v>
      </c>
      <c r="K12" s="123">
        <v>45.64</v>
      </c>
      <c r="L12" s="123">
        <v>54.36</v>
      </c>
    </row>
    <row r="13" spans="1:12" x14ac:dyDescent="0.2">
      <c r="B13" s="30" t="s">
        <v>59</v>
      </c>
      <c r="C13" s="19">
        <v>920</v>
      </c>
      <c r="D13" s="19">
        <v>399</v>
      </c>
      <c r="E13" s="119">
        <v>521</v>
      </c>
      <c r="F13" s="120">
        <v>636.30999999999995</v>
      </c>
      <c r="G13" s="120">
        <v>311.88</v>
      </c>
      <c r="H13" s="120">
        <v>324.44</v>
      </c>
      <c r="I13" s="121">
        <v>43.4</v>
      </c>
      <c r="J13" s="122">
        <v>56.6</v>
      </c>
      <c r="K13" s="123">
        <v>49.01</v>
      </c>
      <c r="L13" s="123">
        <v>50.99</v>
      </c>
    </row>
    <row r="14" spans="1:12" x14ac:dyDescent="0.2">
      <c r="B14" s="30" t="s">
        <v>60</v>
      </c>
      <c r="C14" s="19">
        <v>853</v>
      </c>
      <c r="D14" s="19">
        <v>355</v>
      </c>
      <c r="E14" s="119">
        <v>498</v>
      </c>
      <c r="F14" s="120">
        <v>558.66</v>
      </c>
      <c r="G14" s="120">
        <v>262.67</v>
      </c>
      <c r="H14" s="120">
        <v>295.99</v>
      </c>
      <c r="I14" s="121">
        <v>41.6</v>
      </c>
      <c r="J14" s="122">
        <v>58.4</v>
      </c>
      <c r="K14" s="123">
        <v>47.02</v>
      </c>
      <c r="L14" s="123">
        <v>52.98</v>
      </c>
    </row>
    <row r="15" spans="1:12" x14ac:dyDescent="0.2">
      <c r="B15" s="30" t="s">
        <v>61</v>
      </c>
      <c r="C15" s="19">
        <v>35</v>
      </c>
      <c r="D15" s="19">
        <v>14</v>
      </c>
      <c r="E15" s="119">
        <v>21</v>
      </c>
      <c r="F15" s="120">
        <v>35.18</v>
      </c>
      <c r="G15" s="120">
        <v>14.93</v>
      </c>
      <c r="H15" s="120">
        <v>20.25</v>
      </c>
      <c r="I15" s="121">
        <v>40</v>
      </c>
      <c r="J15" s="122">
        <v>60</v>
      </c>
      <c r="K15" s="123">
        <v>42.44</v>
      </c>
      <c r="L15" s="123">
        <v>57.56</v>
      </c>
    </row>
    <row r="16" spans="1:12" x14ac:dyDescent="0.2">
      <c r="B16" s="30" t="s">
        <v>62</v>
      </c>
      <c r="C16" s="19">
        <v>14</v>
      </c>
      <c r="D16" s="19">
        <v>8</v>
      </c>
      <c r="E16" s="119">
        <v>6</v>
      </c>
      <c r="F16" s="120">
        <v>12.52</v>
      </c>
      <c r="G16" s="120">
        <v>6.73</v>
      </c>
      <c r="H16" s="120">
        <v>5.79</v>
      </c>
      <c r="I16" s="121">
        <v>57.1</v>
      </c>
      <c r="J16" s="122">
        <v>42.9</v>
      </c>
      <c r="K16" s="123">
        <v>53.78</v>
      </c>
      <c r="L16" s="123">
        <v>46.22</v>
      </c>
    </row>
    <row r="17" spans="2:12" x14ac:dyDescent="0.2">
      <c r="B17" s="30" t="s">
        <v>45</v>
      </c>
      <c r="C17" s="19">
        <v>12</v>
      </c>
      <c r="D17" s="19">
        <v>8</v>
      </c>
      <c r="E17" s="119">
        <v>4</v>
      </c>
      <c r="F17" s="120">
        <v>7.97</v>
      </c>
      <c r="G17" s="120">
        <v>4.67</v>
      </c>
      <c r="H17" s="120">
        <v>3.3</v>
      </c>
      <c r="I17" s="121">
        <v>66.7</v>
      </c>
      <c r="J17" s="122">
        <v>33.299999999999997</v>
      </c>
      <c r="K17" s="123">
        <v>58.6</v>
      </c>
      <c r="L17" s="123">
        <v>41.4</v>
      </c>
    </row>
    <row r="18" spans="2:12" x14ac:dyDescent="0.2">
      <c r="I18" s="32"/>
      <c r="J18" s="32"/>
    </row>
    <row r="19" spans="2:12" x14ac:dyDescent="0.2">
      <c r="B19" s="4" t="s">
        <v>63</v>
      </c>
    </row>
    <row r="29" spans="2:12" ht="12.75" customHeight="1" x14ac:dyDescent="0.2"/>
    <row r="34" ht="12.75" customHeight="1" x14ac:dyDescent="0.2"/>
  </sheetData>
  <sheetProtection selectLockedCells="1" selectUnlockedCells="1"/>
  <mergeCells count="7">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17D84"/>
  </sheetPr>
  <dimension ref="A1:N14"/>
  <sheetViews>
    <sheetView showGridLines="0" zoomScaleNormal="100" zoomScaleSheetLayoutView="100" workbookViewId="0"/>
  </sheetViews>
  <sheetFormatPr baseColWidth="10" defaultRowHeight="12.75" x14ac:dyDescent="0.2"/>
  <cols>
    <col min="1" max="1" width="3.7109375" customWidth="1"/>
    <col min="2" max="2" width="24.7109375" customWidth="1"/>
    <col min="3" max="8" width="11.7109375" customWidth="1"/>
    <col min="9" max="9" width="7" customWidth="1"/>
    <col min="10" max="13" width="11.85546875" customWidth="1"/>
  </cols>
  <sheetData>
    <row r="1" spans="1:14" ht="15.75" x14ac:dyDescent="0.25">
      <c r="A1" s="15" t="str">
        <f>Inhaltsverzeichnis!B21&amp;" "&amp;Inhaltsverzeichnis!D21</f>
        <v>Tabelle 4: Volksschule: Lehrkräfte, Vollzeitäquivalente, Abteilungs- und Schülerzahlen nach Schultyp, 2014/15</v>
      </c>
    </row>
    <row r="4" spans="1:14" s="1" customFormat="1" ht="27.75" customHeight="1" x14ac:dyDescent="0.2">
      <c r="A4"/>
      <c r="B4" s="65" t="s">
        <v>50</v>
      </c>
      <c r="C4" s="144" t="s">
        <v>218</v>
      </c>
      <c r="D4" s="62" t="s">
        <v>64</v>
      </c>
      <c r="E4" s="63" t="s">
        <v>219</v>
      </c>
      <c r="F4" s="62" t="s">
        <v>65</v>
      </c>
      <c r="G4" s="145" t="s">
        <v>66</v>
      </c>
      <c r="H4" s="145" t="s">
        <v>67</v>
      </c>
      <c r="I4"/>
      <c r="J4"/>
      <c r="K4"/>
      <c r="L4"/>
      <c r="M4"/>
      <c r="N4"/>
    </row>
    <row r="5" spans="1:14" s="89" customFormat="1" x14ac:dyDescent="0.2">
      <c r="B5" s="90" t="s">
        <v>31</v>
      </c>
      <c r="C5" s="19">
        <v>949</v>
      </c>
      <c r="D5" s="143">
        <v>739</v>
      </c>
      <c r="E5" s="93">
        <f>C5/D5</f>
        <v>1.2841677943166441</v>
      </c>
      <c r="F5" s="124">
        <v>13782</v>
      </c>
      <c r="G5" s="93">
        <f>F5/C5</f>
        <v>14.522655426765017</v>
      </c>
      <c r="H5" s="93">
        <f>F5/D5</f>
        <v>18.649526387009473</v>
      </c>
    </row>
    <row r="6" spans="1:14" x14ac:dyDescent="0.2">
      <c r="B6" s="88" t="s">
        <v>55</v>
      </c>
      <c r="C6" s="19">
        <v>2576</v>
      </c>
      <c r="D6" s="143">
        <v>1959</v>
      </c>
      <c r="E6" s="93">
        <f>C6/D6</f>
        <v>1.3149566105155692</v>
      </c>
      <c r="F6" s="124">
        <v>36317</v>
      </c>
      <c r="G6" s="93">
        <f>F6/C6</f>
        <v>14.098214285714286</v>
      </c>
      <c r="H6" s="93">
        <f>F6/D6</f>
        <v>18.538540071465032</v>
      </c>
    </row>
    <row r="7" spans="1:14" x14ac:dyDescent="0.2">
      <c r="B7" s="30" t="s">
        <v>56</v>
      </c>
      <c r="C7" s="19">
        <v>116</v>
      </c>
      <c r="D7" s="143">
        <v>128</v>
      </c>
      <c r="E7" s="93">
        <f t="shared" ref="E7:E13" si="0">C7/D7</f>
        <v>0.90625</v>
      </c>
      <c r="F7" s="124">
        <v>1430</v>
      </c>
      <c r="G7" s="93">
        <f t="shared" ref="G7:G13" si="1">F7/C7</f>
        <v>12.327586206896552</v>
      </c>
      <c r="H7" s="93">
        <f t="shared" ref="H7:H13" si="2">F7/D7</f>
        <v>11.171875</v>
      </c>
    </row>
    <row r="8" spans="1:14" x14ac:dyDescent="0.2">
      <c r="B8" s="30" t="s">
        <v>58</v>
      </c>
      <c r="C8" s="19">
        <v>503</v>
      </c>
      <c r="D8" s="143">
        <v>303</v>
      </c>
      <c r="E8" s="93">
        <f t="shared" si="0"/>
        <v>1.6600660066006601</v>
      </c>
      <c r="F8" s="124">
        <v>4282</v>
      </c>
      <c r="G8" s="93">
        <f t="shared" si="1"/>
        <v>8.5129224652087476</v>
      </c>
      <c r="H8" s="93">
        <f t="shared" si="2"/>
        <v>14.132013201320133</v>
      </c>
    </row>
    <row r="9" spans="1:14" x14ac:dyDescent="0.2">
      <c r="B9" s="30" t="s">
        <v>59</v>
      </c>
      <c r="C9" s="19">
        <v>636</v>
      </c>
      <c r="D9" s="143">
        <v>409</v>
      </c>
      <c r="E9" s="93">
        <f t="shared" si="0"/>
        <v>1.5550122249388754</v>
      </c>
      <c r="F9" s="124">
        <v>7327</v>
      </c>
      <c r="G9" s="93">
        <f t="shared" si="1"/>
        <v>11.520440251572326</v>
      </c>
      <c r="H9" s="93">
        <f t="shared" si="2"/>
        <v>17.91442542787286</v>
      </c>
    </row>
    <row r="10" spans="1:14" x14ac:dyDescent="0.2">
      <c r="B10" s="30" t="s">
        <v>60</v>
      </c>
      <c r="C10" s="19">
        <v>559</v>
      </c>
      <c r="D10" s="143">
        <v>386</v>
      </c>
      <c r="E10" s="93">
        <f t="shared" si="0"/>
        <v>1.4481865284974094</v>
      </c>
      <c r="F10" s="124">
        <v>8050</v>
      </c>
      <c r="G10" s="93">
        <f t="shared" si="1"/>
        <v>14.400715563506262</v>
      </c>
      <c r="H10" s="93">
        <f t="shared" si="2"/>
        <v>20.854922279792746</v>
      </c>
    </row>
    <row r="11" spans="1:14" x14ac:dyDescent="0.2">
      <c r="B11" s="30" t="s">
        <v>68</v>
      </c>
      <c r="C11" s="19">
        <v>60</v>
      </c>
      <c r="D11" s="143">
        <v>49</v>
      </c>
      <c r="E11" s="93">
        <f t="shared" si="0"/>
        <v>1.2244897959183674</v>
      </c>
      <c r="F11" s="124">
        <v>469</v>
      </c>
      <c r="G11" s="93">
        <f t="shared" si="1"/>
        <v>7.8166666666666664</v>
      </c>
      <c r="H11" s="93">
        <f t="shared" si="2"/>
        <v>9.5714285714285712</v>
      </c>
    </row>
    <row r="12" spans="1:14" x14ac:dyDescent="0.2">
      <c r="B12" s="30" t="s">
        <v>62</v>
      </c>
      <c r="C12" s="19">
        <v>13</v>
      </c>
      <c r="D12" s="143">
        <v>6</v>
      </c>
      <c r="E12" s="93">
        <f t="shared" si="0"/>
        <v>2.1666666666666665</v>
      </c>
      <c r="F12" s="124">
        <v>68</v>
      </c>
      <c r="G12" s="93">
        <f t="shared" si="1"/>
        <v>5.2307692307692308</v>
      </c>
      <c r="H12" s="93">
        <f t="shared" si="2"/>
        <v>11.333333333333334</v>
      </c>
    </row>
    <row r="13" spans="1:14" x14ac:dyDescent="0.2">
      <c r="B13" s="30" t="s">
        <v>45</v>
      </c>
      <c r="C13" s="19">
        <v>8</v>
      </c>
      <c r="D13" s="143">
        <v>6</v>
      </c>
      <c r="E13" s="93">
        <f t="shared" si="0"/>
        <v>1.3333333333333333</v>
      </c>
      <c r="F13" s="124">
        <v>54</v>
      </c>
      <c r="G13" s="93">
        <f t="shared" si="1"/>
        <v>6.75</v>
      </c>
      <c r="H13" s="93">
        <f t="shared" si="2"/>
        <v>9</v>
      </c>
    </row>
    <row r="14" spans="1:14" x14ac:dyDescent="0.2">
      <c r="D14" s="48"/>
    </row>
  </sheetData>
  <sheetProtection selectLockedCells="1" selectUnlockedCells="1"/>
  <phoneticPr fontId="2" type="noConversion"/>
  <pageMargins left="0.77013888888888893" right="0.59027777777777779" top="0.8" bottom="0.85" header="0.51180555555555551" footer="0.51180555555555551"/>
  <pageSetup paperSize="9" scale="63"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17D84"/>
  </sheetPr>
  <dimension ref="A1:AF39"/>
  <sheetViews>
    <sheetView showGridLines="0" zoomScaleNormal="100" zoomScaleSheetLayoutView="100" workbookViewId="0"/>
  </sheetViews>
  <sheetFormatPr baseColWidth="10" defaultRowHeight="12.75" x14ac:dyDescent="0.2"/>
  <cols>
    <col min="1" max="1" width="3.7109375" customWidth="1"/>
    <col min="2" max="2" width="5.7109375" customWidth="1"/>
    <col min="3" max="5" width="11.7109375" customWidth="1"/>
    <col min="6" max="12" width="8.42578125" customWidth="1"/>
    <col min="13" max="13" width="8.42578125" style="33" customWidth="1"/>
    <col min="14" max="14" width="8.42578125" style="14" customWidth="1"/>
    <col min="15" max="32" width="11.42578125" style="14"/>
  </cols>
  <sheetData>
    <row r="1" spans="1:32" ht="15.75" x14ac:dyDescent="0.25">
      <c r="A1" s="15" t="str">
        <f>Inhaltsverzeichnis!B22&amp;" "&amp;Inhaltsverzeichnis!D22</f>
        <v>Tabelle 5: Volksschule: Durchschnittsalter, 1996–2014</v>
      </c>
    </row>
    <row r="3" spans="1:32" x14ac:dyDescent="0.2">
      <c r="A3" s="1"/>
      <c r="B3" s="1"/>
      <c r="C3" s="1"/>
      <c r="D3" s="1"/>
      <c r="E3" s="1"/>
      <c r="F3" s="1"/>
      <c r="G3" s="1"/>
      <c r="H3" s="21"/>
      <c r="I3" s="1"/>
      <c r="J3" s="1"/>
      <c r="K3" s="1"/>
      <c r="L3" s="1"/>
    </row>
    <row r="4" spans="1:32" ht="14.25" x14ac:dyDescent="0.2">
      <c r="B4" s="66" t="s">
        <v>30</v>
      </c>
      <c r="C4" s="68" t="s">
        <v>69</v>
      </c>
      <c r="D4" s="68" t="s">
        <v>53</v>
      </c>
      <c r="E4" s="68" t="s">
        <v>70</v>
      </c>
      <c r="M4"/>
      <c r="N4"/>
      <c r="O4"/>
      <c r="P4"/>
      <c r="Q4"/>
      <c r="R4"/>
      <c r="S4"/>
      <c r="T4"/>
      <c r="U4"/>
      <c r="V4"/>
      <c r="W4"/>
      <c r="X4"/>
      <c r="Y4"/>
      <c r="Z4"/>
      <c r="AA4"/>
      <c r="AB4"/>
      <c r="AC4"/>
      <c r="AD4"/>
      <c r="AE4"/>
      <c r="AF4"/>
    </row>
    <row r="5" spans="1:32" x14ac:dyDescent="0.2">
      <c r="B5" s="18">
        <v>1996</v>
      </c>
      <c r="C5" s="31">
        <v>40.299999999999997</v>
      </c>
      <c r="D5" s="31">
        <v>42.2</v>
      </c>
      <c r="E5" s="31">
        <v>39</v>
      </c>
      <c r="M5"/>
      <c r="N5"/>
      <c r="O5"/>
      <c r="P5"/>
      <c r="Q5"/>
      <c r="R5"/>
      <c r="S5"/>
      <c r="T5"/>
      <c r="U5"/>
      <c r="V5"/>
      <c r="W5"/>
      <c r="X5"/>
      <c r="Y5"/>
      <c r="Z5"/>
      <c r="AA5"/>
      <c r="AB5"/>
      <c r="AC5"/>
      <c r="AD5"/>
      <c r="AE5"/>
      <c r="AF5"/>
    </row>
    <row r="6" spans="1:32" x14ac:dyDescent="0.2">
      <c r="B6" s="18">
        <v>2000</v>
      </c>
      <c r="C6" s="31">
        <v>42</v>
      </c>
      <c r="D6" s="31">
        <v>44.4</v>
      </c>
      <c r="E6" s="31">
        <v>40.700000000000003</v>
      </c>
      <c r="M6"/>
      <c r="N6"/>
      <c r="O6"/>
      <c r="P6"/>
      <c r="Q6"/>
      <c r="R6"/>
      <c r="S6"/>
      <c r="T6"/>
      <c r="U6"/>
      <c r="V6"/>
      <c r="W6"/>
      <c r="X6"/>
      <c r="Y6"/>
      <c r="Z6"/>
      <c r="AA6"/>
      <c r="AB6"/>
      <c r="AC6"/>
      <c r="AD6"/>
      <c r="AE6"/>
      <c r="AF6"/>
    </row>
    <row r="7" spans="1:32" x14ac:dyDescent="0.2">
      <c r="B7" s="18">
        <v>2005</v>
      </c>
      <c r="C7" s="31">
        <v>43.8</v>
      </c>
      <c r="D7" s="31">
        <v>46</v>
      </c>
      <c r="E7" s="31">
        <v>42.6</v>
      </c>
      <c r="M7"/>
      <c r="N7"/>
      <c r="O7"/>
      <c r="P7"/>
      <c r="Q7"/>
      <c r="R7"/>
      <c r="S7"/>
      <c r="T7"/>
      <c r="U7"/>
      <c r="V7"/>
      <c r="W7"/>
      <c r="X7"/>
      <c r="Y7"/>
      <c r="Z7"/>
      <c r="AA7"/>
      <c r="AB7"/>
      <c r="AC7"/>
      <c r="AD7"/>
      <c r="AE7"/>
      <c r="AF7"/>
    </row>
    <row r="8" spans="1:32" x14ac:dyDescent="0.2">
      <c r="B8" s="18">
        <v>2006</v>
      </c>
      <c r="C8" s="31">
        <v>43.9</v>
      </c>
      <c r="D8" s="31">
        <v>46.1</v>
      </c>
      <c r="E8" s="31">
        <v>42.8</v>
      </c>
      <c r="M8"/>
      <c r="N8"/>
      <c r="O8"/>
      <c r="P8"/>
      <c r="Q8"/>
      <c r="R8"/>
      <c r="S8"/>
      <c r="T8"/>
      <c r="U8"/>
      <c r="V8"/>
      <c r="W8"/>
      <c r="X8"/>
      <c r="Y8"/>
      <c r="Z8"/>
      <c r="AA8"/>
      <c r="AB8"/>
      <c r="AC8"/>
      <c r="AD8"/>
      <c r="AE8"/>
      <c r="AF8"/>
    </row>
    <row r="9" spans="1:32" x14ac:dyDescent="0.2">
      <c r="B9" s="18">
        <v>2007</v>
      </c>
      <c r="C9" s="31">
        <v>44</v>
      </c>
      <c r="D9" s="31">
        <v>46.1</v>
      </c>
      <c r="E9" s="31">
        <v>43</v>
      </c>
      <c r="M9"/>
      <c r="N9"/>
      <c r="O9"/>
      <c r="P9"/>
      <c r="Q9"/>
      <c r="R9"/>
      <c r="S9"/>
      <c r="T9"/>
      <c r="U9"/>
      <c r="V9"/>
      <c r="W9"/>
      <c r="X9"/>
      <c r="Y9"/>
      <c r="Z9"/>
      <c r="AA9"/>
      <c r="AB9"/>
      <c r="AC9"/>
      <c r="AD9"/>
      <c r="AE9"/>
      <c r="AF9"/>
    </row>
    <row r="10" spans="1:32" x14ac:dyDescent="0.2">
      <c r="B10" s="18">
        <v>2008</v>
      </c>
      <c r="C10" s="31">
        <v>44.1</v>
      </c>
      <c r="D10" s="31">
        <v>47</v>
      </c>
      <c r="E10" s="31">
        <v>43</v>
      </c>
      <c r="M10"/>
      <c r="N10"/>
      <c r="O10"/>
      <c r="P10"/>
      <c r="Q10"/>
      <c r="R10"/>
      <c r="S10"/>
      <c r="T10"/>
      <c r="U10"/>
      <c r="V10"/>
      <c r="W10"/>
      <c r="X10"/>
      <c r="Y10"/>
      <c r="Z10"/>
      <c r="AA10"/>
      <c r="AB10"/>
      <c r="AC10"/>
      <c r="AD10"/>
      <c r="AE10"/>
      <c r="AF10"/>
    </row>
    <row r="11" spans="1:32" x14ac:dyDescent="0.2">
      <c r="B11" s="18">
        <v>2009</v>
      </c>
      <c r="C11" s="31">
        <v>44.3</v>
      </c>
      <c r="D11" s="31">
        <v>47.5</v>
      </c>
      <c r="E11" s="31">
        <v>43.1</v>
      </c>
      <c r="M11"/>
      <c r="N11"/>
      <c r="O11"/>
      <c r="P11"/>
      <c r="Q11"/>
      <c r="R11"/>
      <c r="S11"/>
      <c r="T11"/>
      <c r="U11"/>
      <c r="V11"/>
      <c r="W11"/>
      <c r="X11"/>
      <c r="Y11"/>
      <c r="Z11"/>
      <c r="AA11"/>
      <c r="AB11"/>
      <c r="AC11"/>
      <c r="AD11"/>
      <c r="AE11"/>
      <c r="AF11"/>
    </row>
    <row r="12" spans="1:32" x14ac:dyDescent="0.2">
      <c r="B12" s="18">
        <v>2010</v>
      </c>
      <c r="C12" s="31">
        <v>44.5</v>
      </c>
      <c r="D12" s="31">
        <v>47.4</v>
      </c>
      <c r="E12" s="31">
        <v>43.4</v>
      </c>
      <c r="M12"/>
      <c r="N12"/>
      <c r="O12"/>
      <c r="P12"/>
      <c r="Q12"/>
      <c r="R12"/>
      <c r="S12"/>
      <c r="T12"/>
      <c r="U12"/>
      <c r="V12"/>
      <c r="W12"/>
      <c r="X12"/>
      <c r="Y12"/>
      <c r="Z12"/>
      <c r="AA12"/>
      <c r="AB12"/>
      <c r="AC12"/>
      <c r="AD12"/>
      <c r="AE12"/>
      <c r="AF12"/>
    </row>
    <row r="13" spans="1:32" x14ac:dyDescent="0.2">
      <c r="B13" s="18">
        <v>2011</v>
      </c>
      <c r="C13" s="31">
        <v>44.8</v>
      </c>
      <c r="D13" s="31">
        <v>47.4</v>
      </c>
      <c r="E13" s="31">
        <v>43.8</v>
      </c>
      <c r="M13"/>
      <c r="N13"/>
      <c r="O13"/>
      <c r="P13"/>
      <c r="Q13"/>
      <c r="R13"/>
      <c r="S13"/>
      <c r="T13"/>
      <c r="U13"/>
      <c r="V13"/>
      <c r="W13"/>
      <c r="X13"/>
      <c r="Y13"/>
      <c r="Z13"/>
      <c r="AA13"/>
      <c r="AB13"/>
      <c r="AC13"/>
      <c r="AD13"/>
      <c r="AE13"/>
      <c r="AF13"/>
    </row>
    <row r="14" spans="1:32" x14ac:dyDescent="0.2">
      <c r="B14" s="18">
        <v>2012</v>
      </c>
      <c r="C14" s="31">
        <v>44.9</v>
      </c>
      <c r="D14" s="31">
        <v>47.6</v>
      </c>
      <c r="E14" s="31">
        <v>43.9</v>
      </c>
      <c r="M14"/>
      <c r="N14"/>
      <c r="O14"/>
      <c r="P14"/>
      <c r="Q14"/>
      <c r="R14"/>
      <c r="S14"/>
      <c r="T14"/>
      <c r="U14"/>
      <c r="V14"/>
      <c r="W14"/>
      <c r="X14"/>
      <c r="Y14"/>
      <c r="Z14"/>
      <c r="AA14"/>
      <c r="AB14"/>
      <c r="AC14"/>
      <c r="AD14"/>
      <c r="AE14"/>
      <c r="AF14"/>
    </row>
    <row r="15" spans="1:32" x14ac:dyDescent="0.2">
      <c r="B15" s="18">
        <v>2013</v>
      </c>
      <c r="C15" s="31">
        <v>45.15</v>
      </c>
      <c r="D15" s="31">
        <v>47.81</v>
      </c>
      <c r="E15" s="31">
        <v>44.18</v>
      </c>
      <c r="M15"/>
      <c r="N15"/>
      <c r="O15"/>
      <c r="P15"/>
      <c r="Q15"/>
      <c r="R15"/>
      <c r="S15"/>
      <c r="T15"/>
      <c r="U15"/>
      <c r="V15"/>
      <c r="W15"/>
      <c r="X15"/>
      <c r="Y15"/>
      <c r="Z15"/>
      <c r="AA15"/>
      <c r="AB15"/>
      <c r="AC15"/>
      <c r="AD15"/>
      <c r="AE15"/>
      <c r="AF15"/>
    </row>
    <row r="16" spans="1:32" x14ac:dyDescent="0.2">
      <c r="B16" s="18">
        <v>2014</v>
      </c>
      <c r="C16" s="105">
        <v>44.31</v>
      </c>
      <c r="D16" s="105">
        <v>47.3</v>
      </c>
      <c r="E16" s="105">
        <v>43.6</v>
      </c>
      <c r="M16"/>
      <c r="N16"/>
      <c r="O16"/>
      <c r="P16"/>
      <c r="Q16"/>
      <c r="R16"/>
      <c r="S16"/>
      <c r="T16"/>
      <c r="U16"/>
      <c r="V16"/>
      <c r="W16"/>
      <c r="X16"/>
      <c r="Y16"/>
      <c r="Z16"/>
      <c r="AA16"/>
      <c r="AB16"/>
      <c r="AC16"/>
      <c r="AD16"/>
      <c r="AE16"/>
      <c r="AF16"/>
    </row>
    <row r="17" spans="2:32" x14ac:dyDescent="0.2">
      <c r="M17"/>
      <c r="N17"/>
      <c r="O17"/>
      <c r="P17"/>
      <c r="Q17"/>
      <c r="R17"/>
      <c r="S17"/>
      <c r="T17"/>
      <c r="U17"/>
      <c r="V17"/>
      <c r="W17"/>
      <c r="X17"/>
      <c r="Y17"/>
      <c r="Z17"/>
      <c r="AA17"/>
      <c r="AB17"/>
      <c r="AC17"/>
      <c r="AD17"/>
      <c r="AE17"/>
      <c r="AF17"/>
    </row>
    <row r="18" spans="2:32" x14ac:dyDescent="0.2">
      <c r="B18" s="4" t="s">
        <v>233</v>
      </c>
      <c r="M18"/>
      <c r="N18"/>
      <c r="O18"/>
      <c r="P18"/>
      <c r="Q18"/>
      <c r="R18"/>
      <c r="S18"/>
      <c r="T18"/>
      <c r="U18"/>
      <c r="V18"/>
      <c r="W18"/>
      <c r="X18"/>
      <c r="Y18"/>
      <c r="Z18"/>
      <c r="AA18"/>
      <c r="AB18"/>
      <c r="AC18"/>
      <c r="AD18"/>
      <c r="AE18"/>
      <c r="AF18"/>
    </row>
    <row r="19" spans="2:32" x14ac:dyDescent="0.2">
      <c r="M19"/>
      <c r="N19"/>
      <c r="O19"/>
      <c r="P19"/>
      <c r="Q19"/>
      <c r="R19"/>
      <c r="S19"/>
      <c r="T19"/>
      <c r="U19"/>
      <c r="V19"/>
      <c r="W19"/>
      <c r="X19"/>
      <c r="Y19"/>
      <c r="Z19"/>
      <c r="AA19"/>
      <c r="AB19"/>
      <c r="AC19"/>
      <c r="AD19"/>
      <c r="AE19"/>
      <c r="AF19"/>
    </row>
    <row r="20" spans="2:32" x14ac:dyDescent="0.2">
      <c r="M20"/>
      <c r="N20"/>
      <c r="O20"/>
      <c r="P20"/>
      <c r="Q20"/>
      <c r="R20"/>
      <c r="S20"/>
      <c r="T20"/>
      <c r="U20"/>
      <c r="V20"/>
      <c r="W20"/>
      <c r="X20"/>
      <c r="Y20"/>
      <c r="Z20"/>
      <c r="AA20"/>
      <c r="AB20"/>
      <c r="AC20"/>
      <c r="AD20"/>
      <c r="AE20"/>
      <c r="AF20"/>
    </row>
    <row r="21" spans="2:32" x14ac:dyDescent="0.2">
      <c r="M21"/>
      <c r="N21"/>
      <c r="O21"/>
      <c r="P21"/>
      <c r="Q21"/>
      <c r="R21"/>
      <c r="S21"/>
      <c r="T21"/>
      <c r="U21"/>
      <c r="V21"/>
      <c r="W21"/>
      <c r="X21"/>
      <c r="Y21"/>
      <c r="Z21"/>
      <c r="AA21"/>
      <c r="AB21"/>
      <c r="AC21"/>
      <c r="AD21"/>
      <c r="AE21"/>
      <c r="AF21"/>
    </row>
    <row r="22" spans="2:32" x14ac:dyDescent="0.2">
      <c r="M22"/>
      <c r="N22"/>
      <c r="O22"/>
      <c r="P22"/>
      <c r="Q22"/>
      <c r="R22"/>
      <c r="S22"/>
      <c r="T22"/>
      <c r="U22"/>
      <c r="V22"/>
      <c r="W22"/>
      <c r="X22"/>
      <c r="Y22"/>
      <c r="Z22"/>
      <c r="AA22"/>
      <c r="AB22"/>
      <c r="AC22"/>
      <c r="AD22"/>
      <c r="AE22"/>
      <c r="AF22"/>
    </row>
    <row r="23" spans="2:32" x14ac:dyDescent="0.2">
      <c r="M23"/>
      <c r="N23"/>
      <c r="O23"/>
      <c r="P23"/>
      <c r="Q23"/>
      <c r="R23"/>
      <c r="S23"/>
      <c r="T23"/>
      <c r="U23"/>
      <c r="V23"/>
      <c r="W23"/>
      <c r="X23"/>
      <c r="Y23"/>
      <c r="Z23"/>
      <c r="AA23"/>
      <c r="AB23"/>
      <c r="AC23"/>
      <c r="AD23"/>
      <c r="AE23"/>
      <c r="AF23"/>
    </row>
    <row r="24" spans="2:32" x14ac:dyDescent="0.2">
      <c r="M24"/>
      <c r="N24"/>
      <c r="O24"/>
      <c r="P24"/>
      <c r="Q24"/>
      <c r="R24"/>
      <c r="S24"/>
      <c r="T24"/>
      <c r="U24"/>
      <c r="V24"/>
      <c r="W24"/>
      <c r="X24"/>
      <c r="Y24"/>
      <c r="Z24"/>
      <c r="AA24"/>
      <c r="AB24"/>
      <c r="AC24"/>
      <c r="AD24"/>
      <c r="AE24"/>
      <c r="AF24"/>
    </row>
    <row r="25" spans="2:32" x14ac:dyDescent="0.2">
      <c r="M25"/>
      <c r="N25"/>
      <c r="O25"/>
      <c r="P25"/>
      <c r="Q25"/>
      <c r="R25"/>
      <c r="S25"/>
      <c r="T25"/>
      <c r="U25"/>
      <c r="V25"/>
      <c r="W25"/>
      <c r="X25"/>
      <c r="Y25"/>
      <c r="Z25"/>
      <c r="AA25"/>
      <c r="AB25"/>
      <c r="AC25"/>
      <c r="AD25"/>
      <c r="AE25"/>
      <c r="AF25"/>
    </row>
    <row r="26" spans="2:32" x14ac:dyDescent="0.2">
      <c r="M26"/>
      <c r="N26"/>
      <c r="O26"/>
      <c r="P26"/>
      <c r="Q26"/>
      <c r="R26"/>
      <c r="S26"/>
      <c r="T26"/>
      <c r="U26"/>
      <c r="V26"/>
      <c r="W26"/>
      <c r="X26"/>
      <c r="Y26"/>
      <c r="Z26"/>
      <c r="AA26"/>
      <c r="AB26"/>
      <c r="AC26"/>
      <c r="AD26"/>
      <c r="AE26"/>
      <c r="AF26"/>
    </row>
    <row r="27" spans="2:32" x14ac:dyDescent="0.2">
      <c r="M27"/>
      <c r="N27"/>
      <c r="O27"/>
      <c r="P27"/>
      <c r="Q27"/>
      <c r="R27"/>
      <c r="S27"/>
      <c r="T27"/>
      <c r="U27"/>
      <c r="V27"/>
      <c r="W27"/>
      <c r="X27"/>
      <c r="Y27"/>
      <c r="Z27"/>
      <c r="AA27"/>
      <c r="AB27"/>
      <c r="AC27"/>
      <c r="AD27"/>
      <c r="AE27"/>
      <c r="AF27"/>
    </row>
    <row r="28" spans="2:32" x14ac:dyDescent="0.2">
      <c r="M28"/>
      <c r="N28"/>
      <c r="O28"/>
      <c r="P28"/>
      <c r="Q28"/>
      <c r="R28"/>
      <c r="S28"/>
      <c r="T28"/>
      <c r="U28"/>
      <c r="V28"/>
      <c r="W28"/>
      <c r="X28"/>
      <c r="Y28"/>
      <c r="Z28"/>
      <c r="AA28"/>
      <c r="AB28"/>
      <c r="AC28"/>
      <c r="AD28"/>
      <c r="AE28"/>
      <c r="AF28"/>
    </row>
    <row r="29" spans="2:32" x14ac:dyDescent="0.2">
      <c r="M29"/>
      <c r="N29"/>
      <c r="O29"/>
      <c r="P29"/>
      <c r="Q29"/>
      <c r="R29"/>
      <c r="S29"/>
      <c r="T29"/>
      <c r="U29"/>
      <c r="V29"/>
      <c r="W29"/>
      <c r="X29"/>
      <c r="Y29"/>
      <c r="Z29"/>
      <c r="AA29"/>
      <c r="AB29"/>
      <c r="AC29"/>
      <c r="AD29"/>
      <c r="AE29"/>
      <c r="AF29"/>
    </row>
    <row r="30" spans="2:32" x14ac:dyDescent="0.2">
      <c r="M30"/>
      <c r="N30"/>
      <c r="O30"/>
      <c r="P30"/>
      <c r="Q30"/>
      <c r="R30"/>
      <c r="S30"/>
      <c r="T30"/>
      <c r="U30"/>
      <c r="V30"/>
      <c r="W30"/>
      <c r="X30"/>
      <c r="Y30"/>
      <c r="Z30"/>
      <c r="AA30"/>
      <c r="AB30"/>
      <c r="AC30"/>
      <c r="AD30"/>
      <c r="AE30"/>
      <c r="AF30"/>
    </row>
    <row r="31" spans="2:32" x14ac:dyDescent="0.2">
      <c r="M31"/>
      <c r="N31"/>
      <c r="O31"/>
      <c r="P31"/>
      <c r="Q31"/>
      <c r="R31"/>
      <c r="S31"/>
      <c r="T31"/>
      <c r="U31"/>
      <c r="V31"/>
      <c r="W31"/>
      <c r="X31"/>
      <c r="Y31"/>
      <c r="Z31"/>
      <c r="AA31"/>
      <c r="AB31"/>
      <c r="AC31"/>
      <c r="AD31"/>
      <c r="AE31"/>
      <c r="AF31"/>
    </row>
    <row r="32" spans="2:32" x14ac:dyDescent="0.2">
      <c r="M32"/>
      <c r="N32"/>
      <c r="O32"/>
      <c r="P32"/>
      <c r="Q32"/>
      <c r="R32"/>
      <c r="S32"/>
      <c r="T32"/>
      <c r="U32"/>
      <c r="V32"/>
      <c r="W32"/>
      <c r="X32"/>
      <c r="Y32"/>
      <c r="Z32"/>
      <c r="AA32"/>
      <c r="AB32"/>
      <c r="AC32"/>
      <c r="AD32"/>
      <c r="AE32"/>
      <c r="AF32"/>
    </row>
    <row r="33" spans="13:32" x14ac:dyDescent="0.2">
      <c r="M33"/>
      <c r="N33"/>
      <c r="O33"/>
      <c r="P33"/>
      <c r="Q33"/>
      <c r="R33"/>
      <c r="S33"/>
      <c r="T33"/>
      <c r="U33"/>
      <c r="V33"/>
      <c r="W33"/>
      <c r="X33"/>
      <c r="Y33"/>
      <c r="Z33"/>
      <c r="AA33"/>
      <c r="AB33"/>
      <c r="AC33"/>
      <c r="AD33"/>
      <c r="AE33"/>
      <c r="AF33"/>
    </row>
    <row r="34" spans="13:32" x14ac:dyDescent="0.2">
      <c r="M34"/>
      <c r="N34"/>
      <c r="O34"/>
      <c r="P34"/>
      <c r="Q34"/>
      <c r="R34"/>
      <c r="S34"/>
      <c r="T34"/>
      <c r="U34"/>
      <c r="V34"/>
      <c r="W34"/>
      <c r="X34"/>
      <c r="Y34"/>
      <c r="Z34"/>
      <c r="AA34"/>
      <c r="AB34"/>
      <c r="AC34"/>
      <c r="AD34"/>
      <c r="AE34"/>
      <c r="AF34"/>
    </row>
    <row r="35" spans="13:32" x14ac:dyDescent="0.2">
      <c r="M35"/>
      <c r="N35"/>
      <c r="O35"/>
      <c r="P35"/>
      <c r="Q35"/>
      <c r="R35"/>
      <c r="S35"/>
      <c r="T35"/>
      <c r="U35"/>
      <c r="V35"/>
      <c r="W35"/>
      <c r="X35"/>
      <c r="Y35"/>
      <c r="Z35"/>
      <c r="AA35"/>
      <c r="AB35"/>
      <c r="AC35"/>
      <c r="AD35"/>
      <c r="AE35"/>
      <c r="AF35"/>
    </row>
    <row r="36" spans="13:32" x14ac:dyDescent="0.2">
      <c r="M36"/>
      <c r="N36"/>
      <c r="O36"/>
      <c r="P36"/>
      <c r="Q36"/>
      <c r="R36"/>
      <c r="S36"/>
      <c r="T36"/>
      <c r="U36"/>
      <c r="V36"/>
      <c r="W36"/>
      <c r="X36"/>
      <c r="Y36"/>
      <c r="Z36"/>
      <c r="AA36"/>
      <c r="AB36"/>
      <c r="AC36"/>
      <c r="AD36"/>
      <c r="AE36"/>
      <c r="AF36"/>
    </row>
    <row r="37" spans="13:32" x14ac:dyDescent="0.2">
      <c r="M37"/>
      <c r="N37"/>
      <c r="O37"/>
      <c r="P37"/>
      <c r="Q37"/>
      <c r="R37"/>
      <c r="S37"/>
      <c r="T37"/>
      <c r="U37"/>
      <c r="V37"/>
      <c r="W37"/>
      <c r="X37"/>
      <c r="Y37"/>
      <c r="Z37"/>
      <c r="AA37"/>
      <c r="AB37"/>
      <c r="AC37"/>
      <c r="AD37"/>
      <c r="AE37"/>
      <c r="AF37"/>
    </row>
    <row r="38" spans="13:32" x14ac:dyDescent="0.2">
      <c r="M38"/>
      <c r="N38"/>
      <c r="O38"/>
      <c r="P38"/>
      <c r="Q38"/>
      <c r="R38"/>
      <c r="S38"/>
      <c r="T38"/>
      <c r="U38"/>
      <c r="V38"/>
      <c r="W38"/>
      <c r="X38"/>
      <c r="Y38"/>
      <c r="Z38"/>
      <c r="AA38"/>
      <c r="AB38"/>
      <c r="AC38"/>
      <c r="AD38"/>
      <c r="AE38"/>
      <c r="AF38"/>
    </row>
    <row r="39" spans="13:32" x14ac:dyDescent="0.2">
      <c r="M39"/>
      <c r="N39"/>
      <c r="O39"/>
      <c r="P39"/>
      <c r="Q39"/>
      <c r="R39"/>
      <c r="S39"/>
      <c r="T39"/>
      <c r="U39"/>
      <c r="V39"/>
      <c r="W39"/>
      <c r="X39"/>
      <c r="Y39"/>
      <c r="Z39"/>
      <c r="AA39"/>
      <c r="AB39"/>
      <c r="AC39"/>
      <c r="AD39"/>
      <c r="AE39"/>
      <c r="AF39"/>
    </row>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17D84"/>
  </sheetPr>
  <dimension ref="A1:P38"/>
  <sheetViews>
    <sheetView showGridLines="0" zoomScaleNormal="100" zoomScaleSheetLayoutView="100" workbookViewId="0"/>
  </sheetViews>
  <sheetFormatPr baseColWidth="10" defaultRowHeight="12.75" x14ac:dyDescent="0.2"/>
  <cols>
    <col min="1" max="1" width="3.7109375" customWidth="1"/>
    <col min="2" max="2" width="24.7109375" customWidth="1"/>
    <col min="3" max="12" width="11.7109375" customWidth="1"/>
    <col min="13" max="14" width="11.7109375" style="1" customWidth="1"/>
    <col min="15" max="16" width="11.42578125" style="1"/>
  </cols>
  <sheetData>
    <row r="1" spans="1:16" ht="15.75" x14ac:dyDescent="0.25">
      <c r="A1" s="15" t="str">
        <f>Inhaltsverzeichnis!B23&amp;" "&amp;Inhaltsverzeichnis!D23</f>
        <v>Tabelle 6: Volksschule: Lehrkräfte nach Alter, Schultyp und Geschlecht, 2014/15</v>
      </c>
    </row>
    <row r="3" spans="1:16" x14ac:dyDescent="0.2">
      <c r="A3" s="1"/>
      <c r="L3" s="1"/>
      <c r="M3" s="22"/>
      <c r="N3" s="22"/>
      <c r="O3" s="22"/>
    </row>
    <row r="4" spans="1:16" s="1" customFormat="1" ht="12.75" customHeight="1" x14ac:dyDescent="0.2">
      <c r="B4" s="171" t="s">
        <v>71</v>
      </c>
      <c r="C4" s="170" t="s">
        <v>32</v>
      </c>
      <c r="D4" s="168" t="s">
        <v>72</v>
      </c>
      <c r="E4" s="168"/>
      <c r="F4" s="168"/>
      <c r="G4" s="168"/>
      <c r="H4" s="168"/>
      <c r="I4" s="168"/>
      <c r="J4" s="168"/>
      <c r="K4" s="168"/>
      <c r="L4" s="168"/>
      <c r="M4" s="168"/>
      <c r="N4" s="172" t="s">
        <v>73</v>
      </c>
      <c r="O4" s="22"/>
    </row>
    <row r="5" spans="1:16" s="1" customFormat="1" ht="25.5" customHeight="1" x14ac:dyDescent="0.2">
      <c r="B5" s="171"/>
      <c r="C5" s="170"/>
      <c r="D5" s="62" t="s">
        <v>74</v>
      </c>
      <c r="E5" s="62" t="s">
        <v>75</v>
      </c>
      <c r="F5" s="62" t="s">
        <v>76</v>
      </c>
      <c r="G5" s="62" t="s">
        <v>77</v>
      </c>
      <c r="H5" s="62" t="s">
        <v>78</v>
      </c>
      <c r="I5" s="62" t="s">
        <v>79</v>
      </c>
      <c r="J5" s="62" t="s">
        <v>80</v>
      </c>
      <c r="K5" s="62" t="s">
        <v>81</v>
      </c>
      <c r="L5" s="62" t="s">
        <v>82</v>
      </c>
      <c r="M5" s="62" t="s">
        <v>83</v>
      </c>
      <c r="N5" s="172"/>
      <c r="O5"/>
      <c r="P5"/>
    </row>
    <row r="6" spans="1:16" x14ac:dyDescent="0.2">
      <c r="A6" s="1"/>
      <c r="B6" s="27" t="s">
        <v>32</v>
      </c>
      <c r="C6" s="28">
        <v>8270</v>
      </c>
      <c r="D6" s="28">
        <v>233</v>
      </c>
      <c r="E6" s="28">
        <v>899</v>
      </c>
      <c r="F6" s="28">
        <v>1064</v>
      </c>
      <c r="G6" s="28">
        <v>936</v>
      </c>
      <c r="H6" s="28">
        <v>924</v>
      </c>
      <c r="I6" s="28">
        <v>980</v>
      </c>
      <c r="J6" s="28">
        <v>1139</v>
      </c>
      <c r="K6" s="28">
        <v>1240</v>
      </c>
      <c r="L6" s="28">
        <v>756</v>
      </c>
      <c r="M6" s="28">
        <v>99</v>
      </c>
      <c r="N6" s="29">
        <v>45.15</v>
      </c>
      <c r="O6"/>
      <c r="P6"/>
    </row>
    <row r="7" spans="1:16" x14ac:dyDescent="0.2">
      <c r="A7" s="1"/>
      <c r="B7" s="30" t="s">
        <v>31</v>
      </c>
      <c r="C7" s="19">
        <v>1487</v>
      </c>
      <c r="D7" s="19">
        <v>43</v>
      </c>
      <c r="E7" s="19">
        <v>196</v>
      </c>
      <c r="F7" s="19">
        <v>211</v>
      </c>
      <c r="G7" s="19">
        <v>169</v>
      </c>
      <c r="H7" s="19">
        <v>216</v>
      </c>
      <c r="I7" s="19">
        <v>193</v>
      </c>
      <c r="J7" s="19">
        <v>197</v>
      </c>
      <c r="K7" s="19">
        <v>168</v>
      </c>
      <c r="L7" s="19">
        <v>81</v>
      </c>
      <c r="M7" s="19">
        <v>13</v>
      </c>
      <c r="N7" s="93">
        <v>42.4</v>
      </c>
      <c r="O7"/>
      <c r="P7"/>
    </row>
    <row r="8" spans="1:16" x14ac:dyDescent="0.2">
      <c r="A8" s="1"/>
      <c r="B8" s="30" t="s">
        <v>55</v>
      </c>
      <c r="C8" s="19">
        <v>4051</v>
      </c>
      <c r="D8" s="19">
        <v>158</v>
      </c>
      <c r="E8" s="19">
        <v>535</v>
      </c>
      <c r="F8" s="19">
        <v>514</v>
      </c>
      <c r="G8" s="19">
        <v>416</v>
      </c>
      <c r="H8" s="19">
        <v>389</v>
      </c>
      <c r="I8" s="19">
        <v>465</v>
      </c>
      <c r="J8" s="19">
        <v>539</v>
      </c>
      <c r="K8" s="19">
        <v>612</v>
      </c>
      <c r="L8" s="19">
        <v>369</v>
      </c>
      <c r="M8" s="19">
        <v>54</v>
      </c>
      <c r="N8" s="93">
        <v>43.8</v>
      </c>
      <c r="O8"/>
      <c r="P8"/>
    </row>
    <row r="9" spans="1:16" x14ac:dyDescent="0.2">
      <c r="A9" s="1"/>
      <c r="B9" s="30" t="s">
        <v>56</v>
      </c>
      <c r="C9" s="19">
        <v>170</v>
      </c>
      <c r="D9" s="19">
        <v>10</v>
      </c>
      <c r="E9" s="19">
        <v>13</v>
      </c>
      <c r="F9" s="19">
        <v>13</v>
      </c>
      <c r="G9" s="19">
        <v>15</v>
      </c>
      <c r="H9" s="19">
        <v>14</v>
      </c>
      <c r="I9" s="19">
        <v>21</v>
      </c>
      <c r="J9" s="19">
        <v>19</v>
      </c>
      <c r="K9" s="19">
        <v>34</v>
      </c>
      <c r="L9" s="19">
        <v>29</v>
      </c>
      <c r="M9" s="19">
        <v>2</v>
      </c>
      <c r="N9" s="93">
        <v>47</v>
      </c>
      <c r="O9"/>
      <c r="P9"/>
    </row>
    <row r="10" spans="1:16" x14ac:dyDescent="0.2">
      <c r="A10" s="1"/>
      <c r="B10" s="30" t="s">
        <v>57</v>
      </c>
      <c r="C10" s="19">
        <v>29</v>
      </c>
      <c r="D10" s="19">
        <v>0</v>
      </c>
      <c r="E10" s="19">
        <v>0</v>
      </c>
      <c r="F10" s="19">
        <v>1</v>
      </c>
      <c r="G10" s="19">
        <v>2</v>
      </c>
      <c r="H10" s="19">
        <v>2</v>
      </c>
      <c r="I10" s="19">
        <v>4</v>
      </c>
      <c r="J10" s="19">
        <v>5</v>
      </c>
      <c r="K10" s="19">
        <v>11</v>
      </c>
      <c r="L10" s="19">
        <v>4</v>
      </c>
      <c r="M10" s="19">
        <v>0</v>
      </c>
      <c r="N10" s="93">
        <v>51.9</v>
      </c>
      <c r="O10"/>
      <c r="P10"/>
    </row>
    <row r="11" spans="1:16" x14ac:dyDescent="0.2">
      <c r="A11" s="1"/>
      <c r="B11" s="30" t="s">
        <v>58</v>
      </c>
      <c r="C11" s="19">
        <v>699</v>
      </c>
      <c r="D11" s="19">
        <v>8</v>
      </c>
      <c r="E11" s="19">
        <v>43</v>
      </c>
      <c r="F11" s="19">
        <v>95</v>
      </c>
      <c r="G11" s="19">
        <v>88</v>
      </c>
      <c r="H11" s="19">
        <v>71</v>
      </c>
      <c r="I11" s="19">
        <v>75</v>
      </c>
      <c r="J11" s="19">
        <v>104</v>
      </c>
      <c r="K11" s="19">
        <v>128</v>
      </c>
      <c r="L11" s="19">
        <v>77</v>
      </c>
      <c r="M11" s="19">
        <v>10</v>
      </c>
      <c r="N11" s="93">
        <v>46.3</v>
      </c>
      <c r="O11" s="35"/>
    </row>
    <row r="12" spans="1:16" x14ac:dyDescent="0.2">
      <c r="A12" s="1"/>
      <c r="B12" s="30" t="s">
        <v>59</v>
      </c>
      <c r="C12" s="19">
        <v>920</v>
      </c>
      <c r="D12" s="19">
        <v>10</v>
      </c>
      <c r="E12" s="19">
        <v>47</v>
      </c>
      <c r="F12" s="19">
        <v>115</v>
      </c>
      <c r="G12" s="19">
        <v>124</v>
      </c>
      <c r="H12" s="19">
        <v>130</v>
      </c>
      <c r="I12" s="19">
        <v>122</v>
      </c>
      <c r="J12" s="19">
        <v>129</v>
      </c>
      <c r="K12" s="19">
        <v>138</v>
      </c>
      <c r="L12" s="19">
        <v>96</v>
      </c>
      <c r="M12" s="19">
        <v>9</v>
      </c>
      <c r="N12" s="93">
        <v>45.8</v>
      </c>
      <c r="O12" s="35"/>
    </row>
    <row r="13" spans="1:16" x14ac:dyDescent="0.2">
      <c r="A13" s="1"/>
      <c r="B13" s="30" t="s">
        <v>60</v>
      </c>
      <c r="C13" s="19">
        <v>853</v>
      </c>
      <c r="D13" s="19">
        <v>3</v>
      </c>
      <c r="E13" s="19">
        <v>62</v>
      </c>
      <c r="F13" s="19">
        <v>108</v>
      </c>
      <c r="G13" s="19">
        <v>119</v>
      </c>
      <c r="H13" s="19">
        <v>92</v>
      </c>
      <c r="I13" s="19">
        <v>95</v>
      </c>
      <c r="J13" s="19">
        <v>140</v>
      </c>
      <c r="K13" s="19">
        <v>140</v>
      </c>
      <c r="L13" s="19">
        <v>84</v>
      </c>
      <c r="M13" s="19">
        <v>10</v>
      </c>
      <c r="N13" s="93">
        <v>45.8</v>
      </c>
      <c r="O13" s="35"/>
    </row>
    <row r="14" spans="1:16" x14ac:dyDescent="0.2">
      <c r="A14" s="1"/>
      <c r="B14" s="30" t="s">
        <v>61</v>
      </c>
      <c r="C14" s="19">
        <v>35</v>
      </c>
      <c r="D14" s="19">
        <v>0</v>
      </c>
      <c r="E14" s="19">
        <v>3</v>
      </c>
      <c r="F14" s="19">
        <v>2</v>
      </c>
      <c r="G14" s="19">
        <v>2</v>
      </c>
      <c r="H14" s="19">
        <v>5</v>
      </c>
      <c r="I14" s="19">
        <v>2</v>
      </c>
      <c r="J14" s="19">
        <v>3</v>
      </c>
      <c r="K14" s="19">
        <v>5</v>
      </c>
      <c r="L14" s="19">
        <v>13</v>
      </c>
      <c r="M14" s="19">
        <v>0</v>
      </c>
      <c r="N14" s="93">
        <v>50.5</v>
      </c>
      <c r="O14" s="35"/>
    </row>
    <row r="15" spans="1:16" x14ac:dyDescent="0.2">
      <c r="A15" s="1"/>
      <c r="B15" s="30" t="s">
        <v>62</v>
      </c>
      <c r="C15" s="19">
        <v>14</v>
      </c>
      <c r="D15" s="19">
        <v>0</v>
      </c>
      <c r="E15" s="19">
        <v>0</v>
      </c>
      <c r="F15" s="19">
        <v>3</v>
      </c>
      <c r="G15" s="19">
        <v>0</v>
      </c>
      <c r="H15" s="19">
        <v>1</v>
      </c>
      <c r="I15" s="19">
        <v>1</v>
      </c>
      <c r="J15" s="19">
        <v>3</v>
      </c>
      <c r="K15" s="19">
        <v>2</v>
      </c>
      <c r="L15" s="19">
        <v>3</v>
      </c>
      <c r="M15" s="19">
        <v>1</v>
      </c>
      <c r="N15" s="93">
        <v>50.1</v>
      </c>
      <c r="O15" s="35"/>
    </row>
    <row r="16" spans="1:16" x14ac:dyDescent="0.2">
      <c r="A16" s="1"/>
      <c r="B16" s="30" t="s">
        <v>45</v>
      </c>
      <c r="C16" s="19">
        <v>12</v>
      </c>
      <c r="D16" s="19">
        <v>1</v>
      </c>
      <c r="E16" s="19">
        <v>0</v>
      </c>
      <c r="F16" s="19">
        <v>2</v>
      </c>
      <c r="G16" s="19">
        <v>1</v>
      </c>
      <c r="H16" s="19">
        <v>4</v>
      </c>
      <c r="I16" s="19">
        <v>2</v>
      </c>
      <c r="J16" s="19">
        <v>0</v>
      </c>
      <c r="K16" s="19">
        <v>2</v>
      </c>
      <c r="L16" s="19">
        <v>0</v>
      </c>
      <c r="M16" s="19">
        <v>0</v>
      </c>
      <c r="N16" s="93">
        <v>41.6</v>
      </c>
      <c r="O16" s="35"/>
    </row>
    <row r="17" spans="1:16" x14ac:dyDescent="0.2">
      <c r="A17" s="1"/>
      <c r="B17" s="165" t="s">
        <v>84</v>
      </c>
      <c r="C17" s="166"/>
      <c r="D17" s="166"/>
      <c r="E17" s="166"/>
      <c r="F17" s="166"/>
      <c r="G17" s="166"/>
      <c r="H17" s="166"/>
      <c r="I17" s="166"/>
      <c r="J17" s="166"/>
      <c r="K17" s="166"/>
      <c r="L17" s="166"/>
      <c r="M17" s="166"/>
      <c r="N17" s="167"/>
      <c r="O17" s="35"/>
    </row>
    <row r="18" spans="1:16" x14ac:dyDescent="0.2">
      <c r="A18" s="1"/>
      <c r="B18" s="30" t="s">
        <v>53</v>
      </c>
      <c r="C18" s="19">
        <v>1700</v>
      </c>
      <c r="D18" s="19">
        <v>26</v>
      </c>
      <c r="E18" s="19">
        <v>107</v>
      </c>
      <c r="F18" s="19">
        <v>184</v>
      </c>
      <c r="G18" s="19">
        <v>186</v>
      </c>
      <c r="H18" s="19">
        <v>182</v>
      </c>
      <c r="I18" s="19">
        <v>182</v>
      </c>
      <c r="J18" s="19">
        <v>237</v>
      </c>
      <c r="K18" s="19">
        <v>301</v>
      </c>
      <c r="L18" s="19">
        <v>261</v>
      </c>
      <c r="M18" s="19">
        <v>34</v>
      </c>
      <c r="N18" s="105">
        <v>47.29</v>
      </c>
      <c r="O18" s="35"/>
    </row>
    <row r="19" spans="1:16" x14ac:dyDescent="0.2">
      <c r="A19" s="1"/>
      <c r="B19" s="30" t="s">
        <v>70</v>
      </c>
      <c r="C19" s="19">
        <v>6570</v>
      </c>
      <c r="D19" s="19">
        <v>207</v>
      </c>
      <c r="E19" s="19">
        <v>792</v>
      </c>
      <c r="F19" s="19">
        <v>880</v>
      </c>
      <c r="G19" s="19">
        <v>750</v>
      </c>
      <c r="H19" s="19">
        <v>742</v>
      </c>
      <c r="I19" s="19">
        <v>798</v>
      </c>
      <c r="J19" s="19">
        <v>902</v>
      </c>
      <c r="K19" s="19">
        <v>939</v>
      </c>
      <c r="L19" s="19">
        <v>495</v>
      </c>
      <c r="M19" s="19">
        <v>65</v>
      </c>
      <c r="N19" s="105">
        <v>43.55</v>
      </c>
      <c r="O19" s="35"/>
    </row>
    <row r="20" spans="1:16" x14ac:dyDescent="0.2">
      <c r="A20" s="1"/>
      <c r="M20"/>
      <c r="N20"/>
      <c r="O20" s="35"/>
    </row>
    <row r="21" spans="1:16" x14ac:dyDescent="0.2">
      <c r="A21" s="1"/>
      <c r="B21" s="4" t="s">
        <v>85</v>
      </c>
      <c r="M21"/>
      <c r="N21"/>
      <c r="O21" s="35"/>
    </row>
    <row r="22" spans="1:16" x14ac:dyDescent="0.2">
      <c r="B22" s="4"/>
      <c r="M22"/>
      <c r="N22"/>
    </row>
    <row r="23" spans="1:16" x14ac:dyDescent="0.2">
      <c r="M23"/>
      <c r="N23"/>
    </row>
    <row r="24" spans="1:16" x14ac:dyDescent="0.2">
      <c r="M24"/>
      <c r="N24"/>
    </row>
    <row r="25" spans="1:16" x14ac:dyDescent="0.2">
      <c r="C25" s="1"/>
    </row>
    <row r="26" spans="1:16" s="14" customFormat="1" x14ac:dyDescent="0.2">
      <c r="N26" s="22"/>
      <c r="O26" s="22"/>
      <c r="P26" s="22"/>
    </row>
    <row r="27" spans="1:16" s="14" customFormat="1" x14ac:dyDescent="0.2">
      <c r="H27" s="26"/>
      <c r="I27" s="26"/>
      <c r="N27" s="22"/>
      <c r="O27" s="22"/>
      <c r="P27" s="22"/>
    </row>
    <row r="28" spans="1:16" s="14" customFormat="1" x14ac:dyDescent="0.2">
      <c r="F28" s="22"/>
      <c r="H28" s="26"/>
      <c r="I28" s="26"/>
      <c r="O28" s="22"/>
      <c r="P28" s="22"/>
    </row>
    <row r="29" spans="1:16" s="14" customFormat="1" x14ac:dyDescent="0.2">
      <c r="F29" s="22"/>
      <c r="H29" s="26"/>
      <c r="I29" s="26"/>
      <c r="N29" s="22"/>
      <c r="O29" s="22"/>
      <c r="P29" s="22"/>
    </row>
    <row r="30" spans="1:16" s="14" customFormat="1" x14ac:dyDescent="0.2">
      <c r="F30" s="22"/>
      <c r="H30" s="26"/>
      <c r="I30" s="26"/>
      <c r="N30" s="22"/>
      <c r="O30" s="22"/>
      <c r="P30" s="22"/>
    </row>
    <row r="31" spans="1:16" s="14" customFormat="1" x14ac:dyDescent="0.2">
      <c r="F31" s="22"/>
      <c r="H31" s="26"/>
      <c r="I31" s="26"/>
      <c r="N31" s="22"/>
      <c r="O31" s="22"/>
      <c r="P31" s="22"/>
    </row>
    <row r="32" spans="1:16" s="14" customFormat="1" x14ac:dyDescent="0.2">
      <c r="F32" s="22"/>
      <c r="H32" s="26"/>
      <c r="I32" s="26"/>
      <c r="N32" s="22"/>
      <c r="O32" s="22"/>
      <c r="P32" s="22"/>
    </row>
    <row r="33" spans="6:16" s="14" customFormat="1" x14ac:dyDescent="0.2">
      <c r="F33" s="22"/>
      <c r="H33" s="26"/>
      <c r="I33" s="26"/>
      <c r="N33" s="22"/>
      <c r="O33" s="22"/>
      <c r="P33" s="22"/>
    </row>
    <row r="34" spans="6:16" s="14" customFormat="1" x14ac:dyDescent="0.2">
      <c r="F34" s="22"/>
      <c r="H34" s="26"/>
      <c r="I34" s="26"/>
      <c r="N34" s="22"/>
      <c r="O34" s="22"/>
      <c r="P34" s="22"/>
    </row>
    <row r="35" spans="6:16" s="14" customFormat="1" x14ac:dyDescent="0.2">
      <c r="F35" s="22"/>
      <c r="H35" s="26"/>
      <c r="I35" s="26"/>
      <c r="N35" s="22"/>
      <c r="O35" s="22"/>
      <c r="P35" s="22"/>
    </row>
    <row r="36" spans="6:16" s="14" customFormat="1" x14ac:dyDescent="0.2">
      <c r="F36" s="22"/>
      <c r="H36" s="26"/>
      <c r="I36" s="26"/>
      <c r="N36" s="22"/>
      <c r="O36" s="22"/>
      <c r="P36" s="22"/>
    </row>
    <row r="37" spans="6:16" s="14" customFormat="1" x14ac:dyDescent="0.2">
      <c r="F37" s="22"/>
      <c r="N37" s="22"/>
      <c r="O37" s="22"/>
      <c r="P37" s="22"/>
    </row>
    <row r="38" spans="6:16" s="14" customFormat="1" x14ac:dyDescent="0.2">
      <c r="M38" s="22"/>
      <c r="N38" s="22"/>
      <c r="O38" s="22"/>
      <c r="P38" s="22"/>
    </row>
  </sheetData>
  <sheetProtection selectLockedCells="1" selectUnlockedCells="1"/>
  <mergeCells count="5">
    <mergeCell ref="B17:N17"/>
    <mergeCell ref="B4:B5"/>
    <mergeCell ref="C4:C5"/>
    <mergeCell ref="D4:M4"/>
    <mergeCell ref="N4:N5"/>
  </mergeCells>
  <phoneticPr fontId="2" type="noConversion"/>
  <pageMargins left="0.77013888888888893" right="0.59027777777777779" top="0.8" bottom="0.85" header="0.51180555555555551" footer="0.51180555555555551"/>
  <pageSetup paperSize="9" scale="65" firstPageNumber="0"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17D84"/>
  </sheetPr>
  <dimension ref="A1:Q26"/>
  <sheetViews>
    <sheetView showGridLines="0" zoomScaleNormal="100" zoomScaleSheetLayoutView="100" workbookViewId="0">
      <selection activeCell="C10" sqref="C10"/>
    </sheetView>
  </sheetViews>
  <sheetFormatPr baseColWidth="10" defaultRowHeight="12.75" x14ac:dyDescent="0.2"/>
  <cols>
    <col min="1" max="1" width="3.7109375" customWidth="1"/>
    <col min="2" max="2" width="24.7109375" customWidth="1"/>
    <col min="3" max="10" width="11.7109375" customWidth="1"/>
    <col min="11" max="11" width="6.28515625" customWidth="1"/>
    <col min="12" max="12" width="4.42578125" customWidth="1"/>
    <col min="13" max="16" width="11.42578125" style="36"/>
  </cols>
  <sheetData>
    <row r="1" spans="1:16" ht="15.75" x14ac:dyDescent="0.25">
      <c r="A1" s="15" t="str">
        <f>Inhaltsverzeichnis!B24&amp;" "&amp;Inhaltsverzeichnis!D24</f>
        <v>Tabelle 7: Volksschule: Lehrkräfte nach Beschäftigungsgrad, Schultyp und Geschlecht, 2014/15</v>
      </c>
    </row>
    <row r="3" spans="1:16" x14ac:dyDescent="0.2">
      <c r="L3" s="1"/>
    </row>
    <row r="4" spans="1:16" s="1" customFormat="1" ht="26.25" customHeight="1" x14ac:dyDescent="0.2">
      <c r="A4"/>
      <c r="B4" s="171" t="s">
        <v>71</v>
      </c>
      <c r="C4" s="170" t="s">
        <v>32</v>
      </c>
      <c r="D4" s="168" t="s">
        <v>86</v>
      </c>
      <c r="E4" s="168"/>
      <c r="F4" s="168"/>
      <c r="G4" s="168" t="s">
        <v>220</v>
      </c>
      <c r="H4" s="168"/>
      <c r="I4" s="168"/>
      <c r="J4" s="172" t="s">
        <v>87</v>
      </c>
      <c r="K4"/>
      <c r="M4" s="36"/>
      <c r="N4" s="36"/>
      <c r="O4" s="36"/>
      <c r="P4" s="36"/>
    </row>
    <row r="5" spans="1:16" x14ac:dyDescent="0.2">
      <c r="B5" s="171"/>
      <c r="C5" s="170"/>
      <c r="D5" s="62" t="s">
        <v>88</v>
      </c>
      <c r="E5" s="62" t="s">
        <v>89</v>
      </c>
      <c r="F5" s="62" t="s">
        <v>90</v>
      </c>
      <c r="G5" s="62" t="s">
        <v>53</v>
      </c>
      <c r="H5" s="62" t="s">
        <v>70</v>
      </c>
      <c r="I5" s="62" t="s">
        <v>32</v>
      </c>
      <c r="J5" s="172"/>
      <c r="M5"/>
      <c r="N5"/>
      <c r="O5"/>
      <c r="P5"/>
    </row>
    <row r="6" spans="1:16" x14ac:dyDescent="0.2">
      <c r="B6" s="27" t="s">
        <v>32</v>
      </c>
      <c r="C6" s="28">
        <v>8270</v>
      </c>
      <c r="D6" s="28">
        <v>2429</v>
      </c>
      <c r="E6" s="28">
        <v>3565</v>
      </c>
      <c r="F6" s="28">
        <v>2276</v>
      </c>
      <c r="G6" s="37">
        <v>0.79</v>
      </c>
      <c r="H6" s="37">
        <v>0.64</v>
      </c>
      <c r="I6" s="37">
        <v>0.67</v>
      </c>
      <c r="J6" s="28" t="s">
        <v>91</v>
      </c>
      <c r="M6"/>
      <c r="N6"/>
      <c r="O6"/>
      <c r="P6"/>
    </row>
    <row r="7" spans="1:16" x14ac:dyDescent="0.2">
      <c r="B7" s="88" t="s">
        <v>31</v>
      </c>
      <c r="C7" s="19">
        <v>1487</v>
      </c>
      <c r="D7" s="19">
        <v>541</v>
      </c>
      <c r="E7" s="19">
        <v>519</v>
      </c>
      <c r="F7" s="19">
        <v>427</v>
      </c>
      <c r="G7" s="91">
        <v>0.57999999999999996</v>
      </c>
      <c r="H7" s="91">
        <v>0.64</v>
      </c>
      <c r="I7" s="91">
        <v>0.64</v>
      </c>
      <c r="J7" s="19">
        <v>28</v>
      </c>
      <c r="M7"/>
      <c r="N7"/>
      <c r="O7"/>
      <c r="P7"/>
    </row>
    <row r="8" spans="1:16" x14ac:dyDescent="0.2">
      <c r="B8" s="88" t="s">
        <v>55</v>
      </c>
      <c r="C8" s="19">
        <v>4051</v>
      </c>
      <c r="D8" s="19">
        <v>1223</v>
      </c>
      <c r="E8" s="19">
        <v>1800</v>
      </c>
      <c r="F8" s="19">
        <v>1028</v>
      </c>
      <c r="G8" s="91">
        <v>0.79</v>
      </c>
      <c r="H8" s="91">
        <v>0.64</v>
      </c>
      <c r="I8" s="91">
        <v>0.66</v>
      </c>
      <c r="J8" s="19">
        <v>28</v>
      </c>
      <c r="M8"/>
      <c r="N8"/>
      <c r="O8"/>
      <c r="P8"/>
    </row>
    <row r="9" spans="1:16" x14ac:dyDescent="0.2">
      <c r="B9" s="30" t="s">
        <v>56</v>
      </c>
      <c r="C9" s="19">
        <v>170</v>
      </c>
      <c r="D9" s="19">
        <v>41</v>
      </c>
      <c r="E9" s="19">
        <v>92</v>
      </c>
      <c r="F9" s="19">
        <v>37</v>
      </c>
      <c r="G9" s="91">
        <v>0.72</v>
      </c>
      <c r="H9" s="91">
        <v>0.69</v>
      </c>
      <c r="I9" s="91">
        <v>0.69</v>
      </c>
      <c r="J9" s="19">
        <v>28</v>
      </c>
      <c r="M9"/>
      <c r="N9"/>
      <c r="O9"/>
      <c r="P9"/>
    </row>
    <row r="10" spans="1:16" x14ac:dyDescent="0.2">
      <c r="B10" s="30" t="s">
        <v>57</v>
      </c>
      <c r="C10" s="19">
        <v>29</v>
      </c>
      <c r="D10" s="19">
        <v>5</v>
      </c>
      <c r="E10" s="19">
        <v>12</v>
      </c>
      <c r="F10" s="19">
        <v>12</v>
      </c>
      <c r="G10" s="91">
        <v>0.95</v>
      </c>
      <c r="H10" s="91">
        <v>0.69</v>
      </c>
      <c r="I10" s="91">
        <v>0.77</v>
      </c>
      <c r="J10" s="19">
        <v>28</v>
      </c>
      <c r="M10"/>
      <c r="N10"/>
      <c r="O10"/>
      <c r="P10"/>
    </row>
    <row r="11" spans="1:16" x14ac:dyDescent="0.2">
      <c r="B11" s="30" t="s">
        <v>58</v>
      </c>
      <c r="C11" s="19">
        <v>699</v>
      </c>
      <c r="D11" s="19">
        <v>166</v>
      </c>
      <c r="E11" s="19">
        <v>290</v>
      </c>
      <c r="F11" s="19">
        <v>243</v>
      </c>
      <c r="G11" s="91">
        <v>0.81</v>
      </c>
      <c r="H11" s="91">
        <v>0.64</v>
      </c>
      <c r="I11" s="91">
        <v>0.71</v>
      </c>
      <c r="J11" s="19">
        <v>28</v>
      </c>
      <c r="M11"/>
      <c r="N11"/>
      <c r="O11"/>
      <c r="P11"/>
    </row>
    <row r="12" spans="1:16" x14ac:dyDescent="0.2">
      <c r="B12" s="30" t="s">
        <v>59</v>
      </c>
      <c r="C12" s="19">
        <v>920</v>
      </c>
      <c r="D12" s="19">
        <v>213</v>
      </c>
      <c r="E12" s="19">
        <v>412</v>
      </c>
      <c r="F12" s="19">
        <v>295</v>
      </c>
      <c r="G12" s="91">
        <v>0.81</v>
      </c>
      <c r="H12" s="91">
        <v>0.63</v>
      </c>
      <c r="I12" s="91">
        <v>0.71</v>
      </c>
      <c r="J12" s="19">
        <v>28</v>
      </c>
      <c r="M12"/>
      <c r="N12"/>
      <c r="O12"/>
      <c r="P12"/>
    </row>
    <row r="13" spans="1:16" x14ac:dyDescent="0.2">
      <c r="B13" s="30" t="s">
        <v>60</v>
      </c>
      <c r="C13" s="19">
        <v>853</v>
      </c>
      <c r="D13" s="19">
        <v>229</v>
      </c>
      <c r="E13" s="19">
        <v>414</v>
      </c>
      <c r="F13" s="19">
        <v>210</v>
      </c>
      <c r="G13" s="91">
        <v>0.77</v>
      </c>
      <c r="H13" s="91">
        <v>0.61</v>
      </c>
      <c r="I13" s="91">
        <v>0.67</v>
      </c>
      <c r="J13" s="19">
        <v>27</v>
      </c>
      <c r="M13"/>
      <c r="N13"/>
      <c r="O13"/>
      <c r="P13"/>
    </row>
    <row r="14" spans="1:16" x14ac:dyDescent="0.2">
      <c r="B14" s="30" t="s">
        <v>61</v>
      </c>
      <c r="C14" s="19">
        <v>35</v>
      </c>
      <c r="D14" s="19">
        <v>6</v>
      </c>
      <c r="E14" s="19">
        <v>11</v>
      </c>
      <c r="F14" s="19">
        <v>18</v>
      </c>
      <c r="G14" s="91">
        <v>0.93</v>
      </c>
      <c r="H14" s="91">
        <v>0.71</v>
      </c>
      <c r="I14" s="91">
        <v>0.8</v>
      </c>
      <c r="J14" s="19">
        <v>28</v>
      </c>
      <c r="M14"/>
      <c r="N14"/>
      <c r="O14"/>
      <c r="P14"/>
    </row>
    <row r="15" spans="1:16" x14ac:dyDescent="0.2">
      <c r="B15" s="30" t="s">
        <v>62</v>
      </c>
      <c r="C15" s="19">
        <v>14</v>
      </c>
      <c r="D15" s="19">
        <v>3</v>
      </c>
      <c r="E15" s="19">
        <v>6</v>
      </c>
      <c r="F15" s="19">
        <v>5</v>
      </c>
      <c r="G15" s="91">
        <v>0.8</v>
      </c>
      <c r="H15" s="91">
        <v>0.65</v>
      </c>
      <c r="I15" s="91">
        <v>0.74</v>
      </c>
      <c r="J15" s="19">
        <v>28</v>
      </c>
      <c r="M15"/>
      <c r="N15"/>
      <c r="O15"/>
      <c r="P15"/>
    </row>
    <row r="16" spans="1:16" x14ac:dyDescent="0.2">
      <c r="B16" s="30" t="s">
        <v>45</v>
      </c>
      <c r="C16" s="19">
        <v>12</v>
      </c>
      <c r="D16" s="19">
        <v>2</v>
      </c>
      <c r="E16" s="19">
        <v>9</v>
      </c>
      <c r="F16" s="19">
        <v>1</v>
      </c>
      <c r="G16" s="91">
        <v>0.61</v>
      </c>
      <c r="H16" s="91">
        <v>0.61</v>
      </c>
      <c r="I16" s="91">
        <v>0.61</v>
      </c>
      <c r="J16" s="19">
        <v>28</v>
      </c>
      <c r="M16"/>
      <c r="N16"/>
      <c r="O16"/>
      <c r="P16"/>
    </row>
    <row r="17" spans="2:17" x14ac:dyDescent="0.2">
      <c r="C17" s="38"/>
      <c r="M17"/>
      <c r="N17"/>
      <c r="O17"/>
      <c r="P17"/>
    </row>
    <row r="18" spans="2:17" x14ac:dyDescent="0.2">
      <c r="B18" s="4" t="s">
        <v>85</v>
      </c>
      <c r="M18"/>
      <c r="N18"/>
      <c r="O18"/>
      <c r="P18"/>
    </row>
    <row r="19" spans="2:17" x14ac:dyDescent="0.2">
      <c r="M19"/>
      <c r="N19"/>
      <c r="O19"/>
      <c r="P19"/>
    </row>
    <row r="20" spans="2:17" x14ac:dyDescent="0.2">
      <c r="M20"/>
      <c r="N20"/>
      <c r="O20"/>
      <c r="P20"/>
      <c r="Q20" s="38"/>
    </row>
    <row r="21" spans="2:17" x14ac:dyDescent="0.2">
      <c r="M21"/>
      <c r="N21"/>
      <c r="O21"/>
      <c r="P21"/>
      <c r="Q21" s="38"/>
    </row>
    <row r="26" spans="2:17" x14ac:dyDescent="0.2">
      <c r="M26"/>
      <c r="N26"/>
      <c r="O26"/>
      <c r="P26"/>
    </row>
  </sheetData>
  <sheetProtection selectLockedCells="1" selectUnlockedCells="1"/>
  <mergeCells count="5">
    <mergeCell ref="J4:J5"/>
    <mergeCell ref="B4:B5"/>
    <mergeCell ref="C4:C5"/>
    <mergeCell ref="D4:F4"/>
    <mergeCell ref="G4:I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17D84"/>
  </sheetPr>
  <dimension ref="A1:E9"/>
  <sheetViews>
    <sheetView showGridLines="0" zoomScaleNormal="100" zoomScaleSheetLayoutView="115" workbookViewId="0">
      <selection activeCell="C41" sqref="C41"/>
    </sheetView>
  </sheetViews>
  <sheetFormatPr baseColWidth="10" defaultRowHeight="12.75" x14ac:dyDescent="0.2"/>
  <cols>
    <col min="1" max="1" width="3.7109375" customWidth="1"/>
    <col min="2" max="2" width="24.7109375" customWidth="1"/>
  </cols>
  <sheetData>
    <row r="1" spans="1:5" ht="15.75" x14ac:dyDescent="0.25">
      <c r="A1" s="15" t="str">
        <f>Inhaltsverzeichnis!B25&amp;" "&amp;Inhaltsverzeichnis!D25</f>
        <v>Tabelle 7a: Volksschule: Beschäftigungsgrad nach Geschlecht 2014/15</v>
      </c>
    </row>
    <row r="4" spans="1:5" ht="14.25" x14ac:dyDescent="0.2">
      <c r="B4" s="69" t="s">
        <v>169</v>
      </c>
      <c r="C4" s="146" t="s">
        <v>161</v>
      </c>
      <c r="D4" s="146" t="s">
        <v>162</v>
      </c>
    </row>
    <row r="5" spans="1:5" x14ac:dyDescent="0.2">
      <c r="B5" s="125" t="s">
        <v>163</v>
      </c>
      <c r="C5" s="126">
        <v>220</v>
      </c>
      <c r="D5" s="126">
        <v>2209</v>
      </c>
    </row>
    <row r="6" spans="1:5" x14ac:dyDescent="0.2">
      <c r="B6" s="125" t="s">
        <v>164</v>
      </c>
      <c r="C6" s="126">
        <v>695</v>
      </c>
      <c r="D6" s="126">
        <v>2870</v>
      </c>
    </row>
    <row r="7" spans="1:5" x14ac:dyDescent="0.2">
      <c r="B7" s="125" t="s">
        <v>165</v>
      </c>
      <c r="C7" s="126">
        <v>785</v>
      </c>
      <c r="D7" s="126">
        <v>1491</v>
      </c>
    </row>
    <row r="8" spans="1:5" x14ac:dyDescent="0.2">
      <c r="C8" s="38"/>
      <c r="D8" s="38"/>
      <c r="E8" s="38"/>
    </row>
    <row r="9" spans="1:5" x14ac:dyDescent="0.2">
      <c r="B9" s="4" t="s">
        <v>188</v>
      </c>
    </row>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26</vt:i4>
      </vt:variant>
    </vt:vector>
  </HeadingPairs>
  <TitlesOfParts>
    <vt:vector size="53" baseType="lpstr">
      <vt:lpstr>Inhaltsverzeichnis</vt:lpstr>
      <vt:lpstr>T1</vt:lpstr>
      <vt:lpstr>T2</vt:lpstr>
      <vt:lpstr>T3</vt:lpstr>
      <vt:lpstr>T4</vt:lpstr>
      <vt:lpstr>T5</vt:lpstr>
      <vt:lpstr>T6</vt:lpstr>
      <vt:lpstr>T7</vt:lpstr>
      <vt:lpstr>T7_a</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Erläuterungen</vt:lpstr>
      <vt:lpstr>Erläuterungen!Druckbereich</vt:lpstr>
      <vt:lpstr>Inhaltsverzeichnis!Druckbereich</vt:lpstr>
      <vt:lpstr>'T12'!Druckbereich</vt:lpstr>
      <vt:lpstr>'T13'!Druckbereich</vt:lpstr>
      <vt:lpstr>'T14'!Druckbereich</vt:lpstr>
      <vt:lpstr>'T15'!Druckbereich</vt:lpstr>
      <vt:lpstr>'T16'!Druckbereich</vt:lpstr>
      <vt:lpstr>'T17'!Druckbereich</vt:lpstr>
      <vt:lpstr>'T18'!Druckbereich</vt:lpstr>
      <vt:lpstr>'T19'!Druckbereich</vt:lpstr>
      <vt:lpstr>'T20'!Druckbereich</vt:lpstr>
      <vt:lpstr>'T21'!Druckbereich</vt:lpstr>
      <vt:lpstr>'T22'!Druckbereich</vt:lpstr>
      <vt:lpstr>'T23'!Druckbereich</vt:lpstr>
      <vt:lpstr>'T24'!Druckbereich</vt:lpstr>
      <vt:lpstr>'T3'!Druckbereich</vt:lpstr>
      <vt:lpstr>'T4'!Druckbereich</vt:lpstr>
      <vt:lpstr>'T5'!Druckbereich</vt:lpstr>
      <vt:lpstr>'T6'!Druckbereich</vt:lpstr>
      <vt:lpstr>'T7'!Druckbereich</vt:lpstr>
      <vt:lpstr>T7_a!Druckbereich</vt:lpstr>
      <vt:lpstr>'T8'!Druckbereich</vt:lpstr>
      <vt:lpstr>'T9'!Druckbereich</vt:lpstr>
      <vt:lpstr>'T10'!Drucktitel</vt:lpstr>
      <vt:lpstr>'T11'!Drucktitel</vt:lpstr>
      <vt:lpstr>'T12'!Drucktitel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 Le Yen   DFRSTAAG</dc:creator>
  <cp:lastModifiedBy>Wohlgemuth Karin  DFRSTAAG</cp:lastModifiedBy>
  <cp:lastPrinted>2015-06-15T08:25:02Z</cp:lastPrinted>
  <dcterms:created xsi:type="dcterms:W3CDTF">2013-06-19T09:59:20Z</dcterms:created>
  <dcterms:modified xsi:type="dcterms:W3CDTF">2015-09-24T09:15:58Z</dcterms:modified>
</cp:coreProperties>
</file>