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240" yWindow="110" windowWidth="21320" windowHeight="12590" firstSheet="2" activeTab="2"/>
  </bookViews>
  <sheets>
    <sheet name="Bestellungen Lösung" sheetId="4" state="hidden" r:id="rId1"/>
    <sheet name="Bestellungen Lösung 5erRundung" sheetId="6" state="hidden" r:id="rId2"/>
    <sheet name="Bestellungen" sheetId="5" r:id="rId3"/>
    <sheet name="Rabatte" sheetId="1" r:id="rId4"/>
  </sheets>
  <calcPr calcId="162913"/>
</workbook>
</file>

<file path=xl/calcChain.xml><?xml version="1.0" encoding="utf-8"?>
<calcChain xmlns="http://schemas.openxmlformats.org/spreadsheetml/2006/main">
  <c r="E3" i="6" l="1"/>
  <c r="F3" i="6" s="1"/>
  <c r="E4" i="6"/>
  <c r="E5" i="6"/>
  <c r="E6" i="6"/>
  <c r="E7" i="6"/>
  <c r="F7" i="6" s="1"/>
  <c r="E8" i="6"/>
  <c r="E9" i="6"/>
  <c r="E10" i="6"/>
  <c r="F10" i="6" s="1"/>
  <c r="E11" i="6"/>
  <c r="F11" i="6" s="1"/>
  <c r="E12" i="6"/>
  <c r="E13" i="6"/>
  <c r="E14" i="6"/>
  <c r="E15" i="6"/>
  <c r="F15" i="6" s="1"/>
  <c r="E16" i="6"/>
  <c r="E17" i="6"/>
  <c r="E18" i="6"/>
  <c r="F18" i="6" s="1"/>
  <c r="E19" i="6"/>
  <c r="F19" i="6" s="1"/>
  <c r="E20" i="6"/>
  <c r="E21" i="6"/>
  <c r="E22" i="6"/>
  <c r="E23" i="6"/>
  <c r="F23" i="6" s="1"/>
  <c r="E24" i="6"/>
  <c r="E25" i="6"/>
  <c r="E26" i="6"/>
  <c r="F26" i="6" s="1"/>
  <c r="E27" i="6"/>
  <c r="F27" i="6" s="1"/>
  <c r="E28" i="6"/>
  <c r="E29" i="6"/>
  <c r="E30" i="6"/>
  <c r="E31" i="6"/>
  <c r="F31" i="6" s="1"/>
  <c r="E32" i="6"/>
  <c r="E33" i="6"/>
  <c r="E34" i="6"/>
  <c r="F34" i="6" s="1"/>
  <c r="E35" i="6"/>
  <c r="F35" i="6" s="1"/>
  <c r="E36" i="6"/>
  <c r="E37" i="6"/>
  <c r="E38" i="6"/>
  <c r="E39" i="6"/>
  <c r="F39" i="6" s="1"/>
  <c r="E40" i="6"/>
  <c r="E41" i="6"/>
  <c r="E42" i="6"/>
  <c r="F42" i="6" s="1"/>
  <c r="E43" i="6"/>
  <c r="F43" i="6" s="1"/>
  <c r="E44" i="6"/>
  <c r="E45" i="6"/>
  <c r="E46" i="6"/>
  <c r="E47" i="6"/>
  <c r="F47" i="6" s="1"/>
  <c r="E48" i="6"/>
  <c r="E49" i="6"/>
  <c r="E50" i="6"/>
  <c r="F50" i="6" s="1"/>
  <c r="E51" i="6"/>
  <c r="F51" i="6" s="1"/>
  <c r="E52" i="6"/>
  <c r="E53" i="6"/>
  <c r="E54" i="6"/>
  <c r="E55" i="6"/>
  <c r="F55" i="6" s="1"/>
  <c r="E56" i="6"/>
  <c r="E57" i="6"/>
  <c r="E58" i="6"/>
  <c r="F58" i="6" s="1"/>
  <c r="E59" i="6"/>
  <c r="F59" i="6" s="1"/>
  <c r="E60" i="6"/>
  <c r="E61" i="6"/>
  <c r="E62" i="6"/>
  <c r="E63" i="6"/>
  <c r="F63" i="6" s="1"/>
  <c r="E64" i="6"/>
  <c r="E65" i="6"/>
  <c r="E66" i="6"/>
  <c r="F66" i="6" s="1"/>
  <c r="E67" i="6"/>
  <c r="F67" i="6" s="1"/>
  <c r="E68" i="6"/>
  <c r="E69" i="6"/>
  <c r="E70" i="6"/>
  <c r="E71" i="6"/>
  <c r="F71" i="6" s="1"/>
  <c r="E72" i="6"/>
  <c r="E73" i="6"/>
  <c r="E74" i="6"/>
  <c r="F74" i="6" s="1"/>
  <c r="E75" i="6"/>
  <c r="F75" i="6" s="1"/>
  <c r="E76" i="6"/>
  <c r="E77" i="6"/>
  <c r="E78" i="6"/>
  <c r="E79" i="6"/>
  <c r="F79" i="6" s="1"/>
  <c r="E80" i="6"/>
  <c r="E81" i="6"/>
  <c r="E82" i="6"/>
  <c r="F82" i="6" s="1"/>
  <c r="E83" i="6"/>
  <c r="F83" i="6" s="1"/>
  <c r="E84" i="6"/>
  <c r="E85" i="6"/>
  <c r="E86" i="6"/>
  <c r="E87" i="6"/>
  <c r="F87" i="6" s="1"/>
  <c r="E88" i="6"/>
  <c r="E89" i="6"/>
  <c r="E90" i="6"/>
  <c r="F90" i="6" s="1"/>
  <c r="E91" i="6"/>
  <c r="F91" i="6" s="1"/>
  <c r="E92" i="6"/>
  <c r="E93" i="6"/>
  <c r="E94" i="6"/>
  <c r="F94" i="6" s="1"/>
  <c r="E95" i="6"/>
  <c r="F95" i="6" s="1"/>
  <c r="E96" i="6"/>
  <c r="E97" i="6"/>
  <c r="E98" i="6"/>
  <c r="F98" i="6" s="1"/>
  <c r="E99" i="6"/>
  <c r="E100" i="6"/>
  <c r="E101" i="6"/>
  <c r="E102" i="6"/>
  <c r="F102" i="6" s="1"/>
  <c r="E103" i="6"/>
  <c r="F103" i="6" s="1"/>
  <c r="E104" i="6"/>
  <c r="E105" i="6"/>
  <c r="E106" i="6"/>
  <c r="F106" i="6" s="1"/>
  <c r="E107" i="6"/>
  <c r="F107" i="6" s="1"/>
  <c r="E108" i="6"/>
  <c r="E109" i="6"/>
  <c r="E110" i="6"/>
  <c r="F110" i="6" s="1"/>
  <c r="E111" i="6"/>
  <c r="F111" i="6" s="1"/>
  <c r="E112" i="6"/>
  <c r="E113" i="6"/>
  <c r="E114" i="6"/>
  <c r="F114" i="6" s="1"/>
  <c r="E115" i="6"/>
  <c r="F115" i="6" s="1"/>
  <c r="E116" i="6"/>
  <c r="E117" i="6"/>
  <c r="E118" i="6"/>
  <c r="F118" i="6" s="1"/>
  <c r="E119" i="6"/>
  <c r="F119" i="6" s="1"/>
  <c r="E120" i="6"/>
  <c r="E121" i="6"/>
  <c r="E122" i="6"/>
  <c r="F122" i="6" s="1"/>
  <c r="E123" i="6"/>
  <c r="F123" i="6" s="1"/>
  <c r="E124" i="6"/>
  <c r="E125" i="6"/>
  <c r="E126" i="6"/>
  <c r="F126" i="6" s="1"/>
  <c r="E127" i="6"/>
  <c r="F127" i="6" s="1"/>
  <c r="E128" i="6"/>
  <c r="E129" i="6"/>
  <c r="E130" i="6"/>
  <c r="F130" i="6" s="1"/>
  <c r="E131" i="6"/>
  <c r="E132" i="6"/>
  <c r="E133" i="6"/>
  <c r="E134" i="6"/>
  <c r="F134" i="6" s="1"/>
  <c r="E135" i="6"/>
  <c r="F135" i="6" s="1"/>
  <c r="E136" i="6"/>
  <c r="E137" i="6"/>
  <c r="E138" i="6"/>
  <c r="F138" i="6" s="1"/>
  <c r="E139" i="6"/>
  <c r="F139" i="6" s="1"/>
  <c r="E140" i="6"/>
  <c r="E141" i="6"/>
  <c r="E142" i="6"/>
  <c r="F142" i="6" s="1"/>
  <c r="E143" i="6"/>
  <c r="F143" i="6" s="1"/>
  <c r="E144" i="6"/>
  <c r="E145" i="6"/>
  <c r="E146" i="6"/>
  <c r="F146" i="6" s="1"/>
  <c r="E147" i="6"/>
  <c r="F147" i="6" s="1"/>
  <c r="E148" i="6"/>
  <c r="E149" i="6"/>
  <c r="E150" i="6"/>
  <c r="F150" i="6" s="1"/>
  <c r="E151" i="6"/>
  <c r="F151" i="6" s="1"/>
  <c r="E152" i="6"/>
  <c r="E153" i="6"/>
  <c r="E154" i="6"/>
  <c r="F154" i="6" s="1"/>
  <c r="E155" i="6"/>
  <c r="F155" i="6" s="1"/>
  <c r="E156" i="6"/>
  <c r="E157" i="6"/>
  <c r="E158" i="6"/>
  <c r="F158" i="6" s="1"/>
  <c r="E159" i="6"/>
  <c r="F159" i="6" s="1"/>
  <c r="E160" i="6"/>
  <c r="E161" i="6"/>
  <c r="E162" i="6"/>
  <c r="F162" i="6" s="1"/>
  <c r="E163" i="6"/>
  <c r="E164" i="6"/>
  <c r="E165" i="6"/>
  <c r="E166" i="6"/>
  <c r="F166" i="6" s="1"/>
  <c r="E167" i="6"/>
  <c r="F167" i="6" s="1"/>
  <c r="E168" i="6"/>
  <c r="E169" i="6"/>
  <c r="E170" i="6"/>
  <c r="F170" i="6" s="1"/>
  <c r="E171" i="6"/>
  <c r="F171" i="6" s="1"/>
  <c r="E172" i="6"/>
  <c r="E173" i="6"/>
  <c r="E174" i="6"/>
  <c r="F174" i="6" s="1"/>
  <c r="E175" i="6"/>
  <c r="F175" i="6" s="1"/>
  <c r="E176" i="6"/>
  <c r="E177" i="6"/>
  <c r="E178" i="6"/>
  <c r="F178" i="6" s="1"/>
  <c r="E179" i="6"/>
  <c r="F179" i="6" s="1"/>
  <c r="E180" i="6"/>
  <c r="E181" i="6"/>
  <c r="E182" i="6"/>
  <c r="F182" i="6" s="1"/>
  <c r="E183" i="6"/>
  <c r="F183" i="6" s="1"/>
  <c r="E184" i="6"/>
  <c r="E185" i="6"/>
  <c r="E186" i="6"/>
  <c r="F186" i="6" s="1"/>
  <c r="E187" i="6"/>
  <c r="F187" i="6" s="1"/>
  <c r="E188" i="6"/>
  <c r="E189" i="6"/>
  <c r="E190" i="6"/>
  <c r="F190" i="6" s="1"/>
  <c r="E191" i="6"/>
  <c r="F191" i="6" s="1"/>
  <c r="E192" i="6"/>
  <c r="E193" i="6"/>
  <c r="E194" i="6"/>
  <c r="F194" i="6" s="1"/>
  <c r="E195" i="6"/>
  <c r="E196" i="6"/>
  <c r="E197" i="6"/>
  <c r="E198" i="6"/>
  <c r="F198" i="6" s="1"/>
  <c r="E199" i="6"/>
  <c r="F199" i="6" s="1"/>
  <c r="E200" i="6"/>
  <c r="E201" i="6"/>
  <c r="E202" i="6"/>
  <c r="F202" i="6" s="1"/>
  <c r="E203" i="6"/>
  <c r="F203" i="6" s="1"/>
  <c r="E204" i="6"/>
  <c r="E205" i="6"/>
  <c r="E206" i="6"/>
  <c r="F206" i="6" s="1"/>
  <c r="E207" i="6"/>
  <c r="F207" i="6" s="1"/>
  <c r="E208" i="6"/>
  <c r="E209" i="6"/>
  <c r="E210" i="6"/>
  <c r="F210" i="6" s="1"/>
  <c r="E211" i="6"/>
  <c r="F211" i="6" s="1"/>
  <c r="E212" i="6"/>
  <c r="E213" i="6"/>
  <c r="E214" i="6"/>
  <c r="F214" i="6" s="1"/>
  <c r="E215" i="6"/>
  <c r="F215" i="6" s="1"/>
  <c r="E216" i="6"/>
  <c r="E217" i="6"/>
  <c r="E218" i="6"/>
  <c r="F218" i="6" s="1"/>
  <c r="E219" i="6"/>
  <c r="F219" i="6" s="1"/>
  <c r="E220" i="6"/>
  <c r="E221" i="6"/>
  <c r="E222" i="6"/>
  <c r="F222" i="6" s="1"/>
  <c r="E223" i="6"/>
  <c r="F223" i="6" s="1"/>
  <c r="E224" i="6"/>
  <c r="E225" i="6"/>
  <c r="E226" i="6"/>
  <c r="F226" i="6" s="1"/>
  <c r="E227" i="6"/>
  <c r="E228" i="6"/>
  <c r="E229" i="6"/>
  <c r="F229" i="6" s="1"/>
  <c r="E230" i="6"/>
  <c r="F230" i="6" s="1"/>
  <c r="E231" i="6"/>
  <c r="F231" i="6" s="1"/>
  <c r="E232" i="6"/>
  <c r="E233" i="6"/>
  <c r="E234" i="6"/>
  <c r="F234" i="6" s="1"/>
  <c r="E235" i="6"/>
  <c r="F235" i="6" s="1"/>
  <c r="E236" i="6"/>
  <c r="E237" i="6"/>
  <c r="F237" i="6" s="1"/>
  <c r="E238" i="6"/>
  <c r="F238" i="6" s="1"/>
  <c r="E239" i="6"/>
  <c r="F239" i="6" s="1"/>
  <c r="E240" i="6"/>
  <c r="E241" i="6"/>
  <c r="E242" i="6"/>
  <c r="F242" i="6" s="1"/>
  <c r="E243" i="6"/>
  <c r="F243" i="6" s="1"/>
  <c r="E244" i="6"/>
  <c r="E245" i="6"/>
  <c r="F245" i="6" s="1"/>
  <c r="E246" i="6"/>
  <c r="F246" i="6" s="1"/>
  <c r="E247" i="6"/>
  <c r="F247" i="6" s="1"/>
  <c r="E248" i="6"/>
  <c r="E249" i="6"/>
  <c r="F249" i="6" s="1"/>
  <c r="E250" i="6"/>
  <c r="F250" i="6" s="1"/>
  <c r="E251" i="6"/>
  <c r="F251" i="6" s="1"/>
  <c r="E252" i="6"/>
  <c r="E2" i="6"/>
  <c r="F2" i="6" s="1"/>
  <c r="F252" i="6"/>
  <c r="F248" i="6"/>
  <c r="F244" i="6"/>
  <c r="F241" i="6"/>
  <c r="F240" i="6"/>
  <c r="F236" i="6"/>
  <c r="F233" i="6"/>
  <c r="F232" i="6"/>
  <c r="F228" i="6"/>
  <c r="F227" i="6"/>
  <c r="F225" i="6"/>
  <c r="F224" i="6"/>
  <c r="F221" i="6"/>
  <c r="F220" i="6"/>
  <c r="F217" i="6"/>
  <c r="F216" i="6"/>
  <c r="F213" i="6"/>
  <c r="F212" i="6"/>
  <c r="F209" i="6"/>
  <c r="F208" i="6"/>
  <c r="F205" i="6"/>
  <c r="F204" i="6"/>
  <c r="F201" i="6"/>
  <c r="F200" i="6"/>
  <c r="F197" i="6"/>
  <c r="F196" i="6"/>
  <c r="F195" i="6"/>
  <c r="F193" i="6"/>
  <c r="F192" i="6"/>
  <c r="F189" i="6"/>
  <c r="F188" i="6"/>
  <c r="F185" i="6"/>
  <c r="F184" i="6"/>
  <c r="F181" i="6"/>
  <c r="F180" i="6"/>
  <c r="F177" i="6"/>
  <c r="F176" i="6"/>
  <c r="F173" i="6"/>
  <c r="F172" i="6"/>
  <c r="F169" i="6"/>
  <c r="F168" i="6"/>
  <c r="F165" i="6"/>
  <c r="F164" i="6"/>
  <c r="F163" i="6"/>
  <c r="F161" i="6"/>
  <c r="F160" i="6"/>
  <c r="F157" i="6"/>
  <c r="F156" i="6"/>
  <c r="F153" i="6"/>
  <c r="F152" i="6"/>
  <c r="F149" i="6"/>
  <c r="F148" i="6"/>
  <c r="F145" i="6"/>
  <c r="F144" i="6"/>
  <c r="F141" i="6"/>
  <c r="F140" i="6"/>
  <c r="F137" i="6"/>
  <c r="F136" i="6"/>
  <c r="F133" i="6"/>
  <c r="F132" i="6"/>
  <c r="F131" i="6"/>
  <c r="F129" i="6"/>
  <c r="F128" i="6"/>
  <c r="F125" i="6"/>
  <c r="F124" i="6"/>
  <c r="F121" i="6"/>
  <c r="F120" i="6"/>
  <c r="F117" i="6"/>
  <c r="F116" i="6"/>
  <c r="F113" i="6"/>
  <c r="F112" i="6"/>
  <c r="F109" i="6"/>
  <c r="F108" i="6"/>
  <c r="F105" i="6"/>
  <c r="F104" i="6"/>
  <c r="F101" i="6"/>
  <c r="F100" i="6"/>
  <c r="F99" i="6"/>
  <c r="F97" i="6"/>
  <c r="F96" i="6"/>
  <c r="F93" i="6"/>
  <c r="F92" i="6"/>
  <c r="F89" i="6"/>
  <c r="F88" i="6"/>
  <c r="F86" i="6"/>
  <c r="F85" i="6"/>
  <c r="F84" i="6"/>
  <c r="F81" i="6"/>
  <c r="F80" i="6"/>
  <c r="F78" i="6"/>
  <c r="F77" i="6"/>
  <c r="F76" i="6"/>
  <c r="F73" i="6"/>
  <c r="F72" i="6"/>
  <c r="F70" i="6"/>
  <c r="F69" i="6"/>
  <c r="F68" i="6"/>
  <c r="F65" i="6"/>
  <c r="F64" i="6"/>
  <c r="F62" i="6"/>
  <c r="F61" i="6"/>
  <c r="F60" i="6"/>
  <c r="F57" i="6"/>
  <c r="F56" i="6"/>
  <c r="F54" i="6"/>
  <c r="F53" i="6"/>
  <c r="F52" i="6"/>
  <c r="F49" i="6"/>
  <c r="F48" i="6"/>
  <c r="F46" i="6"/>
  <c r="F45" i="6"/>
  <c r="F44" i="6"/>
  <c r="F41" i="6"/>
  <c r="F40" i="6"/>
  <c r="F38" i="6"/>
  <c r="F37" i="6"/>
  <c r="F36" i="6"/>
  <c r="F33" i="6"/>
  <c r="F32" i="6"/>
  <c r="F30" i="6"/>
  <c r="F29" i="6"/>
  <c r="F28" i="6"/>
  <c r="F25" i="6"/>
  <c r="F24" i="6"/>
  <c r="F22" i="6"/>
  <c r="F21" i="6"/>
  <c r="F20" i="6"/>
  <c r="F17" i="6"/>
  <c r="F16" i="6"/>
  <c r="F14" i="6"/>
  <c r="F13" i="6"/>
  <c r="F12" i="6"/>
  <c r="F9" i="6"/>
  <c r="F8" i="6"/>
  <c r="F6" i="6"/>
  <c r="F5" i="6"/>
  <c r="F4" i="6"/>
  <c r="E3" i="4" l="1"/>
  <c r="E4" i="4"/>
  <c r="E5" i="4"/>
  <c r="E6" i="4"/>
  <c r="F6" i="4" s="1"/>
  <c r="E7" i="4"/>
  <c r="F7" i="4" s="1"/>
  <c r="E8" i="4"/>
  <c r="E9" i="4"/>
  <c r="F9" i="4" s="1"/>
  <c r="E10" i="4"/>
  <c r="F10" i="4" s="1"/>
  <c r="E11" i="4"/>
  <c r="E12" i="4"/>
  <c r="E13" i="4"/>
  <c r="E14" i="4"/>
  <c r="F14" i="4" s="1"/>
  <c r="E15" i="4"/>
  <c r="F15" i="4" s="1"/>
  <c r="E16" i="4"/>
  <c r="E17" i="4"/>
  <c r="F17" i="4" s="1"/>
  <c r="E18" i="4"/>
  <c r="F18" i="4" s="1"/>
  <c r="E19" i="4"/>
  <c r="E20" i="4"/>
  <c r="E21" i="4"/>
  <c r="F21" i="4" s="1"/>
  <c r="E22" i="4"/>
  <c r="F22" i="4" s="1"/>
  <c r="E23" i="4"/>
  <c r="F23" i="4" s="1"/>
  <c r="E24" i="4"/>
  <c r="E25" i="4"/>
  <c r="F25" i="4" s="1"/>
  <c r="E26" i="4"/>
  <c r="F26" i="4" s="1"/>
  <c r="E27" i="4"/>
  <c r="E28" i="4"/>
  <c r="E29" i="4"/>
  <c r="F29" i="4" s="1"/>
  <c r="E30" i="4"/>
  <c r="F30" i="4" s="1"/>
  <c r="E31" i="4"/>
  <c r="F31" i="4" s="1"/>
  <c r="E32" i="4"/>
  <c r="E33" i="4"/>
  <c r="F33" i="4" s="1"/>
  <c r="E34" i="4"/>
  <c r="E35" i="4"/>
  <c r="E36" i="4"/>
  <c r="E37" i="4"/>
  <c r="E38" i="4"/>
  <c r="F38" i="4" s="1"/>
  <c r="E39" i="4"/>
  <c r="F39" i="4" s="1"/>
  <c r="E40" i="4"/>
  <c r="E41" i="4"/>
  <c r="F41" i="4" s="1"/>
  <c r="E42" i="4"/>
  <c r="F42" i="4" s="1"/>
  <c r="E43" i="4"/>
  <c r="E44" i="4"/>
  <c r="E45" i="4"/>
  <c r="E46" i="4"/>
  <c r="F46" i="4" s="1"/>
  <c r="E47" i="4"/>
  <c r="F47" i="4" s="1"/>
  <c r="E48" i="4"/>
  <c r="E49" i="4"/>
  <c r="F49" i="4" s="1"/>
  <c r="E50" i="4"/>
  <c r="F50" i="4" s="1"/>
  <c r="E51" i="4"/>
  <c r="E52" i="4"/>
  <c r="E53" i="4"/>
  <c r="F53" i="4" s="1"/>
  <c r="E54" i="4"/>
  <c r="F54" i="4" s="1"/>
  <c r="E55" i="4"/>
  <c r="F55" i="4" s="1"/>
  <c r="E56" i="4"/>
  <c r="E57" i="4"/>
  <c r="F57" i="4" s="1"/>
  <c r="E58" i="4"/>
  <c r="F58" i="4" s="1"/>
  <c r="E59" i="4"/>
  <c r="E60" i="4"/>
  <c r="E61" i="4"/>
  <c r="F61" i="4" s="1"/>
  <c r="E62" i="4"/>
  <c r="F62" i="4" s="1"/>
  <c r="E63" i="4"/>
  <c r="F63" i="4" s="1"/>
  <c r="E64" i="4"/>
  <c r="E65" i="4"/>
  <c r="F65" i="4" s="1"/>
  <c r="E66" i="4"/>
  <c r="E67" i="4"/>
  <c r="E68" i="4"/>
  <c r="E69" i="4"/>
  <c r="E70" i="4"/>
  <c r="F70" i="4" s="1"/>
  <c r="E71" i="4"/>
  <c r="F71" i="4" s="1"/>
  <c r="E72" i="4"/>
  <c r="F72" i="4" s="1"/>
  <c r="E73" i="4"/>
  <c r="F73" i="4" s="1"/>
  <c r="E74" i="4"/>
  <c r="E75" i="4"/>
  <c r="E76" i="4"/>
  <c r="E77" i="4"/>
  <c r="E78" i="4"/>
  <c r="F78" i="4" s="1"/>
  <c r="E79" i="4"/>
  <c r="F79" i="4" s="1"/>
  <c r="E80" i="4"/>
  <c r="F80" i="4" s="1"/>
  <c r="E81" i="4"/>
  <c r="F81" i="4" s="1"/>
  <c r="E82" i="4"/>
  <c r="E83" i="4"/>
  <c r="E84" i="4"/>
  <c r="E85" i="4"/>
  <c r="E86" i="4"/>
  <c r="F86" i="4" s="1"/>
  <c r="E87" i="4"/>
  <c r="F87" i="4" s="1"/>
  <c r="E88" i="4"/>
  <c r="F88" i="4" s="1"/>
  <c r="E89" i="4"/>
  <c r="F89" i="4" s="1"/>
  <c r="E90" i="4"/>
  <c r="E91" i="4"/>
  <c r="E92" i="4"/>
  <c r="E93" i="4"/>
  <c r="E94" i="4"/>
  <c r="F94" i="4" s="1"/>
  <c r="E95" i="4"/>
  <c r="F95" i="4" s="1"/>
  <c r="E96" i="4"/>
  <c r="F96" i="4" s="1"/>
  <c r="E97" i="4"/>
  <c r="F97" i="4" s="1"/>
  <c r="E98" i="4"/>
  <c r="E99" i="4"/>
  <c r="E100" i="4"/>
  <c r="E101" i="4"/>
  <c r="E102" i="4"/>
  <c r="F102" i="4" s="1"/>
  <c r="E103" i="4"/>
  <c r="F103" i="4" s="1"/>
  <c r="E104" i="4"/>
  <c r="F104" i="4" s="1"/>
  <c r="E105" i="4"/>
  <c r="F105" i="4" s="1"/>
  <c r="E106" i="4"/>
  <c r="E107" i="4"/>
  <c r="E108" i="4"/>
  <c r="E109" i="4"/>
  <c r="E110" i="4"/>
  <c r="F110" i="4" s="1"/>
  <c r="E111" i="4"/>
  <c r="F111" i="4" s="1"/>
  <c r="E112" i="4"/>
  <c r="F112" i="4" s="1"/>
  <c r="E113" i="4"/>
  <c r="F113" i="4" s="1"/>
  <c r="E114" i="4"/>
  <c r="E115" i="4"/>
  <c r="E116" i="4"/>
  <c r="E117" i="4"/>
  <c r="E118" i="4"/>
  <c r="F118" i="4" s="1"/>
  <c r="E119" i="4"/>
  <c r="F119" i="4" s="1"/>
  <c r="E120" i="4"/>
  <c r="F120" i="4" s="1"/>
  <c r="E121" i="4"/>
  <c r="F121" i="4" s="1"/>
  <c r="E122" i="4"/>
  <c r="E123" i="4"/>
  <c r="E124" i="4"/>
  <c r="E125" i="4"/>
  <c r="E126" i="4"/>
  <c r="F126" i="4" s="1"/>
  <c r="E127" i="4"/>
  <c r="F127" i="4" s="1"/>
  <c r="E128" i="4"/>
  <c r="F128" i="4" s="1"/>
  <c r="E129" i="4"/>
  <c r="F129" i="4" s="1"/>
  <c r="E130" i="4"/>
  <c r="E131" i="4"/>
  <c r="E132" i="4"/>
  <c r="F132" i="4" s="1"/>
  <c r="E133" i="4"/>
  <c r="F133" i="4" s="1"/>
  <c r="E134" i="4"/>
  <c r="F134" i="4" s="1"/>
  <c r="E135" i="4"/>
  <c r="F135" i="4" s="1"/>
  <c r="E136" i="4"/>
  <c r="F136" i="4" s="1"/>
  <c r="E137" i="4"/>
  <c r="F137" i="4" s="1"/>
  <c r="E138" i="4"/>
  <c r="F138" i="4" s="1"/>
  <c r="E139" i="4"/>
  <c r="E140" i="4"/>
  <c r="E141" i="4"/>
  <c r="F141" i="4" s="1"/>
  <c r="E142" i="4"/>
  <c r="F142" i="4" s="1"/>
  <c r="E143" i="4"/>
  <c r="F143" i="4" s="1"/>
  <c r="E144" i="4"/>
  <c r="F144" i="4" s="1"/>
  <c r="E145" i="4"/>
  <c r="F145" i="4" s="1"/>
  <c r="E146" i="4"/>
  <c r="F146" i="4" s="1"/>
  <c r="E147" i="4"/>
  <c r="E148" i="4"/>
  <c r="E149" i="4"/>
  <c r="F149" i="4" s="1"/>
  <c r="E150" i="4"/>
  <c r="F150" i="4" s="1"/>
  <c r="E151" i="4"/>
  <c r="F151" i="4" s="1"/>
  <c r="E152" i="4"/>
  <c r="F152" i="4" s="1"/>
  <c r="E153" i="4"/>
  <c r="F153" i="4" s="1"/>
  <c r="E154" i="4"/>
  <c r="F154" i="4" s="1"/>
  <c r="E155" i="4"/>
  <c r="E156" i="4"/>
  <c r="E157" i="4"/>
  <c r="F157" i="4" s="1"/>
  <c r="E158" i="4"/>
  <c r="F158" i="4" s="1"/>
  <c r="E159" i="4"/>
  <c r="F159" i="4" s="1"/>
  <c r="E160" i="4"/>
  <c r="F160" i="4" s="1"/>
  <c r="E161" i="4"/>
  <c r="F161" i="4" s="1"/>
  <c r="E162" i="4"/>
  <c r="F162" i="4" s="1"/>
  <c r="E163" i="4"/>
  <c r="E164" i="4"/>
  <c r="E165" i="4"/>
  <c r="F165" i="4" s="1"/>
  <c r="E166" i="4"/>
  <c r="F166" i="4" s="1"/>
  <c r="E167" i="4"/>
  <c r="F167" i="4" s="1"/>
  <c r="E168" i="4"/>
  <c r="F168" i="4" s="1"/>
  <c r="E169" i="4"/>
  <c r="F169" i="4" s="1"/>
  <c r="E170" i="4"/>
  <c r="F170" i="4" s="1"/>
  <c r="E171" i="4"/>
  <c r="E172" i="4"/>
  <c r="E173" i="4"/>
  <c r="F173" i="4" s="1"/>
  <c r="E174" i="4"/>
  <c r="F174" i="4" s="1"/>
  <c r="E175" i="4"/>
  <c r="F175" i="4" s="1"/>
  <c r="E176" i="4"/>
  <c r="F176" i="4" s="1"/>
  <c r="E177" i="4"/>
  <c r="F177" i="4" s="1"/>
  <c r="E178" i="4"/>
  <c r="F178" i="4" s="1"/>
  <c r="E179" i="4"/>
  <c r="E180" i="4"/>
  <c r="E181" i="4"/>
  <c r="F181" i="4" s="1"/>
  <c r="E182" i="4"/>
  <c r="F182" i="4" s="1"/>
  <c r="E183" i="4"/>
  <c r="F183" i="4" s="1"/>
  <c r="E184" i="4"/>
  <c r="F184" i="4" s="1"/>
  <c r="E185" i="4"/>
  <c r="F185" i="4" s="1"/>
  <c r="E186" i="4"/>
  <c r="F186" i="4" s="1"/>
  <c r="E187" i="4"/>
  <c r="E188" i="4"/>
  <c r="E189" i="4"/>
  <c r="F189" i="4" s="1"/>
  <c r="E190" i="4"/>
  <c r="F190" i="4" s="1"/>
  <c r="E191" i="4"/>
  <c r="F191" i="4" s="1"/>
  <c r="E192" i="4"/>
  <c r="F192" i="4" s="1"/>
  <c r="E193" i="4"/>
  <c r="F193" i="4" s="1"/>
  <c r="E194" i="4"/>
  <c r="F194" i="4" s="1"/>
  <c r="E195" i="4"/>
  <c r="E196" i="4"/>
  <c r="E197" i="4"/>
  <c r="F197" i="4" s="1"/>
  <c r="E198" i="4"/>
  <c r="F198" i="4" s="1"/>
  <c r="E199" i="4"/>
  <c r="F199" i="4" s="1"/>
  <c r="E200" i="4"/>
  <c r="F200" i="4" s="1"/>
  <c r="E201" i="4"/>
  <c r="F201" i="4" s="1"/>
  <c r="E202" i="4"/>
  <c r="F202" i="4" s="1"/>
  <c r="E203" i="4"/>
  <c r="E204" i="4"/>
  <c r="E205" i="4"/>
  <c r="F205" i="4" s="1"/>
  <c r="E206" i="4"/>
  <c r="F206" i="4" s="1"/>
  <c r="E207" i="4"/>
  <c r="F207" i="4" s="1"/>
  <c r="E208" i="4"/>
  <c r="F208" i="4" s="1"/>
  <c r="E209" i="4"/>
  <c r="F209" i="4" s="1"/>
  <c r="E210" i="4"/>
  <c r="F210" i="4" s="1"/>
  <c r="E211" i="4"/>
  <c r="E212" i="4"/>
  <c r="E213" i="4"/>
  <c r="F213" i="4" s="1"/>
  <c r="E214" i="4"/>
  <c r="F214" i="4" s="1"/>
  <c r="E215" i="4"/>
  <c r="F215" i="4" s="1"/>
  <c r="E216" i="4"/>
  <c r="F216" i="4" s="1"/>
  <c r="E217" i="4"/>
  <c r="F217" i="4" s="1"/>
  <c r="E218" i="4"/>
  <c r="F218" i="4" s="1"/>
  <c r="E219" i="4"/>
  <c r="E220" i="4"/>
  <c r="E221" i="4"/>
  <c r="F221" i="4" s="1"/>
  <c r="E222" i="4"/>
  <c r="F222" i="4" s="1"/>
  <c r="E223" i="4"/>
  <c r="F223" i="4" s="1"/>
  <c r="E224" i="4"/>
  <c r="F224" i="4" s="1"/>
  <c r="E225" i="4"/>
  <c r="F225" i="4" s="1"/>
  <c r="E226" i="4"/>
  <c r="F226" i="4" s="1"/>
  <c r="E227" i="4"/>
  <c r="E228" i="4"/>
  <c r="E229" i="4"/>
  <c r="F229" i="4" s="1"/>
  <c r="E230" i="4"/>
  <c r="F230" i="4" s="1"/>
  <c r="E231" i="4"/>
  <c r="F231" i="4" s="1"/>
  <c r="E232" i="4"/>
  <c r="F232" i="4" s="1"/>
  <c r="E233" i="4"/>
  <c r="F233" i="4" s="1"/>
  <c r="E234" i="4"/>
  <c r="F234" i="4" s="1"/>
  <c r="E235" i="4"/>
  <c r="E236" i="4"/>
  <c r="E237" i="4"/>
  <c r="F237" i="4" s="1"/>
  <c r="E238" i="4"/>
  <c r="F238" i="4" s="1"/>
  <c r="E239" i="4"/>
  <c r="F239" i="4" s="1"/>
  <c r="E240" i="4"/>
  <c r="F240" i="4" s="1"/>
  <c r="E241" i="4"/>
  <c r="F241" i="4" s="1"/>
  <c r="E242" i="4"/>
  <c r="F242" i="4" s="1"/>
  <c r="E243" i="4"/>
  <c r="E244" i="4"/>
  <c r="E245" i="4"/>
  <c r="F245" i="4" s="1"/>
  <c r="E246" i="4"/>
  <c r="F246" i="4" s="1"/>
  <c r="E247" i="4"/>
  <c r="F247" i="4" s="1"/>
  <c r="E248" i="4"/>
  <c r="F248" i="4" s="1"/>
  <c r="E249" i="4"/>
  <c r="F249" i="4" s="1"/>
  <c r="E250" i="4"/>
  <c r="F250" i="4" s="1"/>
  <c r="E251" i="4"/>
  <c r="E252" i="4"/>
  <c r="E2" i="4"/>
  <c r="F2" i="4"/>
  <c r="F3" i="4"/>
  <c r="F4" i="4"/>
  <c r="F5" i="4"/>
  <c r="F8" i="4"/>
  <c r="F11" i="4"/>
  <c r="F12" i="4"/>
  <c r="F13" i="4"/>
  <c r="F16" i="4"/>
  <c r="F19" i="4"/>
  <c r="F20" i="4"/>
  <c r="F24" i="4"/>
  <c r="F27" i="4"/>
  <c r="F28" i="4"/>
  <c r="F32" i="4"/>
  <c r="F34" i="4"/>
  <c r="F35" i="4"/>
  <c r="F36" i="4"/>
  <c r="F37" i="4"/>
  <c r="F40" i="4"/>
  <c r="F43" i="4"/>
  <c r="F44" i="4"/>
  <c r="F45" i="4"/>
  <c r="F48" i="4"/>
  <c r="F51" i="4"/>
  <c r="F52" i="4"/>
  <c r="F56" i="4"/>
  <c r="F59" i="4"/>
  <c r="F60" i="4"/>
  <c r="F64" i="4"/>
  <c r="F66" i="4"/>
  <c r="F67" i="4"/>
  <c r="F68" i="4"/>
  <c r="F69" i="4"/>
  <c r="F74" i="4"/>
  <c r="F75" i="4"/>
  <c r="F76" i="4"/>
  <c r="F77" i="4"/>
  <c r="F82" i="4"/>
  <c r="F83" i="4"/>
  <c r="F84" i="4"/>
  <c r="F85" i="4"/>
  <c r="F90" i="4"/>
  <c r="F91" i="4"/>
  <c r="F92" i="4"/>
  <c r="F93" i="4"/>
  <c r="F98" i="4"/>
  <c r="F99" i="4"/>
  <c r="F100" i="4"/>
  <c r="F101" i="4"/>
  <c r="F106" i="4"/>
  <c r="F107" i="4"/>
  <c r="F108" i="4"/>
  <c r="F109" i="4"/>
  <c r="F114" i="4"/>
  <c r="F115" i="4"/>
  <c r="F116" i="4"/>
  <c r="F117" i="4"/>
  <c r="F122" i="4"/>
  <c r="F123" i="4"/>
  <c r="F124" i="4"/>
  <c r="F125" i="4"/>
  <c r="F130" i="4"/>
  <c r="F131" i="4"/>
  <c r="F139" i="4"/>
  <c r="F140" i="4"/>
  <c r="F147" i="4"/>
  <c r="F148" i="4"/>
  <c r="F155" i="4"/>
  <c r="F156" i="4"/>
  <c r="F163" i="4"/>
  <c r="F164" i="4"/>
  <c r="F171" i="4"/>
  <c r="F172" i="4"/>
  <c r="F179" i="4"/>
  <c r="F180" i="4"/>
  <c r="F187" i="4"/>
  <c r="F188" i="4"/>
  <c r="F195" i="4"/>
  <c r="F196" i="4"/>
  <c r="F203" i="4"/>
  <c r="F204" i="4"/>
  <c r="F211" i="4"/>
  <c r="F212" i="4"/>
  <c r="F219" i="4"/>
  <c r="F220" i="4"/>
  <c r="F227" i="4"/>
  <c r="F228" i="4"/>
  <c r="F235" i="4"/>
  <c r="F236" i="4"/>
  <c r="F243" i="4"/>
  <c r="F244" i="4"/>
  <c r="F251" i="4"/>
  <c r="F252" i="4"/>
</calcChain>
</file>

<file path=xl/comments1.xml><?xml version="1.0" encoding="utf-8"?>
<comments xmlns="http://schemas.openxmlformats.org/spreadsheetml/2006/main">
  <authors>
    <author>Kt AG</author>
  </authors>
  <commentList>
    <comment ref="E2" authorId="0" shapeId="0">
      <text>
        <r>
          <rPr>
            <sz val="9"/>
            <color indexed="81"/>
            <rFont val="Tahoma"/>
            <family val="2"/>
          </rPr>
          <t xml:space="preserve">Errechnen Sie in einem ersten Schritt die Prozentzahl. Danach berechnen Sie den Rabatt.
</t>
        </r>
      </text>
    </comment>
    <comment ref="F2" authorId="0" shapeId="0">
      <text>
        <r>
          <rPr>
            <sz val="9"/>
            <color indexed="81"/>
            <rFont val="Tahoma"/>
            <family val="2"/>
          </rPr>
          <t xml:space="preserve">Gesamtpreis abzüglich Skonto.
</t>
        </r>
      </text>
    </comment>
  </commentList>
</comments>
</file>

<file path=xl/sharedStrings.xml><?xml version="1.0" encoding="utf-8"?>
<sst xmlns="http://schemas.openxmlformats.org/spreadsheetml/2006/main" count="1202" uniqueCount="138">
  <si>
    <t>Betrag ab</t>
  </si>
  <si>
    <t>Qrtl4</t>
  </si>
  <si>
    <t>Qrtl3</t>
  </si>
  <si>
    <t>Qrtl2</t>
  </si>
  <si>
    <t>Qrtl1</t>
  </si>
  <si>
    <t>Theo</t>
  </si>
  <si>
    <t>Felder</t>
  </si>
  <si>
    <t>Stefan</t>
  </si>
  <si>
    <t>Felber</t>
  </si>
  <si>
    <t>Franz</t>
  </si>
  <si>
    <t>Fehr</t>
  </si>
  <si>
    <t>Sandra</t>
  </si>
  <si>
    <t>Favre</t>
  </si>
  <si>
    <t>Vreni</t>
  </si>
  <si>
    <t>Eschbach</t>
  </si>
  <si>
    <t>Käty</t>
  </si>
  <si>
    <t>Erb</t>
  </si>
  <si>
    <t>August</t>
  </si>
  <si>
    <t>Enderlin</t>
  </si>
  <si>
    <t>Esther</t>
  </si>
  <si>
    <t>Emmenegger</t>
  </si>
  <si>
    <t>Myrta</t>
  </si>
  <si>
    <t>Eiser</t>
  </si>
  <si>
    <t>Hanspeter</t>
  </si>
  <si>
    <t>Egger</t>
  </si>
  <si>
    <t>David</t>
  </si>
  <si>
    <t>André</t>
  </si>
  <si>
    <t>Ebnöther</t>
  </si>
  <si>
    <t>Antoinette</t>
  </si>
  <si>
    <t>Dürst</t>
  </si>
  <si>
    <t>Hanna</t>
  </si>
  <si>
    <t>Dorigo</t>
  </si>
  <si>
    <t>Hugo</t>
  </si>
  <si>
    <t>Delin</t>
  </si>
  <si>
    <t>Margrit</t>
  </si>
  <si>
    <t>De Stefani</t>
  </si>
  <si>
    <t>Eveline</t>
  </si>
  <si>
    <t>De Luca</t>
  </si>
  <si>
    <t>Erich</t>
  </si>
  <si>
    <t>Dambach</t>
  </si>
  <si>
    <t>Cucciolillio</t>
  </si>
  <si>
    <t>Mirco</t>
  </si>
  <si>
    <t>Ciardiello</t>
  </si>
  <si>
    <t>Giulia</t>
  </si>
  <si>
    <t>Carlucci</t>
  </si>
  <si>
    <t>Jean Pierre</t>
  </si>
  <si>
    <t>Capitelli</t>
  </si>
  <si>
    <t>Edith</t>
  </si>
  <si>
    <t>Canepa</t>
  </si>
  <si>
    <t>Salvatore</t>
  </si>
  <si>
    <t>Calo</t>
  </si>
  <si>
    <t>Jean Paul</t>
  </si>
  <si>
    <t>Cadamuro</t>
  </si>
  <si>
    <t>Emil</t>
  </si>
  <si>
    <t>Cabré</t>
  </si>
  <si>
    <t>Daniele</t>
  </si>
  <si>
    <t>Buri</t>
  </si>
  <si>
    <t>Kaspar</t>
  </si>
  <si>
    <t>Bühler</t>
  </si>
  <si>
    <t>Willy</t>
  </si>
  <si>
    <t>Buff</t>
  </si>
  <si>
    <t>Markus</t>
  </si>
  <si>
    <t>Büchler</t>
  </si>
  <si>
    <t>Marco</t>
  </si>
  <si>
    <t>Bucher</t>
  </si>
  <si>
    <t>Ernst</t>
  </si>
  <si>
    <t>Adolf</t>
  </si>
  <si>
    <t>Brunner</t>
  </si>
  <si>
    <t>Pedro</t>
  </si>
  <si>
    <t>Brugger</t>
  </si>
  <si>
    <t>Broghammer</t>
  </si>
  <si>
    <t>Roswitha</t>
  </si>
  <si>
    <t>Brander</t>
  </si>
  <si>
    <t>Werner</t>
  </si>
  <si>
    <t>Bour</t>
  </si>
  <si>
    <t>Doris</t>
  </si>
  <si>
    <t>Botros</t>
  </si>
  <si>
    <t>Tony</t>
  </si>
  <si>
    <t>Boller</t>
  </si>
  <si>
    <t>Irenka</t>
  </si>
  <si>
    <t>Böhlen</t>
  </si>
  <si>
    <t>Regina</t>
  </si>
  <si>
    <t>Bitzer</t>
  </si>
  <si>
    <t>Klara</t>
  </si>
  <si>
    <t>Eugen</t>
  </si>
  <si>
    <t>Birrer</t>
  </si>
  <si>
    <t>Hans</t>
  </si>
  <si>
    <t>Biro</t>
  </si>
  <si>
    <t>Binggeli</t>
  </si>
  <si>
    <t>Samuel</t>
  </si>
  <si>
    <t>Binder</t>
  </si>
  <si>
    <t>Jörg</t>
  </si>
  <si>
    <t>Dieter</t>
  </si>
  <si>
    <t>Agatha</t>
  </si>
  <si>
    <t>Bieri</t>
  </si>
  <si>
    <t>Kurt</t>
  </si>
  <si>
    <t>Bertschinger</t>
  </si>
  <si>
    <t>Behrens</t>
  </si>
  <si>
    <t>Verena</t>
  </si>
  <si>
    <t>Beerli</t>
  </si>
  <si>
    <t>Vito</t>
  </si>
  <si>
    <t>Beeler</t>
  </si>
  <si>
    <t>Konrad</t>
  </si>
  <si>
    <t>Beckmann</t>
  </si>
  <si>
    <t>Edy</t>
  </si>
  <si>
    <t>Bazelli</t>
  </si>
  <si>
    <t>Walter</t>
  </si>
  <si>
    <t>Marie-Luise</t>
  </si>
  <si>
    <t>Baur</t>
  </si>
  <si>
    <t>Martina</t>
  </si>
  <si>
    <t>Baumann</t>
  </si>
  <si>
    <t>Bauhofer</t>
  </si>
  <si>
    <t>Otto</t>
  </si>
  <si>
    <t>Barrett</t>
  </si>
  <si>
    <t>Peter</t>
  </si>
  <si>
    <t>Barreiro</t>
  </si>
  <si>
    <t>Maja</t>
  </si>
  <si>
    <t>Bachmann</t>
  </si>
  <si>
    <t>Ignacio</t>
  </si>
  <si>
    <t>Bacher</t>
  </si>
  <si>
    <t>Marianne</t>
  </si>
  <si>
    <t>Azaric</t>
  </si>
  <si>
    <t>Alfred</t>
  </si>
  <si>
    <t>Andermatt</t>
  </si>
  <si>
    <t>Maria</t>
  </si>
  <si>
    <t>Anderes</t>
  </si>
  <si>
    <t>Giuseppe</t>
  </si>
  <si>
    <t>Anderegg</t>
  </si>
  <si>
    <t>Dewet</t>
  </si>
  <si>
    <t>Aeschlimann</t>
  </si>
  <si>
    <t>Erhard</t>
  </si>
  <si>
    <t>Aeberhard</t>
  </si>
  <si>
    <t>Total</t>
  </si>
  <si>
    <t>Gesamtpreis</t>
  </si>
  <si>
    <t>Bestelldatum</t>
  </si>
  <si>
    <t>Vorname</t>
  </si>
  <si>
    <t>Nachname</t>
  </si>
  <si>
    <t>Skonto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</si>
</sst>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&quot;SFr.&quot;\ * #,##0.00_ ;_ &quot;SFr.&quot;\ * \-#,##0.00_ ;_ &quot;SFr.&quot;\ * &quot;-&quot;??_ ;_ @_ "/>
    <numFmt numFmtId="165" formatCode="_ &quot;SFr.&quot;\ * #,##0_ ;_ &quot;SFr.&quot;\ * \-#,##0_ ;_ &quot;SFr.&quot;\ * &quot;-&quot;??_ ;_ @_ "/>
    <numFmt numFmtId="166" formatCode="_ [$CHF-807]\ * #,##0.00_ ;_ [$CHF-807]\ * \-#,##0.00_ ;_ [$CHF-807]\ * &quot;-&quot;??_ ;_ @_ "/>
    <numFmt numFmtId="167" formatCode="_ &quot;CHF&quot;\ * #,##0.00_ ;_ &quot;SFr.&quot;\ * \-#,##0.00_ ;_ &quot;SFr.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22">
    <xf numFmtId="0" fontId="0" fillId="0" borderId="0" xfId="0"/>
    <xf numFmtId="165" fontId="3" fillId="0" borderId="2" xfId="1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9" fontId="0" fillId="0" borderId="5" xfId="2" applyFont="1" applyBorder="1" applyAlignment="1">
      <alignment horizontal="right" vertical="center" indent="3"/>
    </xf>
    <xf numFmtId="9" fontId="0" fillId="0" borderId="6" xfId="2" applyFont="1" applyBorder="1" applyAlignment="1">
      <alignment horizontal="right" vertical="center" indent="3"/>
    </xf>
    <xf numFmtId="9" fontId="0" fillId="0" borderId="7" xfId="2" applyFont="1" applyBorder="1" applyAlignment="1">
      <alignment horizontal="right" vertical="center" indent="3"/>
    </xf>
    <xf numFmtId="9" fontId="0" fillId="0" borderId="8" xfId="2" applyFont="1" applyBorder="1" applyAlignment="1">
      <alignment horizontal="right" vertical="center" indent="3"/>
    </xf>
    <xf numFmtId="9" fontId="0" fillId="0" borderId="2" xfId="2" applyFont="1" applyBorder="1" applyAlignment="1">
      <alignment horizontal="right" vertical="center" indent="3"/>
    </xf>
    <xf numFmtId="9" fontId="0" fillId="0" borderId="9" xfId="2" applyFont="1" applyBorder="1" applyAlignment="1">
      <alignment horizontal="right" vertical="center" indent="3"/>
    </xf>
    <xf numFmtId="9" fontId="0" fillId="0" borderId="10" xfId="2" applyFont="1" applyBorder="1" applyAlignment="1">
      <alignment horizontal="right" vertical="center" indent="3"/>
    </xf>
    <xf numFmtId="9" fontId="0" fillId="0" borderId="11" xfId="2" applyFont="1" applyBorder="1" applyAlignment="1">
      <alignment horizontal="right" vertical="center" indent="3"/>
    </xf>
    <xf numFmtId="9" fontId="0" fillId="0" borderId="12" xfId="2" applyFont="1" applyBorder="1" applyAlignment="1">
      <alignment horizontal="right" vertical="center" indent="3"/>
    </xf>
    <xf numFmtId="164" fontId="0" fillId="0" borderId="0" xfId="1" applyFont="1" applyAlignment="1">
      <alignment vertical="center"/>
    </xf>
    <xf numFmtId="0" fontId="2" fillId="0" borderId="1" xfId="3" applyAlignment="1">
      <alignment vertical="center"/>
    </xf>
    <xf numFmtId="164" fontId="2" fillId="0" borderId="1" xfId="3" applyNumberForma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1" applyNumberFormat="1" applyFont="1" applyAlignment="1">
      <alignment vertical="center"/>
    </xf>
    <xf numFmtId="0" fontId="2" fillId="0" borderId="1" xfId="3" applyNumberFormat="1" applyAlignment="1">
      <alignment vertical="center"/>
    </xf>
    <xf numFmtId="167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3" xfId="1" applyNumberFormat="1" applyFont="1" applyBorder="1" applyAlignment="1">
      <alignment vertical="center"/>
    </xf>
  </cellXfs>
  <cellStyles count="4">
    <cellStyle name="Prozent" xfId="2" builtinId="5"/>
    <cellStyle name="Standard" xfId="0" builtinId="0"/>
    <cellStyle name="Überschrift 3" xfId="3" builtinId="18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11.453125" defaultRowHeight="14.5" x14ac:dyDescent="0.35"/>
  <cols>
    <col min="1" max="1" width="13.453125" style="3" bestFit="1" customWidth="1"/>
    <col min="2" max="2" width="12.1796875" style="3" bestFit="1" customWidth="1"/>
    <col min="3" max="3" width="12.81640625" style="3" bestFit="1" customWidth="1"/>
    <col min="4" max="4" width="15.7265625" style="13" customWidth="1"/>
    <col min="5" max="6" width="15.7265625" style="3" customWidth="1"/>
    <col min="7" max="16384" width="11.453125" style="3"/>
  </cols>
  <sheetData>
    <row r="1" spans="1:6" ht="18.75" customHeight="1" thickBot="1" x14ac:dyDescent="0.4">
      <c r="A1" s="14" t="s">
        <v>136</v>
      </c>
      <c r="B1" s="14" t="s">
        <v>135</v>
      </c>
      <c r="C1" s="14" t="s">
        <v>134</v>
      </c>
      <c r="D1" s="15" t="s">
        <v>133</v>
      </c>
      <c r="E1" s="14" t="s">
        <v>137</v>
      </c>
      <c r="F1" s="14" t="s">
        <v>132</v>
      </c>
    </row>
    <row r="2" spans="1:6" x14ac:dyDescent="0.35">
      <c r="A2" s="3" t="s">
        <v>131</v>
      </c>
      <c r="B2" s="3" t="s">
        <v>130</v>
      </c>
      <c r="C2" s="3" t="s">
        <v>4</v>
      </c>
      <c r="D2" s="13">
        <v>22.25</v>
      </c>
      <c r="E2" s="16">
        <f>INDEX(Rabatte!$B$2:$E$5,MATCH(D2,Rabatte!$A$2:$A$5,1),MATCH(C2,Rabatte!$B$1:$E$1,0))*D2</f>
        <v>0</v>
      </c>
      <c r="F2" s="16">
        <f>D2-E2</f>
        <v>22.25</v>
      </c>
    </row>
    <row r="3" spans="1:6" x14ac:dyDescent="0.35">
      <c r="C3" s="3" t="s">
        <v>3</v>
      </c>
      <c r="D3" s="13">
        <v>37.75</v>
      </c>
      <c r="E3" s="16">
        <f>INDEX(Rabatte!$B$2:$E$5,MATCH(D3,Rabatte!$A$2:$A$5,1),MATCH(C3,Rabatte!$B$1:$E$1,0))*D3</f>
        <v>0</v>
      </c>
      <c r="F3" s="16">
        <f t="shared" ref="F3:F66" si="0">D3-E3</f>
        <v>37.75</v>
      </c>
    </row>
    <row r="4" spans="1:6" x14ac:dyDescent="0.35">
      <c r="C4" s="3" t="s">
        <v>2</v>
      </c>
      <c r="D4" s="13">
        <v>465.65</v>
      </c>
      <c r="E4" s="16">
        <f>INDEX(Rabatte!$B$2:$E$5,MATCH(D4,Rabatte!$A$2:$A$5,1),MATCH(C4,Rabatte!$B$1:$E$1,0))*D4</f>
        <v>9.3130000000000006</v>
      </c>
      <c r="F4" s="16">
        <f t="shared" si="0"/>
        <v>456.33699999999999</v>
      </c>
    </row>
    <row r="5" spans="1:6" x14ac:dyDescent="0.35">
      <c r="C5" s="3" t="s">
        <v>1</v>
      </c>
      <c r="D5" s="13">
        <v>19.600000000000001</v>
      </c>
      <c r="E5" s="16">
        <f>INDEX(Rabatte!$B$2:$E$5,MATCH(D5,Rabatte!$A$2:$A$5,1),MATCH(C5,Rabatte!$B$1:$E$1,0))*D5</f>
        <v>0</v>
      </c>
      <c r="F5" s="16">
        <f t="shared" si="0"/>
        <v>19.600000000000001</v>
      </c>
    </row>
    <row r="6" spans="1:6" x14ac:dyDescent="0.35">
      <c r="A6" s="3" t="s">
        <v>129</v>
      </c>
      <c r="B6" s="3" t="s">
        <v>128</v>
      </c>
      <c r="C6" s="3" t="s">
        <v>4</v>
      </c>
      <c r="D6" s="13">
        <v>18.8</v>
      </c>
      <c r="E6" s="16">
        <f>INDEX(Rabatte!$B$2:$E$5,MATCH(D6,Rabatte!$A$2:$A$5,1),MATCH(C6,Rabatte!$B$1:$E$1,0))*D6</f>
        <v>0</v>
      </c>
      <c r="F6" s="16">
        <f t="shared" si="0"/>
        <v>18.8</v>
      </c>
    </row>
    <row r="7" spans="1:6" x14ac:dyDescent="0.35">
      <c r="C7" s="3" t="s">
        <v>2</v>
      </c>
      <c r="D7" s="13">
        <v>91.35</v>
      </c>
      <c r="E7" s="16">
        <f>INDEX(Rabatte!$B$2:$E$5,MATCH(D7,Rabatte!$A$2:$A$5,1),MATCH(C7,Rabatte!$B$1:$E$1,0))*D7</f>
        <v>0</v>
      </c>
      <c r="F7" s="16">
        <f t="shared" si="0"/>
        <v>91.35</v>
      </c>
    </row>
    <row r="8" spans="1:6" x14ac:dyDescent="0.35">
      <c r="C8" s="3" t="s">
        <v>1</v>
      </c>
      <c r="D8" s="13">
        <v>53.900000000000006</v>
      </c>
      <c r="E8" s="16">
        <f>INDEX(Rabatte!$B$2:$E$5,MATCH(D8,Rabatte!$A$2:$A$5,1),MATCH(C8,Rabatte!$B$1:$E$1,0))*D8</f>
        <v>0</v>
      </c>
      <c r="F8" s="16">
        <f t="shared" si="0"/>
        <v>53.900000000000006</v>
      </c>
    </row>
    <row r="9" spans="1:6" x14ac:dyDescent="0.35">
      <c r="A9" s="3" t="s">
        <v>127</v>
      </c>
      <c r="B9" s="3" t="s">
        <v>126</v>
      </c>
      <c r="C9" s="3" t="s">
        <v>4</v>
      </c>
      <c r="D9" s="13">
        <v>207.89999999999998</v>
      </c>
      <c r="E9" s="16">
        <f>INDEX(Rabatte!$B$2:$E$5,MATCH(D9,Rabatte!$A$2:$A$5,1),MATCH(C9,Rabatte!$B$1:$E$1,0))*D9</f>
        <v>4.1579999999999995</v>
      </c>
      <c r="F9" s="16">
        <f t="shared" si="0"/>
        <v>203.74199999999999</v>
      </c>
    </row>
    <row r="10" spans="1:6" x14ac:dyDescent="0.35">
      <c r="C10" s="3" t="s">
        <v>3</v>
      </c>
      <c r="D10" s="13">
        <v>31.150000000000002</v>
      </c>
      <c r="E10" s="16">
        <f>INDEX(Rabatte!$B$2:$E$5,MATCH(D10,Rabatte!$A$2:$A$5,1),MATCH(C10,Rabatte!$B$1:$E$1,0))*D10</f>
        <v>0</v>
      </c>
      <c r="F10" s="16">
        <f t="shared" si="0"/>
        <v>31.150000000000002</v>
      </c>
    </row>
    <row r="11" spans="1:6" x14ac:dyDescent="0.35">
      <c r="C11" s="3" t="s">
        <v>2</v>
      </c>
      <c r="D11" s="13">
        <v>711.15000000000009</v>
      </c>
      <c r="E11" s="16">
        <f>INDEX(Rabatte!$B$2:$E$5,MATCH(D11,Rabatte!$A$2:$A$5,1),MATCH(C11,Rabatte!$B$1:$E$1,0))*D11</f>
        <v>35.557500000000005</v>
      </c>
      <c r="F11" s="16">
        <f t="shared" si="0"/>
        <v>675.59250000000009</v>
      </c>
    </row>
    <row r="12" spans="1:6" x14ac:dyDescent="0.35">
      <c r="C12" s="3" t="s">
        <v>1</v>
      </c>
      <c r="D12" s="13">
        <v>8.6999999999999993</v>
      </c>
      <c r="E12" s="16">
        <f>INDEX(Rabatte!$B$2:$E$5,MATCH(D12,Rabatte!$A$2:$A$5,1),MATCH(C12,Rabatte!$B$1:$E$1,0))*D12</f>
        <v>0</v>
      </c>
      <c r="F12" s="16">
        <f t="shared" si="0"/>
        <v>8.6999999999999993</v>
      </c>
    </row>
    <row r="13" spans="1:6" x14ac:dyDescent="0.35">
      <c r="A13" s="3" t="s">
        <v>125</v>
      </c>
      <c r="B13" s="3" t="s">
        <v>124</v>
      </c>
      <c r="C13" s="3" t="s">
        <v>4</v>
      </c>
      <c r="D13" s="13">
        <v>1011.45</v>
      </c>
      <c r="E13" s="16">
        <f>INDEX(Rabatte!$B$2:$E$5,MATCH(D13,Rabatte!$A$2:$A$5,1),MATCH(C13,Rabatte!$B$1:$E$1,0))*D13</f>
        <v>101.14500000000001</v>
      </c>
      <c r="F13" s="16">
        <f t="shared" si="0"/>
        <v>910.30500000000006</v>
      </c>
    </row>
    <row r="14" spans="1:6" x14ac:dyDescent="0.35">
      <c r="C14" s="3" t="s">
        <v>3</v>
      </c>
      <c r="D14" s="13">
        <v>9</v>
      </c>
      <c r="E14" s="16">
        <f>INDEX(Rabatte!$B$2:$E$5,MATCH(D14,Rabatte!$A$2:$A$5,1),MATCH(C14,Rabatte!$B$1:$E$1,0))*D14</f>
        <v>0</v>
      </c>
      <c r="F14" s="16">
        <f t="shared" si="0"/>
        <v>9</v>
      </c>
    </row>
    <row r="15" spans="1:6" x14ac:dyDescent="0.35">
      <c r="A15" s="3" t="s">
        <v>123</v>
      </c>
      <c r="B15" s="3" t="s">
        <v>122</v>
      </c>
      <c r="C15" s="3" t="s">
        <v>4</v>
      </c>
      <c r="D15" s="13">
        <v>1098.7</v>
      </c>
      <c r="E15" s="16">
        <f>INDEX(Rabatte!$B$2:$E$5,MATCH(D15,Rabatte!$A$2:$A$5,1),MATCH(C15,Rabatte!$B$1:$E$1,0))*D15</f>
        <v>109.87</v>
      </c>
      <c r="F15" s="16">
        <f t="shared" si="0"/>
        <v>988.83</v>
      </c>
    </row>
    <row r="16" spans="1:6" x14ac:dyDescent="0.35">
      <c r="C16" s="3" t="s">
        <v>2</v>
      </c>
      <c r="D16" s="13">
        <v>65.95</v>
      </c>
      <c r="E16" s="16">
        <f>INDEX(Rabatte!$B$2:$E$5,MATCH(D16,Rabatte!$A$2:$A$5,1),MATCH(C16,Rabatte!$B$1:$E$1,0))*D16</f>
        <v>0</v>
      </c>
      <c r="F16" s="16">
        <f t="shared" si="0"/>
        <v>65.95</v>
      </c>
    </row>
    <row r="17" spans="1:6" x14ac:dyDescent="0.35">
      <c r="C17" s="3" t="s">
        <v>1</v>
      </c>
      <c r="D17" s="13">
        <v>57.8</v>
      </c>
      <c r="E17" s="16">
        <f>INDEX(Rabatte!$B$2:$E$5,MATCH(D17,Rabatte!$A$2:$A$5,1),MATCH(C17,Rabatte!$B$1:$E$1,0))*D17</f>
        <v>0</v>
      </c>
      <c r="F17" s="16">
        <f t="shared" si="0"/>
        <v>57.8</v>
      </c>
    </row>
    <row r="18" spans="1:6" x14ac:dyDescent="0.35">
      <c r="A18" s="3" t="s">
        <v>26</v>
      </c>
      <c r="B18" s="3" t="s">
        <v>73</v>
      </c>
      <c r="C18" s="3" t="s">
        <v>4</v>
      </c>
      <c r="D18" s="13">
        <v>231.05</v>
      </c>
      <c r="E18" s="16">
        <f>INDEX(Rabatte!$B$2:$E$5,MATCH(D18,Rabatte!$A$2:$A$5,1),MATCH(C18,Rabatte!$B$1:$E$1,0))*D18</f>
        <v>4.6210000000000004</v>
      </c>
      <c r="F18" s="16">
        <f t="shared" si="0"/>
        <v>226.429</v>
      </c>
    </row>
    <row r="19" spans="1:6" x14ac:dyDescent="0.35">
      <c r="C19" s="3" t="s">
        <v>3</v>
      </c>
      <c r="D19" s="13">
        <v>508.55</v>
      </c>
      <c r="E19" s="16">
        <f>INDEX(Rabatte!$B$2:$E$5,MATCH(D19,Rabatte!$A$2:$A$5,1),MATCH(C19,Rabatte!$B$1:$E$1,0))*D19</f>
        <v>30.512999999999998</v>
      </c>
      <c r="F19" s="16">
        <f t="shared" si="0"/>
        <v>478.03700000000003</v>
      </c>
    </row>
    <row r="20" spans="1:6" x14ac:dyDescent="0.35">
      <c r="C20" s="3" t="s">
        <v>2</v>
      </c>
      <c r="D20" s="13">
        <v>80.449999999999989</v>
      </c>
      <c r="E20" s="16">
        <f>INDEX(Rabatte!$B$2:$E$5,MATCH(D20,Rabatte!$A$2:$A$5,1),MATCH(C20,Rabatte!$B$1:$E$1,0))*D20</f>
        <v>0</v>
      </c>
      <c r="F20" s="16">
        <f t="shared" si="0"/>
        <v>80.449999999999989</v>
      </c>
    </row>
    <row r="21" spans="1:6" x14ac:dyDescent="0.35">
      <c r="C21" s="3" t="s">
        <v>1</v>
      </c>
      <c r="D21" s="13">
        <v>278.65000000000003</v>
      </c>
      <c r="E21" s="16">
        <f>INDEX(Rabatte!$B$2:$E$5,MATCH(D21,Rabatte!$A$2:$A$5,1),MATCH(C21,Rabatte!$B$1:$E$1,0))*D21</f>
        <v>8.3595000000000006</v>
      </c>
      <c r="F21" s="16">
        <f t="shared" si="0"/>
        <v>270.29050000000001</v>
      </c>
    </row>
    <row r="22" spans="1:6" x14ac:dyDescent="0.35">
      <c r="A22" s="3" t="s">
        <v>121</v>
      </c>
      <c r="B22" s="3" t="s">
        <v>120</v>
      </c>
      <c r="C22" s="3" t="s">
        <v>4</v>
      </c>
      <c r="D22" s="13">
        <v>111.75</v>
      </c>
      <c r="E22" s="16">
        <f>INDEX(Rabatte!$B$2:$E$5,MATCH(D22,Rabatte!$A$2:$A$5,1),MATCH(C22,Rabatte!$B$1:$E$1,0))*D22</f>
        <v>2.2349999999999999</v>
      </c>
      <c r="F22" s="16">
        <f t="shared" si="0"/>
        <v>109.515</v>
      </c>
    </row>
    <row r="23" spans="1:6" x14ac:dyDescent="0.35">
      <c r="C23" s="3" t="s">
        <v>2</v>
      </c>
      <c r="D23" s="13">
        <v>52.85</v>
      </c>
      <c r="E23" s="16">
        <f>INDEX(Rabatte!$B$2:$E$5,MATCH(D23,Rabatte!$A$2:$A$5,1),MATCH(C23,Rabatte!$B$1:$E$1,0))*D23</f>
        <v>0</v>
      </c>
      <c r="F23" s="16">
        <f t="shared" si="0"/>
        <v>52.85</v>
      </c>
    </row>
    <row r="24" spans="1:6" x14ac:dyDescent="0.35">
      <c r="C24" s="3" t="s">
        <v>1</v>
      </c>
      <c r="D24" s="13">
        <v>790.45</v>
      </c>
      <c r="E24" s="16">
        <f>INDEX(Rabatte!$B$2:$E$5,MATCH(D24,Rabatte!$A$2:$A$5,1),MATCH(C24,Rabatte!$B$1:$E$1,0))*D24</f>
        <v>55.331500000000005</v>
      </c>
      <c r="F24" s="16">
        <f t="shared" si="0"/>
        <v>735.11850000000004</v>
      </c>
    </row>
    <row r="25" spans="1:6" x14ac:dyDescent="0.35">
      <c r="A25" s="3" t="s">
        <v>119</v>
      </c>
      <c r="B25" s="3" t="s">
        <v>118</v>
      </c>
      <c r="C25" s="3" t="s">
        <v>4</v>
      </c>
      <c r="D25" s="13">
        <v>159.14999999999998</v>
      </c>
      <c r="E25" s="16">
        <f>INDEX(Rabatte!$B$2:$E$5,MATCH(D25,Rabatte!$A$2:$A$5,1),MATCH(C25,Rabatte!$B$1:$E$1,0))*D25</f>
        <v>3.1829999999999998</v>
      </c>
      <c r="F25" s="16">
        <f t="shared" si="0"/>
        <v>155.96699999999998</v>
      </c>
    </row>
    <row r="26" spans="1:6" x14ac:dyDescent="0.35">
      <c r="C26" s="3" t="s">
        <v>3</v>
      </c>
      <c r="D26" s="13">
        <v>212.34999999999997</v>
      </c>
      <c r="E26" s="16">
        <f>INDEX(Rabatte!$B$2:$E$5,MATCH(D26,Rabatte!$A$2:$A$5,1),MATCH(C26,Rabatte!$B$1:$E$1,0))*D26</f>
        <v>6.3704999999999989</v>
      </c>
      <c r="F26" s="16">
        <f t="shared" si="0"/>
        <v>205.97949999999997</v>
      </c>
    </row>
    <row r="27" spans="1:6" x14ac:dyDescent="0.35">
      <c r="C27" s="3" t="s">
        <v>2</v>
      </c>
      <c r="D27" s="13">
        <v>15.899999999999999</v>
      </c>
      <c r="E27" s="16">
        <f>INDEX(Rabatte!$B$2:$E$5,MATCH(D27,Rabatte!$A$2:$A$5,1),MATCH(C27,Rabatte!$B$1:$E$1,0))*D27</f>
        <v>0</v>
      </c>
      <c r="F27" s="16">
        <f t="shared" si="0"/>
        <v>15.899999999999999</v>
      </c>
    </row>
    <row r="28" spans="1:6" x14ac:dyDescent="0.35">
      <c r="A28" s="3" t="s">
        <v>117</v>
      </c>
      <c r="B28" s="3" t="s">
        <v>116</v>
      </c>
      <c r="C28" s="3" t="s">
        <v>4</v>
      </c>
      <c r="D28" s="13">
        <v>239.3</v>
      </c>
      <c r="E28" s="16">
        <f>INDEX(Rabatte!$B$2:$E$5,MATCH(D28,Rabatte!$A$2:$A$5,1),MATCH(C28,Rabatte!$B$1:$E$1,0))*D28</f>
        <v>4.7860000000000005</v>
      </c>
      <c r="F28" s="16">
        <f t="shared" si="0"/>
        <v>234.51400000000001</v>
      </c>
    </row>
    <row r="29" spans="1:6" x14ac:dyDescent="0.35">
      <c r="C29" s="3" t="s">
        <v>3</v>
      </c>
      <c r="D29" s="13">
        <v>314.14999999999998</v>
      </c>
      <c r="E29" s="16">
        <f>INDEX(Rabatte!$B$2:$E$5,MATCH(D29,Rabatte!$A$2:$A$5,1),MATCH(C29,Rabatte!$B$1:$E$1,0))*D29</f>
        <v>9.4244999999999983</v>
      </c>
      <c r="F29" s="16">
        <f t="shared" si="0"/>
        <v>304.72549999999995</v>
      </c>
    </row>
    <row r="30" spans="1:6" x14ac:dyDescent="0.35">
      <c r="C30" s="3" t="s">
        <v>2</v>
      </c>
      <c r="D30" s="13">
        <v>152.75</v>
      </c>
      <c r="E30" s="16">
        <f>INDEX(Rabatte!$B$2:$E$5,MATCH(D30,Rabatte!$A$2:$A$5,1),MATCH(C30,Rabatte!$B$1:$E$1,0))*D30</f>
        <v>3.0550000000000002</v>
      </c>
      <c r="F30" s="16">
        <f t="shared" si="0"/>
        <v>149.69499999999999</v>
      </c>
    </row>
    <row r="31" spans="1:6" x14ac:dyDescent="0.35">
      <c r="C31" s="3" t="s">
        <v>1</v>
      </c>
      <c r="D31" s="13">
        <v>99.649999999999991</v>
      </c>
      <c r="E31" s="16">
        <f>INDEX(Rabatte!$B$2:$E$5,MATCH(D31,Rabatte!$A$2:$A$5,1),MATCH(C31,Rabatte!$B$1:$E$1,0))*D31</f>
        <v>0</v>
      </c>
      <c r="F31" s="16">
        <f t="shared" si="0"/>
        <v>99.649999999999991</v>
      </c>
    </row>
    <row r="32" spans="1:6" x14ac:dyDescent="0.35">
      <c r="A32" s="3" t="s">
        <v>115</v>
      </c>
      <c r="B32" s="3" t="s">
        <v>114</v>
      </c>
      <c r="C32" s="3" t="s">
        <v>4</v>
      </c>
      <c r="D32" s="13">
        <v>880.20000000000016</v>
      </c>
      <c r="E32" s="16">
        <f>INDEX(Rabatte!$B$2:$E$5,MATCH(D32,Rabatte!$A$2:$A$5,1),MATCH(C32,Rabatte!$B$1:$E$1,0))*D32</f>
        <v>44.010000000000012</v>
      </c>
      <c r="F32" s="16">
        <f t="shared" si="0"/>
        <v>836.19000000000017</v>
      </c>
    </row>
    <row r="33" spans="1:6" x14ac:dyDescent="0.35">
      <c r="C33" s="3" t="s">
        <v>3</v>
      </c>
      <c r="D33" s="13">
        <v>162.35000000000002</v>
      </c>
      <c r="E33" s="16">
        <f>INDEX(Rabatte!$B$2:$E$5,MATCH(D33,Rabatte!$A$2:$A$5,1),MATCH(C33,Rabatte!$B$1:$E$1,0))*D33</f>
        <v>4.8705000000000007</v>
      </c>
      <c r="F33" s="16">
        <f t="shared" si="0"/>
        <v>157.47950000000003</v>
      </c>
    </row>
    <row r="34" spans="1:6" x14ac:dyDescent="0.35">
      <c r="C34" s="3" t="s">
        <v>2</v>
      </c>
      <c r="D34" s="13">
        <v>136.65</v>
      </c>
      <c r="E34" s="16">
        <f>INDEX(Rabatte!$B$2:$E$5,MATCH(D34,Rabatte!$A$2:$A$5,1),MATCH(C34,Rabatte!$B$1:$E$1,0))*D34</f>
        <v>2.7330000000000001</v>
      </c>
      <c r="F34" s="16">
        <f t="shared" si="0"/>
        <v>133.917</v>
      </c>
    </row>
    <row r="35" spans="1:6" x14ac:dyDescent="0.35">
      <c r="C35" s="3" t="s">
        <v>1</v>
      </c>
      <c r="D35" s="13">
        <v>490.65</v>
      </c>
      <c r="E35" s="16">
        <f>INDEX(Rabatte!$B$2:$E$5,MATCH(D35,Rabatte!$A$2:$A$5,1),MATCH(C35,Rabatte!$B$1:$E$1,0))*D35</f>
        <v>14.719499999999998</v>
      </c>
      <c r="F35" s="16">
        <f t="shared" si="0"/>
        <v>475.93049999999999</v>
      </c>
    </row>
    <row r="36" spans="1:6" x14ac:dyDescent="0.35">
      <c r="A36" s="3" t="s">
        <v>113</v>
      </c>
      <c r="B36" s="3" t="s">
        <v>112</v>
      </c>
      <c r="C36" s="3" t="s">
        <v>4</v>
      </c>
      <c r="D36" s="13">
        <v>12.100000000000001</v>
      </c>
      <c r="E36" s="16">
        <f>INDEX(Rabatte!$B$2:$E$5,MATCH(D36,Rabatte!$A$2:$A$5,1),MATCH(C36,Rabatte!$B$1:$E$1,0))*D36</f>
        <v>0</v>
      </c>
      <c r="F36" s="16">
        <f t="shared" si="0"/>
        <v>12.100000000000001</v>
      </c>
    </row>
    <row r="37" spans="1:6" x14ac:dyDescent="0.35">
      <c r="C37" s="3" t="s">
        <v>3</v>
      </c>
      <c r="D37" s="13">
        <v>1475</v>
      </c>
      <c r="E37" s="16">
        <f>INDEX(Rabatte!$B$2:$E$5,MATCH(D37,Rabatte!$A$2:$A$5,1),MATCH(C37,Rabatte!$B$1:$E$1,0))*D37</f>
        <v>162.25</v>
      </c>
      <c r="F37" s="16">
        <f t="shared" si="0"/>
        <v>1312.75</v>
      </c>
    </row>
    <row r="38" spans="1:6" x14ac:dyDescent="0.35">
      <c r="C38" s="3" t="s">
        <v>2</v>
      </c>
      <c r="D38" s="13">
        <v>47.400000000000006</v>
      </c>
      <c r="E38" s="16">
        <f>INDEX(Rabatte!$B$2:$E$5,MATCH(D38,Rabatte!$A$2:$A$5,1),MATCH(C38,Rabatte!$B$1:$E$1,0))*D38</f>
        <v>0</v>
      </c>
      <c r="F38" s="16">
        <f t="shared" si="0"/>
        <v>47.400000000000006</v>
      </c>
    </row>
    <row r="39" spans="1:6" x14ac:dyDescent="0.35">
      <c r="C39" s="3" t="s">
        <v>1</v>
      </c>
      <c r="D39" s="13">
        <v>974.25000000000011</v>
      </c>
      <c r="E39" s="16">
        <f>INDEX(Rabatte!$B$2:$E$5,MATCH(D39,Rabatte!$A$2:$A$5,1),MATCH(C39,Rabatte!$B$1:$E$1,0))*D39</f>
        <v>68.197500000000019</v>
      </c>
      <c r="F39" s="16">
        <f t="shared" si="0"/>
        <v>906.05250000000012</v>
      </c>
    </row>
    <row r="40" spans="1:6" x14ac:dyDescent="0.35">
      <c r="A40" s="3" t="s">
        <v>111</v>
      </c>
      <c r="B40" s="3" t="s">
        <v>71</v>
      </c>
      <c r="C40" s="3" t="s">
        <v>3</v>
      </c>
      <c r="D40" s="13">
        <v>118.35</v>
      </c>
      <c r="E40" s="16">
        <f>INDEX(Rabatte!$B$2:$E$5,MATCH(D40,Rabatte!$A$2:$A$5,1),MATCH(C40,Rabatte!$B$1:$E$1,0))*D40</f>
        <v>3.5504999999999995</v>
      </c>
      <c r="F40" s="16">
        <f t="shared" si="0"/>
        <v>114.79949999999999</v>
      </c>
    </row>
    <row r="41" spans="1:6" x14ac:dyDescent="0.35">
      <c r="C41" s="3" t="s">
        <v>2</v>
      </c>
      <c r="D41" s="13">
        <v>333.15000000000003</v>
      </c>
      <c r="E41" s="16">
        <f>INDEX(Rabatte!$B$2:$E$5,MATCH(D41,Rabatte!$A$2:$A$5,1),MATCH(C41,Rabatte!$B$1:$E$1,0))*D41</f>
        <v>6.6630000000000011</v>
      </c>
      <c r="F41" s="16">
        <f t="shared" si="0"/>
        <v>326.48700000000002</v>
      </c>
    </row>
    <row r="42" spans="1:6" x14ac:dyDescent="0.35">
      <c r="C42" s="3" t="s">
        <v>1</v>
      </c>
      <c r="D42" s="13">
        <v>811.15</v>
      </c>
      <c r="E42" s="16">
        <f>INDEX(Rabatte!$B$2:$E$5,MATCH(D42,Rabatte!$A$2:$A$5,1),MATCH(C42,Rabatte!$B$1:$E$1,0))*D42</f>
        <v>56.780500000000004</v>
      </c>
      <c r="F42" s="16">
        <f t="shared" si="0"/>
        <v>754.36950000000002</v>
      </c>
    </row>
    <row r="43" spans="1:6" x14ac:dyDescent="0.35">
      <c r="A43" s="3" t="s">
        <v>110</v>
      </c>
      <c r="B43" s="3" t="s">
        <v>109</v>
      </c>
      <c r="C43" s="3" t="s">
        <v>4</v>
      </c>
      <c r="D43" s="13">
        <v>558.5</v>
      </c>
      <c r="E43" s="16">
        <f>INDEX(Rabatte!$B$2:$E$5,MATCH(D43,Rabatte!$A$2:$A$5,1),MATCH(C43,Rabatte!$B$1:$E$1,0))*D43</f>
        <v>27.925000000000001</v>
      </c>
      <c r="F43" s="16">
        <f t="shared" si="0"/>
        <v>530.57500000000005</v>
      </c>
    </row>
    <row r="44" spans="1:6" x14ac:dyDescent="0.35">
      <c r="C44" s="3" t="s">
        <v>3</v>
      </c>
      <c r="D44" s="13">
        <v>349.05</v>
      </c>
      <c r="E44" s="16">
        <f>INDEX(Rabatte!$B$2:$E$5,MATCH(D44,Rabatte!$A$2:$A$5,1),MATCH(C44,Rabatte!$B$1:$E$1,0))*D44</f>
        <v>10.471500000000001</v>
      </c>
      <c r="F44" s="16">
        <f t="shared" si="0"/>
        <v>338.57850000000002</v>
      </c>
    </row>
    <row r="45" spans="1:6" x14ac:dyDescent="0.35">
      <c r="C45" s="3" t="s">
        <v>2</v>
      </c>
      <c r="D45" s="13">
        <v>192.50000000000003</v>
      </c>
      <c r="E45" s="16">
        <f>INDEX(Rabatte!$B$2:$E$5,MATCH(D45,Rabatte!$A$2:$A$5,1),MATCH(C45,Rabatte!$B$1:$E$1,0))*D45</f>
        <v>3.8500000000000005</v>
      </c>
      <c r="F45" s="16">
        <f t="shared" si="0"/>
        <v>188.65000000000003</v>
      </c>
    </row>
    <row r="46" spans="1:6" x14ac:dyDescent="0.35">
      <c r="C46" s="3" t="s">
        <v>1</v>
      </c>
      <c r="D46" s="13">
        <v>13.25</v>
      </c>
      <c r="E46" s="16">
        <f>INDEX(Rabatte!$B$2:$E$5,MATCH(D46,Rabatte!$A$2:$A$5,1),MATCH(C46,Rabatte!$B$1:$E$1,0))*D46</f>
        <v>0</v>
      </c>
      <c r="F46" s="16">
        <f t="shared" si="0"/>
        <v>13.25</v>
      </c>
    </row>
    <row r="47" spans="1:6" x14ac:dyDescent="0.35">
      <c r="A47" s="3" t="s">
        <v>108</v>
      </c>
      <c r="B47" s="3" t="s">
        <v>107</v>
      </c>
      <c r="C47" s="3" t="s">
        <v>4</v>
      </c>
      <c r="D47" s="13">
        <v>13.5</v>
      </c>
      <c r="E47" s="16">
        <f>INDEX(Rabatte!$B$2:$E$5,MATCH(D47,Rabatte!$A$2:$A$5,1),MATCH(C47,Rabatte!$B$1:$E$1,0))*D47</f>
        <v>0</v>
      </c>
      <c r="F47" s="16">
        <f t="shared" si="0"/>
        <v>13.5</v>
      </c>
    </row>
    <row r="48" spans="1:6" x14ac:dyDescent="0.35">
      <c r="C48" s="3" t="s">
        <v>2</v>
      </c>
      <c r="D48" s="13">
        <v>74.599999999999994</v>
      </c>
      <c r="E48" s="16">
        <f>INDEX(Rabatte!$B$2:$E$5,MATCH(D48,Rabatte!$A$2:$A$5,1),MATCH(C48,Rabatte!$B$1:$E$1,0))*D48</f>
        <v>0</v>
      </c>
      <c r="F48" s="16">
        <f t="shared" si="0"/>
        <v>74.599999999999994</v>
      </c>
    </row>
    <row r="49" spans="1:6" x14ac:dyDescent="0.35">
      <c r="C49" s="3" t="s">
        <v>1</v>
      </c>
      <c r="D49" s="13">
        <v>102.9</v>
      </c>
      <c r="E49" s="16">
        <f>INDEX(Rabatte!$B$2:$E$5,MATCH(D49,Rabatte!$A$2:$A$5,1),MATCH(C49,Rabatte!$B$1:$E$1,0))*D49</f>
        <v>3.0870000000000002</v>
      </c>
      <c r="F49" s="16">
        <f t="shared" si="0"/>
        <v>99.813000000000002</v>
      </c>
    </row>
    <row r="50" spans="1:6" x14ac:dyDescent="0.35">
      <c r="A50" s="3" t="s">
        <v>108</v>
      </c>
      <c r="B50" s="3" t="s">
        <v>106</v>
      </c>
      <c r="C50" s="3" t="s">
        <v>3</v>
      </c>
      <c r="D50" s="13">
        <v>10.399999999999999</v>
      </c>
      <c r="E50" s="16">
        <f>INDEX(Rabatte!$B$2:$E$5,MATCH(D50,Rabatte!$A$2:$A$5,1),MATCH(C50,Rabatte!$B$1:$E$1,0))*D50</f>
        <v>0</v>
      </c>
      <c r="F50" s="16">
        <f t="shared" si="0"/>
        <v>10.399999999999999</v>
      </c>
    </row>
    <row r="51" spans="1:6" x14ac:dyDescent="0.35">
      <c r="C51" s="3" t="s">
        <v>2</v>
      </c>
      <c r="D51" s="13">
        <v>563.15</v>
      </c>
      <c r="E51" s="16">
        <f>INDEX(Rabatte!$B$2:$E$5,MATCH(D51,Rabatte!$A$2:$A$5,1),MATCH(C51,Rabatte!$B$1:$E$1,0))*D51</f>
        <v>28.157499999999999</v>
      </c>
      <c r="F51" s="16">
        <f t="shared" si="0"/>
        <v>534.99249999999995</v>
      </c>
    </row>
    <row r="52" spans="1:6" x14ac:dyDescent="0.35">
      <c r="C52" s="3" t="s">
        <v>1</v>
      </c>
      <c r="D52" s="13">
        <v>277.85000000000002</v>
      </c>
      <c r="E52" s="16">
        <f>INDEX(Rabatte!$B$2:$E$5,MATCH(D52,Rabatte!$A$2:$A$5,1),MATCH(C52,Rabatte!$B$1:$E$1,0))*D52</f>
        <v>8.3354999999999997</v>
      </c>
      <c r="F52" s="16">
        <f t="shared" si="0"/>
        <v>269.5145</v>
      </c>
    </row>
    <row r="53" spans="1:6" x14ac:dyDescent="0.35">
      <c r="A53" s="3" t="s">
        <v>105</v>
      </c>
      <c r="B53" s="3" t="s">
        <v>104</v>
      </c>
      <c r="C53" s="3" t="s">
        <v>4</v>
      </c>
      <c r="D53" s="13">
        <v>91.5</v>
      </c>
      <c r="E53" s="16">
        <f>INDEX(Rabatte!$B$2:$E$5,MATCH(D53,Rabatte!$A$2:$A$5,1),MATCH(C53,Rabatte!$B$1:$E$1,0))*D53</f>
        <v>0</v>
      </c>
      <c r="F53" s="16">
        <f t="shared" si="0"/>
        <v>91.5</v>
      </c>
    </row>
    <row r="54" spans="1:6" x14ac:dyDescent="0.35">
      <c r="C54" s="3" t="s">
        <v>3</v>
      </c>
      <c r="D54" s="13">
        <v>426.3</v>
      </c>
      <c r="E54" s="16">
        <f>INDEX(Rabatte!$B$2:$E$5,MATCH(D54,Rabatte!$A$2:$A$5,1),MATCH(C54,Rabatte!$B$1:$E$1,0))*D54</f>
        <v>12.789</v>
      </c>
      <c r="F54" s="16">
        <f t="shared" si="0"/>
        <v>413.51100000000002</v>
      </c>
    </row>
    <row r="55" spans="1:6" x14ac:dyDescent="0.35">
      <c r="C55" s="3" t="s">
        <v>2</v>
      </c>
      <c r="D55" s="13">
        <v>8.9</v>
      </c>
      <c r="E55" s="16">
        <f>INDEX(Rabatte!$B$2:$E$5,MATCH(D55,Rabatte!$A$2:$A$5,1),MATCH(C55,Rabatte!$B$1:$E$1,0))*D55</f>
        <v>0</v>
      </c>
      <c r="F55" s="16">
        <f t="shared" si="0"/>
        <v>8.9</v>
      </c>
    </row>
    <row r="56" spans="1:6" x14ac:dyDescent="0.35">
      <c r="C56" s="3" t="s">
        <v>1</v>
      </c>
      <c r="D56" s="13">
        <v>355.29999999999995</v>
      </c>
      <c r="E56" s="16">
        <f>INDEX(Rabatte!$B$2:$E$5,MATCH(D56,Rabatte!$A$2:$A$5,1),MATCH(C56,Rabatte!$B$1:$E$1,0))*D56</f>
        <v>10.658999999999999</v>
      </c>
      <c r="F56" s="16">
        <f t="shared" si="0"/>
        <v>344.64099999999996</v>
      </c>
    </row>
    <row r="57" spans="1:6" x14ac:dyDescent="0.35">
      <c r="A57" s="3" t="s">
        <v>103</v>
      </c>
      <c r="B57" s="3" t="s">
        <v>102</v>
      </c>
      <c r="C57" s="3" t="s">
        <v>4</v>
      </c>
      <c r="D57" s="13">
        <v>391.85</v>
      </c>
      <c r="E57" s="16">
        <f>INDEX(Rabatte!$B$2:$E$5,MATCH(D57,Rabatte!$A$2:$A$5,1),MATCH(C57,Rabatte!$B$1:$E$1,0))*D57</f>
        <v>7.8370000000000006</v>
      </c>
      <c r="F57" s="16">
        <f t="shared" si="0"/>
        <v>384.01300000000003</v>
      </c>
    </row>
    <row r="58" spans="1:6" x14ac:dyDescent="0.35">
      <c r="C58" s="3" t="s">
        <v>3</v>
      </c>
      <c r="D58" s="13">
        <v>34.700000000000003</v>
      </c>
      <c r="E58" s="16">
        <f>INDEX(Rabatte!$B$2:$E$5,MATCH(D58,Rabatte!$A$2:$A$5,1),MATCH(C58,Rabatte!$B$1:$E$1,0))*D58</f>
        <v>0</v>
      </c>
      <c r="F58" s="16">
        <f t="shared" si="0"/>
        <v>34.700000000000003</v>
      </c>
    </row>
    <row r="59" spans="1:6" x14ac:dyDescent="0.35">
      <c r="C59" s="3" t="s">
        <v>2</v>
      </c>
      <c r="D59" s="13">
        <v>381.9</v>
      </c>
      <c r="E59" s="16">
        <f>INDEX(Rabatte!$B$2:$E$5,MATCH(D59,Rabatte!$A$2:$A$5,1),MATCH(C59,Rabatte!$B$1:$E$1,0))*D59</f>
        <v>7.6379999999999999</v>
      </c>
      <c r="F59" s="16">
        <f t="shared" si="0"/>
        <v>374.262</v>
      </c>
    </row>
    <row r="60" spans="1:6" x14ac:dyDescent="0.35">
      <c r="C60" s="3" t="s">
        <v>1</v>
      </c>
      <c r="D60" s="13">
        <v>45.3</v>
      </c>
      <c r="E60" s="16">
        <f>INDEX(Rabatte!$B$2:$E$5,MATCH(D60,Rabatte!$A$2:$A$5,1),MATCH(C60,Rabatte!$B$1:$E$1,0))*D60</f>
        <v>0</v>
      </c>
      <c r="F60" s="16">
        <f t="shared" si="0"/>
        <v>45.3</v>
      </c>
    </row>
    <row r="61" spans="1:6" x14ac:dyDescent="0.35">
      <c r="A61" s="3" t="s">
        <v>101</v>
      </c>
      <c r="B61" s="3" t="s">
        <v>100</v>
      </c>
      <c r="C61" s="3" t="s">
        <v>4</v>
      </c>
      <c r="D61" s="13">
        <v>79.95</v>
      </c>
      <c r="E61" s="16">
        <f>INDEX(Rabatte!$B$2:$E$5,MATCH(D61,Rabatte!$A$2:$A$5,1),MATCH(C61,Rabatte!$B$1:$E$1,0))*D61</f>
        <v>0</v>
      </c>
      <c r="F61" s="16">
        <f t="shared" si="0"/>
        <v>79.95</v>
      </c>
    </row>
    <row r="62" spans="1:6" x14ac:dyDescent="0.35">
      <c r="C62" s="3" t="s">
        <v>2</v>
      </c>
      <c r="D62" s="13">
        <v>157</v>
      </c>
      <c r="E62" s="16">
        <f>INDEX(Rabatte!$B$2:$E$5,MATCH(D62,Rabatte!$A$2:$A$5,1),MATCH(C62,Rabatte!$B$1:$E$1,0))*D62</f>
        <v>3.14</v>
      </c>
      <c r="F62" s="16">
        <f t="shared" si="0"/>
        <v>153.86000000000001</v>
      </c>
    </row>
    <row r="63" spans="1:6" x14ac:dyDescent="0.35">
      <c r="C63" s="3" t="s">
        <v>1</v>
      </c>
      <c r="D63" s="13">
        <v>40.75</v>
      </c>
      <c r="E63" s="16">
        <f>INDEX(Rabatte!$B$2:$E$5,MATCH(D63,Rabatte!$A$2:$A$5,1),MATCH(C63,Rabatte!$B$1:$E$1,0))*D63</f>
        <v>0</v>
      </c>
      <c r="F63" s="16">
        <f t="shared" si="0"/>
        <v>40.75</v>
      </c>
    </row>
    <row r="64" spans="1:6" x14ac:dyDescent="0.35">
      <c r="A64" s="3" t="s">
        <v>99</v>
      </c>
      <c r="B64" s="3" t="s">
        <v>98</v>
      </c>
      <c r="C64" s="3" t="s">
        <v>4</v>
      </c>
      <c r="D64" s="13">
        <v>149</v>
      </c>
      <c r="E64" s="16">
        <f>INDEX(Rabatte!$B$2:$E$5,MATCH(D64,Rabatte!$A$2:$A$5,1),MATCH(C64,Rabatte!$B$1:$E$1,0))*D64</f>
        <v>2.98</v>
      </c>
      <c r="F64" s="16">
        <f t="shared" si="0"/>
        <v>146.02000000000001</v>
      </c>
    </row>
    <row r="65" spans="1:6" x14ac:dyDescent="0.35">
      <c r="C65" s="3" t="s">
        <v>3</v>
      </c>
      <c r="D65" s="13">
        <v>205.84999999999997</v>
      </c>
      <c r="E65" s="16">
        <f>INDEX(Rabatte!$B$2:$E$5,MATCH(D65,Rabatte!$A$2:$A$5,1),MATCH(C65,Rabatte!$B$1:$E$1,0))*D65</f>
        <v>6.1754999999999987</v>
      </c>
      <c r="F65" s="16">
        <f t="shared" si="0"/>
        <v>199.67449999999997</v>
      </c>
    </row>
    <row r="66" spans="1:6" x14ac:dyDescent="0.35">
      <c r="C66" s="3" t="s">
        <v>2</v>
      </c>
      <c r="D66" s="13">
        <v>112.75</v>
      </c>
      <c r="E66" s="16">
        <f>INDEX(Rabatte!$B$2:$E$5,MATCH(D66,Rabatte!$A$2:$A$5,1),MATCH(C66,Rabatte!$B$1:$E$1,0))*D66</f>
        <v>2.2549999999999999</v>
      </c>
      <c r="F66" s="16">
        <f t="shared" si="0"/>
        <v>110.495</v>
      </c>
    </row>
    <row r="67" spans="1:6" x14ac:dyDescent="0.35">
      <c r="C67" s="3" t="s">
        <v>1</v>
      </c>
      <c r="D67" s="13">
        <v>50.599999999999994</v>
      </c>
      <c r="E67" s="16">
        <f>INDEX(Rabatte!$B$2:$E$5,MATCH(D67,Rabatte!$A$2:$A$5,1),MATCH(C67,Rabatte!$B$1:$E$1,0))*D67</f>
        <v>0</v>
      </c>
      <c r="F67" s="16">
        <f t="shared" ref="F67:F130" si="1">D67-E67</f>
        <v>50.599999999999994</v>
      </c>
    </row>
    <row r="68" spans="1:6" x14ac:dyDescent="0.35">
      <c r="A68" s="3" t="s">
        <v>97</v>
      </c>
      <c r="B68" s="3" t="s">
        <v>86</v>
      </c>
      <c r="C68" s="3" t="s">
        <v>4</v>
      </c>
      <c r="D68" s="13">
        <v>1893.4</v>
      </c>
      <c r="E68" s="16">
        <f>INDEX(Rabatte!$B$2:$E$5,MATCH(D68,Rabatte!$A$2:$A$5,1),MATCH(C68,Rabatte!$B$1:$E$1,0))*D68</f>
        <v>189.34000000000003</v>
      </c>
      <c r="F68" s="16">
        <f t="shared" si="1"/>
        <v>1704.06</v>
      </c>
    </row>
    <row r="69" spans="1:6" x14ac:dyDescent="0.35">
      <c r="C69" s="3" t="s">
        <v>3</v>
      </c>
      <c r="D69" s="13">
        <v>1.45</v>
      </c>
      <c r="E69" s="16">
        <f>INDEX(Rabatte!$B$2:$E$5,MATCH(D69,Rabatte!$A$2:$A$5,1),MATCH(C69,Rabatte!$B$1:$E$1,0))*D69</f>
        <v>0</v>
      </c>
      <c r="F69" s="16">
        <f t="shared" si="1"/>
        <v>1.45</v>
      </c>
    </row>
    <row r="70" spans="1:6" x14ac:dyDescent="0.35">
      <c r="C70" s="3" t="s">
        <v>2</v>
      </c>
      <c r="D70" s="13">
        <v>32.849999999999994</v>
      </c>
      <c r="E70" s="16">
        <f>INDEX(Rabatte!$B$2:$E$5,MATCH(D70,Rabatte!$A$2:$A$5,1),MATCH(C70,Rabatte!$B$1:$E$1,0))*D70</f>
        <v>0</v>
      </c>
      <c r="F70" s="16">
        <f t="shared" si="1"/>
        <v>32.849999999999994</v>
      </c>
    </row>
    <row r="71" spans="1:6" x14ac:dyDescent="0.35">
      <c r="C71" s="3" t="s">
        <v>1</v>
      </c>
      <c r="D71" s="13">
        <v>48.349999999999994</v>
      </c>
      <c r="E71" s="16">
        <f>INDEX(Rabatte!$B$2:$E$5,MATCH(D71,Rabatte!$A$2:$A$5,1),MATCH(C71,Rabatte!$B$1:$E$1,0))*D71</f>
        <v>0</v>
      </c>
      <c r="F71" s="16">
        <f t="shared" si="1"/>
        <v>48.349999999999994</v>
      </c>
    </row>
    <row r="72" spans="1:6" x14ac:dyDescent="0.35">
      <c r="A72" s="3" t="s">
        <v>96</v>
      </c>
      <c r="B72" s="3" t="s">
        <v>95</v>
      </c>
      <c r="C72" s="3" t="s">
        <v>4</v>
      </c>
      <c r="D72" s="13">
        <v>950.3</v>
      </c>
      <c r="E72" s="16">
        <f>INDEX(Rabatte!$B$2:$E$5,MATCH(D72,Rabatte!$A$2:$A$5,1),MATCH(C72,Rabatte!$B$1:$E$1,0))*D72</f>
        <v>47.515000000000001</v>
      </c>
      <c r="F72" s="16">
        <f t="shared" si="1"/>
        <v>902.78499999999997</v>
      </c>
    </row>
    <row r="73" spans="1:6" x14ac:dyDescent="0.35">
      <c r="C73" s="3" t="s">
        <v>3</v>
      </c>
      <c r="D73" s="13">
        <v>787.45</v>
      </c>
      <c r="E73" s="16">
        <f>INDEX(Rabatte!$B$2:$E$5,MATCH(D73,Rabatte!$A$2:$A$5,1),MATCH(C73,Rabatte!$B$1:$E$1,0))*D73</f>
        <v>47.247</v>
      </c>
      <c r="F73" s="16">
        <f t="shared" si="1"/>
        <v>740.20300000000009</v>
      </c>
    </row>
    <row r="74" spans="1:6" x14ac:dyDescent="0.35">
      <c r="C74" s="3" t="s">
        <v>1</v>
      </c>
      <c r="D74" s="13">
        <v>144.5</v>
      </c>
      <c r="E74" s="16">
        <f>INDEX(Rabatte!$B$2:$E$5,MATCH(D74,Rabatte!$A$2:$A$5,1),MATCH(C74,Rabatte!$B$1:$E$1,0))*D74</f>
        <v>4.335</v>
      </c>
      <c r="F74" s="16">
        <f t="shared" si="1"/>
        <v>140.16499999999999</v>
      </c>
    </row>
    <row r="75" spans="1:6" x14ac:dyDescent="0.35">
      <c r="A75" s="3" t="s">
        <v>94</v>
      </c>
      <c r="B75" s="3" t="s">
        <v>93</v>
      </c>
      <c r="C75" s="3" t="s">
        <v>4</v>
      </c>
      <c r="D75" s="13">
        <v>3332.15</v>
      </c>
      <c r="E75" s="16">
        <f>INDEX(Rabatte!$B$2:$E$5,MATCH(D75,Rabatte!$A$2:$A$5,1),MATCH(C75,Rabatte!$B$1:$E$1,0))*D75</f>
        <v>333.21500000000003</v>
      </c>
      <c r="F75" s="16">
        <f t="shared" si="1"/>
        <v>2998.9349999999999</v>
      </c>
    </row>
    <row r="76" spans="1:6" x14ac:dyDescent="0.35">
      <c r="C76" s="3" t="s">
        <v>3</v>
      </c>
      <c r="D76" s="13">
        <v>551.20000000000005</v>
      </c>
      <c r="E76" s="16">
        <f>INDEX(Rabatte!$B$2:$E$5,MATCH(D76,Rabatte!$A$2:$A$5,1),MATCH(C76,Rabatte!$B$1:$E$1,0))*D76</f>
        <v>33.072000000000003</v>
      </c>
      <c r="F76" s="16">
        <f t="shared" si="1"/>
        <v>518.12800000000004</v>
      </c>
    </row>
    <row r="77" spans="1:6" x14ac:dyDescent="0.35">
      <c r="C77" s="3" t="s">
        <v>2</v>
      </c>
      <c r="D77" s="13">
        <v>89.199999999999989</v>
      </c>
      <c r="E77" s="16">
        <f>INDEX(Rabatte!$B$2:$E$5,MATCH(D77,Rabatte!$A$2:$A$5,1),MATCH(C77,Rabatte!$B$1:$E$1,0))*D77</f>
        <v>0</v>
      </c>
      <c r="F77" s="16">
        <f t="shared" si="1"/>
        <v>89.199999999999989</v>
      </c>
    </row>
    <row r="78" spans="1:6" x14ac:dyDescent="0.35">
      <c r="C78" s="3" t="s">
        <v>1</v>
      </c>
      <c r="D78" s="13">
        <v>302.64999999999998</v>
      </c>
      <c r="E78" s="16">
        <f>INDEX(Rabatte!$B$2:$E$5,MATCH(D78,Rabatte!$A$2:$A$5,1),MATCH(C78,Rabatte!$B$1:$E$1,0))*D78</f>
        <v>9.0794999999999995</v>
      </c>
      <c r="F78" s="16">
        <f t="shared" si="1"/>
        <v>293.57049999999998</v>
      </c>
    </row>
    <row r="79" spans="1:6" x14ac:dyDescent="0.35">
      <c r="A79" s="3" t="s">
        <v>94</v>
      </c>
      <c r="B79" s="3" t="s">
        <v>92</v>
      </c>
      <c r="C79" s="3" t="s">
        <v>4</v>
      </c>
      <c r="D79" s="13">
        <v>109.49999999999999</v>
      </c>
      <c r="E79" s="16">
        <f>INDEX(Rabatte!$B$2:$E$5,MATCH(D79,Rabatte!$A$2:$A$5,1),MATCH(C79,Rabatte!$B$1:$E$1,0))*D79</f>
        <v>2.19</v>
      </c>
      <c r="F79" s="16">
        <f t="shared" si="1"/>
        <v>107.30999999999999</v>
      </c>
    </row>
    <row r="80" spans="1:6" x14ac:dyDescent="0.35">
      <c r="C80" s="3" t="s">
        <v>3</v>
      </c>
      <c r="D80" s="13">
        <v>220.35000000000002</v>
      </c>
      <c r="E80" s="16">
        <f>INDEX(Rabatte!$B$2:$E$5,MATCH(D80,Rabatte!$A$2:$A$5,1),MATCH(C80,Rabatte!$B$1:$E$1,0))*D80</f>
        <v>6.6105</v>
      </c>
      <c r="F80" s="16">
        <f t="shared" si="1"/>
        <v>213.73950000000002</v>
      </c>
    </row>
    <row r="81" spans="1:6" x14ac:dyDescent="0.35">
      <c r="C81" s="3" t="s">
        <v>2</v>
      </c>
      <c r="D81" s="13">
        <v>122.49999999999999</v>
      </c>
      <c r="E81" s="16">
        <f>INDEX(Rabatte!$B$2:$E$5,MATCH(D81,Rabatte!$A$2:$A$5,1),MATCH(C81,Rabatte!$B$1:$E$1,0))*D81</f>
        <v>2.4499999999999997</v>
      </c>
      <c r="F81" s="16">
        <f t="shared" si="1"/>
        <v>120.04999999999998</v>
      </c>
    </row>
    <row r="82" spans="1:6" x14ac:dyDescent="0.35">
      <c r="C82" s="3" t="s">
        <v>1</v>
      </c>
      <c r="D82" s="13">
        <v>548.35</v>
      </c>
      <c r="E82" s="16">
        <f>INDEX(Rabatte!$B$2:$E$5,MATCH(D82,Rabatte!$A$2:$A$5,1),MATCH(C82,Rabatte!$B$1:$E$1,0))*D82</f>
        <v>38.384500000000003</v>
      </c>
      <c r="F82" s="16">
        <f t="shared" si="1"/>
        <v>509.96550000000002</v>
      </c>
    </row>
    <row r="83" spans="1:6" x14ac:dyDescent="0.35">
      <c r="A83" s="3" t="s">
        <v>94</v>
      </c>
      <c r="B83" s="3" t="s">
        <v>91</v>
      </c>
      <c r="C83" s="3" t="s">
        <v>4</v>
      </c>
      <c r="D83" s="13">
        <v>75.649999999999991</v>
      </c>
      <c r="E83" s="16">
        <f>INDEX(Rabatte!$B$2:$E$5,MATCH(D83,Rabatte!$A$2:$A$5,1),MATCH(C83,Rabatte!$B$1:$E$1,0))*D83</f>
        <v>0</v>
      </c>
      <c r="F83" s="16">
        <f t="shared" si="1"/>
        <v>75.649999999999991</v>
      </c>
    </row>
    <row r="84" spans="1:6" x14ac:dyDescent="0.35">
      <c r="C84" s="3" t="s">
        <v>3</v>
      </c>
      <c r="D84" s="13">
        <v>320.90000000000003</v>
      </c>
      <c r="E84" s="16">
        <f>INDEX(Rabatte!$B$2:$E$5,MATCH(D84,Rabatte!$A$2:$A$5,1),MATCH(C84,Rabatte!$B$1:$E$1,0))*D84</f>
        <v>9.6270000000000007</v>
      </c>
      <c r="F84" s="16">
        <f t="shared" si="1"/>
        <v>311.27300000000002</v>
      </c>
    </row>
    <row r="85" spans="1:6" x14ac:dyDescent="0.35">
      <c r="C85" s="3" t="s">
        <v>2</v>
      </c>
      <c r="D85" s="13">
        <v>198.8</v>
      </c>
      <c r="E85" s="16">
        <f>INDEX(Rabatte!$B$2:$E$5,MATCH(D85,Rabatte!$A$2:$A$5,1),MATCH(C85,Rabatte!$B$1:$E$1,0))*D85</f>
        <v>3.9760000000000004</v>
      </c>
      <c r="F85" s="16">
        <f t="shared" si="1"/>
        <v>194.82400000000001</v>
      </c>
    </row>
    <row r="86" spans="1:6" x14ac:dyDescent="0.35">
      <c r="C86" s="3" t="s">
        <v>1</v>
      </c>
      <c r="D86" s="13">
        <v>72.8</v>
      </c>
      <c r="E86" s="16">
        <f>INDEX(Rabatte!$B$2:$E$5,MATCH(D86,Rabatte!$A$2:$A$5,1),MATCH(C86,Rabatte!$B$1:$E$1,0))*D86</f>
        <v>0</v>
      </c>
      <c r="F86" s="16">
        <f t="shared" si="1"/>
        <v>72.8</v>
      </c>
    </row>
    <row r="87" spans="1:6" x14ac:dyDescent="0.35">
      <c r="A87" s="3" t="s">
        <v>90</v>
      </c>
      <c r="B87" s="3" t="s">
        <v>89</v>
      </c>
      <c r="C87" s="3" t="s">
        <v>4</v>
      </c>
      <c r="D87" s="13">
        <v>5.3</v>
      </c>
      <c r="E87" s="16">
        <f>INDEX(Rabatte!$B$2:$E$5,MATCH(D87,Rabatte!$A$2:$A$5,1),MATCH(C87,Rabatte!$B$1:$E$1,0))*D87</f>
        <v>0</v>
      </c>
      <c r="F87" s="16">
        <f t="shared" si="1"/>
        <v>5.3</v>
      </c>
    </row>
    <row r="88" spans="1:6" x14ac:dyDescent="0.35">
      <c r="C88" s="3" t="s">
        <v>3</v>
      </c>
      <c r="D88" s="13">
        <v>62.150000000000006</v>
      </c>
      <c r="E88" s="16">
        <f>INDEX(Rabatte!$B$2:$E$5,MATCH(D88,Rabatte!$A$2:$A$5,1),MATCH(C88,Rabatte!$B$1:$E$1,0))*D88</f>
        <v>0</v>
      </c>
      <c r="F88" s="16">
        <f t="shared" si="1"/>
        <v>62.150000000000006</v>
      </c>
    </row>
    <row r="89" spans="1:6" x14ac:dyDescent="0.35">
      <c r="C89" s="3" t="s">
        <v>2</v>
      </c>
      <c r="D89" s="13">
        <v>56.8</v>
      </c>
      <c r="E89" s="16">
        <f>INDEX(Rabatte!$B$2:$E$5,MATCH(D89,Rabatte!$A$2:$A$5,1),MATCH(C89,Rabatte!$B$1:$E$1,0))*D89</f>
        <v>0</v>
      </c>
      <c r="F89" s="16">
        <f t="shared" si="1"/>
        <v>56.8</v>
      </c>
    </row>
    <row r="90" spans="1:6" x14ac:dyDescent="0.35">
      <c r="C90" s="3" t="s">
        <v>1</v>
      </c>
      <c r="D90" s="13">
        <v>83.799999999999983</v>
      </c>
      <c r="E90" s="16">
        <f>INDEX(Rabatte!$B$2:$E$5,MATCH(D90,Rabatte!$A$2:$A$5,1),MATCH(C90,Rabatte!$B$1:$E$1,0))*D90</f>
        <v>0</v>
      </c>
      <c r="F90" s="16">
        <f t="shared" si="1"/>
        <v>83.799999999999983</v>
      </c>
    </row>
    <row r="91" spans="1:6" x14ac:dyDescent="0.35">
      <c r="A91" s="3" t="s">
        <v>88</v>
      </c>
      <c r="B91" s="3" t="s">
        <v>75</v>
      </c>
      <c r="C91" s="3" t="s">
        <v>4</v>
      </c>
      <c r="D91" s="13">
        <v>24.999999999999996</v>
      </c>
      <c r="E91" s="16">
        <f>INDEX(Rabatte!$B$2:$E$5,MATCH(D91,Rabatte!$A$2:$A$5,1),MATCH(C91,Rabatte!$B$1:$E$1,0))*D91</f>
        <v>0</v>
      </c>
      <c r="F91" s="16">
        <f t="shared" si="1"/>
        <v>24.999999999999996</v>
      </c>
    </row>
    <row r="92" spans="1:6" x14ac:dyDescent="0.35">
      <c r="C92" s="3" t="s">
        <v>3</v>
      </c>
      <c r="D92" s="13">
        <v>653.4</v>
      </c>
      <c r="E92" s="16">
        <f>INDEX(Rabatte!$B$2:$E$5,MATCH(D92,Rabatte!$A$2:$A$5,1),MATCH(C92,Rabatte!$B$1:$E$1,0))*D92</f>
        <v>39.204000000000001</v>
      </c>
      <c r="F92" s="16">
        <f t="shared" si="1"/>
        <v>614.19600000000003</v>
      </c>
    </row>
    <row r="93" spans="1:6" x14ac:dyDescent="0.35">
      <c r="C93" s="3" t="s">
        <v>2</v>
      </c>
      <c r="D93" s="13">
        <v>467.55</v>
      </c>
      <c r="E93" s="16">
        <f>INDEX(Rabatte!$B$2:$E$5,MATCH(D93,Rabatte!$A$2:$A$5,1),MATCH(C93,Rabatte!$B$1:$E$1,0))*D93</f>
        <v>9.3510000000000009</v>
      </c>
      <c r="F93" s="16">
        <f t="shared" si="1"/>
        <v>458.19900000000001</v>
      </c>
    </row>
    <row r="94" spans="1:6" x14ac:dyDescent="0.35">
      <c r="C94" s="3" t="s">
        <v>1</v>
      </c>
      <c r="D94" s="13">
        <v>40.300000000000004</v>
      </c>
      <c r="E94" s="16">
        <f>INDEX(Rabatte!$B$2:$E$5,MATCH(D94,Rabatte!$A$2:$A$5,1),MATCH(C94,Rabatte!$B$1:$E$1,0))*D94</f>
        <v>0</v>
      </c>
      <c r="F94" s="16">
        <f t="shared" si="1"/>
        <v>40.300000000000004</v>
      </c>
    </row>
    <row r="95" spans="1:6" x14ac:dyDescent="0.35">
      <c r="A95" s="3" t="s">
        <v>88</v>
      </c>
      <c r="B95" s="3" t="s">
        <v>61</v>
      </c>
      <c r="C95" s="3" t="s">
        <v>4</v>
      </c>
      <c r="D95" s="13">
        <v>504.5</v>
      </c>
      <c r="E95" s="16">
        <f>INDEX(Rabatte!$B$2:$E$5,MATCH(D95,Rabatte!$A$2:$A$5,1),MATCH(C95,Rabatte!$B$1:$E$1,0))*D95</f>
        <v>25.225000000000001</v>
      </c>
      <c r="F95" s="16">
        <f t="shared" si="1"/>
        <v>479.27499999999998</v>
      </c>
    </row>
    <row r="96" spans="1:6" x14ac:dyDescent="0.35">
      <c r="C96" s="3" t="s">
        <v>3</v>
      </c>
      <c r="D96" s="13">
        <v>126.35</v>
      </c>
      <c r="E96" s="16">
        <f>INDEX(Rabatte!$B$2:$E$5,MATCH(D96,Rabatte!$A$2:$A$5,1),MATCH(C96,Rabatte!$B$1:$E$1,0))*D96</f>
        <v>3.7904999999999998</v>
      </c>
      <c r="F96" s="16">
        <f t="shared" si="1"/>
        <v>122.5595</v>
      </c>
    </row>
    <row r="97" spans="1:6" x14ac:dyDescent="0.35">
      <c r="C97" s="3" t="s">
        <v>2</v>
      </c>
      <c r="D97" s="13">
        <v>208.45</v>
      </c>
      <c r="E97" s="16">
        <f>INDEX(Rabatte!$B$2:$E$5,MATCH(D97,Rabatte!$A$2:$A$5,1),MATCH(C97,Rabatte!$B$1:$E$1,0))*D97</f>
        <v>4.1689999999999996</v>
      </c>
      <c r="F97" s="16">
        <f t="shared" si="1"/>
        <v>204.28099999999998</v>
      </c>
    </row>
    <row r="98" spans="1:6" x14ac:dyDescent="0.35">
      <c r="C98" s="3" t="s">
        <v>1</v>
      </c>
      <c r="D98" s="13">
        <v>81.8</v>
      </c>
      <c r="E98" s="16">
        <f>INDEX(Rabatte!$B$2:$E$5,MATCH(D98,Rabatte!$A$2:$A$5,1),MATCH(C98,Rabatte!$B$1:$E$1,0))*D98</f>
        <v>0</v>
      </c>
      <c r="F98" s="16">
        <f t="shared" si="1"/>
        <v>81.8</v>
      </c>
    </row>
    <row r="99" spans="1:6" x14ac:dyDescent="0.35">
      <c r="A99" s="3" t="s">
        <v>87</v>
      </c>
      <c r="B99" s="3" t="s">
        <v>86</v>
      </c>
      <c r="C99" s="3" t="s">
        <v>2</v>
      </c>
      <c r="D99" s="13">
        <v>1020</v>
      </c>
      <c r="E99" s="16">
        <f>INDEX(Rabatte!$B$2:$E$5,MATCH(D99,Rabatte!$A$2:$A$5,1),MATCH(C99,Rabatte!$B$1:$E$1,0))*D99</f>
        <v>122.39999999999999</v>
      </c>
      <c r="F99" s="16">
        <f t="shared" si="1"/>
        <v>897.6</v>
      </c>
    </row>
    <row r="100" spans="1:6" x14ac:dyDescent="0.35">
      <c r="C100" s="3" t="s">
        <v>1</v>
      </c>
      <c r="D100" s="13">
        <v>306.54999999999995</v>
      </c>
      <c r="E100" s="16">
        <f>INDEX(Rabatte!$B$2:$E$5,MATCH(D100,Rabatte!$A$2:$A$5,1),MATCH(C100,Rabatte!$B$1:$E$1,0))*D100</f>
        <v>9.1964999999999986</v>
      </c>
      <c r="F100" s="16">
        <f t="shared" si="1"/>
        <v>297.35349999999994</v>
      </c>
    </row>
    <row r="101" spans="1:6" x14ac:dyDescent="0.35">
      <c r="A101" s="3" t="s">
        <v>85</v>
      </c>
      <c r="B101" s="3" t="s">
        <v>84</v>
      </c>
      <c r="C101" s="3" t="s">
        <v>3</v>
      </c>
      <c r="D101" s="13">
        <v>423.05</v>
      </c>
      <c r="E101" s="16">
        <f>INDEX(Rabatte!$B$2:$E$5,MATCH(D101,Rabatte!$A$2:$A$5,1),MATCH(C101,Rabatte!$B$1:$E$1,0))*D101</f>
        <v>12.6915</v>
      </c>
      <c r="F101" s="16">
        <f t="shared" si="1"/>
        <v>410.35849999999999</v>
      </c>
    </row>
    <row r="102" spans="1:6" x14ac:dyDescent="0.35">
      <c r="C102" s="3" t="s">
        <v>2</v>
      </c>
      <c r="D102" s="13">
        <v>173.89999999999998</v>
      </c>
      <c r="E102" s="16">
        <f>INDEX(Rabatte!$B$2:$E$5,MATCH(D102,Rabatte!$A$2:$A$5,1),MATCH(C102,Rabatte!$B$1:$E$1,0))*D102</f>
        <v>3.4779999999999998</v>
      </c>
      <c r="F102" s="16">
        <f t="shared" si="1"/>
        <v>170.42199999999997</v>
      </c>
    </row>
    <row r="103" spans="1:6" x14ac:dyDescent="0.35">
      <c r="C103" s="3" t="s">
        <v>1</v>
      </c>
      <c r="D103" s="13">
        <v>443.6</v>
      </c>
      <c r="E103" s="16">
        <f>INDEX(Rabatte!$B$2:$E$5,MATCH(D103,Rabatte!$A$2:$A$5,1),MATCH(C103,Rabatte!$B$1:$E$1,0))*D103</f>
        <v>13.308</v>
      </c>
      <c r="F103" s="16">
        <f t="shared" si="1"/>
        <v>430.29200000000003</v>
      </c>
    </row>
    <row r="104" spans="1:6" x14ac:dyDescent="0.35">
      <c r="A104" s="3" t="s">
        <v>85</v>
      </c>
      <c r="B104" s="3" t="s">
        <v>83</v>
      </c>
      <c r="C104" s="3" t="s">
        <v>4</v>
      </c>
      <c r="D104" s="13">
        <v>807.95</v>
      </c>
      <c r="E104" s="16">
        <f>INDEX(Rabatte!$B$2:$E$5,MATCH(D104,Rabatte!$A$2:$A$5,1),MATCH(C104,Rabatte!$B$1:$E$1,0))*D104</f>
        <v>40.397500000000008</v>
      </c>
      <c r="F104" s="16">
        <f t="shared" si="1"/>
        <v>767.55250000000001</v>
      </c>
    </row>
    <row r="105" spans="1:6" x14ac:dyDescent="0.35">
      <c r="C105" s="3" t="s">
        <v>3</v>
      </c>
      <c r="D105" s="13">
        <v>210</v>
      </c>
      <c r="E105" s="16">
        <f>INDEX(Rabatte!$B$2:$E$5,MATCH(D105,Rabatte!$A$2:$A$5,1),MATCH(C105,Rabatte!$B$1:$E$1,0))*D105</f>
        <v>6.3</v>
      </c>
      <c r="F105" s="16">
        <f t="shared" si="1"/>
        <v>203.7</v>
      </c>
    </row>
    <row r="106" spans="1:6" x14ac:dyDescent="0.35">
      <c r="C106" s="3" t="s">
        <v>2</v>
      </c>
      <c r="D106" s="13">
        <v>2662.5999999999995</v>
      </c>
      <c r="E106" s="16">
        <f>INDEX(Rabatte!$B$2:$E$5,MATCH(D106,Rabatte!$A$2:$A$5,1),MATCH(C106,Rabatte!$B$1:$E$1,0))*D106</f>
        <v>319.51199999999994</v>
      </c>
      <c r="F106" s="16">
        <f t="shared" si="1"/>
        <v>2343.0879999999997</v>
      </c>
    </row>
    <row r="107" spans="1:6" x14ac:dyDescent="0.35">
      <c r="C107" s="3" t="s">
        <v>1</v>
      </c>
      <c r="D107" s="13">
        <v>42.699999999999996</v>
      </c>
      <c r="E107" s="16">
        <f>INDEX(Rabatte!$B$2:$E$5,MATCH(D107,Rabatte!$A$2:$A$5,1),MATCH(C107,Rabatte!$B$1:$E$1,0))*D107</f>
        <v>0</v>
      </c>
      <c r="F107" s="16">
        <f t="shared" si="1"/>
        <v>42.699999999999996</v>
      </c>
    </row>
    <row r="108" spans="1:6" x14ac:dyDescent="0.35">
      <c r="A108" s="3" t="s">
        <v>82</v>
      </c>
      <c r="B108" s="3" t="s">
        <v>81</v>
      </c>
      <c r="C108" s="3" t="s">
        <v>4</v>
      </c>
      <c r="D108" s="13">
        <v>13.5</v>
      </c>
      <c r="E108" s="16">
        <f>INDEX(Rabatte!$B$2:$E$5,MATCH(D108,Rabatte!$A$2:$A$5,1),MATCH(C108,Rabatte!$B$1:$E$1,0))*D108</f>
        <v>0</v>
      </c>
      <c r="F108" s="16">
        <f t="shared" si="1"/>
        <v>13.5</v>
      </c>
    </row>
    <row r="109" spans="1:6" x14ac:dyDescent="0.35">
      <c r="C109" s="3" t="s">
        <v>3</v>
      </c>
      <c r="D109" s="13">
        <v>13.25</v>
      </c>
      <c r="E109" s="16">
        <f>INDEX(Rabatte!$B$2:$E$5,MATCH(D109,Rabatte!$A$2:$A$5,1),MATCH(C109,Rabatte!$B$1:$E$1,0))*D109</f>
        <v>0</v>
      </c>
      <c r="F109" s="16">
        <f t="shared" si="1"/>
        <v>13.25</v>
      </c>
    </row>
    <row r="110" spans="1:6" x14ac:dyDescent="0.35">
      <c r="C110" s="3" t="s">
        <v>2</v>
      </c>
      <c r="D110" s="13">
        <v>364.9</v>
      </c>
      <c r="E110" s="16">
        <f>INDEX(Rabatte!$B$2:$E$5,MATCH(D110,Rabatte!$A$2:$A$5,1),MATCH(C110,Rabatte!$B$1:$E$1,0))*D110</f>
        <v>7.298</v>
      </c>
      <c r="F110" s="16">
        <f t="shared" si="1"/>
        <v>357.60199999999998</v>
      </c>
    </row>
    <row r="111" spans="1:6" x14ac:dyDescent="0.35">
      <c r="C111" s="3" t="s">
        <v>1</v>
      </c>
      <c r="D111" s="13">
        <v>182.95</v>
      </c>
      <c r="E111" s="16">
        <f>INDEX(Rabatte!$B$2:$E$5,MATCH(D111,Rabatte!$A$2:$A$5,1),MATCH(C111,Rabatte!$B$1:$E$1,0))*D111</f>
        <v>5.4884999999999993</v>
      </c>
      <c r="F111" s="16">
        <f t="shared" si="1"/>
        <v>177.4615</v>
      </c>
    </row>
    <row r="112" spans="1:6" x14ac:dyDescent="0.35">
      <c r="A112" s="3" t="s">
        <v>80</v>
      </c>
      <c r="B112" s="3" t="s">
        <v>79</v>
      </c>
      <c r="C112" s="3" t="s">
        <v>4</v>
      </c>
      <c r="D112" s="13">
        <v>91.95</v>
      </c>
      <c r="E112" s="16">
        <f>INDEX(Rabatte!$B$2:$E$5,MATCH(D112,Rabatte!$A$2:$A$5,1),MATCH(C112,Rabatte!$B$1:$E$1,0))*D112</f>
        <v>0</v>
      </c>
      <c r="F112" s="16">
        <f t="shared" si="1"/>
        <v>91.95</v>
      </c>
    </row>
    <row r="113" spans="1:6" x14ac:dyDescent="0.35">
      <c r="C113" s="3" t="s">
        <v>3</v>
      </c>
      <c r="D113" s="13">
        <v>30.55</v>
      </c>
      <c r="E113" s="16">
        <f>INDEX(Rabatte!$B$2:$E$5,MATCH(D113,Rabatte!$A$2:$A$5,1),MATCH(C113,Rabatte!$B$1:$E$1,0))*D113</f>
        <v>0</v>
      </c>
      <c r="F113" s="16">
        <f t="shared" si="1"/>
        <v>30.55</v>
      </c>
    </row>
    <row r="114" spans="1:6" x14ac:dyDescent="0.35">
      <c r="C114" s="3" t="s">
        <v>1</v>
      </c>
      <c r="D114" s="13">
        <v>21</v>
      </c>
      <c r="E114" s="16">
        <f>INDEX(Rabatte!$B$2:$E$5,MATCH(D114,Rabatte!$A$2:$A$5,1),MATCH(C114,Rabatte!$B$1:$E$1,0))*D114</f>
        <v>0</v>
      </c>
      <c r="F114" s="16">
        <f t="shared" si="1"/>
        <v>21</v>
      </c>
    </row>
    <row r="115" spans="1:6" x14ac:dyDescent="0.35">
      <c r="A115" s="3" t="s">
        <v>78</v>
      </c>
      <c r="B115" s="3" t="s">
        <v>77</v>
      </c>
      <c r="C115" s="3" t="s">
        <v>4</v>
      </c>
      <c r="D115" s="13">
        <v>1463.95</v>
      </c>
      <c r="E115" s="16">
        <f>INDEX(Rabatte!$B$2:$E$5,MATCH(D115,Rabatte!$A$2:$A$5,1),MATCH(C115,Rabatte!$B$1:$E$1,0))*D115</f>
        <v>146.39500000000001</v>
      </c>
      <c r="F115" s="16">
        <f t="shared" si="1"/>
        <v>1317.5550000000001</v>
      </c>
    </row>
    <row r="116" spans="1:6" x14ac:dyDescent="0.35">
      <c r="C116" s="3" t="s">
        <v>2</v>
      </c>
      <c r="D116" s="13">
        <v>63.349999999999994</v>
      </c>
      <c r="E116" s="16">
        <f>INDEX(Rabatte!$B$2:$E$5,MATCH(D116,Rabatte!$A$2:$A$5,1),MATCH(C116,Rabatte!$B$1:$E$1,0))*D116</f>
        <v>0</v>
      </c>
      <c r="F116" s="16">
        <f t="shared" si="1"/>
        <v>63.349999999999994</v>
      </c>
    </row>
    <row r="117" spans="1:6" x14ac:dyDescent="0.35">
      <c r="C117" s="3" t="s">
        <v>1</v>
      </c>
      <c r="D117" s="13">
        <v>2994.9</v>
      </c>
      <c r="E117" s="16">
        <f>INDEX(Rabatte!$B$2:$E$5,MATCH(D117,Rabatte!$A$2:$A$5,1),MATCH(C117,Rabatte!$B$1:$E$1,0))*D117</f>
        <v>449.23500000000001</v>
      </c>
      <c r="F117" s="16">
        <f t="shared" si="1"/>
        <v>2545.665</v>
      </c>
    </row>
    <row r="118" spans="1:6" x14ac:dyDescent="0.35">
      <c r="A118" s="3" t="s">
        <v>76</v>
      </c>
      <c r="B118" s="3" t="s">
        <v>75</v>
      </c>
      <c r="C118" s="3" t="s">
        <v>4</v>
      </c>
      <c r="D118" s="13">
        <v>81.949999999999989</v>
      </c>
      <c r="E118" s="16">
        <f>INDEX(Rabatte!$B$2:$E$5,MATCH(D118,Rabatte!$A$2:$A$5,1),MATCH(C118,Rabatte!$B$1:$E$1,0))*D118</f>
        <v>0</v>
      </c>
      <c r="F118" s="16">
        <f t="shared" si="1"/>
        <v>81.949999999999989</v>
      </c>
    </row>
    <row r="119" spans="1:6" x14ac:dyDescent="0.35">
      <c r="C119" s="3" t="s">
        <v>2</v>
      </c>
      <c r="D119" s="13">
        <v>167.85</v>
      </c>
      <c r="E119" s="16">
        <f>INDEX(Rabatte!$B$2:$E$5,MATCH(D119,Rabatte!$A$2:$A$5,1),MATCH(C119,Rabatte!$B$1:$E$1,0))*D119</f>
        <v>3.3569999999999998</v>
      </c>
      <c r="F119" s="16">
        <f t="shared" si="1"/>
        <v>164.49299999999999</v>
      </c>
    </row>
    <row r="120" spans="1:6" x14ac:dyDescent="0.35">
      <c r="C120" s="3" t="s">
        <v>1</v>
      </c>
      <c r="D120" s="13">
        <v>64.400000000000006</v>
      </c>
      <c r="E120" s="16">
        <f>INDEX(Rabatte!$B$2:$E$5,MATCH(D120,Rabatte!$A$2:$A$5,1),MATCH(C120,Rabatte!$B$1:$E$1,0))*D120</f>
        <v>0</v>
      </c>
      <c r="F120" s="16">
        <f t="shared" si="1"/>
        <v>64.400000000000006</v>
      </c>
    </row>
    <row r="121" spans="1:6" x14ac:dyDescent="0.35">
      <c r="A121" s="3" t="s">
        <v>74</v>
      </c>
      <c r="B121" s="3" t="s">
        <v>73</v>
      </c>
      <c r="C121" s="3" t="s">
        <v>4</v>
      </c>
      <c r="D121" s="13">
        <v>49.199999999999996</v>
      </c>
      <c r="E121" s="16">
        <f>INDEX(Rabatte!$B$2:$E$5,MATCH(D121,Rabatte!$A$2:$A$5,1),MATCH(C121,Rabatte!$B$1:$E$1,0))*D121</f>
        <v>0</v>
      </c>
      <c r="F121" s="16">
        <f t="shared" si="1"/>
        <v>49.199999999999996</v>
      </c>
    </row>
    <row r="122" spans="1:6" x14ac:dyDescent="0.35">
      <c r="C122" s="3" t="s">
        <v>3</v>
      </c>
      <c r="D122" s="13">
        <v>2.9</v>
      </c>
      <c r="E122" s="16">
        <f>INDEX(Rabatte!$B$2:$E$5,MATCH(D122,Rabatte!$A$2:$A$5,1),MATCH(C122,Rabatte!$B$1:$E$1,0))*D122</f>
        <v>0</v>
      </c>
      <c r="F122" s="16">
        <f t="shared" si="1"/>
        <v>2.9</v>
      </c>
    </row>
    <row r="123" spans="1:6" x14ac:dyDescent="0.35">
      <c r="A123" s="3" t="s">
        <v>72</v>
      </c>
      <c r="B123" s="3" t="s">
        <v>71</v>
      </c>
      <c r="C123" s="3" t="s">
        <v>3</v>
      </c>
      <c r="D123" s="13">
        <v>295.04999999999995</v>
      </c>
      <c r="E123" s="16">
        <f>INDEX(Rabatte!$B$2:$E$5,MATCH(D123,Rabatte!$A$2:$A$5,1),MATCH(C123,Rabatte!$B$1:$E$1,0))*D123</f>
        <v>8.8514999999999979</v>
      </c>
      <c r="F123" s="16">
        <f t="shared" si="1"/>
        <v>286.19849999999997</v>
      </c>
    </row>
    <row r="124" spans="1:6" x14ac:dyDescent="0.35">
      <c r="C124" s="3" t="s">
        <v>2</v>
      </c>
      <c r="D124" s="13">
        <v>780.6</v>
      </c>
      <c r="E124" s="16">
        <f>INDEX(Rabatte!$B$2:$E$5,MATCH(D124,Rabatte!$A$2:$A$5,1),MATCH(C124,Rabatte!$B$1:$E$1,0))*D124</f>
        <v>39.03</v>
      </c>
      <c r="F124" s="16">
        <f t="shared" si="1"/>
        <v>741.57</v>
      </c>
    </row>
    <row r="125" spans="1:6" x14ac:dyDescent="0.35">
      <c r="C125" s="3" t="s">
        <v>1</v>
      </c>
      <c r="D125" s="13">
        <v>311.3</v>
      </c>
      <c r="E125" s="16">
        <f>INDEX(Rabatte!$B$2:$E$5,MATCH(D125,Rabatte!$A$2:$A$5,1),MATCH(C125,Rabatte!$B$1:$E$1,0))*D125</f>
        <v>9.3390000000000004</v>
      </c>
      <c r="F125" s="16">
        <f t="shared" si="1"/>
        <v>301.96100000000001</v>
      </c>
    </row>
    <row r="126" spans="1:6" x14ac:dyDescent="0.35">
      <c r="A126" s="3" t="s">
        <v>70</v>
      </c>
      <c r="B126" s="3" t="s">
        <v>28</v>
      </c>
      <c r="C126" s="3" t="s">
        <v>4</v>
      </c>
      <c r="D126" s="13">
        <v>391.85</v>
      </c>
      <c r="E126" s="16">
        <f>INDEX(Rabatte!$B$2:$E$5,MATCH(D126,Rabatte!$A$2:$A$5,1),MATCH(C126,Rabatte!$B$1:$E$1,0))*D126</f>
        <v>7.8370000000000006</v>
      </c>
      <c r="F126" s="16">
        <f t="shared" si="1"/>
        <v>384.01300000000003</v>
      </c>
    </row>
    <row r="127" spans="1:6" x14ac:dyDescent="0.35">
      <c r="C127" s="3" t="s">
        <v>2</v>
      </c>
      <c r="D127" s="13">
        <v>947.6</v>
      </c>
      <c r="E127" s="16">
        <f>INDEX(Rabatte!$B$2:$E$5,MATCH(D127,Rabatte!$A$2:$A$5,1),MATCH(C127,Rabatte!$B$1:$E$1,0))*D127</f>
        <v>47.38</v>
      </c>
      <c r="F127" s="16">
        <f t="shared" si="1"/>
        <v>900.22</v>
      </c>
    </row>
    <row r="128" spans="1:6" x14ac:dyDescent="0.35">
      <c r="C128" s="3" t="s">
        <v>1</v>
      </c>
      <c r="D128" s="13">
        <v>14.100000000000001</v>
      </c>
      <c r="E128" s="16">
        <f>INDEX(Rabatte!$B$2:$E$5,MATCH(D128,Rabatte!$A$2:$A$5,1),MATCH(C128,Rabatte!$B$1:$E$1,0))*D128</f>
        <v>0</v>
      </c>
      <c r="F128" s="16">
        <f t="shared" si="1"/>
        <v>14.100000000000001</v>
      </c>
    </row>
    <row r="129" spans="1:6" x14ac:dyDescent="0.35">
      <c r="A129" s="3" t="s">
        <v>69</v>
      </c>
      <c r="B129" s="3" t="s">
        <v>68</v>
      </c>
      <c r="C129" s="3" t="s">
        <v>4</v>
      </c>
      <c r="D129" s="13">
        <v>150.45000000000002</v>
      </c>
      <c r="E129" s="16">
        <f>INDEX(Rabatte!$B$2:$E$5,MATCH(D129,Rabatte!$A$2:$A$5,1),MATCH(C129,Rabatte!$B$1:$E$1,0))*D129</f>
        <v>3.0090000000000003</v>
      </c>
      <c r="F129" s="16">
        <f t="shared" si="1"/>
        <v>147.44100000000003</v>
      </c>
    </row>
    <row r="130" spans="1:6" x14ac:dyDescent="0.35">
      <c r="C130" s="3" t="s">
        <v>3</v>
      </c>
      <c r="D130" s="13">
        <v>766.75</v>
      </c>
      <c r="E130" s="16">
        <f>INDEX(Rabatte!$B$2:$E$5,MATCH(D130,Rabatte!$A$2:$A$5,1),MATCH(C130,Rabatte!$B$1:$E$1,0))*D130</f>
        <v>46.004999999999995</v>
      </c>
      <c r="F130" s="16">
        <f t="shared" si="1"/>
        <v>720.745</v>
      </c>
    </row>
    <row r="131" spans="1:6" x14ac:dyDescent="0.35">
      <c r="C131" s="3" t="s">
        <v>2</v>
      </c>
      <c r="D131" s="13">
        <v>514.45000000000005</v>
      </c>
      <c r="E131" s="16">
        <f>INDEX(Rabatte!$B$2:$E$5,MATCH(D131,Rabatte!$A$2:$A$5,1),MATCH(C131,Rabatte!$B$1:$E$1,0))*D131</f>
        <v>25.722500000000004</v>
      </c>
      <c r="F131" s="16">
        <f t="shared" ref="F131:F194" si="2">D131-E131</f>
        <v>488.72750000000002</v>
      </c>
    </row>
    <row r="132" spans="1:6" x14ac:dyDescent="0.35">
      <c r="C132" s="3" t="s">
        <v>1</v>
      </c>
      <c r="D132" s="13">
        <v>813.4</v>
      </c>
      <c r="E132" s="16">
        <f>INDEX(Rabatte!$B$2:$E$5,MATCH(D132,Rabatte!$A$2:$A$5,1),MATCH(C132,Rabatte!$B$1:$E$1,0))*D132</f>
        <v>56.938000000000002</v>
      </c>
      <c r="F132" s="16">
        <f t="shared" si="2"/>
        <v>756.46199999999999</v>
      </c>
    </row>
    <row r="133" spans="1:6" x14ac:dyDescent="0.35">
      <c r="A133" s="3" t="s">
        <v>67</v>
      </c>
      <c r="B133" s="3" t="s">
        <v>66</v>
      </c>
      <c r="C133" s="3" t="s">
        <v>4</v>
      </c>
      <c r="D133" s="13">
        <v>130.54999999999998</v>
      </c>
      <c r="E133" s="16">
        <f>INDEX(Rabatte!$B$2:$E$5,MATCH(D133,Rabatte!$A$2:$A$5,1),MATCH(C133,Rabatte!$B$1:$E$1,0))*D133</f>
        <v>2.6109999999999998</v>
      </c>
      <c r="F133" s="16">
        <f t="shared" si="2"/>
        <v>127.93899999999998</v>
      </c>
    </row>
    <row r="134" spans="1:6" x14ac:dyDescent="0.35">
      <c r="C134" s="3" t="s">
        <v>3</v>
      </c>
      <c r="D134" s="13">
        <v>215.79999999999998</v>
      </c>
      <c r="E134" s="16">
        <f>INDEX(Rabatte!$B$2:$E$5,MATCH(D134,Rabatte!$A$2:$A$5,1),MATCH(C134,Rabatte!$B$1:$E$1,0))*D134</f>
        <v>6.4739999999999993</v>
      </c>
      <c r="F134" s="16">
        <f t="shared" si="2"/>
        <v>209.32599999999999</v>
      </c>
    </row>
    <row r="135" spans="1:6" x14ac:dyDescent="0.35">
      <c r="C135" s="3" t="s">
        <v>2</v>
      </c>
      <c r="D135" s="13">
        <v>50.800000000000004</v>
      </c>
      <c r="E135" s="16">
        <f>INDEX(Rabatte!$B$2:$E$5,MATCH(D135,Rabatte!$A$2:$A$5,1),MATCH(C135,Rabatte!$B$1:$E$1,0))*D135</f>
        <v>0</v>
      </c>
      <c r="F135" s="16">
        <f t="shared" si="2"/>
        <v>50.800000000000004</v>
      </c>
    </row>
    <row r="136" spans="1:6" x14ac:dyDescent="0.35">
      <c r="C136" s="3" t="s">
        <v>1</v>
      </c>
      <c r="D136" s="13">
        <v>23.849999999999998</v>
      </c>
      <c r="E136" s="16">
        <f>INDEX(Rabatte!$B$2:$E$5,MATCH(D136,Rabatte!$A$2:$A$5,1),MATCH(C136,Rabatte!$B$1:$E$1,0))*D136</f>
        <v>0</v>
      </c>
      <c r="F136" s="16">
        <f t="shared" si="2"/>
        <v>23.849999999999998</v>
      </c>
    </row>
    <row r="137" spans="1:6" x14ac:dyDescent="0.35">
      <c r="A137" s="3" t="s">
        <v>67</v>
      </c>
      <c r="B137" s="3" t="s">
        <v>65</v>
      </c>
      <c r="C137" s="3" t="s">
        <v>4</v>
      </c>
      <c r="D137" s="13">
        <v>100.4</v>
      </c>
      <c r="E137" s="16">
        <f>INDEX(Rabatte!$B$2:$E$5,MATCH(D137,Rabatte!$A$2:$A$5,1),MATCH(C137,Rabatte!$B$1:$E$1,0))*D137</f>
        <v>2.008</v>
      </c>
      <c r="F137" s="16">
        <f t="shared" si="2"/>
        <v>98.39200000000001</v>
      </c>
    </row>
    <row r="138" spans="1:6" x14ac:dyDescent="0.35">
      <c r="C138" s="3" t="s">
        <v>3</v>
      </c>
      <c r="D138" s="13">
        <v>72.949999999999989</v>
      </c>
      <c r="E138" s="16">
        <f>INDEX(Rabatte!$B$2:$E$5,MATCH(D138,Rabatte!$A$2:$A$5,1),MATCH(C138,Rabatte!$B$1:$E$1,0))*D138</f>
        <v>0</v>
      </c>
      <c r="F138" s="16">
        <f t="shared" si="2"/>
        <v>72.949999999999989</v>
      </c>
    </row>
    <row r="139" spans="1:6" x14ac:dyDescent="0.35">
      <c r="C139" s="3" t="s">
        <v>2</v>
      </c>
      <c r="D139" s="13">
        <v>204.25</v>
      </c>
      <c r="E139" s="16">
        <f>INDEX(Rabatte!$B$2:$E$5,MATCH(D139,Rabatte!$A$2:$A$5,1),MATCH(C139,Rabatte!$B$1:$E$1,0))*D139</f>
        <v>4.085</v>
      </c>
      <c r="F139" s="16">
        <f t="shared" si="2"/>
        <v>200.16499999999999</v>
      </c>
    </row>
    <row r="140" spans="1:6" x14ac:dyDescent="0.35">
      <c r="C140" s="3" t="s">
        <v>1</v>
      </c>
      <c r="D140" s="13">
        <v>143.25</v>
      </c>
      <c r="E140" s="16">
        <f>INDEX(Rabatte!$B$2:$E$5,MATCH(D140,Rabatte!$A$2:$A$5,1),MATCH(C140,Rabatte!$B$1:$E$1,0))*D140</f>
        <v>4.2974999999999994</v>
      </c>
      <c r="F140" s="16">
        <f t="shared" si="2"/>
        <v>138.95249999999999</v>
      </c>
    </row>
    <row r="141" spans="1:6" x14ac:dyDescent="0.35">
      <c r="A141" s="3" t="s">
        <v>64</v>
      </c>
      <c r="B141" s="3" t="s">
        <v>63</v>
      </c>
      <c r="C141" s="3" t="s">
        <v>4</v>
      </c>
      <c r="D141" s="13">
        <v>407.55</v>
      </c>
      <c r="E141" s="16">
        <f>INDEX(Rabatte!$B$2:$E$5,MATCH(D141,Rabatte!$A$2:$A$5,1),MATCH(C141,Rabatte!$B$1:$E$1,0))*D141</f>
        <v>8.1509999999999998</v>
      </c>
      <c r="F141" s="16">
        <f t="shared" si="2"/>
        <v>399.399</v>
      </c>
    </row>
    <row r="142" spans="1:6" x14ac:dyDescent="0.35">
      <c r="C142" s="3" t="s">
        <v>3</v>
      </c>
      <c r="D142" s="13">
        <v>83.649999999999991</v>
      </c>
      <c r="E142" s="16">
        <f>INDEX(Rabatte!$B$2:$E$5,MATCH(D142,Rabatte!$A$2:$A$5,1),MATCH(C142,Rabatte!$B$1:$E$1,0))*D142</f>
        <v>0</v>
      </c>
      <c r="F142" s="16">
        <f t="shared" si="2"/>
        <v>83.649999999999991</v>
      </c>
    </row>
    <row r="143" spans="1:6" x14ac:dyDescent="0.35">
      <c r="C143" s="3" t="s">
        <v>2</v>
      </c>
      <c r="D143" s="13">
        <v>1416.7</v>
      </c>
      <c r="E143" s="16">
        <f>INDEX(Rabatte!$B$2:$E$5,MATCH(D143,Rabatte!$A$2:$A$5,1),MATCH(C143,Rabatte!$B$1:$E$1,0))*D143</f>
        <v>170.00399999999999</v>
      </c>
      <c r="F143" s="16">
        <f t="shared" si="2"/>
        <v>1246.6960000000001</v>
      </c>
    </row>
    <row r="144" spans="1:6" x14ac:dyDescent="0.35">
      <c r="C144" s="3" t="s">
        <v>1</v>
      </c>
      <c r="D144" s="13">
        <v>666.1</v>
      </c>
      <c r="E144" s="16">
        <f>INDEX(Rabatte!$B$2:$E$5,MATCH(D144,Rabatte!$A$2:$A$5,1),MATCH(C144,Rabatte!$B$1:$E$1,0))*D144</f>
        <v>46.62700000000001</v>
      </c>
      <c r="F144" s="16">
        <f t="shared" si="2"/>
        <v>619.47299999999996</v>
      </c>
    </row>
    <row r="145" spans="1:6" x14ac:dyDescent="0.35">
      <c r="A145" s="3" t="s">
        <v>62</v>
      </c>
      <c r="B145" s="3" t="s">
        <v>61</v>
      </c>
      <c r="C145" s="3" t="s">
        <v>4</v>
      </c>
      <c r="D145" s="13">
        <v>114.7</v>
      </c>
      <c r="E145" s="16">
        <f>INDEX(Rabatte!$B$2:$E$5,MATCH(D145,Rabatte!$A$2:$A$5,1),MATCH(C145,Rabatte!$B$1:$E$1,0))*D145</f>
        <v>2.294</v>
      </c>
      <c r="F145" s="16">
        <f t="shared" si="2"/>
        <v>112.40600000000001</v>
      </c>
    </row>
    <row r="146" spans="1:6" x14ac:dyDescent="0.35">
      <c r="C146" s="3" t="s">
        <v>3</v>
      </c>
      <c r="D146" s="13">
        <v>45.9</v>
      </c>
      <c r="E146" s="16">
        <f>INDEX(Rabatte!$B$2:$E$5,MATCH(D146,Rabatte!$A$2:$A$5,1),MATCH(C146,Rabatte!$B$1:$E$1,0))*D146</f>
        <v>0</v>
      </c>
      <c r="F146" s="16">
        <f t="shared" si="2"/>
        <v>45.9</v>
      </c>
    </row>
    <row r="147" spans="1:6" x14ac:dyDescent="0.35">
      <c r="C147" s="3" t="s">
        <v>2</v>
      </c>
      <c r="D147" s="13">
        <v>219.04999999999998</v>
      </c>
      <c r="E147" s="16">
        <f>INDEX(Rabatte!$B$2:$E$5,MATCH(D147,Rabatte!$A$2:$A$5,1),MATCH(C147,Rabatte!$B$1:$E$1,0))*D147</f>
        <v>4.3809999999999993</v>
      </c>
      <c r="F147" s="16">
        <f t="shared" si="2"/>
        <v>214.66899999999998</v>
      </c>
    </row>
    <row r="148" spans="1:6" x14ac:dyDescent="0.35">
      <c r="C148" s="3" t="s">
        <v>1</v>
      </c>
      <c r="D148" s="13">
        <v>174.09999999999997</v>
      </c>
      <c r="E148" s="16">
        <f>INDEX(Rabatte!$B$2:$E$5,MATCH(D148,Rabatte!$A$2:$A$5,1),MATCH(C148,Rabatte!$B$1:$E$1,0))*D148</f>
        <v>5.222999999999999</v>
      </c>
      <c r="F148" s="16">
        <f t="shared" si="2"/>
        <v>168.87699999999995</v>
      </c>
    </row>
    <row r="149" spans="1:6" x14ac:dyDescent="0.35">
      <c r="A149" s="3" t="s">
        <v>60</v>
      </c>
      <c r="B149" s="3" t="s">
        <v>59</v>
      </c>
      <c r="C149" s="3" t="s">
        <v>4</v>
      </c>
      <c r="D149" s="13">
        <v>14.75</v>
      </c>
      <c r="E149" s="16">
        <f>INDEX(Rabatte!$B$2:$E$5,MATCH(D149,Rabatte!$A$2:$A$5,1),MATCH(C149,Rabatte!$B$1:$E$1,0))*D149</f>
        <v>0</v>
      </c>
      <c r="F149" s="16">
        <f t="shared" si="2"/>
        <v>14.75</v>
      </c>
    </row>
    <row r="150" spans="1:6" x14ac:dyDescent="0.35">
      <c r="C150" s="3" t="s">
        <v>3</v>
      </c>
      <c r="D150" s="13">
        <v>11.9</v>
      </c>
      <c r="E150" s="16">
        <f>INDEX(Rabatte!$B$2:$E$5,MATCH(D150,Rabatte!$A$2:$A$5,1),MATCH(C150,Rabatte!$B$1:$E$1,0))*D150</f>
        <v>0</v>
      </c>
      <c r="F150" s="16">
        <f t="shared" si="2"/>
        <v>11.9</v>
      </c>
    </row>
    <row r="151" spans="1:6" x14ac:dyDescent="0.35">
      <c r="C151" s="3" t="s">
        <v>2</v>
      </c>
      <c r="D151" s="13">
        <v>368.1</v>
      </c>
      <c r="E151" s="16">
        <f>INDEX(Rabatte!$B$2:$E$5,MATCH(D151,Rabatte!$A$2:$A$5,1),MATCH(C151,Rabatte!$B$1:$E$1,0))*D151</f>
        <v>7.362000000000001</v>
      </c>
      <c r="F151" s="16">
        <f t="shared" si="2"/>
        <v>360.738</v>
      </c>
    </row>
    <row r="152" spans="1:6" x14ac:dyDescent="0.35">
      <c r="C152" s="3" t="s">
        <v>1</v>
      </c>
      <c r="D152" s="13">
        <v>393.4</v>
      </c>
      <c r="E152" s="16">
        <f>INDEX(Rabatte!$B$2:$E$5,MATCH(D152,Rabatte!$A$2:$A$5,1),MATCH(C152,Rabatte!$B$1:$E$1,0))*D152</f>
        <v>11.802</v>
      </c>
      <c r="F152" s="16">
        <f t="shared" si="2"/>
        <v>381.59799999999996</v>
      </c>
    </row>
    <row r="153" spans="1:6" x14ac:dyDescent="0.35">
      <c r="A153" s="3" t="s">
        <v>58</v>
      </c>
      <c r="B153" s="3" t="s">
        <v>57</v>
      </c>
      <c r="C153" s="3" t="s">
        <v>4</v>
      </c>
      <c r="D153" s="13">
        <v>423.15000000000003</v>
      </c>
      <c r="E153" s="16">
        <f>INDEX(Rabatte!$B$2:$E$5,MATCH(D153,Rabatte!$A$2:$A$5,1),MATCH(C153,Rabatte!$B$1:$E$1,0))*D153</f>
        <v>8.463000000000001</v>
      </c>
      <c r="F153" s="16">
        <f t="shared" si="2"/>
        <v>414.68700000000001</v>
      </c>
    </row>
    <row r="154" spans="1:6" x14ac:dyDescent="0.35">
      <c r="C154" s="3" t="s">
        <v>3</v>
      </c>
      <c r="D154" s="13">
        <v>126.89999999999999</v>
      </c>
      <c r="E154" s="16">
        <f>INDEX(Rabatte!$B$2:$E$5,MATCH(D154,Rabatte!$A$2:$A$5,1),MATCH(C154,Rabatte!$B$1:$E$1,0))*D154</f>
        <v>3.8069999999999995</v>
      </c>
      <c r="F154" s="16">
        <f t="shared" si="2"/>
        <v>123.09299999999999</v>
      </c>
    </row>
    <row r="155" spans="1:6" x14ac:dyDescent="0.35">
      <c r="C155" s="3" t="s">
        <v>2</v>
      </c>
      <c r="D155" s="13">
        <v>56.75</v>
      </c>
      <c r="E155" s="16">
        <f>INDEX(Rabatte!$B$2:$E$5,MATCH(D155,Rabatte!$A$2:$A$5,1),MATCH(C155,Rabatte!$B$1:$E$1,0))*D155</f>
        <v>0</v>
      </c>
      <c r="F155" s="16">
        <f t="shared" si="2"/>
        <v>56.75</v>
      </c>
    </row>
    <row r="156" spans="1:6" x14ac:dyDescent="0.35">
      <c r="C156" s="3" t="s">
        <v>1</v>
      </c>
      <c r="D156" s="13">
        <v>11.6</v>
      </c>
      <c r="E156" s="16">
        <f>INDEX(Rabatte!$B$2:$E$5,MATCH(D156,Rabatte!$A$2:$A$5,1),MATCH(C156,Rabatte!$B$1:$E$1,0))*D156</f>
        <v>0</v>
      </c>
      <c r="F156" s="16">
        <f t="shared" si="2"/>
        <v>11.6</v>
      </c>
    </row>
    <row r="157" spans="1:6" x14ac:dyDescent="0.35">
      <c r="A157" s="3" t="s">
        <v>56</v>
      </c>
      <c r="B157" s="3" t="s">
        <v>55</v>
      </c>
      <c r="C157" s="3" t="s">
        <v>4</v>
      </c>
      <c r="D157" s="13">
        <v>593</v>
      </c>
      <c r="E157" s="16">
        <f>INDEX(Rabatte!$B$2:$E$5,MATCH(D157,Rabatte!$A$2:$A$5,1),MATCH(C157,Rabatte!$B$1:$E$1,0))*D157</f>
        <v>29.650000000000002</v>
      </c>
      <c r="F157" s="16">
        <f t="shared" si="2"/>
        <v>563.35</v>
      </c>
    </row>
    <row r="158" spans="1:6" x14ac:dyDescent="0.35">
      <c r="C158" s="3" t="s">
        <v>3</v>
      </c>
      <c r="D158" s="13">
        <v>173.15</v>
      </c>
      <c r="E158" s="16">
        <f>INDEX(Rabatte!$B$2:$E$5,MATCH(D158,Rabatte!$A$2:$A$5,1),MATCH(C158,Rabatte!$B$1:$E$1,0))*D158</f>
        <v>5.1944999999999997</v>
      </c>
      <c r="F158" s="16">
        <f t="shared" si="2"/>
        <v>167.9555</v>
      </c>
    </row>
    <row r="159" spans="1:6" x14ac:dyDescent="0.35">
      <c r="C159" s="3" t="s">
        <v>2</v>
      </c>
      <c r="D159" s="13">
        <v>931.05000000000007</v>
      </c>
      <c r="E159" s="16">
        <f>INDEX(Rabatte!$B$2:$E$5,MATCH(D159,Rabatte!$A$2:$A$5,1),MATCH(C159,Rabatte!$B$1:$E$1,0))*D159</f>
        <v>46.552500000000009</v>
      </c>
      <c r="F159" s="16">
        <f t="shared" si="2"/>
        <v>884.49750000000006</v>
      </c>
    </row>
    <row r="160" spans="1:6" x14ac:dyDescent="0.35">
      <c r="C160" s="3" t="s">
        <v>1</v>
      </c>
      <c r="D160" s="13">
        <v>346.35</v>
      </c>
      <c r="E160" s="16">
        <f>INDEX(Rabatte!$B$2:$E$5,MATCH(D160,Rabatte!$A$2:$A$5,1),MATCH(C160,Rabatte!$B$1:$E$1,0))*D160</f>
        <v>10.390500000000001</v>
      </c>
      <c r="F160" s="16">
        <f t="shared" si="2"/>
        <v>335.95950000000005</v>
      </c>
    </row>
    <row r="161" spans="1:6" x14ac:dyDescent="0.35">
      <c r="A161" s="3" t="s">
        <v>54</v>
      </c>
      <c r="B161" s="3" t="s">
        <v>53</v>
      </c>
      <c r="C161" s="3" t="s">
        <v>3</v>
      </c>
      <c r="D161" s="13">
        <v>475.05</v>
      </c>
      <c r="E161" s="16">
        <f>INDEX(Rabatte!$B$2:$E$5,MATCH(D161,Rabatte!$A$2:$A$5,1),MATCH(C161,Rabatte!$B$1:$E$1,0))*D161</f>
        <v>14.2515</v>
      </c>
      <c r="F161" s="16">
        <f t="shared" si="2"/>
        <v>460.79849999999999</v>
      </c>
    </row>
    <row r="162" spans="1:6" x14ac:dyDescent="0.35">
      <c r="C162" s="3" t="s">
        <v>2</v>
      </c>
      <c r="D162" s="13">
        <v>354.2</v>
      </c>
      <c r="E162" s="16">
        <f>INDEX(Rabatte!$B$2:$E$5,MATCH(D162,Rabatte!$A$2:$A$5,1),MATCH(C162,Rabatte!$B$1:$E$1,0))*D162</f>
        <v>7.0839999999999996</v>
      </c>
      <c r="F162" s="16">
        <f t="shared" si="2"/>
        <v>347.11599999999999</v>
      </c>
    </row>
    <row r="163" spans="1:6" x14ac:dyDescent="0.35">
      <c r="C163" s="3" t="s">
        <v>1</v>
      </c>
      <c r="D163" s="13">
        <v>883.35</v>
      </c>
      <c r="E163" s="16">
        <f>INDEX(Rabatte!$B$2:$E$5,MATCH(D163,Rabatte!$A$2:$A$5,1),MATCH(C163,Rabatte!$B$1:$E$1,0))*D163</f>
        <v>61.834500000000006</v>
      </c>
      <c r="F163" s="16">
        <f t="shared" si="2"/>
        <v>821.51549999999997</v>
      </c>
    </row>
    <row r="164" spans="1:6" x14ac:dyDescent="0.35">
      <c r="A164" s="3" t="s">
        <v>52</v>
      </c>
      <c r="B164" s="3" t="s">
        <v>51</v>
      </c>
      <c r="C164" s="3" t="s">
        <v>4</v>
      </c>
      <c r="D164" s="13">
        <v>30.599999999999998</v>
      </c>
      <c r="E164" s="16">
        <f>INDEX(Rabatte!$B$2:$E$5,MATCH(D164,Rabatte!$A$2:$A$5,1),MATCH(C164,Rabatte!$B$1:$E$1,0))*D164</f>
        <v>0</v>
      </c>
      <c r="F164" s="16">
        <f t="shared" si="2"/>
        <v>30.599999999999998</v>
      </c>
    </row>
    <row r="165" spans="1:6" x14ac:dyDescent="0.35">
      <c r="C165" s="3" t="s">
        <v>3</v>
      </c>
      <c r="D165" s="13">
        <v>111.05</v>
      </c>
      <c r="E165" s="16">
        <f>INDEX(Rabatte!$B$2:$E$5,MATCH(D165,Rabatte!$A$2:$A$5,1),MATCH(C165,Rabatte!$B$1:$E$1,0))*D165</f>
        <v>3.3314999999999997</v>
      </c>
      <c r="F165" s="16">
        <f t="shared" si="2"/>
        <v>107.71849999999999</v>
      </c>
    </row>
    <row r="166" spans="1:6" x14ac:dyDescent="0.35">
      <c r="C166" s="3" t="s">
        <v>2</v>
      </c>
      <c r="D166" s="13">
        <v>933.30000000000007</v>
      </c>
      <c r="E166" s="16">
        <f>INDEX(Rabatte!$B$2:$E$5,MATCH(D166,Rabatte!$A$2:$A$5,1),MATCH(C166,Rabatte!$B$1:$E$1,0))*D166</f>
        <v>46.665000000000006</v>
      </c>
      <c r="F166" s="16">
        <f t="shared" si="2"/>
        <v>886.6350000000001</v>
      </c>
    </row>
    <row r="167" spans="1:6" x14ac:dyDescent="0.35">
      <c r="C167" s="3" t="s">
        <v>1</v>
      </c>
      <c r="D167" s="13">
        <v>268.95</v>
      </c>
      <c r="E167" s="16">
        <f>INDEX(Rabatte!$B$2:$E$5,MATCH(D167,Rabatte!$A$2:$A$5,1),MATCH(C167,Rabatte!$B$1:$E$1,0))*D167</f>
        <v>8.0685000000000002</v>
      </c>
      <c r="F167" s="16">
        <f t="shared" si="2"/>
        <v>260.88149999999996</v>
      </c>
    </row>
    <row r="168" spans="1:6" x14ac:dyDescent="0.35">
      <c r="A168" s="3" t="s">
        <v>50</v>
      </c>
      <c r="B168" s="3" t="s">
        <v>49</v>
      </c>
      <c r="C168" s="3" t="s">
        <v>4</v>
      </c>
      <c r="D168" s="13">
        <v>119.5</v>
      </c>
      <c r="E168" s="16">
        <f>INDEX(Rabatte!$B$2:$E$5,MATCH(D168,Rabatte!$A$2:$A$5,1),MATCH(C168,Rabatte!$B$1:$E$1,0))*D168</f>
        <v>2.39</v>
      </c>
      <c r="F168" s="16">
        <f t="shared" si="2"/>
        <v>117.11</v>
      </c>
    </row>
    <row r="169" spans="1:6" x14ac:dyDescent="0.35">
      <c r="C169" s="3" t="s">
        <v>3</v>
      </c>
      <c r="D169" s="13">
        <v>1402.5500000000002</v>
      </c>
      <c r="E169" s="16">
        <f>INDEX(Rabatte!$B$2:$E$5,MATCH(D169,Rabatte!$A$2:$A$5,1),MATCH(C169,Rabatte!$B$1:$E$1,0))*D169</f>
        <v>154.28050000000002</v>
      </c>
      <c r="F169" s="16">
        <f t="shared" si="2"/>
        <v>1248.2695000000001</v>
      </c>
    </row>
    <row r="170" spans="1:6" x14ac:dyDescent="0.35">
      <c r="C170" s="3" t="s">
        <v>2</v>
      </c>
      <c r="D170" s="13">
        <v>592.90000000000009</v>
      </c>
      <c r="E170" s="16">
        <f>INDEX(Rabatte!$B$2:$E$5,MATCH(D170,Rabatte!$A$2:$A$5,1),MATCH(C170,Rabatte!$B$1:$E$1,0))*D170</f>
        <v>29.645000000000007</v>
      </c>
      <c r="F170" s="16">
        <f t="shared" si="2"/>
        <v>563.25500000000011</v>
      </c>
    </row>
    <row r="171" spans="1:6" x14ac:dyDescent="0.35">
      <c r="C171" s="3" t="s">
        <v>1</v>
      </c>
      <c r="D171" s="13">
        <v>31.150000000000006</v>
      </c>
      <c r="E171" s="16">
        <f>INDEX(Rabatte!$B$2:$E$5,MATCH(D171,Rabatte!$A$2:$A$5,1),MATCH(C171,Rabatte!$B$1:$E$1,0))*D171</f>
        <v>0</v>
      </c>
      <c r="F171" s="16">
        <f t="shared" si="2"/>
        <v>31.150000000000006</v>
      </c>
    </row>
    <row r="172" spans="1:6" x14ac:dyDescent="0.35">
      <c r="A172" s="3" t="s">
        <v>48</v>
      </c>
      <c r="B172" s="3" t="s">
        <v>47</v>
      </c>
      <c r="C172" s="3" t="s">
        <v>4</v>
      </c>
      <c r="D172" s="13">
        <v>330</v>
      </c>
      <c r="E172" s="16">
        <f>INDEX(Rabatte!$B$2:$E$5,MATCH(D172,Rabatte!$A$2:$A$5,1),MATCH(C172,Rabatte!$B$1:$E$1,0))*D172</f>
        <v>6.6000000000000005</v>
      </c>
      <c r="F172" s="16">
        <f t="shared" si="2"/>
        <v>323.39999999999998</v>
      </c>
    </row>
    <row r="173" spans="1:6" x14ac:dyDescent="0.35">
      <c r="C173" s="3" t="s">
        <v>3</v>
      </c>
      <c r="D173" s="13">
        <v>309.3</v>
      </c>
      <c r="E173" s="16">
        <f>INDEX(Rabatte!$B$2:$E$5,MATCH(D173,Rabatte!$A$2:$A$5,1),MATCH(C173,Rabatte!$B$1:$E$1,0))*D173</f>
        <v>9.2789999999999999</v>
      </c>
      <c r="F173" s="16">
        <f t="shared" si="2"/>
        <v>300.02100000000002</v>
      </c>
    </row>
    <row r="174" spans="1:6" x14ac:dyDescent="0.35">
      <c r="C174" s="3" t="s">
        <v>2</v>
      </c>
      <c r="D174" s="13">
        <v>152.05000000000001</v>
      </c>
      <c r="E174" s="16">
        <f>INDEX(Rabatte!$B$2:$E$5,MATCH(D174,Rabatte!$A$2:$A$5,1),MATCH(C174,Rabatte!$B$1:$E$1,0))*D174</f>
        <v>3.0410000000000004</v>
      </c>
      <c r="F174" s="16">
        <f t="shared" si="2"/>
        <v>149.00900000000001</v>
      </c>
    </row>
    <row r="175" spans="1:6" x14ac:dyDescent="0.35">
      <c r="C175" s="3" t="s">
        <v>1</v>
      </c>
      <c r="D175" s="13">
        <v>194.64999999999998</v>
      </c>
      <c r="E175" s="16">
        <f>INDEX(Rabatte!$B$2:$E$5,MATCH(D175,Rabatte!$A$2:$A$5,1),MATCH(C175,Rabatte!$B$1:$E$1,0))*D175</f>
        <v>5.8394999999999992</v>
      </c>
      <c r="F175" s="16">
        <f t="shared" si="2"/>
        <v>188.81049999999999</v>
      </c>
    </row>
    <row r="176" spans="1:6" x14ac:dyDescent="0.35">
      <c r="A176" s="3" t="s">
        <v>46</v>
      </c>
      <c r="B176" s="3" t="s">
        <v>45</v>
      </c>
      <c r="C176" s="3" t="s">
        <v>4</v>
      </c>
      <c r="D176" s="13">
        <v>20.6</v>
      </c>
      <c r="E176" s="16">
        <f>INDEX(Rabatte!$B$2:$E$5,MATCH(D176,Rabatte!$A$2:$A$5,1),MATCH(C176,Rabatte!$B$1:$E$1,0))*D176</f>
        <v>0</v>
      </c>
      <c r="F176" s="16">
        <f t="shared" si="2"/>
        <v>20.6</v>
      </c>
    </row>
    <row r="177" spans="1:6" x14ac:dyDescent="0.35">
      <c r="C177" s="3" t="s">
        <v>3</v>
      </c>
      <c r="D177" s="13">
        <v>232.35000000000002</v>
      </c>
      <c r="E177" s="16">
        <f>INDEX(Rabatte!$B$2:$E$5,MATCH(D177,Rabatte!$A$2:$A$5,1),MATCH(C177,Rabatte!$B$1:$E$1,0))*D177</f>
        <v>6.9705000000000004</v>
      </c>
      <c r="F177" s="16">
        <f t="shared" si="2"/>
        <v>225.37950000000004</v>
      </c>
    </row>
    <row r="178" spans="1:6" x14ac:dyDescent="0.35">
      <c r="C178" s="3" t="s">
        <v>2</v>
      </c>
      <c r="D178" s="13">
        <v>46.449999999999996</v>
      </c>
      <c r="E178" s="16">
        <f>INDEX(Rabatte!$B$2:$E$5,MATCH(D178,Rabatte!$A$2:$A$5,1),MATCH(C178,Rabatte!$B$1:$E$1,0))*D178</f>
        <v>0</v>
      </c>
      <c r="F178" s="16">
        <f t="shared" si="2"/>
        <v>46.449999999999996</v>
      </c>
    </row>
    <row r="179" spans="1:6" x14ac:dyDescent="0.35">
      <c r="C179" s="3" t="s">
        <v>1</v>
      </c>
      <c r="D179" s="13">
        <v>13.049999999999999</v>
      </c>
      <c r="E179" s="16">
        <f>INDEX(Rabatte!$B$2:$E$5,MATCH(D179,Rabatte!$A$2:$A$5,1),MATCH(C179,Rabatte!$B$1:$E$1,0))*D179</f>
        <v>0</v>
      </c>
      <c r="F179" s="16">
        <f t="shared" si="2"/>
        <v>13.049999999999999</v>
      </c>
    </row>
    <row r="180" spans="1:6" x14ac:dyDescent="0.35">
      <c r="A180" s="3" t="s">
        <v>44</v>
      </c>
      <c r="B180" s="3" t="s">
        <v>43</v>
      </c>
      <c r="C180" s="3" t="s">
        <v>4</v>
      </c>
      <c r="D180" s="13">
        <v>808.65000000000009</v>
      </c>
      <c r="E180" s="16">
        <f>INDEX(Rabatte!$B$2:$E$5,MATCH(D180,Rabatte!$A$2:$A$5,1),MATCH(C180,Rabatte!$B$1:$E$1,0))*D180</f>
        <v>40.432500000000005</v>
      </c>
      <c r="F180" s="16">
        <f t="shared" si="2"/>
        <v>768.21750000000009</v>
      </c>
    </row>
    <row r="181" spans="1:6" x14ac:dyDescent="0.35">
      <c r="C181" s="3" t="s">
        <v>2</v>
      </c>
      <c r="D181" s="13">
        <v>18.649999999999999</v>
      </c>
      <c r="E181" s="16">
        <f>INDEX(Rabatte!$B$2:$E$5,MATCH(D181,Rabatte!$A$2:$A$5,1),MATCH(C181,Rabatte!$B$1:$E$1,0))*D181</f>
        <v>0</v>
      </c>
      <c r="F181" s="16">
        <f t="shared" si="2"/>
        <v>18.649999999999999</v>
      </c>
    </row>
    <row r="182" spans="1:6" x14ac:dyDescent="0.35">
      <c r="C182" s="3" t="s">
        <v>1</v>
      </c>
      <c r="D182" s="13">
        <v>1123.5999999999999</v>
      </c>
      <c r="E182" s="16">
        <f>INDEX(Rabatte!$B$2:$E$5,MATCH(D182,Rabatte!$A$2:$A$5,1),MATCH(C182,Rabatte!$B$1:$E$1,0))*D182</f>
        <v>168.54</v>
      </c>
      <c r="F182" s="16">
        <f t="shared" si="2"/>
        <v>955.06</v>
      </c>
    </row>
    <row r="183" spans="1:6" x14ac:dyDescent="0.35">
      <c r="A183" s="3" t="s">
        <v>42</v>
      </c>
      <c r="B183" s="3" t="s">
        <v>41</v>
      </c>
      <c r="C183" s="3" t="s">
        <v>4</v>
      </c>
      <c r="D183" s="13">
        <v>13.5</v>
      </c>
      <c r="E183" s="16">
        <f>INDEX(Rabatte!$B$2:$E$5,MATCH(D183,Rabatte!$A$2:$A$5,1),MATCH(C183,Rabatte!$B$1:$E$1,0))*D183</f>
        <v>0</v>
      </c>
      <c r="F183" s="16">
        <f t="shared" si="2"/>
        <v>13.5</v>
      </c>
    </row>
    <row r="184" spans="1:6" x14ac:dyDescent="0.35">
      <c r="C184" s="3" t="s">
        <v>3</v>
      </c>
      <c r="D184" s="13">
        <v>103.94999999999999</v>
      </c>
      <c r="E184" s="16">
        <f>INDEX(Rabatte!$B$2:$E$5,MATCH(D184,Rabatte!$A$2:$A$5,1),MATCH(C184,Rabatte!$B$1:$E$1,0))*D184</f>
        <v>3.1184999999999996</v>
      </c>
      <c r="F184" s="16">
        <f t="shared" si="2"/>
        <v>100.83149999999999</v>
      </c>
    </row>
    <row r="185" spans="1:6" x14ac:dyDescent="0.35">
      <c r="C185" s="3" t="s">
        <v>2</v>
      </c>
      <c r="D185" s="13">
        <v>610.5</v>
      </c>
      <c r="E185" s="16">
        <f>INDEX(Rabatte!$B$2:$E$5,MATCH(D185,Rabatte!$A$2:$A$5,1),MATCH(C185,Rabatte!$B$1:$E$1,0))*D185</f>
        <v>30.525000000000002</v>
      </c>
      <c r="F185" s="16">
        <f t="shared" si="2"/>
        <v>579.97500000000002</v>
      </c>
    </row>
    <row r="186" spans="1:6" x14ac:dyDescent="0.35">
      <c r="A186" s="3" t="s">
        <v>40</v>
      </c>
      <c r="B186" s="3" t="s">
        <v>32</v>
      </c>
      <c r="C186" s="3" t="s">
        <v>4</v>
      </c>
      <c r="D186" s="13">
        <v>122.95000000000002</v>
      </c>
      <c r="E186" s="16">
        <f>INDEX(Rabatte!$B$2:$E$5,MATCH(D186,Rabatte!$A$2:$A$5,1),MATCH(C186,Rabatte!$B$1:$E$1,0))*D186</f>
        <v>2.4590000000000005</v>
      </c>
      <c r="F186" s="16">
        <f t="shared" si="2"/>
        <v>120.49100000000001</v>
      </c>
    </row>
    <row r="187" spans="1:6" x14ac:dyDescent="0.35">
      <c r="C187" s="3" t="s">
        <v>3</v>
      </c>
      <c r="D187" s="13">
        <v>724.05000000000007</v>
      </c>
      <c r="E187" s="16">
        <f>INDEX(Rabatte!$B$2:$E$5,MATCH(D187,Rabatte!$A$2:$A$5,1),MATCH(C187,Rabatte!$B$1:$E$1,0))*D187</f>
        <v>43.443000000000005</v>
      </c>
      <c r="F187" s="16">
        <f t="shared" si="2"/>
        <v>680.60700000000008</v>
      </c>
    </row>
    <row r="188" spans="1:6" x14ac:dyDescent="0.35">
      <c r="C188" s="3" t="s">
        <v>2</v>
      </c>
      <c r="D188" s="13">
        <v>907.15</v>
      </c>
      <c r="E188" s="16">
        <f>INDEX(Rabatte!$B$2:$E$5,MATCH(D188,Rabatte!$A$2:$A$5,1),MATCH(C188,Rabatte!$B$1:$E$1,0))*D188</f>
        <v>45.357500000000002</v>
      </c>
      <c r="F188" s="16">
        <f t="shared" si="2"/>
        <v>861.79250000000002</v>
      </c>
    </row>
    <row r="189" spans="1:6" x14ac:dyDescent="0.35">
      <c r="C189" s="3" t="s">
        <v>1</v>
      </c>
      <c r="D189" s="13">
        <v>61.349999999999994</v>
      </c>
      <c r="E189" s="16">
        <f>INDEX(Rabatte!$B$2:$E$5,MATCH(D189,Rabatte!$A$2:$A$5,1),MATCH(C189,Rabatte!$B$1:$E$1,0))*D189</f>
        <v>0</v>
      </c>
      <c r="F189" s="16">
        <f t="shared" si="2"/>
        <v>61.349999999999994</v>
      </c>
    </row>
    <row r="190" spans="1:6" x14ac:dyDescent="0.35">
      <c r="A190" s="3" t="s">
        <v>39</v>
      </c>
      <c r="B190" s="3" t="s">
        <v>38</v>
      </c>
      <c r="C190" s="3" t="s">
        <v>3</v>
      </c>
      <c r="D190" s="13">
        <v>292.75</v>
      </c>
      <c r="E190" s="16">
        <f>INDEX(Rabatte!$B$2:$E$5,MATCH(D190,Rabatte!$A$2:$A$5,1),MATCH(C190,Rabatte!$B$1:$E$1,0))*D190</f>
        <v>8.7824999999999989</v>
      </c>
      <c r="F190" s="16">
        <f t="shared" si="2"/>
        <v>283.96749999999997</v>
      </c>
    </row>
    <row r="191" spans="1:6" x14ac:dyDescent="0.35">
      <c r="C191" s="3" t="s">
        <v>2</v>
      </c>
      <c r="D191" s="13">
        <v>429.49999999999994</v>
      </c>
      <c r="E191" s="16">
        <f>INDEX(Rabatte!$B$2:$E$5,MATCH(D191,Rabatte!$A$2:$A$5,1),MATCH(C191,Rabatte!$B$1:$E$1,0))*D191</f>
        <v>8.59</v>
      </c>
      <c r="F191" s="16">
        <f t="shared" si="2"/>
        <v>420.90999999999997</v>
      </c>
    </row>
    <row r="192" spans="1:6" x14ac:dyDescent="0.35">
      <c r="C192" s="3" t="s">
        <v>1</v>
      </c>
      <c r="D192" s="13">
        <v>372.09999999999997</v>
      </c>
      <c r="E192" s="16">
        <f>INDEX(Rabatte!$B$2:$E$5,MATCH(D192,Rabatte!$A$2:$A$5,1),MATCH(C192,Rabatte!$B$1:$E$1,0))*D192</f>
        <v>11.162999999999998</v>
      </c>
      <c r="F192" s="16">
        <f t="shared" si="2"/>
        <v>360.93699999999995</v>
      </c>
    </row>
    <row r="193" spans="1:6" x14ac:dyDescent="0.35">
      <c r="A193" s="3" t="s">
        <v>37</v>
      </c>
      <c r="B193" s="3" t="s">
        <v>36</v>
      </c>
      <c r="C193" s="3" t="s">
        <v>4</v>
      </c>
      <c r="D193" s="13">
        <v>177.45000000000002</v>
      </c>
      <c r="E193" s="16">
        <f>INDEX(Rabatte!$B$2:$E$5,MATCH(D193,Rabatte!$A$2:$A$5,1),MATCH(C193,Rabatte!$B$1:$E$1,0))*D193</f>
        <v>3.5490000000000004</v>
      </c>
      <c r="F193" s="16">
        <f t="shared" si="2"/>
        <v>173.90100000000001</v>
      </c>
    </row>
    <row r="194" spans="1:6" x14ac:dyDescent="0.35">
      <c r="C194" s="3" t="s">
        <v>3</v>
      </c>
      <c r="D194" s="13">
        <v>166</v>
      </c>
      <c r="E194" s="16">
        <f>INDEX(Rabatte!$B$2:$E$5,MATCH(D194,Rabatte!$A$2:$A$5,1),MATCH(C194,Rabatte!$B$1:$E$1,0))*D194</f>
        <v>4.9799999999999995</v>
      </c>
      <c r="F194" s="16">
        <f t="shared" si="2"/>
        <v>161.02000000000001</v>
      </c>
    </row>
    <row r="195" spans="1:6" x14ac:dyDescent="0.35">
      <c r="C195" s="3" t="s">
        <v>1</v>
      </c>
      <c r="D195" s="13">
        <v>234.34999999999997</v>
      </c>
      <c r="E195" s="16">
        <f>INDEX(Rabatte!$B$2:$E$5,MATCH(D195,Rabatte!$A$2:$A$5,1),MATCH(C195,Rabatte!$B$1:$E$1,0))*D195</f>
        <v>7.0304999999999991</v>
      </c>
      <c r="F195" s="16">
        <f t="shared" ref="F195:F252" si="3">D195-E195</f>
        <v>227.31949999999998</v>
      </c>
    </row>
    <row r="196" spans="1:6" x14ac:dyDescent="0.35">
      <c r="A196" s="3" t="s">
        <v>35</v>
      </c>
      <c r="B196" s="3" t="s">
        <v>34</v>
      </c>
      <c r="C196" s="3" t="s">
        <v>4</v>
      </c>
      <c r="D196" s="13">
        <v>25.1</v>
      </c>
      <c r="E196" s="16">
        <f>INDEX(Rabatte!$B$2:$E$5,MATCH(D196,Rabatte!$A$2:$A$5,1),MATCH(C196,Rabatte!$B$1:$E$1,0))*D196</f>
        <v>0</v>
      </c>
      <c r="F196" s="16">
        <f t="shared" si="3"/>
        <v>25.1</v>
      </c>
    </row>
    <row r="197" spans="1:6" x14ac:dyDescent="0.35">
      <c r="C197" s="3" t="s">
        <v>2</v>
      </c>
      <c r="D197" s="13">
        <v>863.35</v>
      </c>
      <c r="E197" s="16">
        <f>INDEX(Rabatte!$B$2:$E$5,MATCH(D197,Rabatte!$A$2:$A$5,1),MATCH(C197,Rabatte!$B$1:$E$1,0))*D197</f>
        <v>43.167500000000004</v>
      </c>
      <c r="F197" s="16">
        <f t="shared" si="3"/>
        <v>820.1825</v>
      </c>
    </row>
    <row r="198" spans="1:6" x14ac:dyDescent="0.35">
      <c r="C198" s="3" t="s">
        <v>1</v>
      </c>
      <c r="D198" s="13">
        <v>249.35</v>
      </c>
      <c r="E198" s="16">
        <f>INDEX(Rabatte!$B$2:$E$5,MATCH(D198,Rabatte!$A$2:$A$5,1),MATCH(C198,Rabatte!$B$1:$E$1,0))*D198</f>
        <v>7.4804999999999993</v>
      </c>
      <c r="F198" s="16">
        <f t="shared" si="3"/>
        <v>241.86949999999999</v>
      </c>
    </row>
    <row r="199" spans="1:6" x14ac:dyDescent="0.35">
      <c r="A199" s="3" t="s">
        <v>33</v>
      </c>
      <c r="B199" s="3" t="s">
        <v>32</v>
      </c>
      <c r="C199" s="3" t="s">
        <v>3</v>
      </c>
      <c r="D199" s="13">
        <v>33.650000000000006</v>
      </c>
      <c r="E199" s="16">
        <f>INDEX(Rabatte!$B$2:$E$5,MATCH(D199,Rabatte!$A$2:$A$5,1),MATCH(C199,Rabatte!$B$1:$E$1,0))*D199</f>
        <v>0</v>
      </c>
      <c r="F199" s="16">
        <f t="shared" si="3"/>
        <v>33.650000000000006</v>
      </c>
    </row>
    <row r="200" spans="1:6" x14ac:dyDescent="0.35">
      <c r="C200" s="3" t="s">
        <v>2</v>
      </c>
      <c r="D200" s="13">
        <v>89.3</v>
      </c>
      <c r="E200" s="16">
        <f>INDEX(Rabatte!$B$2:$E$5,MATCH(D200,Rabatte!$A$2:$A$5,1),MATCH(C200,Rabatte!$B$1:$E$1,0))*D200</f>
        <v>0</v>
      </c>
      <c r="F200" s="16">
        <f t="shared" si="3"/>
        <v>89.3</v>
      </c>
    </row>
    <row r="201" spans="1:6" x14ac:dyDescent="0.35">
      <c r="C201" s="3" t="s">
        <v>1</v>
      </c>
      <c r="D201" s="13">
        <v>5.3</v>
      </c>
      <c r="E201" s="16">
        <f>INDEX(Rabatte!$B$2:$E$5,MATCH(D201,Rabatte!$A$2:$A$5,1),MATCH(C201,Rabatte!$B$1:$E$1,0))*D201</f>
        <v>0</v>
      </c>
      <c r="F201" s="16">
        <f t="shared" si="3"/>
        <v>5.3</v>
      </c>
    </row>
    <row r="202" spans="1:6" x14ac:dyDescent="0.35">
      <c r="A202" s="3" t="s">
        <v>31</v>
      </c>
      <c r="B202" s="3" t="s">
        <v>30</v>
      </c>
      <c r="C202" s="3" t="s">
        <v>3</v>
      </c>
      <c r="D202" s="13">
        <v>55.099999999999994</v>
      </c>
      <c r="E202" s="16">
        <f>INDEX(Rabatte!$B$2:$E$5,MATCH(D202,Rabatte!$A$2:$A$5,1),MATCH(C202,Rabatte!$B$1:$E$1,0))*D202</f>
        <v>0</v>
      </c>
      <c r="F202" s="16">
        <f t="shared" si="3"/>
        <v>55.099999999999994</v>
      </c>
    </row>
    <row r="203" spans="1:6" x14ac:dyDescent="0.35">
      <c r="C203" s="3" t="s">
        <v>2</v>
      </c>
      <c r="D203" s="13">
        <v>22.400000000000002</v>
      </c>
      <c r="E203" s="16">
        <f>INDEX(Rabatte!$B$2:$E$5,MATCH(D203,Rabatte!$A$2:$A$5,1),MATCH(C203,Rabatte!$B$1:$E$1,0))*D203</f>
        <v>0</v>
      </c>
      <c r="F203" s="16">
        <f t="shared" si="3"/>
        <v>22.400000000000002</v>
      </c>
    </row>
    <row r="204" spans="1:6" x14ac:dyDescent="0.35">
      <c r="C204" s="3" t="s">
        <v>1</v>
      </c>
      <c r="D204" s="13">
        <v>170.79999999999998</v>
      </c>
      <c r="E204" s="16">
        <f>INDEX(Rabatte!$B$2:$E$5,MATCH(D204,Rabatte!$A$2:$A$5,1),MATCH(C204,Rabatte!$B$1:$E$1,0))*D204</f>
        <v>5.1239999999999997</v>
      </c>
      <c r="F204" s="16">
        <f t="shared" si="3"/>
        <v>165.67599999999999</v>
      </c>
    </row>
    <row r="205" spans="1:6" x14ac:dyDescent="0.35">
      <c r="A205" s="3" t="s">
        <v>29</v>
      </c>
      <c r="B205" s="3" t="s">
        <v>28</v>
      </c>
      <c r="C205" s="3" t="s">
        <v>4</v>
      </c>
      <c r="D205" s="13">
        <v>17.25</v>
      </c>
      <c r="E205" s="16">
        <f>INDEX(Rabatte!$B$2:$E$5,MATCH(D205,Rabatte!$A$2:$A$5,1),MATCH(C205,Rabatte!$B$1:$E$1,0))*D205</f>
        <v>0</v>
      </c>
      <c r="F205" s="16">
        <f t="shared" si="3"/>
        <v>17.25</v>
      </c>
    </row>
    <row r="206" spans="1:6" x14ac:dyDescent="0.35">
      <c r="C206" s="3" t="s">
        <v>3</v>
      </c>
      <c r="D206" s="13">
        <v>159.6</v>
      </c>
      <c r="E206" s="16">
        <f>INDEX(Rabatte!$B$2:$E$5,MATCH(D206,Rabatte!$A$2:$A$5,1),MATCH(C206,Rabatte!$B$1:$E$1,0))*D206</f>
        <v>4.7879999999999994</v>
      </c>
      <c r="F206" s="16">
        <f t="shared" si="3"/>
        <v>154.81199999999998</v>
      </c>
    </row>
    <row r="207" spans="1:6" x14ac:dyDescent="0.35">
      <c r="C207" s="3" t="s">
        <v>2</v>
      </c>
      <c r="D207" s="13">
        <v>1259.4000000000001</v>
      </c>
      <c r="E207" s="16">
        <f>INDEX(Rabatte!$B$2:$E$5,MATCH(D207,Rabatte!$A$2:$A$5,1),MATCH(C207,Rabatte!$B$1:$E$1,0))*D207</f>
        <v>151.12800000000001</v>
      </c>
      <c r="F207" s="16">
        <f t="shared" si="3"/>
        <v>1108.2720000000002</v>
      </c>
    </row>
    <row r="208" spans="1:6" x14ac:dyDescent="0.35">
      <c r="C208" s="3" t="s">
        <v>1</v>
      </c>
      <c r="D208" s="13">
        <v>74.599999999999994</v>
      </c>
      <c r="E208" s="16">
        <f>INDEX(Rabatte!$B$2:$E$5,MATCH(D208,Rabatte!$A$2:$A$5,1),MATCH(C208,Rabatte!$B$1:$E$1,0))*D208</f>
        <v>0</v>
      </c>
      <c r="F208" s="16">
        <f t="shared" si="3"/>
        <v>74.599999999999994</v>
      </c>
    </row>
    <row r="209" spans="1:6" x14ac:dyDescent="0.35">
      <c r="A209" s="3" t="s">
        <v>27</v>
      </c>
      <c r="B209" s="3" t="s">
        <v>26</v>
      </c>
      <c r="C209" s="3" t="s">
        <v>4</v>
      </c>
      <c r="D209" s="13">
        <v>80.25</v>
      </c>
      <c r="E209" s="16">
        <f>INDEX(Rabatte!$B$2:$E$5,MATCH(D209,Rabatte!$A$2:$A$5,1),MATCH(C209,Rabatte!$B$1:$E$1,0))*D209</f>
        <v>0</v>
      </c>
      <c r="F209" s="16">
        <f t="shared" si="3"/>
        <v>80.25</v>
      </c>
    </row>
    <row r="210" spans="1:6" x14ac:dyDescent="0.35">
      <c r="C210" s="3" t="s">
        <v>2</v>
      </c>
      <c r="D210" s="13">
        <v>26.200000000000003</v>
      </c>
      <c r="E210" s="16">
        <f>INDEX(Rabatte!$B$2:$E$5,MATCH(D210,Rabatte!$A$2:$A$5,1),MATCH(C210,Rabatte!$B$1:$E$1,0))*D210</f>
        <v>0</v>
      </c>
      <c r="F210" s="16">
        <f t="shared" si="3"/>
        <v>26.200000000000003</v>
      </c>
    </row>
    <row r="211" spans="1:6" x14ac:dyDescent="0.35">
      <c r="C211" s="3" t="s">
        <v>1</v>
      </c>
      <c r="D211" s="13">
        <v>739.95</v>
      </c>
      <c r="E211" s="16">
        <f>INDEX(Rabatte!$B$2:$E$5,MATCH(D211,Rabatte!$A$2:$A$5,1),MATCH(C211,Rabatte!$B$1:$E$1,0))*D211</f>
        <v>51.796500000000009</v>
      </c>
      <c r="F211" s="16">
        <f t="shared" si="3"/>
        <v>688.15350000000001</v>
      </c>
    </row>
    <row r="212" spans="1:6" x14ac:dyDescent="0.35">
      <c r="A212" s="3" t="s">
        <v>27</v>
      </c>
      <c r="B212" s="3" t="s">
        <v>25</v>
      </c>
      <c r="C212" s="3" t="s">
        <v>4</v>
      </c>
      <c r="D212" s="13">
        <v>39.9</v>
      </c>
      <c r="E212" s="16">
        <f>INDEX(Rabatte!$B$2:$E$5,MATCH(D212,Rabatte!$A$2:$A$5,1),MATCH(C212,Rabatte!$B$1:$E$1,0))*D212</f>
        <v>0</v>
      </c>
      <c r="F212" s="16">
        <f t="shared" si="3"/>
        <v>39.9</v>
      </c>
    </row>
    <row r="213" spans="1:6" x14ac:dyDescent="0.35">
      <c r="C213" s="3" t="s">
        <v>3</v>
      </c>
      <c r="D213" s="13">
        <v>116.05000000000001</v>
      </c>
      <c r="E213" s="16">
        <f>INDEX(Rabatte!$B$2:$E$5,MATCH(D213,Rabatte!$A$2:$A$5,1),MATCH(C213,Rabatte!$B$1:$E$1,0))*D213</f>
        <v>3.4815</v>
      </c>
      <c r="F213" s="16">
        <f t="shared" si="3"/>
        <v>112.56850000000001</v>
      </c>
    </row>
    <row r="214" spans="1:6" x14ac:dyDescent="0.35">
      <c r="C214" s="3" t="s">
        <v>2</v>
      </c>
      <c r="D214" s="13">
        <v>169.8</v>
      </c>
      <c r="E214" s="16">
        <f>INDEX(Rabatte!$B$2:$E$5,MATCH(D214,Rabatte!$A$2:$A$5,1),MATCH(C214,Rabatte!$B$1:$E$1,0))*D214</f>
        <v>3.3960000000000004</v>
      </c>
      <c r="F214" s="16">
        <f t="shared" si="3"/>
        <v>166.40400000000002</v>
      </c>
    </row>
    <row r="215" spans="1:6" x14ac:dyDescent="0.35">
      <c r="C215" s="3" t="s">
        <v>1</v>
      </c>
      <c r="D215" s="13">
        <v>131.44999999999999</v>
      </c>
      <c r="E215" s="16">
        <f>INDEX(Rabatte!$B$2:$E$5,MATCH(D215,Rabatte!$A$2:$A$5,1),MATCH(C215,Rabatte!$B$1:$E$1,0))*D215</f>
        <v>3.9434999999999993</v>
      </c>
      <c r="F215" s="16">
        <f t="shared" si="3"/>
        <v>127.50649999999999</v>
      </c>
    </row>
    <row r="216" spans="1:6" x14ac:dyDescent="0.35">
      <c r="A216" s="3" t="s">
        <v>24</v>
      </c>
      <c r="B216" s="3" t="s">
        <v>23</v>
      </c>
      <c r="C216" s="3" t="s">
        <v>3</v>
      </c>
      <c r="D216" s="13">
        <v>291.5</v>
      </c>
      <c r="E216" s="16">
        <f>INDEX(Rabatte!$B$2:$E$5,MATCH(D216,Rabatte!$A$2:$A$5,1),MATCH(C216,Rabatte!$B$1:$E$1,0))*D216</f>
        <v>8.7449999999999992</v>
      </c>
      <c r="F216" s="16">
        <f t="shared" si="3"/>
        <v>282.755</v>
      </c>
    </row>
    <row r="217" spans="1:6" x14ac:dyDescent="0.35">
      <c r="C217" s="3" t="s">
        <v>2</v>
      </c>
      <c r="D217" s="13">
        <v>357.6</v>
      </c>
      <c r="E217" s="16">
        <f>INDEX(Rabatte!$B$2:$E$5,MATCH(D217,Rabatte!$A$2:$A$5,1),MATCH(C217,Rabatte!$B$1:$E$1,0))*D217</f>
        <v>7.152000000000001</v>
      </c>
      <c r="F217" s="16">
        <f t="shared" si="3"/>
        <v>350.44800000000004</v>
      </c>
    </row>
    <row r="218" spans="1:6" x14ac:dyDescent="0.35">
      <c r="C218" s="3" t="s">
        <v>1</v>
      </c>
      <c r="D218" s="13">
        <v>343.25</v>
      </c>
      <c r="E218" s="16">
        <f>INDEX(Rabatte!$B$2:$E$5,MATCH(D218,Rabatte!$A$2:$A$5,1),MATCH(C218,Rabatte!$B$1:$E$1,0))*D218</f>
        <v>10.297499999999999</v>
      </c>
      <c r="F218" s="16">
        <f t="shared" si="3"/>
        <v>332.95249999999999</v>
      </c>
    </row>
    <row r="219" spans="1:6" x14ac:dyDescent="0.35">
      <c r="A219" s="3" t="s">
        <v>22</v>
      </c>
      <c r="B219" s="3" t="s">
        <v>21</v>
      </c>
      <c r="C219" s="3" t="s">
        <v>4</v>
      </c>
      <c r="D219" s="13">
        <v>587.04999999999995</v>
      </c>
      <c r="E219" s="16">
        <f>INDEX(Rabatte!$B$2:$E$5,MATCH(D219,Rabatte!$A$2:$A$5,1),MATCH(C219,Rabatte!$B$1:$E$1,0))*D219</f>
        <v>29.352499999999999</v>
      </c>
      <c r="F219" s="16">
        <f t="shared" si="3"/>
        <v>557.69749999999999</v>
      </c>
    </row>
    <row r="220" spans="1:6" x14ac:dyDescent="0.35">
      <c r="C220" s="3" t="s">
        <v>3</v>
      </c>
      <c r="D220" s="13">
        <v>585.79999999999995</v>
      </c>
      <c r="E220" s="16">
        <f>INDEX(Rabatte!$B$2:$E$5,MATCH(D220,Rabatte!$A$2:$A$5,1),MATCH(C220,Rabatte!$B$1:$E$1,0))*D220</f>
        <v>35.147999999999996</v>
      </c>
      <c r="F220" s="16">
        <f t="shared" si="3"/>
        <v>550.65199999999993</v>
      </c>
    </row>
    <row r="221" spans="1:6" x14ac:dyDescent="0.35">
      <c r="C221" s="3" t="s">
        <v>2</v>
      </c>
      <c r="D221" s="13">
        <v>712.35</v>
      </c>
      <c r="E221" s="16">
        <f>INDEX(Rabatte!$B$2:$E$5,MATCH(D221,Rabatte!$A$2:$A$5,1),MATCH(C221,Rabatte!$B$1:$E$1,0))*D221</f>
        <v>35.6175</v>
      </c>
      <c r="F221" s="16">
        <f t="shared" si="3"/>
        <v>676.73250000000007</v>
      </c>
    </row>
    <row r="222" spans="1:6" x14ac:dyDescent="0.35">
      <c r="C222" s="3" t="s">
        <v>1</v>
      </c>
      <c r="D222" s="13">
        <v>59.849999999999994</v>
      </c>
      <c r="E222" s="16">
        <f>INDEX(Rabatte!$B$2:$E$5,MATCH(D222,Rabatte!$A$2:$A$5,1),MATCH(C222,Rabatte!$B$1:$E$1,0))*D222</f>
        <v>0</v>
      </c>
      <c r="F222" s="16">
        <f t="shared" si="3"/>
        <v>59.849999999999994</v>
      </c>
    </row>
    <row r="223" spans="1:6" x14ac:dyDescent="0.35">
      <c r="A223" s="3" t="s">
        <v>20</v>
      </c>
      <c r="B223" s="3" t="s">
        <v>19</v>
      </c>
      <c r="C223" s="3" t="s">
        <v>4</v>
      </c>
      <c r="D223" s="13">
        <v>194</v>
      </c>
      <c r="E223" s="16">
        <f>INDEX(Rabatte!$B$2:$E$5,MATCH(D223,Rabatte!$A$2:$A$5,1),MATCH(C223,Rabatte!$B$1:$E$1,0))*D223</f>
        <v>3.88</v>
      </c>
      <c r="F223" s="16">
        <f t="shared" si="3"/>
        <v>190.12</v>
      </c>
    </row>
    <row r="224" spans="1:6" x14ac:dyDescent="0.35">
      <c r="C224" s="3" t="s">
        <v>3</v>
      </c>
      <c r="D224" s="13">
        <v>108.55</v>
      </c>
      <c r="E224" s="16">
        <f>INDEX(Rabatte!$B$2:$E$5,MATCH(D224,Rabatte!$A$2:$A$5,1),MATCH(C224,Rabatte!$B$1:$E$1,0))*D224</f>
        <v>3.2565</v>
      </c>
      <c r="F224" s="16">
        <f t="shared" si="3"/>
        <v>105.29349999999999</v>
      </c>
    </row>
    <row r="225" spans="1:6" x14ac:dyDescent="0.35">
      <c r="C225" s="3" t="s">
        <v>1</v>
      </c>
      <c r="D225" s="13">
        <v>71.399999999999991</v>
      </c>
      <c r="E225" s="16">
        <f>INDEX(Rabatte!$B$2:$E$5,MATCH(D225,Rabatte!$A$2:$A$5,1),MATCH(C225,Rabatte!$B$1:$E$1,0))*D225</f>
        <v>0</v>
      </c>
      <c r="F225" s="16">
        <f t="shared" si="3"/>
        <v>71.399999999999991</v>
      </c>
    </row>
    <row r="226" spans="1:6" x14ac:dyDescent="0.35">
      <c r="A226" s="3" t="s">
        <v>18</v>
      </c>
      <c r="B226" s="3" t="s">
        <v>17</v>
      </c>
      <c r="C226" s="3" t="s">
        <v>4</v>
      </c>
      <c r="D226" s="13">
        <v>138.05000000000001</v>
      </c>
      <c r="E226" s="16">
        <f>INDEX(Rabatte!$B$2:$E$5,MATCH(D226,Rabatte!$A$2:$A$5,1),MATCH(C226,Rabatte!$B$1:$E$1,0))*D226</f>
        <v>2.7610000000000001</v>
      </c>
      <c r="F226" s="16">
        <f t="shared" si="3"/>
        <v>135.28900000000002</v>
      </c>
    </row>
    <row r="227" spans="1:6" x14ac:dyDescent="0.35">
      <c r="C227" s="3" t="s">
        <v>3</v>
      </c>
      <c r="D227" s="13">
        <v>576.40000000000009</v>
      </c>
      <c r="E227" s="16">
        <f>INDEX(Rabatte!$B$2:$E$5,MATCH(D227,Rabatte!$A$2:$A$5,1),MATCH(C227,Rabatte!$B$1:$E$1,0))*D227</f>
        <v>34.584000000000003</v>
      </c>
      <c r="F227" s="16">
        <f t="shared" si="3"/>
        <v>541.81600000000003</v>
      </c>
    </row>
    <row r="228" spans="1:6" x14ac:dyDescent="0.35">
      <c r="C228" s="3" t="s">
        <v>2</v>
      </c>
      <c r="D228" s="13">
        <v>9.4500000000000011</v>
      </c>
      <c r="E228" s="16">
        <f>INDEX(Rabatte!$B$2:$E$5,MATCH(D228,Rabatte!$A$2:$A$5,1),MATCH(C228,Rabatte!$B$1:$E$1,0))*D228</f>
        <v>0</v>
      </c>
      <c r="F228" s="16">
        <f t="shared" si="3"/>
        <v>9.4500000000000011</v>
      </c>
    </row>
    <row r="229" spans="1:6" x14ac:dyDescent="0.35">
      <c r="C229" s="3" t="s">
        <v>1</v>
      </c>
      <c r="D229" s="13">
        <v>191.99999999999997</v>
      </c>
      <c r="E229" s="16">
        <f>INDEX(Rabatte!$B$2:$E$5,MATCH(D229,Rabatte!$A$2:$A$5,1),MATCH(C229,Rabatte!$B$1:$E$1,0))*D229</f>
        <v>5.7599999999999989</v>
      </c>
      <c r="F229" s="16">
        <f t="shared" si="3"/>
        <v>186.23999999999998</v>
      </c>
    </row>
    <row r="230" spans="1:6" x14ac:dyDescent="0.35">
      <c r="A230" s="3" t="s">
        <v>16</v>
      </c>
      <c r="B230" s="3" t="s">
        <v>15</v>
      </c>
      <c r="C230" s="3" t="s">
        <v>4</v>
      </c>
      <c r="D230" s="13">
        <v>119.5</v>
      </c>
      <c r="E230" s="16">
        <f>INDEX(Rabatte!$B$2:$E$5,MATCH(D230,Rabatte!$A$2:$A$5,1),MATCH(C230,Rabatte!$B$1:$E$1,0))*D230</f>
        <v>2.39</v>
      </c>
      <c r="F230" s="16">
        <f t="shared" si="3"/>
        <v>117.11</v>
      </c>
    </row>
    <row r="231" spans="1:6" x14ac:dyDescent="0.35">
      <c r="C231" s="3" t="s">
        <v>3</v>
      </c>
      <c r="D231" s="13">
        <v>98.55</v>
      </c>
      <c r="E231" s="16">
        <f>INDEX(Rabatte!$B$2:$E$5,MATCH(D231,Rabatte!$A$2:$A$5,1),MATCH(C231,Rabatte!$B$1:$E$1,0))*D231</f>
        <v>0</v>
      </c>
      <c r="F231" s="16">
        <f t="shared" si="3"/>
        <v>98.55</v>
      </c>
    </row>
    <row r="232" spans="1:6" x14ac:dyDescent="0.35">
      <c r="C232" s="3" t="s">
        <v>2</v>
      </c>
      <c r="D232" s="13">
        <v>276.85000000000002</v>
      </c>
      <c r="E232" s="16">
        <f>INDEX(Rabatte!$B$2:$E$5,MATCH(D232,Rabatte!$A$2:$A$5,1),MATCH(C232,Rabatte!$B$1:$E$1,0))*D232</f>
        <v>5.5370000000000008</v>
      </c>
      <c r="F232" s="16">
        <f t="shared" si="3"/>
        <v>271.31300000000005</v>
      </c>
    </row>
    <row r="233" spans="1:6" x14ac:dyDescent="0.35">
      <c r="C233" s="3" t="s">
        <v>1</v>
      </c>
      <c r="D233" s="13">
        <v>251.79999999999998</v>
      </c>
      <c r="E233" s="16">
        <f>INDEX(Rabatte!$B$2:$E$5,MATCH(D233,Rabatte!$A$2:$A$5,1),MATCH(C233,Rabatte!$B$1:$E$1,0))*D233</f>
        <v>7.5539999999999994</v>
      </c>
      <c r="F233" s="16">
        <f t="shared" si="3"/>
        <v>244.24599999999998</v>
      </c>
    </row>
    <row r="234" spans="1:6" x14ac:dyDescent="0.35">
      <c r="A234" s="3" t="s">
        <v>14</v>
      </c>
      <c r="B234" s="3" t="s">
        <v>13</v>
      </c>
      <c r="C234" s="3" t="s">
        <v>4</v>
      </c>
      <c r="D234" s="13">
        <v>13.350000000000001</v>
      </c>
      <c r="E234" s="16">
        <f>INDEX(Rabatte!$B$2:$E$5,MATCH(D234,Rabatte!$A$2:$A$5,1),MATCH(C234,Rabatte!$B$1:$E$1,0))*D234</f>
        <v>0</v>
      </c>
      <c r="F234" s="16">
        <f t="shared" si="3"/>
        <v>13.350000000000001</v>
      </c>
    </row>
    <row r="235" spans="1:6" x14ac:dyDescent="0.35">
      <c r="C235" s="3" t="s">
        <v>3</v>
      </c>
      <c r="D235" s="13">
        <v>226.84999999999997</v>
      </c>
      <c r="E235" s="16">
        <f>INDEX(Rabatte!$B$2:$E$5,MATCH(D235,Rabatte!$A$2:$A$5,1),MATCH(C235,Rabatte!$B$1:$E$1,0))*D235</f>
        <v>6.8054999999999986</v>
      </c>
      <c r="F235" s="16">
        <f t="shared" si="3"/>
        <v>220.04449999999997</v>
      </c>
    </row>
    <row r="236" spans="1:6" x14ac:dyDescent="0.35">
      <c r="C236" s="3" t="s">
        <v>2</v>
      </c>
      <c r="D236" s="13">
        <v>68.5</v>
      </c>
      <c r="E236" s="16">
        <f>INDEX(Rabatte!$B$2:$E$5,MATCH(D236,Rabatte!$A$2:$A$5,1),MATCH(C236,Rabatte!$B$1:$E$1,0))*D236</f>
        <v>0</v>
      </c>
      <c r="F236" s="16">
        <f t="shared" si="3"/>
        <v>68.5</v>
      </c>
    </row>
    <row r="237" spans="1:6" x14ac:dyDescent="0.35">
      <c r="C237" s="3" t="s">
        <v>1</v>
      </c>
      <c r="D237" s="13">
        <v>258.35000000000002</v>
      </c>
      <c r="E237" s="16">
        <f>INDEX(Rabatte!$B$2:$E$5,MATCH(D237,Rabatte!$A$2:$A$5,1),MATCH(C237,Rabatte!$B$1:$E$1,0))*D237</f>
        <v>7.7505000000000006</v>
      </c>
      <c r="F237" s="16">
        <f t="shared" si="3"/>
        <v>250.59950000000003</v>
      </c>
    </row>
    <row r="238" spans="1:6" x14ac:dyDescent="0.35">
      <c r="A238" s="3" t="s">
        <v>12</v>
      </c>
      <c r="B238" s="3" t="s">
        <v>11</v>
      </c>
      <c r="C238" s="3" t="s">
        <v>4</v>
      </c>
      <c r="D238" s="13">
        <v>64</v>
      </c>
      <c r="E238" s="16">
        <f>INDEX(Rabatte!$B$2:$E$5,MATCH(D238,Rabatte!$A$2:$A$5,1),MATCH(C238,Rabatte!$B$1:$E$1,0))*D238</f>
        <v>0</v>
      </c>
      <c r="F238" s="16">
        <f t="shared" si="3"/>
        <v>64</v>
      </c>
    </row>
    <row r="239" spans="1:6" x14ac:dyDescent="0.35">
      <c r="C239" s="3" t="s">
        <v>3</v>
      </c>
      <c r="D239" s="13">
        <v>11.75</v>
      </c>
      <c r="E239" s="16">
        <f>INDEX(Rabatte!$B$2:$E$5,MATCH(D239,Rabatte!$A$2:$A$5,1),MATCH(C239,Rabatte!$B$1:$E$1,0))*D239</f>
        <v>0</v>
      </c>
      <c r="F239" s="16">
        <f t="shared" si="3"/>
        <v>11.75</v>
      </c>
    </row>
    <row r="240" spans="1:6" x14ac:dyDescent="0.35">
      <c r="C240" s="3" t="s">
        <v>2</v>
      </c>
      <c r="D240" s="13">
        <v>882.15</v>
      </c>
      <c r="E240" s="16">
        <f>INDEX(Rabatte!$B$2:$E$5,MATCH(D240,Rabatte!$A$2:$A$5,1),MATCH(C240,Rabatte!$B$1:$E$1,0))*D240</f>
        <v>44.107500000000002</v>
      </c>
      <c r="F240" s="16">
        <f t="shared" si="3"/>
        <v>838.04250000000002</v>
      </c>
    </row>
    <row r="241" spans="1:6" x14ac:dyDescent="0.35">
      <c r="C241" s="3" t="s">
        <v>1</v>
      </c>
      <c r="D241" s="13">
        <v>22.700000000000003</v>
      </c>
      <c r="E241" s="16">
        <f>INDEX(Rabatte!$B$2:$E$5,MATCH(D241,Rabatte!$A$2:$A$5,1),MATCH(C241,Rabatte!$B$1:$E$1,0))*D241</f>
        <v>0</v>
      </c>
      <c r="F241" s="16">
        <f t="shared" si="3"/>
        <v>22.700000000000003</v>
      </c>
    </row>
    <row r="242" spans="1:6" x14ac:dyDescent="0.35">
      <c r="A242" s="3" t="s">
        <v>10</v>
      </c>
      <c r="B242" s="3" t="s">
        <v>9</v>
      </c>
      <c r="C242" s="3" t="s">
        <v>3</v>
      </c>
      <c r="D242" s="13">
        <v>123.75</v>
      </c>
      <c r="E242" s="16">
        <f>INDEX(Rabatte!$B$2:$E$5,MATCH(D242,Rabatte!$A$2:$A$5,1),MATCH(C242,Rabatte!$B$1:$E$1,0))*D242</f>
        <v>3.7124999999999999</v>
      </c>
      <c r="F242" s="16">
        <f t="shared" si="3"/>
        <v>120.03749999999999</v>
      </c>
    </row>
    <row r="243" spans="1:6" x14ac:dyDescent="0.35">
      <c r="C243" s="3" t="s">
        <v>2</v>
      </c>
      <c r="D243" s="13">
        <v>125.85</v>
      </c>
      <c r="E243" s="16">
        <f>INDEX(Rabatte!$B$2:$E$5,MATCH(D243,Rabatte!$A$2:$A$5,1),MATCH(C243,Rabatte!$B$1:$E$1,0))*D243</f>
        <v>2.5169999999999999</v>
      </c>
      <c r="F243" s="16">
        <f t="shared" si="3"/>
        <v>123.333</v>
      </c>
    </row>
    <row r="244" spans="1:6" x14ac:dyDescent="0.35">
      <c r="C244" s="3" t="s">
        <v>1</v>
      </c>
      <c r="D244" s="13">
        <v>332.4</v>
      </c>
      <c r="E244" s="16">
        <f>INDEX(Rabatte!$B$2:$E$5,MATCH(D244,Rabatte!$A$2:$A$5,1),MATCH(C244,Rabatte!$B$1:$E$1,0))*D244</f>
        <v>9.9719999999999995</v>
      </c>
      <c r="F244" s="16">
        <f t="shared" si="3"/>
        <v>322.428</v>
      </c>
    </row>
    <row r="245" spans="1:6" x14ac:dyDescent="0.35">
      <c r="A245" s="3" t="s">
        <v>8</v>
      </c>
      <c r="B245" s="3" t="s">
        <v>7</v>
      </c>
      <c r="C245" s="3" t="s">
        <v>4</v>
      </c>
      <c r="D245" s="13">
        <v>32.049999999999997</v>
      </c>
      <c r="E245" s="16">
        <f>INDEX(Rabatte!$B$2:$E$5,MATCH(D245,Rabatte!$A$2:$A$5,1),MATCH(C245,Rabatte!$B$1:$E$1,0))*D245</f>
        <v>0</v>
      </c>
      <c r="F245" s="16">
        <f t="shared" si="3"/>
        <v>32.049999999999997</v>
      </c>
    </row>
    <row r="246" spans="1:6" x14ac:dyDescent="0.35">
      <c r="C246" s="3" t="s">
        <v>3</v>
      </c>
      <c r="D246" s="13">
        <v>383.1</v>
      </c>
      <c r="E246" s="16">
        <f>INDEX(Rabatte!$B$2:$E$5,MATCH(D246,Rabatte!$A$2:$A$5,1),MATCH(C246,Rabatte!$B$1:$E$1,0))*D246</f>
        <v>11.493</v>
      </c>
      <c r="F246" s="16">
        <f t="shared" si="3"/>
        <v>371.60700000000003</v>
      </c>
    </row>
    <row r="247" spans="1:6" x14ac:dyDescent="0.35">
      <c r="C247" s="3" t="s">
        <v>2</v>
      </c>
      <c r="D247" s="13">
        <v>437.95</v>
      </c>
      <c r="E247" s="16">
        <f>INDEX(Rabatte!$B$2:$E$5,MATCH(D247,Rabatte!$A$2:$A$5,1),MATCH(C247,Rabatte!$B$1:$E$1,0))*D247</f>
        <v>8.7590000000000003</v>
      </c>
      <c r="F247" s="16">
        <f t="shared" si="3"/>
        <v>429.19099999999997</v>
      </c>
    </row>
    <row r="248" spans="1:6" x14ac:dyDescent="0.35">
      <c r="C248" s="3" t="s">
        <v>1</v>
      </c>
      <c r="D248" s="13">
        <v>25.450000000000003</v>
      </c>
      <c r="E248" s="16">
        <f>INDEX(Rabatte!$B$2:$E$5,MATCH(D248,Rabatte!$A$2:$A$5,1),MATCH(C248,Rabatte!$B$1:$E$1,0))*D248</f>
        <v>0</v>
      </c>
      <c r="F248" s="16">
        <f t="shared" si="3"/>
        <v>25.450000000000003</v>
      </c>
    </row>
    <row r="249" spans="1:6" x14ac:dyDescent="0.35">
      <c r="A249" s="3" t="s">
        <v>6</v>
      </c>
      <c r="B249" s="3" t="s">
        <v>5</v>
      </c>
      <c r="C249" s="3" t="s">
        <v>4</v>
      </c>
      <c r="D249" s="13">
        <v>1352.75</v>
      </c>
      <c r="E249" s="16">
        <f>INDEX(Rabatte!$B$2:$E$5,MATCH(D249,Rabatte!$A$2:$A$5,1),MATCH(C249,Rabatte!$B$1:$E$1,0))*D249</f>
        <v>135.27500000000001</v>
      </c>
      <c r="F249" s="16">
        <f t="shared" si="3"/>
        <v>1217.4749999999999</v>
      </c>
    </row>
    <row r="250" spans="1:6" x14ac:dyDescent="0.35">
      <c r="C250" s="3" t="s">
        <v>3</v>
      </c>
      <c r="D250" s="13">
        <v>265.04999999999995</v>
      </c>
      <c r="E250" s="16">
        <f>INDEX(Rabatte!$B$2:$E$5,MATCH(D250,Rabatte!$A$2:$A$5,1),MATCH(C250,Rabatte!$B$1:$E$1,0))*D250</f>
        <v>7.9514999999999985</v>
      </c>
      <c r="F250" s="16">
        <f t="shared" si="3"/>
        <v>257.09849999999994</v>
      </c>
    </row>
    <row r="251" spans="1:6" x14ac:dyDescent="0.35">
      <c r="C251" s="3" t="s">
        <v>2</v>
      </c>
      <c r="D251" s="13">
        <v>238.70000000000002</v>
      </c>
      <c r="E251" s="16">
        <f>INDEX(Rabatte!$B$2:$E$5,MATCH(D251,Rabatte!$A$2:$A$5,1),MATCH(C251,Rabatte!$B$1:$E$1,0))*D251</f>
        <v>4.774</v>
      </c>
      <c r="F251" s="16">
        <f t="shared" si="3"/>
        <v>233.92600000000002</v>
      </c>
    </row>
    <row r="252" spans="1:6" x14ac:dyDescent="0.35">
      <c r="C252" s="3" t="s">
        <v>1</v>
      </c>
      <c r="D252" s="13">
        <v>167.9</v>
      </c>
      <c r="E252" s="16">
        <f>INDEX(Rabatte!$B$2:$E$5,MATCH(D252,Rabatte!$A$2:$A$5,1),MATCH(C252,Rabatte!$B$1:$E$1,0))*D252</f>
        <v>5.0369999999999999</v>
      </c>
      <c r="F252" s="16">
        <f t="shared" si="3"/>
        <v>162.863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11.453125" defaultRowHeight="14.5" x14ac:dyDescent="0.35"/>
  <cols>
    <col min="1" max="1" width="13.453125" style="3" bestFit="1" customWidth="1"/>
    <col min="2" max="2" width="12.1796875" style="3" bestFit="1" customWidth="1"/>
    <col min="3" max="3" width="12.81640625" style="3" bestFit="1" customWidth="1"/>
    <col min="4" max="4" width="15.7265625" style="13" customWidth="1"/>
    <col min="5" max="6" width="15.7265625" style="3" customWidth="1"/>
    <col min="7" max="16384" width="11.453125" style="3"/>
  </cols>
  <sheetData>
    <row r="1" spans="1:6" ht="18.75" customHeight="1" thickBot="1" x14ac:dyDescent="0.4">
      <c r="A1" s="14" t="s">
        <v>136</v>
      </c>
      <c r="B1" s="14" t="s">
        <v>135</v>
      </c>
      <c r="C1" s="14" t="s">
        <v>134</v>
      </c>
      <c r="D1" s="15" t="s">
        <v>133</v>
      </c>
      <c r="E1" s="14" t="s">
        <v>137</v>
      </c>
      <c r="F1" s="14" t="s">
        <v>132</v>
      </c>
    </row>
    <row r="2" spans="1:6" x14ac:dyDescent="0.35">
      <c r="A2" s="3" t="s">
        <v>131</v>
      </c>
      <c r="B2" s="3" t="s">
        <v>130</v>
      </c>
      <c r="C2" s="3" t="s">
        <v>4</v>
      </c>
      <c r="D2" s="13">
        <v>22.25</v>
      </c>
      <c r="E2" s="16">
        <f>ROUND((INDEX(Rabatte!$B$2:$E$5,MATCH(D2,Rabatte!$A$2:$A$5,1),MATCH(C2,Rabatte!$B$1:$E$1,0))*D2)*20,0)/20</f>
        <v>0</v>
      </c>
      <c r="F2" s="16">
        <f>D2-E2</f>
        <v>22.25</v>
      </c>
    </row>
    <row r="3" spans="1:6" x14ac:dyDescent="0.35">
      <c r="C3" s="3" t="s">
        <v>3</v>
      </c>
      <c r="D3" s="13">
        <v>37.75</v>
      </c>
      <c r="E3" s="16">
        <f>ROUND((INDEX(Rabatte!$B$2:$E$5,MATCH(D3,Rabatte!$A$2:$A$5,1),MATCH(C3,Rabatte!$B$1:$E$1,0))*D3)*20,0)/20</f>
        <v>0</v>
      </c>
      <c r="F3" s="16">
        <f t="shared" ref="F3:F66" si="0">D3-E3</f>
        <v>37.75</v>
      </c>
    </row>
    <row r="4" spans="1:6" x14ac:dyDescent="0.35">
      <c r="C4" s="3" t="s">
        <v>2</v>
      </c>
      <c r="D4" s="13">
        <v>465.65</v>
      </c>
      <c r="E4" s="16">
        <f>ROUND((INDEX(Rabatte!$B$2:$E$5,MATCH(D4,Rabatte!$A$2:$A$5,1),MATCH(C4,Rabatte!$B$1:$E$1,0))*D4)*20,0)/20</f>
        <v>9.3000000000000007</v>
      </c>
      <c r="F4" s="16">
        <f t="shared" si="0"/>
        <v>456.34999999999997</v>
      </c>
    </row>
    <row r="5" spans="1:6" x14ac:dyDescent="0.35">
      <c r="C5" s="3" t="s">
        <v>1</v>
      </c>
      <c r="D5" s="13">
        <v>19.600000000000001</v>
      </c>
      <c r="E5" s="16">
        <f>ROUND((INDEX(Rabatte!$B$2:$E$5,MATCH(D5,Rabatte!$A$2:$A$5,1),MATCH(C5,Rabatte!$B$1:$E$1,0))*D5)*20,0)/20</f>
        <v>0</v>
      </c>
      <c r="F5" s="16">
        <f t="shared" si="0"/>
        <v>19.600000000000001</v>
      </c>
    </row>
    <row r="6" spans="1:6" x14ac:dyDescent="0.35">
      <c r="A6" s="3" t="s">
        <v>129</v>
      </c>
      <c r="B6" s="3" t="s">
        <v>128</v>
      </c>
      <c r="C6" s="3" t="s">
        <v>4</v>
      </c>
      <c r="D6" s="13">
        <v>18.8</v>
      </c>
      <c r="E6" s="16">
        <f>ROUND((INDEX(Rabatte!$B$2:$E$5,MATCH(D6,Rabatte!$A$2:$A$5,1),MATCH(C6,Rabatte!$B$1:$E$1,0))*D6)*20,0)/20</f>
        <v>0</v>
      </c>
      <c r="F6" s="16">
        <f t="shared" si="0"/>
        <v>18.8</v>
      </c>
    </row>
    <row r="7" spans="1:6" x14ac:dyDescent="0.35">
      <c r="C7" s="3" t="s">
        <v>2</v>
      </c>
      <c r="D7" s="13">
        <v>91.35</v>
      </c>
      <c r="E7" s="16">
        <f>ROUND((INDEX(Rabatte!$B$2:$E$5,MATCH(D7,Rabatte!$A$2:$A$5,1),MATCH(C7,Rabatte!$B$1:$E$1,0))*D7)*20,0)/20</f>
        <v>0</v>
      </c>
      <c r="F7" s="16">
        <f t="shared" si="0"/>
        <v>91.35</v>
      </c>
    </row>
    <row r="8" spans="1:6" x14ac:dyDescent="0.35">
      <c r="C8" s="3" t="s">
        <v>1</v>
      </c>
      <c r="D8" s="13">
        <v>53.900000000000006</v>
      </c>
      <c r="E8" s="16">
        <f>ROUND((INDEX(Rabatte!$B$2:$E$5,MATCH(D8,Rabatte!$A$2:$A$5,1),MATCH(C8,Rabatte!$B$1:$E$1,0))*D8)*20,0)/20</f>
        <v>0</v>
      </c>
      <c r="F8" s="16">
        <f t="shared" si="0"/>
        <v>53.900000000000006</v>
      </c>
    </row>
    <row r="9" spans="1:6" x14ac:dyDescent="0.35">
      <c r="A9" s="3" t="s">
        <v>127</v>
      </c>
      <c r="B9" s="3" t="s">
        <v>126</v>
      </c>
      <c r="C9" s="3" t="s">
        <v>4</v>
      </c>
      <c r="D9" s="13">
        <v>207.89999999999998</v>
      </c>
      <c r="E9" s="16">
        <f>ROUND((INDEX(Rabatte!$B$2:$E$5,MATCH(D9,Rabatte!$A$2:$A$5,1),MATCH(C9,Rabatte!$B$1:$E$1,0))*D9)*20,0)/20</f>
        <v>4.1500000000000004</v>
      </c>
      <c r="F9" s="16">
        <f t="shared" si="0"/>
        <v>203.74999999999997</v>
      </c>
    </row>
    <row r="10" spans="1:6" x14ac:dyDescent="0.35">
      <c r="C10" s="3" t="s">
        <v>3</v>
      </c>
      <c r="D10" s="13">
        <v>31.150000000000002</v>
      </c>
      <c r="E10" s="16">
        <f>ROUND((INDEX(Rabatte!$B$2:$E$5,MATCH(D10,Rabatte!$A$2:$A$5,1),MATCH(C10,Rabatte!$B$1:$E$1,0))*D10)*20,0)/20</f>
        <v>0</v>
      </c>
      <c r="F10" s="16">
        <f t="shared" si="0"/>
        <v>31.150000000000002</v>
      </c>
    </row>
    <row r="11" spans="1:6" x14ac:dyDescent="0.35">
      <c r="C11" s="3" t="s">
        <v>2</v>
      </c>
      <c r="D11" s="13">
        <v>711.15000000000009</v>
      </c>
      <c r="E11" s="16">
        <f>ROUND((INDEX(Rabatte!$B$2:$E$5,MATCH(D11,Rabatte!$A$2:$A$5,1),MATCH(C11,Rabatte!$B$1:$E$1,0))*D11)*20,0)/20</f>
        <v>35.549999999999997</v>
      </c>
      <c r="F11" s="16">
        <f t="shared" si="0"/>
        <v>675.60000000000014</v>
      </c>
    </row>
    <row r="12" spans="1:6" x14ac:dyDescent="0.35">
      <c r="C12" s="3" t="s">
        <v>1</v>
      </c>
      <c r="D12" s="13">
        <v>8.6999999999999993</v>
      </c>
      <c r="E12" s="16">
        <f>ROUND((INDEX(Rabatte!$B$2:$E$5,MATCH(D12,Rabatte!$A$2:$A$5,1),MATCH(C12,Rabatte!$B$1:$E$1,0))*D12)*20,0)/20</f>
        <v>0</v>
      </c>
      <c r="F12" s="16">
        <f t="shared" si="0"/>
        <v>8.6999999999999993</v>
      </c>
    </row>
    <row r="13" spans="1:6" x14ac:dyDescent="0.35">
      <c r="A13" s="3" t="s">
        <v>125</v>
      </c>
      <c r="B13" s="3" t="s">
        <v>124</v>
      </c>
      <c r="C13" s="3" t="s">
        <v>4</v>
      </c>
      <c r="D13" s="13">
        <v>1011.45</v>
      </c>
      <c r="E13" s="16">
        <f>ROUND((INDEX(Rabatte!$B$2:$E$5,MATCH(D13,Rabatte!$A$2:$A$5,1),MATCH(C13,Rabatte!$B$1:$E$1,0))*D13)*20,0)/20</f>
        <v>101.15</v>
      </c>
      <c r="F13" s="16">
        <f t="shared" si="0"/>
        <v>910.30000000000007</v>
      </c>
    </row>
    <row r="14" spans="1:6" x14ac:dyDescent="0.35">
      <c r="C14" s="3" t="s">
        <v>3</v>
      </c>
      <c r="D14" s="13">
        <v>9</v>
      </c>
      <c r="E14" s="16">
        <f>ROUND((INDEX(Rabatte!$B$2:$E$5,MATCH(D14,Rabatte!$A$2:$A$5,1),MATCH(C14,Rabatte!$B$1:$E$1,0))*D14)*20,0)/20</f>
        <v>0</v>
      </c>
      <c r="F14" s="16">
        <f t="shared" si="0"/>
        <v>9</v>
      </c>
    </row>
    <row r="15" spans="1:6" x14ac:dyDescent="0.35">
      <c r="A15" s="3" t="s">
        <v>123</v>
      </c>
      <c r="B15" s="3" t="s">
        <v>122</v>
      </c>
      <c r="C15" s="3" t="s">
        <v>4</v>
      </c>
      <c r="D15" s="13">
        <v>1098.7</v>
      </c>
      <c r="E15" s="16">
        <f>ROUND((INDEX(Rabatte!$B$2:$E$5,MATCH(D15,Rabatte!$A$2:$A$5,1),MATCH(C15,Rabatte!$B$1:$E$1,0))*D15)*20,0)/20</f>
        <v>109.85</v>
      </c>
      <c r="F15" s="16">
        <f t="shared" si="0"/>
        <v>988.85</v>
      </c>
    </row>
    <row r="16" spans="1:6" x14ac:dyDescent="0.35">
      <c r="C16" s="3" t="s">
        <v>2</v>
      </c>
      <c r="D16" s="13">
        <v>65.95</v>
      </c>
      <c r="E16" s="16">
        <f>ROUND((INDEX(Rabatte!$B$2:$E$5,MATCH(D16,Rabatte!$A$2:$A$5,1),MATCH(C16,Rabatte!$B$1:$E$1,0))*D16)*20,0)/20</f>
        <v>0</v>
      </c>
      <c r="F16" s="16">
        <f t="shared" si="0"/>
        <v>65.95</v>
      </c>
    </row>
    <row r="17" spans="1:6" x14ac:dyDescent="0.35">
      <c r="C17" s="3" t="s">
        <v>1</v>
      </c>
      <c r="D17" s="13">
        <v>57.8</v>
      </c>
      <c r="E17" s="16">
        <f>ROUND((INDEX(Rabatte!$B$2:$E$5,MATCH(D17,Rabatte!$A$2:$A$5,1),MATCH(C17,Rabatte!$B$1:$E$1,0))*D17)*20,0)/20</f>
        <v>0</v>
      </c>
      <c r="F17" s="16">
        <f t="shared" si="0"/>
        <v>57.8</v>
      </c>
    </row>
    <row r="18" spans="1:6" x14ac:dyDescent="0.35">
      <c r="A18" s="3" t="s">
        <v>26</v>
      </c>
      <c r="B18" s="3" t="s">
        <v>73</v>
      </c>
      <c r="C18" s="3" t="s">
        <v>4</v>
      </c>
      <c r="D18" s="13">
        <v>231.05</v>
      </c>
      <c r="E18" s="16">
        <f>ROUND((INDEX(Rabatte!$B$2:$E$5,MATCH(D18,Rabatte!$A$2:$A$5,1),MATCH(C18,Rabatte!$B$1:$E$1,0))*D18)*20,0)/20</f>
        <v>4.5999999999999996</v>
      </c>
      <c r="F18" s="16">
        <f t="shared" si="0"/>
        <v>226.45000000000002</v>
      </c>
    </row>
    <row r="19" spans="1:6" x14ac:dyDescent="0.35">
      <c r="C19" s="3" t="s">
        <v>3</v>
      </c>
      <c r="D19" s="13">
        <v>508.55</v>
      </c>
      <c r="E19" s="16">
        <f>ROUND((INDEX(Rabatte!$B$2:$E$5,MATCH(D19,Rabatte!$A$2:$A$5,1),MATCH(C19,Rabatte!$B$1:$E$1,0))*D19)*20,0)/20</f>
        <v>30.5</v>
      </c>
      <c r="F19" s="16">
        <f t="shared" si="0"/>
        <v>478.05</v>
      </c>
    </row>
    <row r="20" spans="1:6" x14ac:dyDescent="0.35">
      <c r="C20" s="3" t="s">
        <v>2</v>
      </c>
      <c r="D20" s="13">
        <v>80.449999999999989</v>
      </c>
      <c r="E20" s="16">
        <f>ROUND((INDEX(Rabatte!$B$2:$E$5,MATCH(D20,Rabatte!$A$2:$A$5,1),MATCH(C20,Rabatte!$B$1:$E$1,0))*D20)*20,0)/20</f>
        <v>0</v>
      </c>
      <c r="F20" s="16">
        <f t="shared" si="0"/>
        <v>80.449999999999989</v>
      </c>
    </row>
    <row r="21" spans="1:6" x14ac:dyDescent="0.35">
      <c r="C21" s="3" t="s">
        <v>1</v>
      </c>
      <c r="D21" s="13">
        <v>278.65000000000003</v>
      </c>
      <c r="E21" s="16">
        <f>ROUND((INDEX(Rabatte!$B$2:$E$5,MATCH(D21,Rabatte!$A$2:$A$5,1),MATCH(C21,Rabatte!$B$1:$E$1,0))*D21)*20,0)/20</f>
        <v>8.35</v>
      </c>
      <c r="F21" s="16">
        <f t="shared" si="0"/>
        <v>270.3</v>
      </c>
    </row>
    <row r="22" spans="1:6" x14ac:dyDescent="0.35">
      <c r="A22" s="3" t="s">
        <v>121</v>
      </c>
      <c r="B22" s="3" t="s">
        <v>120</v>
      </c>
      <c r="C22" s="3" t="s">
        <v>4</v>
      </c>
      <c r="D22" s="13">
        <v>111.75</v>
      </c>
      <c r="E22" s="16">
        <f>ROUND((INDEX(Rabatte!$B$2:$E$5,MATCH(D22,Rabatte!$A$2:$A$5,1),MATCH(C22,Rabatte!$B$1:$E$1,0))*D22)*20,0)/20</f>
        <v>2.25</v>
      </c>
      <c r="F22" s="16">
        <f t="shared" si="0"/>
        <v>109.5</v>
      </c>
    </row>
    <row r="23" spans="1:6" x14ac:dyDescent="0.35">
      <c r="C23" s="3" t="s">
        <v>2</v>
      </c>
      <c r="D23" s="13">
        <v>52.85</v>
      </c>
      <c r="E23" s="16">
        <f>ROUND((INDEX(Rabatte!$B$2:$E$5,MATCH(D23,Rabatte!$A$2:$A$5,1),MATCH(C23,Rabatte!$B$1:$E$1,0))*D23)*20,0)/20</f>
        <v>0</v>
      </c>
      <c r="F23" s="16">
        <f t="shared" si="0"/>
        <v>52.85</v>
      </c>
    </row>
    <row r="24" spans="1:6" x14ac:dyDescent="0.35">
      <c r="C24" s="3" t="s">
        <v>1</v>
      </c>
      <c r="D24" s="13">
        <v>790.45</v>
      </c>
      <c r="E24" s="16">
        <f>ROUND((INDEX(Rabatte!$B$2:$E$5,MATCH(D24,Rabatte!$A$2:$A$5,1),MATCH(C24,Rabatte!$B$1:$E$1,0))*D24)*20,0)/20</f>
        <v>55.35</v>
      </c>
      <c r="F24" s="16">
        <f t="shared" si="0"/>
        <v>735.1</v>
      </c>
    </row>
    <row r="25" spans="1:6" x14ac:dyDescent="0.35">
      <c r="A25" s="3" t="s">
        <v>119</v>
      </c>
      <c r="B25" s="3" t="s">
        <v>118</v>
      </c>
      <c r="C25" s="3" t="s">
        <v>4</v>
      </c>
      <c r="D25" s="13">
        <v>159.14999999999998</v>
      </c>
      <c r="E25" s="16">
        <f>ROUND((INDEX(Rabatte!$B$2:$E$5,MATCH(D25,Rabatte!$A$2:$A$5,1),MATCH(C25,Rabatte!$B$1:$E$1,0))*D25)*20,0)/20</f>
        <v>3.2</v>
      </c>
      <c r="F25" s="16">
        <f t="shared" si="0"/>
        <v>155.94999999999999</v>
      </c>
    </row>
    <row r="26" spans="1:6" x14ac:dyDescent="0.35">
      <c r="C26" s="3" t="s">
        <v>3</v>
      </c>
      <c r="D26" s="13">
        <v>212.34999999999997</v>
      </c>
      <c r="E26" s="16">
        <f>ROUND((INDEX(Rabatte!$B$2:$E$5,MATCH(D26,Rabatte!$A$2:$A$5,1),MATCH(C26,Rabatte!$B$1:$E$1,0))*D26)*20,0)/20</f>
        <v>6.35</v>
      </c>
      <c r="F26" s="16">
        <f t="shared" si="0"/>
        <v>205.99999999999997</v>
      </c>
    </row>
    <row r="27" spans="1:6" x14ac:dyDescent="0.35">
      <c r="C27" s="3" t="s">
        <v>2</v>
      </c>
      <c r="D27" s="13">
        <v>15.899999999999999</v>
      </c>
      <c r="E27" s="16">
        <f>ROUND((INDEX(Rabatte!$B$2:$E$5,MATCH(D27,Rabatte!$A$2:$A$5,1),MATCH(C27,Rabatte!$B$1:$E$1,0))*D27)*20,0)/20</f>
        <v>0</v>
      </c>
      <c r="F27" s="16">
        <f t="shared" si="0"/>
        <v>15.899999999999999</v>
      </c>
    </row>
    <row r="28" spans="1:6" x14ac:dyDescent="0.35">
      <c r="A28" s="3" t="s">
        <v>117</v>
      </c>
      <c r="B28" s="3" t="s">
        <v>116</v>
      </c>
      <c r="C28" s="3" t="s">
        <v>4</v>
      </c>
      <c r="D28" s="13">
        <v>239.3</v>
      </c>
      <c r="E28" s="16">
        <f>ROUND((INDEX(Rabatte!$B$2:$E$5,MATCH(D28,Rabatte!$A$2:$A$5,1),MATCH(C28,Rabatte!$B$1:$E$1,0))*D28)*20,0)/20</f>
        <v>4.8</v>
      </c>
      <c r="F28" s="16">
        <f t="shared" si="0"/>
        <v>234.5</v>
      </c>
    </row>
    <row r="29" spans="1:6" x14ac:dyDescent="0.35">
      <c r="C29" s="3" t="s">
        <v>3</v>
      </c>
      <c r="D29" s="13">
        <v>314.14999999999998</v>
      </c>
      <c r="E29" s="16">
        <f>ROUND((INDEX(Rabatte!$B$2:$E$5,MATCH(D29,Rabatte!$A$2:$A$5,1),MATCH(C29,Rabatte!$B$1:$E$1,0))*D29)*20,0)/20</f>
        <v>9.4</v>
      </c>
      <c r="F29" s="16">
        <f t="shared" si="0"/>
        <v>304.75</v>
      </c>
    </row>
    <row r="30" spans="1:6" x14ac:dyDescent="0.35">
      <c r="C30" s="3" t="s">
        <v>2</v>
      </c>
      <c r="D30" s="13">
        <v>152.75</v>
      </c>
      <c r="E30" s="16">
        <f>ROUND((INDEX(Rabatte!$B$2:$E$5,MATCH(D30,Rabatte!$A$2:$A$5,1),MATCH(C30,Rabatte!$B$1:$E$1,0))*D30)*20,0)/20</f>
        <v>3.05</v>
      </c>
      <c r="F30" s="16">
        <f t="shared" si="0"/>
        <v>149.69999999999999</v>
      </c>
    </row>
    <row r="31" spans="1:6" x14ac:dyDescent="0.35">
      <c r="C31" s="3" t="s">
        <v>1</v>
      </c>
      <c r="D31" s="13">
        <v>99.649999999999991</v>
      </c>
      <c r="E31" s="16">
        <f>ROUND((INDEX(Rabatte!$B$2:$E$5,MATCH(D31,Rabatte!$A$2:$A$5,1),MATCH(C31,Rabatte!$B$1:$E$1,0))*D31)*20,0)/20</f>
        <v>0</v>
      </c>
      <c r="F31" s="16">
        <f t="shared" si="0"/>
        <v>99.649999999999991</v>
      </c>
    </row>
    <row r="32" spans="1:6" x14ac:dyDescent="0.35">
      <c r="A32" s="3" t="s">
        <v>115</v>
      </c>
      <c r="B32" s="3" t="s">
        <v>114</v>
      </c>
      <c r="C32" s="3" t="s">
        <v>4</v>
      </c>
      <c r="D32" s="13">
        <v>880.20000000000016</v>
      </c>
      <c r="E32" s="16">
        <f>ROUND((INDEX(Rabatte!$B$2:$E$5,MATCH(D32,Rabatte!$A$2:$A$5,1),MATCH(C32,Rabatte!$B$1:$E$1,0))*D32)*20,0)/20</f>
        <v>44</v>
      </c>
      <c r="F32" s="16">
        <f t="shared" si="0"/>
        <v>836.20000000000016</v>
      </c>
    </row>
    <row r="33" spans="1:6" x14ac:dyDescent="0.35">
      <c r="C33" s="3" t="s">
        <v>3</v>
      </c>
      <c r="D33" s="13">
        <v>162.35000000000002</v>
      </c>
      <c r="E33" s="16">
        <f>ROUND((INDEX(Rabatte!$B$2:$E$5,MATCH(D33,Rabatte!$A$2:$A$5,1),MATCH(C33,Rabatte!$B$1:$E$1,0))*D33)*20,0)/20</f>
        <v>4.8499999999999996</v>
      </c>
      <c r="F33" s="16">
        <f t="shared" si="0"/>
        <v>157.50000000000003</v>
      </c>
    </row>
    <row r="34" spans="1:6" x14ac:dyDescent="0.35">
      <c r="C34" s="3" t="s">
        <v>2</v>
      </c>
      <c r="D34" s="13">
        <v>136.65</v>
      </c>
      <c r="E34" s="16">
        <f>ROUND((INDEX(Rabatte!$B$2:$E$5,MATCH(D34,Rabatte!$A$2:$A$5,1),MATCH(C34,Rabatte!$B$1:$E$1,0))*D34)*20,0)/20</f>
        <v>2.75</v>
      </c>
      <c r="F34" s="16">
        <f t="shared" si="0"/>
        <v>133.9</v>
      </c>
    </row>
    <row r="35" spans="1:6" x14ac:dyDescent="0.35">
      <c r="C35" s="3" t="s">
        <v>1</v>
      </c>
      <c r="D35" s="13">
        <v>490.65</v>
      </c>
      <c r="E35" s="16">
        <f>ROUND((INDEX(Rabatte!$B$2:$E$5,MATCH(D35,Rabatte!$A$2:$A$5,1),MATCH(C35,Rabatte!$B$1:$E$1,0))*D35)*20,0)/20</f>
        <v>14.7</v>
      </c>
      <c r="F35" s="16">
        <f t="shared" si="0"/>
        <v>475.95</v>
      </c>
    </row>
    <row r="36" spans="1:6" x14ac:dyDescent="0.35">
      <c r="A36" s="3" t="s">
        <v>113</v>
      </c>
      <c r="B36" s="3" t="s">
        <v>112</v>
      </c>
      <c r="C36" s="3" t="s">
        <v>4</v>
      </c>
      <c r="D36" s="13">
        <v>12.100000000000001</v>
      </c>
      <c r="E36" s="16">
        <f>ROUND((INDEX(Rabatte!$B$2:$E$5,MATCH(D36,Rabatte!$A$2:$A$5,1),MATCH(C36,Rabatte!$B$1:$E$1,0))*D36)*20,0)/20</f>
        <v>0</v>
      </c>
      <c r="F36" s="16">
        <f t="shared" si="0"/>
        <v>12.100000000000001</v>
      </c>
    </row>
    <row r="37" spans="1:6" x14ac:dyDescent="0.35">
      <c r="C37" s="3" t="s">
        <v>3</v>
      </c>
      <c r="D37" s="13">
        <v>1475</v>
      </c>
      <c r="E37" s="16">
        <f>ROUND((INDEX(Rabatte!$B$2:$E$5,MATCH(D37,Rabatte!$A$2:$A$5,1),MATCH(C37,Rabatte!$B$1:$E$1,0))*D37)*20,0)/20</f>
        <v>162.25</v>
      </c>
      <c r="F37" s="16">
        <f t="shared" si="0"/>
        <v>1312.75</v>
      </c>
    </row>
    <row r="38" spans="1:6" x14ac:dyDescent="0.35">
      <c r="C38" s="3" t="s">
        <v>2</v>
      </c>
      <c r="D38" s="13">
        <v>47.400000000000006</v>
      </c>
      <c r="E38" s="16">
        <f>ROUND((INDEX(Rabatte!$B$2:$E$5,MATCH(D38,Rabatte!$A$2:$A$5,1),MATCH(C38,Rabatte!$B$1:$E$1,0))*D38)*20,0)/20</f>
        <v>0</v>
      </c>
      <c r="F38" s="16">
        <f t="shared" si="0"/>
        <v>47.400000000000006</v>
      </c>
    </row>
    <row r="39" spans="1:6" x14ac:dyDescent="0.35">
      <c r="C39" s="3" t="s">
        <v>1</v>
      </c>
      <c r="D39" s="13">
        <v>974.25000000000011</v>
      </c>
      <c r="E39" s="16">
        <f>ROUND((INDEX(Rabatte!$B$2:$E$5,MATCH(D39,Rabatte!$A$2:$A$5,1),MATCH(C39,Rabatte!$B$1:$E$1,0))*D39)*20,0)/20</f>
        <v>68.2</v>
      </c>
      <c r="F39" s="16">
        <f t="shared" si="0"/>
        <v>906.05000000000007</v>
      </c>
    </row>
    <row r="40" spans="1:6" x14ac:dyDescent="0.35">
      <c r="A40" s="3" t="s">
        <v>111</v>
      </c>
      <c r="B40" s="3" t="s">
        <v>71</v>
      </c>
      <c r="C40" s="3" t="s">
        <v>3</v>
      </c>
      <c r="D40" s="13">
        <v>118.35</v>
      </c>
      <c r="E40" s="16">
        <f>ROUND((INDEX(Rabatte!$B$2:$E$5,MATCH(D40,Rabatte!$A$2:$A$5,1),MATCH(C40,Rabatte!$B$1:$E$1,0))*D40)*20,0)/20</f>
        <v>3.55</v>
      </c>
      <c r="F40" s="16">
        <f t="shared" si="0"/>
        <v>114.8</v>
      </c>
    </row>
    <row r="41" spans="1:6" x14ac:dyDescent="0.35">
      <c r="C41" s="3" t="s">
        <v>2</v>
      </c>
      <c r="D41" s="13">
        <v>333.15000000000003</v>
      </c>
      <c r="E41" s="16">
        <f>ROUND((INDEX(Rabatte!$B$2:$E$5,MATCH(D41,Rabatte!$A$2:$A$5,1),MATCH(C41,Rabatte!$B$1:$E$1,0))*D41)*20,0)/20</f>
        <v>6.65</v>
      </c>
      <c r="F41" s="16">
        <f t="shared" si="0"/>
        <v>326.50000000000006</v>
      </c>
    </row>
    <row r="42" spans="1:6" x14ac:dyDescent="0.35">
      <c r="C42" s="3" t="s">
        <v>1</v>
      </c>
      <c r="D42" s="13">
        <v>811.15</v>
      </c>
      <c r="E42" s="16">
        <f>ROUND((INDEX(Rabatte!$B$2:$E$5,MATCH(D42,Rabatte!$A$2:$A$5,1),MATCH(C42,Rabatte!$B$1:$E$1,0))*D42)*20,0)/20</f>
        <v>56.8</v>
      </c>
      <c r="F42" s="16">
        <f t="shared" si="0"/>
        <v>754.35</v>
      </c>
    </row>
    <row r="43" spans="1:6" x14ac:dyDescent="0.35">
      <c r="A43" s="3" t="s">
        <v>110</v>
      </c>
      <c r="B43" s="3" t="s">
        <v>109</v>
      </c>
      <c r="C43" s="3" t="s">
        <v>4</v>
      </c>
      <c r="D43" s="13">
        <v>558.5</v>
      </c>
      <c r="E43" s="16">
        <f>ROUND((INDEX(Rabatte!$B$2:$E$5,MATCH(D43,Rabatte!$A$2:$A$5,1),MATCH(C43,Rabatte!$B$1:$E$1,0))*D43)*20,0)/20</f>
        <v>27.95</v>
      </c>
      <c r="F43" s="16">
        <f t="shared" si="0"/>
        <v>530.54999999999995</v>
      </c>
    </row>
    <row r="44" spans="1:6" x14ac:dyDescent="0.35">
      <c r="C44" s="3" t="s">
        <v>3</v>
      </c>
      <c r="D44" s="13">
        <v>349.05</v>
      </c>
      <c r="E44" s="16">
        <f>ROUND((INDEX(Rabatte!$B$2:$E$5,MATCH(D44,Rabatte!$A$2:$A$5,1),MATCH(C44,Rabatte!$B$1:$E$1,0))*D44)*20,0)/20</f>
        <v>10.45</v>
      </c>
      <c r="F44" s="16">
        <f t="shared" si="0"/>
        <v>338.6</v>
      </c>
    </row>
    <row r="45" spans="1:6" x14ac:dyDescent="0.35">
      <c r="C45" s="3" t="s">
        <v>2</v>
      </c>
      <c r="D45" s="13">
        <v>192.50000000000003</v>
      </c>
      <c r="E45" s="16">
        <f>ROUND((INDEX(Rabatte!$B$2:$E$5,MATCH(D45,Rabatte!$A$2:$A$5,1),MATCH(C45,Rabatte!$B$1:$E$1,0))*D45)*20,0)/20</f>
        <v>3.85</v>
      </c>
      <c r="F45" s="16">
        <f t="shared" si="0"/>
        <v>188.65000000000003</v>
      </c>
    </row>
    <row r="46" spans="1:6" x14ac:dyDescent="0.35">
      <c r="C46" s="3" t="s">
        <v>1</v>
      </c>
      <c r="D46" s="13">
        <v>13.25</v>
      </c>
      <c r="E46" s="16">
        <f>ROUND((INDEX(Rabatte!$B$2:$E$5,MATCH(D46,Rabatte!$A$2:$A$5,1),MATCH(C46,Rabatte!$B$1:$E$1,0))*D46)*20,0)/20</f>
        <v>0</v>
      </c>
      <c r="F46" s="16">
        <f t="shared" si="0"/>
        <v>13.25</v>
      </c>
    </row>
    <row r="47" spans="1:6" x14ac:dyDescent="0.35">
      <c r="A47" s="3" t="s">
        <v>108</v>
      </c>
      <c r="B47" s="3" t="s">
        <v>107</v>
      </c>
      <c r="C47" s="3" t="s">
        <v>4</v>
      </c>
      <c r="D47" s="13">
        <v>13.5</v>
      </c>
      <c r="E47" s="16">
        <f>ROUND((INDEX(Rabatte!$B$2:$E$5,MATCH(D47,Rabatte!$A$2:$A$5,1),MATCH(C47,Rabatte!$B$1:$E$1,0))*D47)*20,0)/20</f>
        <v>0</v>
      </c>
      <c r="F47" s="16">
        <f t="shared" si="0"/>
        <v>13.5</v>
      </c>
    </row>
    <row r="48" spans="1:6" x14ac:dyDescent="0.35">
      <c r="C48" s="3" t="s">
        <v>2</v>
      </c>
      <c r="D48" s="13">
        <v>74.599999999999994</v>
      </c>
      <c r="E48" s="16">
        <f>ROUND((INDEX(Rabatte!$B$2:$E$5,MATCH(D48,Rabatte!$A$2:$A$5,1),MATCH(C48,Rabatte!$B$1:$E$1,0))*D48)*20,0)/20</f>
        <v>0</v>
      </c>
      <c r="F48" s="16">
        <f t="shared" si="0"/>
        <v>74.599999999999994</v>
      </c>
    </row>
    <row r="49" spans="1:6" x14ac:dyDescent="0.35">
      <c r="C49" s="3" t="s">
        <v>1</v>
      </c>
      <c r="D49" s="13">
        <v>102.9</v>
      </c>
      <c r="E49" s="16">
        <f>ROUND((INDEX(Rabatte!$B$2:$E$5,MATCH(D49,Rabatte!$A$2:$A$5,1),MATCH(C49,Rabatte!$B$1:$E$1,0))*D49)*20,0)/20</f>
        <v>3.1</v>
      </c>
      <c r="F49" s="16">
        <f t="shared" si="0"/>
        <v>99.800000000000011</v>
      </c>
    </row>
    <row r="50" spans="1:6" x14ac:dyDescent="0.35">
      <c r="A50" s="3" t="s">
        <v>108</v>
      </c>
      <c r="B50" s="3" t="s">
        <v>106</v>
      </c>
      <c r="C50" s="3" t="s">
        <v>3</v>
      </c>
      <c r="D50" s="13">
        <v>10.399999999999999</v>
      </c>
      <c r="E50" s="16">
        <f>ROUND((INDEX(Rabatte!$B$2:$E$5,MATCH(D50,Rabatte!$A$2:$A$5,1),MATCH(C50,Rabatte!$B$1:$E$1,0))*D50)*20,0)/20</f>
        <v>0</v>
      </c>
      <c r="F50" s="16">
        <f t="shared" si="0"/>
        <v>10.399999999999999</v>
      </c>
    </row>
    <row r="51" spans="1:6" x14ac:dyDescent="0.35">
      <c r="C51" s="3" t="s">
        <v>2</v>
      </c>
      <c r="D51" s="13">
        <v>563.15</v>
      </c>
      <c r="E51" s="16">
        <f>ROUND((INDEX(Rabatte!$B$2:$E$5,MATCH(D51,Rabatte!$A$2:$A$5,1),MATCH(C51,Rabatte!$B$1:$E$1,0))*D51)*20,0)/20</f>
        <v>28.15</v>
      </c>
      <c r="F51" s="16">
        <f t="shared" si="0"/>
        <v>535</v>
      </c>
    </row>
    <row r="52" spans="1:6" x14ac:dyDescent="0.35">
      <c r="C52" s="3" t="s">
        <v>1</v>
      </c>
      <c r="D52" s="13">
        <v>277.85000000000002</v>
      </c>
      <c r="E52" s="16">
        <f>ROUND((INDEX(Rabatte!$B$2:$E$5,MATCH(D52,Rabatte!$A$2:$A$5,1),MATCH(C52,Rabatte!$B$1:$E$1,0))*D52)*20,0)/20</f>
        <v>8.35</v>
      </c>
      <c r="F52" s="16">
        <f t="shared" si="0"/>
        <v>269.5</v>
      </c>
    </row>
    <row r="53" spans="1:6" x14ac:dyDescent="0.35">
      <c r="A53" s="3" t="s">
        <v>105</v>
      </c>
      <c r="B53" s="3" t="s">
        <v>104</v>
      </c>
      <c r="C53" s="3" t="s">
        <v>4</v>
      </c>
      <c r="D53" s="13">
        <v>91.5</v>
      </c>
      <c r="E53" s="16">
        <f>ROUND((INDEX(Rabatte!$B$2:$E$5,MATCH(D53,Rabatte!$A$2:$A$5,1),MATCH(C53,Rabatte!$B$1:$E$1,0))*D53)*20,0)/20</f>
        <v>0</v>
      </c>
      <c r="F53" s="16">
        <f t="shared" si="0"/>
        <v>91.5</v>
      </c>
    </row>
    <row r="54" spans="1:6" x14ac:dyDescent="0.35">
      <c r="C54" s="3" t="s">
        <v>3</v>
      </c>
      <c r="D54" s="13">
        <v>426.3</v>
      </c>
      <c r="E54" s="16">
        <f>ROUND((INDEX(Rabatte!$B$2:$E$5,MATCH(D54,Rabatte!$A$2:$A$5,1),MATCH(C54,Rabatte!$B$1:$E$1,0))*D54)*20,0)/20</f>
        <v>12.8</v>
      </c>
      <c r="F54" s="16">
        <f t="shared" si="0"/>
        <v>413.5</v>
      </c>
    </row>
    <row r="55" spans="1:6" x14ac:dyDescent="0.35">
      <c r="C55" s="3" t="s">
        <v>2</v>
      </c>
      <c r="D55" s="13">
        <v>8.9</v>
      </c>
      <c r="E55" s="16">
        <f>ROUND((INDEX(Rabatte!$B$2:$E$5,MATCH(D55,Rabatte!$A$2:$A$5,1),MATCH(C55,Rabatte!$B$1:$E$1,0))*D55)*20,0)/20</f>
        <v>0</v>
      </c>
      <c r="F55" s="16">
        <f t="shared" si="0"/>
        <v>8.9</v>
      </c>
    </row>
    <row r="56" spans="1:6" x14ac:dyDescent="0.35">
      <c r="C56" s="3" t="s">
        <v>1</v>
      </c>
      <c r="D56" s="13">
        <v>355.29999999999995</v>
      </c>
      <c r="E56" s="16">
        <f>ROUND((INDEX(Rabatte!$B$2:$E$5,MATCH(D56,Rabatte!$A$2:$A$5,1),MATCH(C56,Rabatte!$B$1:$E$1,0))*D56)*20,0)/20</f>
        <v>10.65</v>
      </c>
      <c r="F56" s="16">
        <f t="shared" si="0"/>
        <v>344.65</v>
      </c>
    </row>
    <row r="57" spans="1:6" x14ac:dyDescent="0.35">
      <c r="A57" s="3" t="s">
        <v>103</v>
      </c>
      <c r="B57" s="3" t="s">
        <v>102</v>
      </c>
      <c r="C57" s="3" t="s">
        <v>4</v>
      </c>
      <c r="D57" s="13">
        <v>391.85</v>
      </c>
      <c r="E57" s="16">
        <f>ROUND((INDEX(Rabatte!$B$2:$E$5,MATCH(D57,Rabatte!$A$2:$A$5,1),MATCH(C57,Rabatte!$B$1:$E$1,0))*D57)*20,0)/20</f>
        <v>7.85</v>
      </c>
      <c r="F57" s="16">
        <f t="shared" si="0"/>
        <v>384</v>
      </c>
    </row>
    <row r="58" spans="1:6" x14ac:dyDescent="0.35">
      <c r="C58" s="3" t="s">
        <v>3</v>
      </c>
      <c r="D58" s="13">
        <v>34.700000000000003</v>
      </c>
      <c r="E58" s="16">
        <f>ROUND((INDEX(Rabatte!$B$2:$E$5,MATCH(D58,Rabatte!$A$2:$A$5,1),MATCH(C58,Rabatte!$B$1:$E$1,0))*D58)*20,0)/20</f>
        <v>0</v>
      </c>
      <c r="F58" s="16">
        <f t="shared" si="0"/>
        <v>34.700000000000003</v>
      </c>
    </row>
    <row r="59" spans="1:6" x14ac:dyDescent="0.35">
      <c r="C59" s="3" t="s">
        <v>2</v>
      </c>
      <c r="D59" s="13">
        <v>381.9</v>
      </c>
      <c r="E59" s="16">
        <f>ROUND((INDEX(Rabatte!$B$2:$E$5,MATCH(D59,Rabatte!$A$2:$A$5,1),MATCH(C59,Rabatte!$B$1:$E$1,0))*D59)*20,0)/20</f>
        <v>7.65</v>
      </c>
      <c r="F59" s="16">
        <f t="shared" si="0"/>
        <v>374.25</v>
      </c>
    </row>
    <row r="60" spans="1:6" x14ac:dyDescent="0.35">
      <c r="C60" s="3" t="s">
        <v>1</v>
      </c>
      <c r="D60" s="13">
        <v>45.3</v>
      </c>
      <c r="E60" s="16">
        <f>ROUND((INDEX(Rabatte!$B$2:$E$5,MATCH(D60,Rabatte!$A$2:$A$5,1),MATCH(C60,Rabatte!$B$1:$E$1,0))*D60)*20,0)/20</f>
        <v>0</v>
      </c>
      <c r="F60" s="16">
        <f t="shared" si="0"/>
        <v>45.3</v>
      </c>
    </row>
    <row r="61" spans="1:6" x14ac:dyDescent="0.35">
      <c r="A61" s="3" t="s">
        <v>101</v>
      </c>
      <c r="B61" s="3" t="s">
        <v>100</v>
      </c>
      <c r="C61" s="3" t="s">
        <v>4</v>
      </c>
      <c r="D61" s="13">
        <v>79.95</v>
      </c>
      <c r="E61" s="16">
        <f>ROUND((INDEX(Rabatte!$B$2:$E$5,MATCH(D61,Rabatte!$A$2:$A$5,1),MATCH(C61,Rabatte!$B$1:$E$1,0))*D61)*20,0)/20</f>
        <v>0</v>
      </c>
      <c r="F61" s="16">
        <f t="shared" si="0"/>
        <v>79.95</v>
      </c>
    </row>
    <row r="62" spans="1:6" x14ac:dyDescent="0.35">
      <c r="C62" s="3" t="s">
        <v>2</v>
      </c>
      <c r="D62" s="13">
        <v>157</v>
      </c>
      <c r="E62" s="16">
        <f>ROUND((INDEX(Rabatte!$B$2:$E$5,MATCH(D62,Rabatte!$A$2:$A$5,1),MATCH(C62,Rabatte!$B$1:$E$1,0))*D62)*20,0)/20</f>
        <v>3.15</v>
      </c>
      <c r="F62" s="16">
        <f t="shared" si="0"/>
        <v>153.85</v>
      </c>
    </row>
    <row r="63" spans="1:6" x14ac:dyDescent="0.35">
      <c r="C63" s="3" t="s">
        <v>1</v>
      </c>
      <c r="D63" s="13">
        <v>40.75</v>
      </c>
      <c r="E63" s="16">
        <f>ROUND((INDEX(Rabatte!$B$2:$E$5,MATCH(D63,Rabatte!$A$2:$A$5,1),MATCH(C63,Rabatte!$B$1:$E$1,0))*D63)*20,0)/20</f>
        <v>0</v>
      </c>
      <c r="F63" s="16">
        <f t="shared" si="0"/>
        <v>40.75</v>
      </c>
    </row>
    <row r="64" spans="1:6" x14ac:dyDescent="0.35">
      <c r="A64" s="3" t="s">
        <v>99</v>
      </c>
      <c r="B64" s="3" t="s">
        <v>98</v>
      </c>
      <c r="C64" s="3" t="s">
        <v>4</v>
      </c>
      <c r="D64" s="13">
        <v>149</v>
      </c>
      <c r="E64" s="16">
        <f>ROUND((INDEX(Rabatte!$B$2:$E$5,MATCH(D64,Rabatte!$A$2:$A$5,1),MATCH(C64,Rabatte!$B$1:$E$1,0))*D64)*20,0)/20</f>
        <v>3</v>
      </c>
      <c r="F64" s="16">
        <f t="shared" si="0"/>
        <v>146</v>
      </c>
    </row>
    <row r="65" spans="1:6" x14ac:dyDescent="0.35">
      <c r="C65" s="3" t="s">
        <v>3</v>
      </c>
      <c r="D65" s="13">
        <v>205.84999999999997</v>
      </c>
      <c r="E65" s="16">
        <f>ROUND((INDEX(Rabatte!$B$2:$E$5,MATCH(D65,Rabatte!$A$2:$A$5,1),MATCH(C65,Rabatte!$B$1:$E$1,0))*D65)*20,0)/20</f>
        <v>6.2</v>
      </c>
      <c r="F65" s="16">
        <f t="shared" si="0"/>
        <v>199.64999999999998</v>
      </c>
    </row>
    <row r="66" spans="1:6" x14ac:dyDescent="0.35">
      <c r="C66" s="3" t="s">
        <v>2</v>
      </c>
      <c r="D66" s="13">
        <v>112.75</v>
      </c>
      <c r="E66" s="16">
        <f>ROUND((INDEX(Rabatte!$B$2:$E$5,MATCH(D66,Rabatte!$A$2:$A$5,1),MATCH(C66,Rabatte!$B$1:$E$1,0))*D66)*20,0)/20</f>
        <v>2.25</v>
      </c>
      <c r="F66" s="16">
        <f t="shared" si="0"/>
        <v>110.5</v>
      </c>
    </row>
    <row r="67" spans="1:6" x14ac:dyDescent="0.35">
      <c r="C67" s="3" t="s">
        <v>1</v>
      </c>
      <c r="D67" s="13">
        <v>50.599999999999994</v>
      </c>
      <c r="E67" s="16">
        <f>ROUND((INDEX(Rabatte!$B$2:$E$5,MATCH(D67,Rabatte!$A$2:$A$5,1),MATCH(C67,Rabatte!$B$1:$E$1,0))*D67)*20,0)/20</f>
        <v>0</v>
      </c>
      <c r="F67" s="16">
        <f t="shared" ref="F67:F130" si="1">D67-E67</f>
        <v>50.599999999999994</v>
      </c>
    </row>
    <row r="68" spans="1:6" x14ac:dyDescent="0.35">
      <c r="A68" s="3" t="s">
        <v>97</v>
      </c>
      <c r="B68" s="3" t="s">
        <v>86</v>
      </c>
      <c r="C68" s="3" t="s">
        <v>4</v>
      </c>
      <c r="D68" s="13">
        <v>1893.4</v>
      </c>
      <c r="E68" s="16">
        <f>ROUND((INDEX(Rabatte!$B$2:$E$5,MATCH(D68,Rabatte!$A$2:$A$5,1),MATCH(C68,Rabatte!$B$1:$E$1,0))*D68)*20,0)/20</f>
        <v>189.35</v>
      </c>
      <c r="F68" s="16">
        <f t="shared" si="1"/>
        <v>1704.0500000000002</v>
      </c>
    </row>
    <row r="69" spans="1:6" x14ac:dyDescent="0.35">
      <c r="C69" s="3" t="s">
        <v>3</v>
      </c>
      <c r="D69" s="13">
        <v>1.45</v>
      </c>
      <c r="E69" s="16">
        <f>ROUND((INDEX(Rabatte!$B$2:$E$5,MATCH(D69,Rabatte!$A$2:$A$5,1),MATCH(C69,Rabatte!$B$1:$E$1,0))*D69)*20,0)/20</f>
        <v>0</v>
      </c>
      <c r="F69" s="16">
        <f t="shared" si="1"/>
        <v>1.45</v>
      </c>
    </row>
    <row r="70" spans="1:6" x14ac:dyDescent="0.35">
      <c r="C70" s="3" t="s">
        <v>2</v>
      </c>
      <c r="D70" s="13">
        <v>32.849999999999994</v>
      </c>
      <c r="E70" s="16">
        <f>ROUND((INDEX(Rabatte!$B$2:$E$5,MATCH(D70,Rabatte!$A$2:$A$5,1),MATCH(C70,Rabatte!$B$1:$E$1,0))*D70)*20,0)/20</f>
        <v>0</v>
      </c>
      <c r="F70" s="16">
        <f t="shared" si="1"/>
        <v>32.849999999999994</v>
      </c>
    </row>
    <row r="71" spans="1:6" x14ac:dyDescent="0.35">
      <c r="C71" s="3" t="s">
        <v>1</v>
      </c>
      <c r="D71" s="13">
        <v>48.349999999999994</v>
      </c>
      <c r="E71" s="16">
        <f>ROUND((INDEX(Rabatte!$B$2:$E$5,MATCH(D71,Rabatte!$A$2:$A$5,1),MATCH(C71,Rabatte!$B$1:$E$1,0))*D71)*20,0)/20</f>
        <v>0</v>
      </c>
      <c r="F71" s="16">
        <f t="shared" si="1"/>
        <v>48.349999999999994</v>
      </c>
    </row>
    <row r="72" spans="1:6" x14ac:dyDescent="0.35">
      <c r="A72" s="3" t="s">
        <v>96</v>
      </c>
      <c r="B72" s="3" t="s">
        <v>95</v>
      </c>
      <c r="C72" s="3" t="s">
        <v>4</v>
      </c>
      <c r="D72" s="13">
        <v>950.3</v>
      </c>
      <c r="E72" s="16">
        <f>ROUND((INDEX(Rabatte!$B$2:$E$5,MATCH(D72,Rabatte!$A$2:$A$5,1),MATCH(C72,Rabatte!$B$1:$E$1,0))*D72)*20,0)/20</f>
        <v>47.5</v>
      </c>
      <c r="F72" s="16">
        <f t="shared" si="1"/>
        <v>902.8</v>
      </c>
    </row>
    <row r="73" spans="1:6" x14ac:dyDescent="0.35">
      <c r="C73" s="3" t="s">
        <v>3</v>
      </c>
      <c r="D73" s="13">
        <v>787.45</v>
      </c>
      <c r="E73" s="16">
        <f>ROUND((INDEX(Rabatte!$B$2:$E$5,MATCH(D73,Rabatte!$A$2:$A$5,1),MATCH(C73,Rabatte!$B$1:$E$1,0))*D73)*20,0)/20</f>
        <v>47.25</v>
      </c>
      <c r="F73" s="16">
        <f t="shared" si="1"/>
        <v>740.2</v>
      </c>
    </row>
    <row r="74" spans="1:6" x14ac:dyDescent="0.35">
      <c r="C74" s="3" t="s">
        <v>1</v>
      </c>
      <c r="D74" s="13">
        <v>144.5</v>
      </c>
      <c r="E74" s="16">
        <f>ROUND((INDEX(Rabatte!$B$2:$E$5,MATCH(D74,Rabatte!$A$2:$A$5,1),MATCH(C74,Rabatte!$B$1:$E$1,0))*D74)*20,0)/20</f>
        <v>4.3499999999999996</v>
      </c>
      <c r="F74" s="16">
        <f t="shared" si="1"/>
        <v>140.15</v>
      </c>
    </row>
    <row r="75" spans="1:6" x14ac:dyDescent="0.35">
      <c r="A75" s="3" t="s">
        <v>94</v>
      </c>
      <c r="B75" s="3" t="s">
        <v>93</v>
      </c>
      <c r="C75" s="3" t="s">
        <v>4</v>
      </c>
      <c r="D75" s="13">
        <v>3332.15</v>
      </c>
      <c r="E75" s="16">
        <f>ROUND((INDEX(Rabatte!$B$2:$E$5,MATCH(D75,Rabatte!$A$2:$A$5,1),MATCH(C75,Rabatte!$B$1:$E$1,0))*D75)*20,0)/20</f>
        <v>333.2</v>
      </c>
      <c r="F75" s="16">
        <f t="shared" si="1"/>
        <v>2998.9500000000003</v>
      </c>
    </row>
    <row r="76" spans="1:6" x14ac:dyDescent="0.35">
      <c r="C76" s="3" t="s">
        <v>3</v>
      </c>
      <c r="D76" s="13">
        <v>551.20000000000005</v>
      </c>
      <c r="E76" s="16">
        <f>ROUND((INDEX(Rabatte!$B$2:$E$5,MATCH(D76,Rabatte!$A$2:$A$5,1),MATCH(C76,Rabatte!$B$1:$E$1,0))*D76)*20,0)/20</f>
        <v>33.049999999999997</v>
      </c>
      <c r="F76" s="16">
        <f t="shared" si="1"/>
        <v>518.15000000000009</v>
      </c>
    </row>
    <row r="77" spans="1:6" x14ac:dyDescent="0.35">
      <c r="C77" s="3" t="s">
        <v>2</v>
      </c>
      <c r="D77" s="13">
        <v>89.199999999999989</v>
      </c>
      <c r="E77" s="16">
        <f>ROUND((INDEX(Rabatte!$B$2:$E$5,MATCH(D77,Rabatte!$A$2:$A$5,1),MATCH(C77,Rabatte!$B$1:$E$1,0))*D77)*20,0)/20</f>
        <v>0</v>
      </c>
      <c r="F77" s="16">
        <f t="shared" si="1"/>
        <v>89.199999999999989</v>
      </c>
    </row>
    <row r="78" spans="1:6" x14ac:dyDescent="0.35">
      <c r="C78" s="3" t="s">
        <v>1</v>
      </c>
      <c r="D78" s="13">
        <v>302.64999999999998</v>
      </c>
      <c r="E78" s="16">
        <f>ROUND((INDEX(Rabatte!$B$2:$E$5,MATCH(D78,Rabatte!$A$2:$A$5,1),MATCH(C78,Rabatte!$B$1:$E$1,0))*D78)*20,0)/20</f>
        <v>9.1</v>
      </c>
      <c r="F78" s="16">
        <f t="shared" si="1"/>
        <v>293.54999999999995</v>
      </c>
    </row>
    <row r="79" spans="1:6" x14ac:dyDescent="0.35">
      <c r="A79" s="3" t="s">
        <v>94</v>
      </c>
      <c r="B79" s="3" t="s">
        <v>92</v>
      </c>
      <c r="C79" s="3" t="s">
        <v>4</v>
      </c>
      <c r="D79" s="13">
        <v>109.49999999999999</v>
      </c>
      <c r="E79" s="16">
        <f>ROUND((INDEX(Rabatte!$B$2:$E$5,MATCH(D79,Rabatte!$A$2:$A$5,1),MATCH(C79,Rabatte!$B$1:$E$1,0))*D79)*20,0)/20</f>
        <v>2.2000000000000002</v>
      </c>
      <c r="F79" s="16">
        <f t="shared" si="1"/>
        <v>107.29999999999998</v>
      </c>
    </row>
    <row r="80" spans="1:6" x14ac:dyDescent="0.35">
      <c r="C80" s="3" t="s">
        <v>3</v>
      </c>
      <c r="D80" s="13">
        <v>220.35000000000002</v>
      </c>
      <c r="E80" s="16">
        <f>ROUND((INDEX(Rabatte!$B$2:$E$5,MATCH(D80,Rabatte!$A$2:$A$5,1),MATCH(C80,Rabatte!$B$1:$E$1,0))*D80)*20,0)/20</f>
        <v>6.6</v>
      </c>
      <c r="F80" s="16">
        <f t="shared" si="1"/>
        <v>213.75000000000003</v>
      </c>
    </row>
    <row r="81" spans="1:6" x14ac:dyDescent="0.35">
      <c r="C81" s="3" t="s">
        <v>2</v>
      </c>
      <c r="D81" s="13">
        <v>122.49999999999999</v>
      </c>
      <c r="E81" s="16">
        <f>ROUND((INDEX(Rabatte!$B$2:$E$5,MATCH(D81,Rabatte!$A$2:$A$5,1),MATCH(C81,Rabatte!$B$1:$E$1,0))*D81)*20,0)/20</f>
        <v>2.4500000000000002</v>
      </c>
      <c r="F81" s="16">
        <f t="shared" si="1"/>
        <v>120.04999999999998</v>
      </c>
    </row>
    <row r="82" spans="1:6" x14ac:dyDescent="0.35">
      <c r="C82" s="3" t="s">
        <v>1</v>
      </c>
      <c r="D82" s="13">
        <v>548.35</v>
      </c>
      <c r="E82" s="16">
        <f>ROUND((INDEX(Rabatte!$B$2:$E$5,MATCH(D82,Rabatte!$A$2:$A$5,1),MATCH(C82,Rabatte!$B$1:$E$1,0))*D82)*20,0)/20</f>
        <v>38.4</v>
      </c>
      <c r="F82" s="16">
        <f t="shared" si="1"/>
        <v>509.95000000000005</v>
      </c>
    </row>
    <row r="83" spans="1:6" x14ac:dyDescent="0.35">
      <c r="A83" s="3" t="s">
        <v>94</v>
      </c>
      <c r="B83" s="3" t="s">
        <v>91</v>
      </c>
      <c r="C83" s="3" t="s">
        <v>4</v>
      </c>
      <c r="D83" s="13">
        <v>75.649999999999991</v>
      </c>
      <c r="E83" s="16">
        <f>ROUND((INDEX(Rabatte!$B$2:$E$5,MATCH(D83,Rabatte!$A$2:$A$5,1),MATCH(C83,Rabatte!$B$1:$E$1,0))*D83)*20,0)/20</f>
        <v>0</v>
      </c>
      <c r="F83" s="16">
        <f t="shared" si="1"/>
        <v>75.649999999999991</v>
      </c>
    </row>
    <row r="84" spans="1:6" x14ac:dyDescent="0.35">
      <c r="C84" s="3" t="s">
        <v>3</v>
      </c>
      <c r="D84" s="13">
        <v>320.90000000000003</v>
      </c>
      <c r="E84" s="16">
        <f>ROUND((INDEX(Rabatte!$B$2:$E$5,MATCH(D84,Rabatte!$A$2:$A$5,1),MATCH(C84,Rabatte!$B$1:$E$1,0))*D84)*20,0)/20</f>
        <v>9.65</v>
      </c>
      <c r="F84" s="16">
        <f t="shared" si="1"/>
        <v>311.25000000000006</v>
      </c>
    </row>
    <row r="85" spans="1:6" x14ac:dyDescent="0.35">
      <c r="C85" s="3" t="s">
        <v>2</v>
      </c>
      <c r="D85" s="13">
        <v>198.8</v>
      </c>
      <c r="E85" s="16">
        <f>ROUND((INDEX(Rabatte!$B$2:$E$5,MATCH(D85,Rabatte!$A$2:$A$5,1),MATCH(C85,Rabatte!$B$1:$E$1,0))*D85)*20,0)/20</f>
        <v>4</v>
      </c>
      <c r="F85" s="16">
        <f t="shared" si="1"/>
        <v>194.8</v>
      </c>
    </row>
    <row r="86" spans="1:6" x14ac:dyDescent="0.35">
      <c r="C86" s="3" t="s">
        <v>1</v>
      </c>
      <c r="D86" s="13">
        <v>72.8</v>
      </c>
      <c r="E86" s="16">
        <f>ROUND((INDEX(Rabatte!$B$2:$E$5,MATCH(D86,Rabatte!$A$2:$A$5,1),MATCH(C86,Rabatte!$B$1:$E$1,0))*D86)*20,0)/20</f>
        <v>0</v>
      </c>
      <c r="F86" s="16">
        <f t="shared" si="1"/>
        <v>72.8</v>
      </c>
    </row>
    <row r="87" spans="1:6" x14ac:dyDescent="0.35">
      <c r="A87" s="3" t="s">
        <v>90</v>
      </c>
      <c r="B87" s="3" t="s">
        <v>89</v>
      </c>
      <c r="C87" s="3" t="s">
        <v>4</v>
      </c>
      <c r="D87" s="13">
        <v>5.3</v>
      </c>
      <c r="E87" s="16">
        <f>ROUND((INDEX(Rabatte!$B$2:$E$5,MATCH(D87,Rabatte!$A$2:$A$5,1),MATCH(C87,Rabatte!$B$1:$E$1,0))*D87)*20,0)/20</f>
        <v>0</v>
      </c>
      <c r="F87" s="16">
        <f t="shared" si="1"/>
        <v>5.3</v>
      </c>
    </row>
    <row r="88" spans="1:6" x14ac:dyDescent="0.35">
      <c r="C88" s="3" t="s">
        <v>3</v>
      </c>
      <c r="D88" s="13">
        <v>62.150000000000006</v>
      </c>
      <c r="E88" s="16">
        <f>ROUND((INDEX(Rabatte!$B$2:$E$5,MATCH(D88,Rabatte!$A$2:$A$5,1),MATCH(C88,Rabatte!$B$1:$E$1,0))*D88)*20,0)/20</f>
        <v>0</v>
      </c>
      <c r="F88" s="16">
        <f t="shared" si="1"/>
        <v>62.150000000000006</v>
      </c>
    </row>
    <row r="89" spans="1:6" x14ac:dyDescent="0.35">
      <c r="C89" s="3" t="s">
        <v>2</v>
      </c>
      <c r="D89" s="13">
        <v>56.8</v>
      </c>
      <c r="E89" s="16">
        <f>ROUND((INDEX(Rabatte!$B$2:$E$5,MATCH(D89,Rabatte!$A$2:$A$5,1),MATCH(C89,Rabatte!$B$1:$E$1,0))*D89)*20,0)/20</f>
        <v>0</v>
      </c>
      <c r="F89" s="16">
        <f t="shared" si="1"/>
        <v>56.8</v>
      </c>
    </row>
    <row r="90" spans="1:6" x14ac:dyDescent="0.35">
      <c r="C90" s="3" t="s">
        <v>1</v>
      </c>
      <c r="D90" s="13">
        <v>83.799999999999983</v>
      </c>
      <c r="E90" s="16">
        <f>ROUND((INDEX(Rabatte!$B$2:$E$5,MATCH(D90,Rabatte!$A$2:$A$5,1),MATCH(C90,Rabatte!$B$1:$E$1,0))*D90)*20,0)/20</f>
        <v>0</v>
      </c>
      <c r="F90" s="16">
        <f t="shared" si="1"/>
        <v>83.799999999999983</v>
      </c>
    </row>
    <row r="91" spans="1:6" x14ac:dyDescent="0.35">
      <c r="A91" s="3" t="s">
        <v>88</v>
      </c>
      <c r="B91" s="3" t="s">
        <v>75</v>
      </c>
      <c r="C91" s="3" t="s">
        <v>4</v>
      </c>
      <c r="D91" s="13">
        <v>24.999999999999996</v>
      </c>
      <c r="E91" s="16">
        <f>ROUND((INDEX(Rabatte!$B$2:$E$5,MATCH(D91,Rabatte!$A$2:$A$5,1),MATCH(C91,Rabatte!$B$1:$E$1,0))*D91)*20,0)/20</f>
        <v>0</v>
      </c>
      <c r="F91" s="16">
        <f t="shared" si="1"/>
        <v>24.999999999999996</v>
      </c>
    </row>
    <row r="92" spans="1:6" x14ac:dyDescent="0.35">
      <c r="C92" s="3" t="s">
        <v>3</v>
      </c>
      <c r="D92" s="13">
        <v>653.4</v>
      </c>
      <c r="E92" s="16">
        <f>ROUND((INDEX(Rabatte!$B$2:$E$5,MATCH(D92,Rabatte!$A$2:$A$5,1),MATCH(C92,Rabatte!$B$1:$E$1,0))*D92)*20,0)/20</f>
        <v>39.200000000000003</v>
      </c>
      <c r="F92" s="16">
        <f t="shared" si="1"/>
        <v>614.19999999999993</v>
      </c>
    </row>
    <row r="93" spans="1:6" x14ac:dyDescent="0.35">
      <c r="C93" s="3" t="s">
        <v>2</v>
      </c>
      <c r="D93" s="13">
        <v>467.55</v>
      </c>
      <c r="E93" s="16">
        <f>ROUND((INDEX(Rabatte!$B$2:$E$5,MATCH(D93,Rabatte!$A$2:$A$5,1),MATCH(C93,Rabatte!$B$1:$E$1,0))*D93)*20,0)/20</f>
        <v>9.35</v>
      </c>
      <c r="F93" s="16">
        <f t="shared" si="1"/>
        <v>458.2</v>
      </c>
    </row>
    <row r="94" spans="1:6" x14ac:dyDescent="0.35">
      <c r="C94" s="3" t="s">
        <v>1</v>
      </c>
      <c r="D94" s="13">
        <v>40.300000000000004</v>
      </c>
      <c r="E94" s="16">
        <f>ROUND((INDEX(Rabatte!$B$2:$E$5,MATCH(D94,Rabatte!$A$2:$A$5,1),MATCH(C94,Rabatte!$B$1:$E$1,0))*D94)*20,0)/20</f>
        <v>0</v>
      </c>
      <c r="F94" s="16">
        <f t="shared" si="1"/>
        <v>40.300000000000004</v>
      </c>
    </row>
    <row r="95" spans="1:6" x14ac:dyDescent="0.35">
      <c r="A95" s="3" t="s">
        <v>88</v>
      </c>
      <c r="B95" s="3" t="s">
        <v>61</v>
      </c>
      <c r="C95" s="3" t="s">
        <v>4</v>
      </c>
      <c r="D95" s="13">
        <v>504.5</v>
      </c>
      <c r="E95" s="16">
        <f>ROUND((INDEX(Rabatte!$B$2:$E$5,MATCH(D95,Rabatte!$A$2:$A$5,1),MATCH(C95,Rabatte!$B$1:$E$1,0))*D95)*20,0)/20</f>
        <v>25.25</v>
      </c>
      <c r="F95" s="16">
        <f t="shared" si="1"/>
        <v>479.25</v>
      </c>
    </row>
    <row r="96" spans="1:6" x14ac:dyDescent="0.35">
      <c r="C96" s="3" t="s">
        <v>3</v>
      </c>
      <c r="D96" s="13">
        <v>126.35</v>
      </c>
      <c r="E96" s="16">
        <f>ROUND((INDEX(Rabatte!$B$2:$E$5,MATCH(D96,Rabatte!$A$2:$A$5,1),MATCH(C96,Rabatte!$B$1:$E$1,0))*D96)*20,0)/20</f>
        <v>3.8</v>
      </c>
      <c r="F96" s="16">
        <f t="shared" si="1"/>
        <v>122.55</v>
      </c>
    </row>
    <row r="97" spans="1:6" x14ac:dyDescent="0.35">
      <c r="C97" s="3" t="s">
        <v>2</v>
      </c>
      <c r="D97" s="13">
        <v>208.45</v>
      </c>
      <c r="E97" s="16">
        <f>ROUND((INDEX(Rabatte!$B$2:$E$5,MATCH(D97,Rabatte!$A$2:$A$5,1),MATCH(C97,Rabatte!$B$1:$E$1,0))*D97)*20,0)/20</f>
        <v>4.1500000000000004</v>
      </c>
      <c r="F97" s="16">
        <f t="shared" si="1"/>
        <v>204.29999999999998</v>
      </c>
    </row>
    <row r="98" spans="1:6" x14ac:dyDescent="0.35">
      <c r="C98" s="3" t="s">
        <v>1</v>
      </c>
      <c r="D98" s="13">
        <v>81.8</v>
      </c>
      <c r="E98" s="16">
        <f>ROUND((INDEX(Rabatte!$B$2:$E$5,MATCH(D98,Rabatte!$A$2:$A$5,1),MATCH(C98,Rabatte!$B$1:$E$1,0))*D98)*20,0)/20</f>
        <v>0</v>
      </c>
      <c r="F98" s="16">
        <f t="shared" si="1"/>
        <v>81.8</v>
      </c>
    </row>
    <row r="99" spans="1:6" x14ac:dyDescent="0.35">
      <c r="A99" s="3" t="s">
        <v>87</v>
      </c>
      <c r="B99" s="3" t="s">
        <v>86</v>
      </c>
      <c r="C99" s="3" t="s">
        <v>2</v>
      </c>
      <c r="D99" s="13">
        <v>1020</v>
      </c>
      <c r="E99" s="16">
        <f>ROUND((INDEX(Rabatte!$B$2:$E$5,MATCH(D99,Rabatte!$A$2:$A$5,1),MATCH(C99,Rabatte!$B$1:$E$1,0))*D99)*20,0)/20</f>
        <v>122.4</v>
      </c>
      <c r="F99" s="16">
        <f t="shared" si="1"/>
        <v>897.6</v>
      </c>
    </row>
    <row r="100" spans="1:6" x14ac:dyDescent="0.35">
      <c r="C100" s="3" t="s">
        <v>1</v>
      </c>
      <c r="D100" s="13">
        <v>306.54999999999995</v>
      </c>
      <c r="E100" s="16">
        <f>ROUND((INDEX(Rabatte!$B$2:$E$5,MATCH(D100,Rabatte!$A$2:$A$5,1),MATCH(C100,Rabatte!$B$1:$E$1,0))*D100)*20,0)/20</f>
        <v>9.1999999999999993</v>
      </c>
      <c r="F100" s="16">
        <f t="shared" si="1"/>
        <v>297.34999999999997</v>
      </c>
    </row>
    <row r="101" spans="1:6" x14ac:dyDescent="0.35">
      <c r="A101" s="3" t="s">
        <v>85</v>
      </c>
      <c r="B101" s="3" t="s">
        <v>84</v>
      </c>
      <c r="C101" s="3" t="s">
        <v>3</v>
      </c>
      <c r="D101" s="13">
        <v>423.05</v>
      </c>
      <c r="E101" s="16">
        <f>ROUND((INDEX(Rabatte!$B$2:$E$5,MATCH(D101,Rabatte!$A$2:$A$5,1),MATCH(C101,Rabatte!$B$1:$E$1,0))*D101)*20,0)/20</f>
        <v>12.7</v>
      </c>
      <c r="F101" s="16">
        <f t="shared" si="1"/>
        <v>410.35</v>
      </c>
    </row>
    <row r="102" spans="1:6" x14ac:dyDescent="0.35">
      <c r="C102" s="3" t="s">
        <v>2</v>
      </c>
      <c r="D102" s="13">
        <v>173.89999999999998</v>
      </c>
      <c r="E102" s="16">
        <f>ROUND((INDEX(Rabatte!$B$2:$E$5,MATCH(D102,Rabatte!$A$2:$A$5,1),MATCH(C102,Rabatte!$B$1:$E$1,0))*D102)*20,0)/20</f>
        <v>3.5</v>
      </c>
      <c r="F102" s="16">
        <f t="shared" si="1"/>
        <v>170.39999999999998</v>
      </c>
    </row>
    <row r="103" spans="1:6" x14ac:dyDescent="0.35">
      <c r="C103" s="3" t="s">
        <v>1</v>
      </c>
      <c r="D103" s="13">
        <v>443.6</v>
      </c>
      <c r="E103" s="16">
        <f>ROUND((INDEX(Rabatte!$B$2:$E$5,MATCH(D103,Rabatte!$A$2:$A$5,1),MATCH(C103,Rabatte!$B$1:$E$1,0))*D103)*20,0)/20</f>
        <v>13.3</v>
      </c>
      <c r="F103" s="16">
        <f t="shared" si="1"/>
        <v>430.3</v>
      </c>
    </row>
    <row r="104" spans="1:6" x14ac:dyDescent="0.35">
      <c r="A104" s="3" t="s">
        <v>85</v>
      </c>
      <c r="B104" s="3" t="s">
        <v>83</v>
      </c>
      <c r="C104" s="3" t="s">
        <v>4</v>
      </c>
      <c r="D104" s="13">
        <v>807.95</v>
      </c>
      <c r="E104" s="16">
        <f>ROUND((INDEX(Rabatte!$B$2:$E$5,MATCH(D104,Rabatte!$A$2:$A$5,1),MATCH(C104,Rabatte!$B$1:$E$1,0))*D104)*20,0)/20</f>
        <v>40.4</v>
      </c>
      <c r="F104" s="16">
        <f t="shared" si="1"/>
        <v>767.55000000000007</v>
      </c>
    </row>
    <row r="105" spans="1:6" x14ac:dyDescent="0.35">
      <c r="C105" s="3" t="s">
        <v>3</v>
      </c>
      <c r="D105" s="13">
        <v>210</v>
      </c>
      <c r="E105" s="16">
        <f>ROUND((INDEX(Rabatte!$B$2:$E$5,MATCH(D105,Rabatte!$A$2:$A$5,1),MATCH(C105,Rabatte!$B$1:$E$1,0))*D105)*20,0)/20</f>
        <v>6.3</v>
      </c>
      <c r="F105" s="16">
        <f t="shared" si="1"/>
        <v>203.7</v>
      </c>
    </row>
    <row r="106" spans="1:6" x14ac:dyDescent="0.35">
      <c r="C106" s="3" t="s">
        <v>2</v>
      </c>
      <c r="D106" s="13">
        <v>2662.5999999999995</v>
      </c>
      <c r="E106" s="16">
        <f>ROUND((INDEX(Rabatte!$B$2:$E$5,MATCH(D106,Rabatte!$A$2:$A$5,1),MATCH(C106,Rabatte!$B$1:$E$1,0))*D106)*20,0)/20</f>
        <v>319.5</v>
      </c>
      <c r="F106" s="16">
        <f t="shared" si="1"/>
        <v>2343.0999999999995</v>
      </c>
    </row>
    <row r="107" spans="1:6" x14ac:dyDescent="0.35">
      <c r="C107" s="3" t="s">
        <v>1</v>
      </c>
      <c r="D107" s="13">
        <v>42.699999999999996</v>
      </c>
      <c r="E107" s="16">
        <f>ROUND((INDEX(Rabatte!$B$2:$E$5,MATCH(D107,Rabatte!$A$2:$A$5,1),MATCH(C107,Rabatte!$B$1:$E$1,0))*D107)*20,0)/20</f>
        <v>0</v>
      </c>
      <c r="F107" s="16">
        <f t="shared" si="1"/>
        <v>42.699999999999996</v>
      </c>
    </row>
    <row r="108" spans="1:6" x14ac:dyDescent="0.35">
      <c r="A108" s="3" t="s">
        <v>82</v>
      </c>
      <c r="B108" s="3" t="s">
        <v>81</v>
      </c>
      <c r="C108" s="3" t="s">
        <v>4</v>
      </c>
      <c r="D108" s="13">
        <v>13.5</v>
      </c>
      <c r="E108" s="16">
        <f>ROUND((INDEX(Rabatte!$B$2:$E$5,MATCH(D108,Rabatte!$A$2:$A$5,1),MATCH(C108,Rabatte!$B$1:$E$1,0))*D108)*20,0)/20</f>
        <v>0</v>
      </c>
      <c r="F108" s="16">
        <f t="shared" si="1"/>
        <v>13.5</v>
      </c>
    </row>
    <row r="109" spans="1:6" x14ac:dyDescent="0.35">
      <c r="C109" s="3" t="s">
        <v>3</v>
      </c>
      <c r="D109" s="13">
        <v>13.25</v>
      </c>
      <c r="E109" s="16">
        <f>ROUND((INDEX(Rabatte!$B$2:$E$5,MATCH(D109,Rabatte!$A$2:$A$5,1),MATCH(C109,Rabatte!$B$1:$E$1,0))*D109)*20,0)/20</f>
        <v>0</v>
      </c>
      <c r="F109" s="16">
        <f t="shared" si="1"/>
        <v>13.25</v>
      </c>
    </row>
    <row r="110" spans="1:6" x14ac:dyDescent="0.35">
      <c r="C110" s="3" t="s">
        <v>2</v>
      </c>
      <c r="D110" s="13">
        <v>364.9</v>
      </c>
      <c r="E110" s="16">
        <f>ROUND((INDEX(Rabatte!$B$2:$E$5,MATCH(D110,Rabatte!$A$2:$A$5,1),MATCH(C110,Rabatte!$B$1:$E$1,0))*D110)*20,0)/20</f>
        <v>7.3</v>
      </c>
      <c r="F110" s="16">
        <f t="shared" si="1"/>
        <v>357.59999999999997</v>
      </c>
    </row>
    <row r="111" spans="1:6" x14ac:dyDescent="0.35">
      <c r="C111" s="3" t="s">
        <v>1</v>
      </c>
      <c r="D111" s="13">
        <v>182.95</v>
      </c>
      <c r="E111" s="16">
        <f>ROUND((INDEX(Rabatte!$B$2:$E$5,MATCH(D111,Rabatte!$A$2:$A$5,1),MATCH(C111,Rabatte!$B$1:$E$1,0))*D111)*20,0)/20</f>
        <v>5.5</v>
      </c>
      <c r="F111" s="16">
        <f t="shared" si="1"/>
        <v>177.45</v>
      </c>
    </row>
    <row r="112" spans="1:6" x14ac:dyDescent="0.35">
      <c r="A112" s="3" t="s">
        <v>80</v>
      </c>
      <c r="B112" s="3" t="s">
        <v>79</v>
      </c>
      <c r="C112" s="3" t="s">
        <v>4</v>
      </c>
      <c r="D112" s="13">
        <v>91.95</v>
      </c>
      <c r="E112" s="16">
        <f>ROUND((INDEX(Rabatte!$B$2:$E$5,MATCH(D112,Rabatte!$A$2:$A$5,1),MATCH(C112,Rabatte!$B$1:$E$1,0))*D112)*20,0)/20</f>
        <v>0</v>
      </c>
      <c r="F112" s="16">
        <f t="shared" si="1"/>
        <v>91.95</v>
      </c>
    </row>
    <row r="113" spans="1:6" x14ac:dyDescent="0.35">
      <c r="C113" s="3" t="s">
        <v>3</v>
      </c>
      <c r="D113" s="13">
        <v>30.55</v>
      </c>
      <c r="E113" s="16">
        <f>ROUND((INDEX(Rabatte!$B$2:$E$5,MATCH(D113,Rabatte!$A$2:$A$5,1),MATCH(C113,Rabatte!$B$1:$E$1,0))*D113)*20,0)/20</f>
        <v>0</v>
      </c>
      <c r="F113" s="16">
        <f t="shared" si="1"/>
        <v>30.55</v>
      </c>
    </row>
    <row r="114" spans="1:6" x14ac:dyDescent="0.35">
      <c r="C114" s="3" t="s">
        <v>1</v>
      </c>
      <c r="D114" s="13">
        <v>21</v>
      </c>
      <c r="E114" s="16">
        <f>ROUND((INDEX(Rabatte!$B$2:$E$5,MATCH(D114,Rabatte!$A$2:$A$5,1),MATCH(C114,Rabatte!$B$1:$E$1,0))*D114)*20,0)/20</f>
        <v>0</v>
      </c>
      <c r="F114" s="16">
        <f t="shared" si="1"/>
        <v>21</v>
      </c>
    </row>
    <row r="115" spans="1:6" x14ac:dyDescent="0.35">
      <c r="A115" s="3" t="s">
        <v>78</v>
      </c>
      <c r="B115" s="3" t="s">
        <v>77</v>
      </c>
      <c r="C115" s="3" t="s">
        <v>4</v>
      </c>
      <c r="D115" s="13">
        <v>1463.95</v>
      </c>
      <c r="E115" s="16">
        <f>ROUND((INDEX(Rabatte!$B$2:$E$5,MATCH(D115,Rabatte!$A$2:$A$5,1),MATCH(C115,Rabatte!$B$1:$E$1,0))*D115)*20,0)/20</f>
        <v>146.4</v>
      </c>
      <c r="F115" s="16">
        <f t="shared" si="1"/>
        <v>1317.55</v>
      </c>
    </row>
    <row r="116" spans="1:6" x14ac:dyDescent="0.35">
      <c r="C116" s="3" t="s">
        <v>2</v>
      </c>
      <c r="D116" s="13">
        <v>63.349999999999994</v>
      </c>
      <c r="E116" s="16">
        <f>ROUND((INDEX(Rabatte!$B$2:$E$5,MATCH(D116,Rabatte!$A$2:$A$5,1),MATCH(C116,Rabatte!$B$1:$E$1,0))*D116)*20,0)/20</f>
        <v>0</v>
      </c>
      <c r="F116" s="16">
        <f t="shared" si="1"/>
        <v>63.349999999999994</v>
      </c>
    </row>
    <row r="117" spans="1:6" x14ac:dyDescent="0.35">
      <c r="C117" s="3" t="s">
        <v>1</v>
      </c>
      <c r="D117" s="13">
        <v>2994.9</v>
      </c>
      <c r="E117" s="16">
        <f>ROUND((INDEX(Rabatte!$B$2:$E$5,MATCH(D117,Rabatte!$A$2:$A$5,1),MATCH(C117,Rabatte!$B$1:$E$1,0))*D117)*20,0)/20</f>
        <v>449.25</v>
      </c>
      <c r="F117" s="16">
        <f t="shared" si="1"/>
        <v>2545.65</v>
      </c>
    </row>
    <row r="118" spans="1:6" x14ac:dyDescent="0.35">
      <c r="A118" s="3" t="s">
        <v>76</v>
      </c>
      <c r="B118" s="3" t="s">
        <v>75</v>
      </c>
      <c r="C118" s="3" t="s">
        <v>4</v>
      </c>
      <c r="D118" s="13">
        <v>81.949999999999989</v>
      </c>
      <c r="E118" s="16">
        <f>ROUND((INDEX(Rabatte!$B$2:$E$5,MATCH(D118,Rabatte!$A$2:$A$5,1),MATCH(C118,Rabatte!$B$1:$E$1,0))*D118)*20,0)/20</f>
        <v>0</v>
      </c>
      <c r="F118" s="16">
        <f t="shared" si="1"/>
        <v>81.949999999999989</v>
      </c>
    </row>
    <row r="119" spans="1:6" x14ac:dyDescent="0.35">
      <c r="C119" s="3" t="s">
        <v>2</v>
      </c>
      <c r="D119" s="13">
        <v>167.85</v>
      </c>
      <c r="E119" s="16">
        <f>ROUND((INDEX(Rabatte!$B$2:$E$5,MATCH(D119,Rabatte!$A$2:$A$5,1),MATCH(C119,Rabatte!$B$1:$E$1,0))*D119)*20,0)/20</f>
        <v>3.35</v>
      </c>
      <c r="F119" s="16">
        <f t="shared" si="1"/>
        <v>164.5</v>
      </c>
    </row>
    <row r="120" spans="1:6" x14ac:dyDescent="0.35">
      <c r="C120" s="3" t="s">
        <v>1</v>
      </c>
      <c r="D120" s="13">
        <v>64.400000000000006</v>
      </c>
      <c r="E120" s="16">
        <f>ROUND((INDEX(Rabatte!$B$2:$E$5,MATCH(D120,Rabatte!$A$2:$A$5,1),MATCH(C120,Rabatte!$B$1:$E$1,0))*D120)*20,0)/20</f>
        <v>0</v>
      </c>
      <c r="F120" s="16">
        <f t="shared" si="1"/>
        <v>64.400000000000006</v>
      </c>
    </row>
    <row r="121" spans="1:6" x14ac:dyDescent="0.35">
      <c r="A121" s="3" t="s">
        <v>74</v>
      </c>
      <c r="B121" s="3" t="s">
        <v>73</v>
      </c>
      <c r="C121" s="3" t="s">
        <v>4</v>
      </c>
      <c r="D121" s="13">
        <v>49.199999999999996</v>
      </c>
      <c r="E121" s="16">
        <f>ROUND((INDEX(Rabatte!$B$2:$E$5,MATCH(D121,Rabatte!$A$2:$A$5,1),MATCH(C121,Rabatte!$B$1:$E$1,0))*D121)*20,0)/20</f>
        <v>0</v>
      </c>
      <c r="F121" s="16">
        <f t="shared" si="1"/>
        <v>49.199999999999996</v>
      </c>
    </row>
    <row r="122" spans="1:6" x14ac:dyDescent="0.35">
      <c r="C122" s="3" t="s">
        <v>3</v>
      </c>
      <c r="D122" s="13">
        <v>2.9</v>
      </c>
      <c r="E122" s="16">
        <f>ROUND((INDEX(Rabatte!$B$2:$E$5,MATCH(D122,Rabatte!$A$2:$A$5,1),MATCH(C122,Rabatte!$B$1:$E$1,0))*D122)*20,0)/20</f>
        <v>0</v>
      </c>
      <c r="F122" s="16">
        <f t="shared" si="1"/>
        <v>2.9</v>
      </c>
    </row>
    <row r="123" spans="1:6" x14ac:dyDescent="0.35">
      <c r="A123" s="3" t="s">
        <v>72</v>
      </c>
      <c r="B123" s="3" t="s">
        <v>71</v>
      </c>
      <c r="C123" s="3" t="s">
        <v>3</v>
      </c>
      <c r="D123" s="13">
        <v>295.04999999999995</v>
      </c>
      <c r="E123" s="16">
        <f>ROUND((INDEX(Rabatte!$B$2:$E$5,MATCH(D123,Rabatte!$A$2:$A$5,1),MATCH(C123,Rabatte!$B$1:$E$1,0))*D123)*20,0)/20</f>
        <v>8.85</v>
      </c>
      <c r="F123" s="16">
        <f t="shared" si="1"/>
        <v>286.19999999999993</v>
      </c>
    </row>
    <row r="124" spans="1:6" x14ac:dyDescent="0.35">
      <c r="C124" s="3" t="s">
        <v>2</v>
      </c>
      <c r="D124" s="13">
        <v>780.6</v>
      </c>
      <c r="E124" s="16">
        <f>ROUND((INDEX(Rabatte!$B$2:$E$5,MATCH(D124,Rabatte!$A$2:$A$5,1),MATCH(C124,Rabatte!$B$1:$E$1,0))*D124)*20,0)/20</f>
        <v>39.049999999999997</v>
      </c>
      <c r="F124" s="16">
        <f t="shared" si="1"/>
        <v>741.55000000000007</v>
      </c>
    </row>
    <row r="125" spans="1:6" x14ac:dyDescent="0.35">
      <c r="C125" s="3" t="s">
        <v>1</v>
      </c>
      <c r="D125" s="13">
        <v>311.3</v>
      </c>
      <c r="E125" s="16">
        <f>ROUND((INDEX(Rabatte!$B$2:$E$5,MATCH(D125,Rabatte!$A$2:$A$5,1),MATCH(C125,Rabatte!$B$1:$E$1,0))*D125)*20,0)/20</f>
        <v>9.35</v>
      </c>
      <c r="F125" s="16">
        <f t="shared" si="1"/>
        <v>301.95</v>
      </c>
    </row>
    <row r="126" spans="1:6" x14ac:dyDescent="0.35">
      <c r="A126" s="3" t="s">
        <v>70</v>
      </c>
      <c r="B126" s="3" t="s">
        <v>28</v>
      </c>
      <c r="C126" s="3" t="s">
        <v>4</v>
      </c>
      <c r="D126" s="13">
        <v>391.85</v>
      </c>
      <c r="E126" s="16">
        <f>ROUND((INDEX(Rabatte!$B$2:$E$5,MATCH(D126,Rabatte!$A$2:$A$5,1),MATCH(C126,Rabatte!$B$1:$E$1,0))*D126)*20,0)/20</f>
        <v>7.85</v>
      </c>
      <c r="F126" s="16">
        <f t="shared" si="1"/>
        <v>384</v>
      </c>
    </row>
    <row r="127" spans="1:6" x14ac:dyDescent="0.35">
      <c r="C127" s="3" t="s">
        <v>2</v>
      </c>
      <c r="D127" s="13">
        <v>947.6</v>
      </c>
      <c r="E127" s="16">
        <f>ROUND((INDEX(Rabatte!$B$2:$E$5,MATCH(D127,Rabatte!$A$2:$A$5,1),MATCH(C127,Rabatte!$B$1:$E$1,0))*D127)*20,0)/20</f>
        <v>47.4</v>
      </c>
      <c r="F127" s="16">
        <f t="shared" si="1"/>
        <v>900.2</v>
      </c>
    </row>
    <row r="128" spans="1:6" x14ac:dyDescent="0.35">
      <c r="C128" s="3" t="s">
        <v>1</v>
      </c>
      <c r="D128" s="13">
        <v>14.100000000000001</v>
      </c>
      <c r="E128" s="16">
        <f>ROUND((INDEX(Rabatte!$B$2:$E$5,MATCH(D128,Rabatte!$A$2:$A$5,1),MATCH(C128,Rabatte!$B$1:$E$1,0))*D128)*20,0)/20</f>
        <v>0</v>
      </c>
      <c r="F128" s="16">
        <f t="shared" si="1"/>
        <v>14.100000000000001</v>
      </c>
    </row>
    <row r="129" spans="1:6" x14ac:dyDescent="0.35">
      <c r="A129" s="3" t="s">
        <v>69</v>
      </c>
      <c r="B129" s="3" t="s">
        <v>68</v>
      </c>
      <c r="C129" s="3" t="s">
        <v>4</v>
      </c>
      <c r="D129" s="13">
        <v>150.45000000000002</v>
      </c>
      <c r="E129" s="16">
        <f>ROUND((INDEX(Rabatte!$B$2:$E$5,MATCH(D129,Rabatte!$A$2:$A$5,1),MATCH(C129,Rabatte!$B$1:$E$1,0))*D129)*20,0)/20</f>
        <v>3</v>
      </c>
      <c r="F129" s="16">
        <f t="shared" si="1"/>
        <v>147.45000000000002</v>
      </c>
    </row>
    <row r="130" spans="1:6" x14ac:dyDescent="0.35">
      <c r="C130" s="3" t="s">
        <v>3</v>
      </c>
      <c r="D130" s="13">
        <v>766.75</v>
      </c>
      <c r="E130" s="16">
        <f>ROUND((INDEX(Rabatte!$B$2:$E$5,MATCH(D130,Rabatte!$A$2:$A$5,1),MATCH(C130,Rabatte!$B$1:$E$1,0))*D130)*20,0)/20</f>
        <v>46</v>
      </c>
      <c r="F130" s="16">
        <f t="shared" si="1"/>
        <v>720.75</v>
      </c>
    </row>
    <row r="131" spans="1:6" x14ac:dyDescent="0.35">
      <c r="C131" s="3" t="s">
        <v>2</v>
      </c>
      <c r="D131" s="13">
        <v>514.45000000000005</v>
      </c>
      <c r="E131" s="16">
        <f>ROUND((INDEX(Rabatte!$B$2:$E$5,MATCH(D131,Rabatte!$A$2:$A$5,1),MATCH(C131,Rabatte!$B$1:$E$1,0))*D131)*20,0)/20</f>
        <v>25.7</v>
      </c>
      <c r="F131" s="16">
        <f t="shared" ref="F131:F194" si="2">D131-E131</f>
        <v>488.75000000000006</v>
      </c>
    </row>
    <row r="132" spans="1:6" x14ac:dyDescent="0.35">
      <c r="C132" s="3" t="s">
        <v>1</v>
      </c>
      <c r="D132" s="13">
        <v>813.4</v>
      </c>
      <c r="E132" s="16">
        <f>ROUND((INDEX(Rabatte!$B$2:$E$5,MATCH(D132,Rabatte!$A$2:$A$5,1),MATCH(C132,Rabatte!$B$1:$E$1,0))*D132)*20,0)/20</f>
        <v>56.95</v>
      </c>
      <c r="F132" s="16">
        <f t="shared" si="2"/>
        <v>756.44999999999993</v>
      </c>
    </row>
    <row r="133" spans="1:6" x14ac:dyDescent="0.35">
      <c r="A133" s="3" t="s">
        <v>67</v>
      </c>
      <c r="B133" s="3" t="s">
        <v>66</v>
      </c>
      <c r="C133" s="3" t="s">
        <v>4</v>
      </c>
      <c r="D133" s="13">
        <v>130.54999999999998</v>
      </c>
      <c r="E133" s="16">
        <f>ROUND((INDEX(Rabatte!$B$2:$E$5,MATCH(D133,Rabatte!$A$2:$A$5,1),MATCH(C133,Rabatte!$B$1:$E$1,0))*D133)*20,0)/20</f>
        <v>2.6</v>
      </c>
      <c r="F133" s="16">
        <f t="shared" si="2"/>
        <v>127.94999999999999</v>
      </c>
    </row>
    <row r="134" spans="1:6" x14ac:dyDescent="0.35">
      <c r="C134" s="3" t="s">
        <v>3</v>
      </c>
      <c r="D134" s="13">
        <v>215.79999999999998</v>
      </c>
      <c r="E134" s="16">
        <f>ROUND((INDEX(Rabatte!$B$2:$E$5,MATCH(D134,Rabatte!$A$2:$A$5,1),MATCH(C134,Rabatte!$B$1:$E$1,0))*D134)*20,0)/20</f>
        <v>6.45</v>
      </c>
      <c r="F134" s="16">
        <f t="shared" si="2"/>
        <v>209.35</v>
      </c>
    </row>
    <row r="135" spans="1:6" x14ac:dyDescent="0.35">
      <c r="C135" s="3" t="s">
        <v>2</v>
      </c>
      <c r="D135" s="13">
        <v>50.800000000000004</v>
      </c>
      <c r="E135" s="16">
        <f>ROUND((INDEX(Rabatte!$B$2:$E$5,MATCH(D135,Rabatte!$A$2:$A$5,1),MATCH(C135,Rabatte!$B$1:$E$1,0))*D135)*20,0)/20</f>
        <v>0</v>
      </c>
      <c r="F135" s="16">
        <f t="shared" si="2"/>
        <v>50.800000000000004</v>
      </c>
    </row>
    <row r="136" spans="1:6" x14ac:dyDescent="0.35">
      <c r="C136" s="3" t="s">
        <v>1</v>
      </c>
      <c r="D136" s="13">
        <v>23.849999999999998</v>
      </c>
      <c r="E136" s="16">
        <f>ROUND((INDEX(Rabatte!$B$2:$E$5,MATCH(D136,Rabatte!$A$2:$A$5,1),MATCH(C136,Rabatte!$B$1:$E$1,0))*D136)*20,0)/20</f>
        <v>0</v>
      </c>
      <c r="F136" s="16">
        <f t="shared" si="2"/>
        <v>23.849999999999998</v>
      </c>
    </row>
    <row r="137" spans="1:6" x14ac:dyDescent="0.35">
      <c r="A137" s="3" t="s">
        <v>67</v>
      </c>
      <c r="B137" s="3" t="s">
        <v>65</v>
      </c>
      <c r="C137" s="3" t="s">
        <v>4</v>
      </c>
      <c r="D137" s="13">
        <v>100.4</v>
      </c>
      <c r="E137" s="16">
        <f>ROUND((INDEX(Rabatte!$B$2:$E$5,MATCH(D137,Rabatte!$A$2:$A$5,1),MATCH(C137,Rabatte!$B$1:$E$1,0))*D137)*20,0)/20</f>
        <v>2</v>
      </c>
      <c r="F137" s="16">
        <f t="shared" si="2"/>
        <v>98.4</v>
      </c>
    </row>
    <row r="138" spans="1:6" x14ac:dyDescent="0.35">
      <c r="C138" s="3" t="s">
        <v>3</v>
      </c>
      <c r="D138" s="13">
        <v>72.949999999999989</v>
      </c>
      <c r="E138" s="16">
        <f>ROUND((INDEX(Rabatte!$B$2:$E$5,MATCH(D138,Rabatte!$A$2:$A$5,1),MATCH(C138,Rabatte!$B$1:$E$1,0))*D138)*20,0)/20</f>
        <v>0</v>
      </c>
      <c r="F138" s="16">
        <f t="shared" si="2"/>
        <v>72.949999999999989</v>
      </c>
    </row>
    <row r="139" spans="1:6" x14ac:dyDescent="0.35">
      <c r="C139" s="3" t="s">
        <v>2</v>
      </c>
      <c r="D139" s="13">
        <v>204.25</v>
      </c>
      <c r="E139" s="16">
        <f>ROUND((INDEX(Rabatte!$B$2:$E$5,MATCH(D139,Rabatte!$A$2:$A$5,1),MATCH(C139,Rabatte!$B$1:$E$1,0))*D139)*20,0)/20</f>
        <v>4.0999999999999996</v>
      </c>
      <c r="F139" s="16">
        <f t="shared" si="2"/>
        <v>200.15</v>
      </c>
    </row>
    <row r="140" spans="1:6" x14ac:dyDescent="0.35">
      <c r="C140" s="3" t="s">
        <v>1</v>
      </c>
      <c r="D140" s="13">
        <v>143.25</v>
      </c>
      <c r="E140" s="16">
        <f>ROUND((INDEX(Rabatte!$B$2:$E$5,MATCH(D140,Rabatte!$A$2:$A$5,1),MATCH(C140,Rabatte!$B$1:$E$1,0))*D140)*20,0)/20</f>
        <v>4.3</v>
      </c>
      <c r="F140" s="16">
        <f t="shared" si="2"/>
        <v>138.94999999999999</v>
      </c>
    </row>
    <row r="141" spans="1:6" x14ac:dyDescent="0.35">
      <c r="A141" s="3" t="s">
        <v>64</v>
      </c>
      <c r="B141" s="3" t="s">
        <v>63</v>
      </c>
      <c r="C141" s="3" t="s">
        <v>4</v>
      </c>
      <c r="D141" s="13">
        <v>407.55</v>
      </c>
      <c r="E141" s="16">
        <f>ROUND((INDEX(Rabatte!$B$2:$E$5,MATCH(D141,Rabatte!$A$2:$A$5,1),MATCH(C141,Rabatte!$B$1:$E$1,0))*D141)*20,0)/20</f>
        <v>8.15</v>
      </c>
      <c r="F141" s="16">
        <f t="shared" si="2"/>
        <v>399.40000000000003</v>
      </c>
    </row>
    <row r="142" spans="1:6" x14ac:dyDescent="0.35">
      <c r="C142" s="3" t="s">
        <v>3</v>
      </c>
      <c r="D142" s="13">
        <v>83.649999999999991</v>
      </c>
      <c r="E142" s="16">
        <f>ROUND((INDEX(Rabatte!$B$2:$E$5,MATCH(D142,Rabatte!$A$2:$A$5,1),MATCH(C142,Rabatte!$B$1:$E$1,0))*D142)*20,0)/20</f>
        <v>0</v>
      </c>
      <c r="F142" s="16">
        <f t="shared" si="2"/>
        <v>83.649999999999991</v>
      </c>
    </row>
    <row r="143" spans="1:6" x14ac:dyDescent="0.35">
      <c r="C143" s="3" t="s">
        <v>2</v>
      </c>
      <c r="D143" s="13">
        <v>1416.7</v>
      </c>
      <c r="E143" s="16">
        <f>ROUND((INDEX(Rabatte!$B$2:$E$5,MATCH(D143,Rabatte!$A$2:$A$5,1),MATCH(C143,Rabatte!$B$1:$E$1,0))*D143)*20,0)/20</f>
        <v>170</v>
      </c>
      <c r="F143" s="16">
        <f t="shared" si="2"/>
        <v>1246.7</v>
      </c>
    </row>
    <row r="144" spans="1:6" x14ac:dyDescent="0.35">
      <c r="C144" s="3" t="s">
        <v>1</v>
      </c>
      <c r="D144" s="13">
        <v>666.1</v>
      </c>
      <c r="E144" s="16">
        <f>ROUND((INDEX(Rabatte!$B$2:$E$5,MATCH(D144,Rabatte!$A$2:$A$5,1),MATCH(C144,Rabatte!$B$1:$E$1,0))*D144)*20,0)/20</f>
        <v>46.65</v>
      </c>
      <c r="F144" s="16">
        <f t="shared" si="2"/>
        <v>619.45000000000005</v>
      </c>
    </row>
    <row r="145" spans="1:6" x14ac:dyDescent="0.35">
      <c r="A145" s="3" t="s">
        <v>62</v>
      </c>
      <c r="B145" s="3" t="s">
        <v>61</v>
      </c>
      <c r="C145" s="3" t="s">
        <v>4</v>
      </c>
      <c r="D145" s="13">
        <v>114.7</v>
      </c>
      <c r="E145" s="16">
        <f>ROUND((INDEX(Rabatte!$B$2:$E$5,MATCH(D145,Rabatte!$A$2:$A$5,1),MATCH(C145,Rabatte!$B$1:$E$1,0))*D145)*20,0)/20</f>
        <v>2.2999999999999998</v>
      </c>
      <c r="F145" s="16">
        <f t="shared" si="2"/>
        <v>112.4</v>
      </c>
    </row>
    <row r="146" spans="1:6" x14ac:dyDescent="0.35">
      <c r="C146" s="3" t="s">
        <v>3</v>
      </c>
      <c r="D146" s="13">
        <v>45.9</v>
      </c>
      <c r="E146" s="16">
        <f>ROUND((INDEX(Rabatte!$B$2:$E$5,MATCH(D146,Rabatte!$A$2:$A$5,1),MATCH(C146,Rabatte!$B$1:$E$1,0))*D146)*20,0)/20</f>
        <v>0</v>
      </c>
      <c r="F146" s="16">
        <f t="shared" si="2"/>
        <v>45.9</v>
      </c>
    </row>
    <row r="147" spans="1:6" x14ac:dyDescent="0.35">
      <c r="C147" s="3" t="s">
        <v>2</v>
      </c>
      <c r="D147" s="13">
        <v>219.04999999999998</v>
      </c>
      <c r="E147" s="16">
        <f>ROUND((INDEX(Rabatte!$B$2:$E$5,MATCH(D147,Rabatte!$A$2:$A$5,1),MATCH(C147,Rabatte!$B$1:$E$1,0))*D147)*20,0)/20</f>
        <v>4.4000000000000004</v>
      </c>
      <c r="F147" s="16">
        <f t="shared" si="2"/>
        <v>214.64999999999998</v>
      </c>
    </row>
    <row r="148" spans="1:6" x14ac:dyDescent="0.35">
      <c r="C148" s="3" t="s">
        <v>1</v>
      </c>
      <c r="D148" s="13">
        <v>174.09999999999997</v>
      </c>
      <c r="E148" s="16">
        <f>ROUND((INDEX(Rabatte!$B$2:$E$5,MATCH(D148,Rabatte!$A$2:$A$5,1),MATCH(C148,Rabatte!$B$1:$E$1,0))*D148)*20,0)/20</f>
        <v>5.2</v>
      </c>
      <c r="F148" s="16">
        <f t="shared" si="2"/>
        <v>168.89999999999998</v>
      </c>
    </row>
    <row r="149" spans="1:6" x14ac:dyDescent="0.35">
      <c r="A149" s="3" t="s">
        <v>60</v>
      </c>
      <c r="B149" s="3" t="s">
        <v>59</v>
      </c>
      <c r="C149" s="3" t="s">
        <v>4</v>
      </c>
      <c r="D149" s="13">
        <v>14.75</v>
      </c>
      <c r="E149" s="16">
        <f>ROUND((INDEX(Rabatte!$B$2:$E$5,MATCH(D149,Rabatte!$A$2:$A$5,1),MATCH(C149,Rabatte!$B$1:$E$1,0))*D149)*20,0)/20</f>
        <v>0</v>
      </c>
      <c r="F149" s="16">
        <f t="shared" si="2"/>
        <v>14.75</v>
      </c>
    </row>
    <row r="150" spans="1:6" x14ac:dyDescent="0.35">
      <c r="C150" s="3" t="s">
        <v>3</v>
      </c>
      <c r="D150" s="13">
        <v>11.9</v>
      </c>
      <c r="E150" s="16">
        <f>ROUND((INDEX(Rabatte!$B$2:$E$5,MATCH(D150,Rabatte!$A$2:$A$5,1),MATCH(C150,Rabatte!$B$1:$E$1,0))*D150)*20,0)/20</f>
        <v>0</v>
      </c>
      <c r="F150" s="16">
        <f t="shared" si="2"/>
        <v>11.9</v>
      </c>
    </row>
    <row r="151" spans="1:6" x14ac:dyDescent="0.35">
      <c r="C151" s="3" t="s">
        <v>2</v>
      </c>
      <c r="D151" s="13">
        <v>368.1</v>
      </c>
      <c r="E151" s="16">
        <f>ROUND((INDEX(Rabatte!$B$2:$E$5,MATCH(D151,Rabatte!$A$2:$A$5,1),MATCH(C151,Rabatte!$B$1:$E$1,0))*D151)*20,0)/20</f>
        <v>7.35</v>
      </c>
      <c r="F151" s="16">
        <f t="shared" si="2"/>
        <v>360.75</v>
      </c>
    </row>
    <row r="152" spans="1:6" x14ac:dyDescent="0.35">
      <c r="C152" s="3" t="s">
        <v>1</v>
      </c>
      <c r="D152" s="13">
        <v>393.4</v>
      </c>
      <c r="E152" s="16">
        <f>ROUND((INDEX(Rabatte!$B$2:$E$5,MATCH(D152,Rabatte!$A$2:$A$5,1),MATCH(C152,Rabatte!$B$1:$E$1,0))*D152)*20,0)/20</f>
        <v>11.8</v>
      </c>
      <c r="F152" s="16">
        <f t="shared" si="2"/>
        <v>381.59999999999997</v>
      </c>
    </row>
    <row r="153" spans="1:6" x14ac:dyDescent="0.35">
      <c r="A153" s="3" t="s">
        <v>58</v>
      </c>
      <c r="B153" s="3" t="s">
        <v>57</v>
      </c>
      <c r="C153" s="3" t="s">
        <v>4</v>
      </c>
      <c r="D153" s="13">
        <v>423.15000000000003</v>
      </c>
      <c r="E153" s="16">
        <f>ROUND((INDEX(Rabatte!$B$2:$E$5,MATCH(D153,Rabatte!$A$2:$A$5,1),MATCH(C153,Rabatte!$B$1:$E$1,0))*D153)*20,0)/20</f>
        <v>8.4499999999999993</v>
      </c>
      <c r="F153" s="16">
        <f t="shared" si="2"/>
        <v>414.70000000000005</v>
      </c>
    </row>
    <row r="154" spans="1:6" x14ac:dyDescent="0.35">
      <c r="C154" s="3" t="s">
        <v>3</v>
      </c>
      <c r="D154" s="13">
        <v>126.89999999999999</v>
      </c>
      <c r="E154" s="16">
        <f>ROUND((INDEX(Rabatte!$B$2:$E$5,MATCH(D154,Rabatte!$A$2:$A$5,1),MATCH(C154,Rabatte!$B$1:$E$1,0))*D154)*20,0)/20</f>
        <v>3.8</v>
      </c>
      <c r="F154" s="16">
        <f t="shared" si="2"/>
        <v>123.1</v>
      </c>
    </row>
    <row r="155" spans="1:6" x14ac:dyDescent="0.35">
      <c r="C155" s="3" t="s">
        <v>2</v>
      </c>
      <c r="D155" s="13">
        <v>56.75</v>
      </c>
      <c r="E155" s="16">
        <f>ROUND((INDEX(Rabatte!$B$2:$E$5,MATCH(D155,Rabatte!$A$2:$A$5,1),MATCH(C155,Rabatte!$B$1:$E$1,0))*D155)*20,0)/20</f>
        <v>0</v>
      </c>
      <c r="F155" s="16">
        <f t="shared" si="2"/>
        <v>56.75</v>
      </c>
    </row>
    <row r="156" spans="1:6" x14ac:dyDescent="0.35">
      <c r="C156" s="3" t="s">
        <v>1</v>
      </c>
      <c r="D156" s="13">
        <v>11.6</v>
      </c>
      <c r="E156" s="16">
        <f>ROUND((INDEX(Rabatte!$B$2:$E$5,MATCH(D156,Rabatte!$A$2:$A$5,1),MATCH(C156,Rabatte!$B$1:$E$1,0))*D156)*20,0)/20</f>
        <v>0</v>
      </c>
      <c r="F156" s="16">
        <f t="shared" si="2"/>
        <v>11.6</v>
      </c>
    </row>
    <row r="157" spans="1:6" x14ac:dyDescent="0.35">
      <c r="A157" s="3" t="s">
        <v>56</v>
      </c>
      <c r="B157" s="3" t="s">
        <v>55</v>
      </c>
      <c r="C157" s="3" t="s">
        <v>4</v>
      </c>
      <c r="D157" s="13">
        <v>593</v>
      </c>
      <c r="E157" s="16">
        <f>ROUND((INDEX(Rabatte!$B$2:$E$5,MATCH(D157,Rabatte!$A$2:$A$5,1),MATCH(C157,Rabatte!$B$1:$E$1,0))*D157)*20,0)/20</f>
        <v>29.65</v>
      </c>
      <c r="F157" s="16">
        <f t="shared" si="2"/>
        <v>563.35</v>
      </c>
    </row>
    <row r="158" spans="1:6" x14ac:dyDescent="0.35">
      <c r="C158" s="3" t="s">
        <v>3</v>
      </c>
      <c r="D158" s="13">
        <v>173.15</v>
      </c>
      <c r="E158" s="16">
        <f>ROUND((INDEX(Rabatte!$B$2:$E$5,MATCH(D158,Rabatte!$A$2:$A$5,1),MATCH(C158,Rabatte!$B$1:$E$1,0))*D158)*20,0)/20</f>
        <v>5.2</v>
      </c>
      <c r="F158" s="16">
        <f t="shared" si="2"/>
        <v>167.95000000000002</v>
      </c>
    </row>
    <row r="159" spans="1:6" x14ac:dyDescent="0.35">
      <c r="C159" s="3" t="s">
        <v>2</v>
      </c>
      <c r="D159" s="13">
        <v>931.05000000000007</v>
      </c>
      <c r="E159" s="16">
        <f>ROUND((INDEX(Rabatte!$B$2:$E$5,MATCH(D159,Rabatte!$A$2:$A$5,1),MATCH(C159,Rabatte!$B$1:$E$1,0))*D159)*20,0)/20</f>
        <v>46.55</v>
      </c>
      <c r="F159" s="16">
        <f t="shared" si="2"/>
        <v>884.50000000000011</v>
      </c>
    </row>
    <row r="160" spans="1:6" x14ac:dyDescent="0.35">
      <c r="C160" s="3" t="s">
        <v>1</v>
      </c>
      <c r="D160" s="13">
        <v>346.35</v>
      </c>
      <c r="E160" s="16">
        <f>ROUND((INDEX(Rabatte!$B$2:$E$5,MATCH(D160,Rabatte!$A$2:$A$5,1),MATCH(C160,Rabatte!$B$1:$E$1,0))*D160)*20,0)/20</f>
        <v>10.4</v>
      </c>
      <c r="F160" s="16">
        <f t="shared" si="2"/>
        <v>335.95000000000005</v>
      </c>
    </row>
    <row r="161" spans="1:6" x14ac:dyDescent="0.35">
      <c r="A161" s="3" t="s">
        <v>54</v>
      </c>
      <c r="B161" s="3" t="s">
        <v>53</v>
      </c>
      <c r="C161" s="3" t="s">
        <v>3</v>
      </c>
      <c r="D161" s="13">
        <v>475.05</v>
      </c>
      <c r="E161" s="16">
        <f>ROUND((INDEX(Rabatte!$B$2:$E$5,MATCH(D161,Rabatte!$A$2:$A$5,1),MATCH(C161,Rabatte!$B$1:$E$1,0))*D161)*20,0)/20</f>
        <v>14.25</v>
      </c>
      <c r="F161" s="16">
        <f t="shared" si="2"/>
        <v>460.8</v>
      </c>
    </row>
    <row r="162" spans="1:6" x14ac:dyDescent="0.35">
      <c r="C162" s="3" t="s">
        <v>2</v>
      </c>
      <c r="D162" s="13">
        <v>354.2</v>
      </c>
      <c r="E162" s="16">
        <f>ROUND((INDEX(Rabatte!$B$2:$E$5,MATCH(D162,Rabatte!$A$2:$A$5,1),MATCH(C162,Rabatte!$B$1:$E$1,0))*D162)*20,0)/20</f>
        <v>7.1</v>
      </c>
      <c r="F162" s="16">
        <f t="shared" si="2"/>
        <v>347.09999999999997</v>
      </c>
    </row>
    <row r="163" spans="1:6" x14ac:dyDescent="0.35">
      <c r="C163" s="3" t="s">
        <v>1</v>
      </c>
      <c r="D163" s="13">
        <v>883.35</v>
      </c>
      <c r="E163" s="16">
        <f>ROUND((INDEX(Rabatte!$B$2:$E$5,MATCH(D163,Rabatte!$A$2:$A$5,1),MATCH(C163,Rabatte!$B$1:$E$1,0))*D163)*20,0)/20</f>
        <v>61.85</v>
      </c>
      <c r="F163" s="16">
        <f t="shared" si="2"/>
        <v>821.5</v>
      </c>
    </row>
    <row r="164" spans="1:6" x14ac:dyDescent="0.35">
      <c r="A164" s="3" t="s">
        <v>52</v>
      </c>
      <c r="B164" s="3" t="s">
        <v>51</v>
      </c>
      <c r="C164" s="3" t="s">
        <v>4</v>
      </c>
      <c r="D164" s="13">
        <v>30.599999999999998</v>
      </c>
      <c r="E164" s="16">
        <f>ROUND((INDEX(Rabatte!$B$2:$E$5,MATCH(D164,Rabatte!$A$2:$A$5,1),MATCH(C164,Rabatte!$B$1:$E$1,0))*D164)*20,0)/20</f>
        <v>0</v>
      </c>
      <c r="F164" s="16">
        <f t="shared" si="2"/>
        <v>30.599999999999998</v>
      </c>
    </row>
    <row r="165" spans="1:6" x14ac:dyDescent="0.35">
      <c r="C165" s="3" t="s">
        <v>3</v>
      </c>
      <c r="D165" s="13">
        <v>111.05</v>
      </c>
      <c r="E165" s="16">
        <f>ROUND((INDEX(Rabatte!$B$2:$E$5,MATCH(D165,Rabatte!$A$2:$A$5,1),MATCH(C165,Rabatte!$B$1:$E$1,0))*D165)*20,0)/20</f>
        <v>3.35</v>
      </c>
      <c r="F165" s="16">
        <f t="shared" si="2"/>
        <v>107.7</v>
      </c>
    </row>
    <row r="166" spans="1:6" x14ac:dyDescent="0.35">
      <c r="C166" s="3" t="s">
        <v>2</v>
      </c>
      <c r="D166" s="13">
        <v>933.30000000000007</v>
      </c>
      <c r="E166" s="16">
        <f>ROUND((INDEX(Rabatte!$B$2:$E$5,MATCH(D166,Rabatte!$A$2:$A$5,1),MATCH(C166,Rabatte!$B$1:$E$1,0))*D166)*20,0)/20</f>
        <v>46.65</v>
      </c>
      <c r="F166" s="16">
        <f t="shared" si="2"/>
        <v>886.65000000000009</v>
      </c>
    </row>
    <row r="167" spans="1:6" x14ac:dyDescent="0.35">
      <c r="C167" s="3" t="s">
        <v>1</v>
      </c>
      <c r="D167" s="13">
        <v>268.95</v>
      </c>
      <c r="E167" s="16">
        <f>ROUND((INDEX(Rabatte!$B$2:$E$5,MATCH(D167,Rabatte!$A$2:$A$5,1),MATCH(C167,Rabatte!$B$1:$E$1,0))*D167)*20,0)/20</f>
        <v>8.0500000000000007</v>
      </c>
      <c r="F167" s="16">
        <f t="shared" si="2"/>
        <v>260.89999999999998</v>
      </c>
    </row>
    <row r="168" spans="1:6" x14ac:dyDescent="0.35">
      <c r="A168" s="3" t="s">
        <v>50</v>
      </c>
      <c r="B168" s="3" t="s">
        <v>49</v>
      </c>
      <c r="C168" s="3" t="s">
        <v>4</v>
      </c>
      <c r="D168" s="13">
        <v>119.5</v>
      </c>
      <c r="E168" s="16">
        <f>ROUND((INDEX(Rabatte!$B$2:$E$5,MATCH(D168,Rabatte!$A$2:$A$5,1),MATCH(C168,Rabatte!$B$1:$E$1,0))*D168)*20,0)/20</f>
        <v>2.4</v>
      </c>
      <c r="F168" s="16">
        <f t="shared" si="2"/>
        <v>117.1</v>
      </c>
    </row>
    <row r="169" spans="1:6" x14ac:dyDescent="0.35">
      <c r="C169" s="3" t="s">
        <v>3</v>
      </c>
      <c r="D169" s="13">
        <v>1402.5500000000002</v>
      </c>
      <c r="E169" s="16">
        <f>ROUND((INDEX(Rabatte!$B$2:$E$5,MATCH(D169,Rabatte!$A$2:$A$5,1),MATCH(C169,Rabatte!$B$1:$E$1,0))*D169)*20,0)/20</f>
        <v>154.30000000000001</v>
      </c>
      <c r="F169" s="16">
        <f t="shared" si="2"/>
        <v>1248.2500000000002</v>
      </c>
    </row>
    <row r="170" spans="1:6" x14ac:dyDescent="0.35">
      <c r="C170" s="3" t="s">
        <v>2</v>
      </c>
      <c r="D170" s="13">
        <v>592.90000000000009</v>
      </c>
      <c r="E170" s="16">
        <f>ROUND((INDEX(Rabatte!$B$2:$E$5,MATCH(D170,Rabatte!$A$2:$A$5,1),MATCH(C170,Rabatte!$B$1:$E$1,0))*D170)*20,0)/20</f>
        <v>29.65</v>
      </c>
      <c r="F170" s="16">
        <f t="shared" si="2"/>
        <v>563.25000000000011</v>
      </c>
    </row>
    <row r="171" spans="1:6" x14ac:dyDescent="0.35">
      <c r="C171" s="3" t="s">
        <v>1</v>
      </c>
      <c r="D171" s="13">
        <v>31.150000000000006</v>
      </c>
      <c r="E171" s="16">
        <f>ROUND((INDEX(Rabatte!$B$2:$E$5,MATCH(D171,Rabatte!$A$2:$A$5,1),MATCH(C171,Rabatte!$B$1:$E$1,0))*D171)*20,0)/20</f>
        <v>0</v>
      </c>
      <c r="F171" s="16">
        <f t="shared" si="2"/>
        <v>31.150000000000006</v>
      </c>
    </row>
    <row r="172" spans="1:6" x14ac:dyDescent="0.35">
      <c r="A172" s="3" t="s">
        <v>48</v>
      </c>
      <c r="B172" s="3" t="s">
        <v>47</v>
      </c>
      <c r="C172" s="3" t="s">
        <v>4</v>
      </c>
      <c r="D172" s="13">
        <v>330</v>
      </c>
      <c r="E172" s="16">
        <f>ROUND((INDEX(Rabatte!$B$2:$E$5,MATCH(D172,Rabatte!$A$2:$A$5,1),MATCH(C172,Rabatte!$B$1:$E$1,0))*D172)*20,0)/20</f>
        <v>6.6</v>
      </c>
      <c r="F172" s="16">
        <f t="shared" si="2"/>
        <v>323.39999999999998</v>
      </c>
    </row>
    <row r="173" spans="1:6" x14ac:dyDescent="0.35">
      <c r="C173" s="3" t="s">
        <v>3</v>
      </c>
      <c r="D173" s="13">
        <v>309.3</v>
      </c>
      <c r="E173" s="16">
        <f>ROUND((INDEX(Rabatte!$B$2:$E$5,MATCH(D173,Rabatte!$A$2:$A$5,1),MATCH(C173,Rabatte!$B$1:$E$1,0))*D173)*20,0)/20</f>
        <v>9.3000000000000007</v>
      </c>
      <c r="F173" s="16">
        <f t="shared" si="2"/>
        <v>300</v>
      </c>
    </row>
    <row r="174" spans="1:6" x14ac:dyDescent="0.35">
      <c r="C174" s="3" t="s">
        <v>2</v>
      </c>
      <c r="D174" s="13">
        <v>152.05000000000001</v>
      </c>
      <c r="E174" s="16">
        <f>ROUND((INDEX(Rabatte!$B$2:$E$5,MATCH(D174,Rabatte!$A$2:$A$5,1),MATCH(C174,Rabatte!$B$1:$E$1,0))*D174)*20,0)/20</f>
        <v>3.05</v>
      </c>
      <c r="F174" s="16">
        <f t="shared" si="2"/>
        <v>149</v>
      </c>
    </row>
    <row r="175" spans="1:6" x14ac:dyDescent="0.35">
      <c r="C175" s="3" t="s">
        <v>1</v>
      </c>
      <c r="D175" s="13">
        <v>194.64999999999998</v>
      </c>
      <c r="E175" s="16">
        <f>ROUND((INDEX(Rabatte!$B$2:$E$5,MATCH(D175,Rabatte!$A$2:$A$5,1),MATCH(C175,Rabatte!$B$1:$E$1,0))*D175)*20,0)/20</f>
        <v>5.85</v>
      </c>
      <c r="F175" s="16">
        <f t="shared" si="2"/>
        <v>188.79999999999998</v>
      </c>
    </row>
    <row r="176" spans="1:6" x14ac:dyDescent="0.35">
      <c r="A176" s="3" t="s">
        <v>46</v>
      </c>
      <c r="B176" s="3" t="s">
        <v>45</v>
      </c>
      <c r="C176" s="3" t="s">
        <v>4</v>
      </c>
      <c r="D176" s="13">
        <v>20.6</v>
      </c>
      <c r="E176" s="16">
        <f>ROUND((INDEX(Rabatte!$B$2:$E$5,MATCH(D176,Rabatte!$A$2:$A$5,1),MATCH(C176,Rabatte!$B$1:$E$1,0))*D176)*20,0)/20</f>
        <v>0</v>
      </c>
      <c r="F176" s="16">
        <f t="shared" si="2"/>
        <v>20.6</v>
      </c>
    </row>
    <row r="177" spans="1:6" x14ac:dyDescent="0.35">
      <c r="C177" s="3" t="s">
        <v>3</v>
      </c>
      <c r="D177" s="13">
        <v>232.35000000000002</v>
      </c>
      <c r="E177" s="16">
        <f>ROUND((INDEX(Rabatte!$B$2:$E$5,MATCH(D177,Rabatte!$A$2:$A$5,1),MATCH(C177,Rabatte!$B$1:$E$1,0))*D177)*20,0)/20</f>
        <v>6.95</v>
      </c>
      <c r="F177" s="16">
        <f t="shared" si="2"/>
        <v>225.40000000000003</v>
      </c>
    </row>
    <row r="178" spans="1:6" x14ac:dyDescent="0.35">
      <c r="C178" s="3" t="s">
        <v>2</v>
      </c>
      <c r="D178" s="13">
        <v>46.449999999999996</v>
      </c>
      <c r="E178" s="16">
        <f>ROUND((INDEX(Rabatte!$B$2:$E$5,MATCH(D178,Rabatte!$A$2:$A$5,1),MATCH(C178,Rabatte!$B$1:$E$1,0))*D178)*20,0)/20</f>
        <v>0</v>
      </c>
      <c r="F178" s="16">
        <f t="shared" si="2"/>
        <v>46.449999999999996</v>
      </c>
    </row>
    <row r="179" spans="1:6" x14ac:dyDescent="0.35">
      <c r="C179" s="3" t="s">
        <v>1</v>
      </c>
      <c r="D179" s="13">
        <v>13.049999999999999</v>
      </c>
      <c r="E179" s="16">
        <f>ROUND((INDEX(Rabatte!$B$2:$E$5,MATCH(D179,Rabatte!$A$2:$A$5,1),MATCH(C179,Rabatte!$B$1:$E$1,0))*D179)*20,0)/20</f>
        <v>0</v>
      </c>
      <c r="F179" s="16">
        <f t="shared" si="2"/>
        <v>13.049999999999999</v>
      </c>
    </row>
    <row r="180" spans="1:6" x14ac:dyDescent="0.35">
      <c r="A180" s="3" t="s">
        <v>44</v>
      </c>
      <c r="B180" s="3" t="s">
        <v>43</v>
      </c>
      <c r="C180" s="3" t="s">
        <v>4</v>
      </c>
      <c r="D180" s="13">
        <v>808.65000000000009</v>
      </c>
      <c r="E180" s="16">
        <f>ROUND((INDEX(Rabatte!$B$2:$E$5,MATCH(D180,Rabatte!$A$2:$A$5,1),MATCH(C180,Rabatte!$B$1:$E$1,0))*D180)*20,0)/20</f>
        <v>40.450000000000003</v>
      </c>
      <c r="F180" s="16">
        <f t="shared" si="2"/>
        <v>768.2</v>
      </c>
    </row>
    <row r="181" spans="1:6" x14ac:dyDescent="0.35">
      <c r="C181" s="3" t="s">
        <v>2</v>
      </c>
      <c r="D181" s="13">
        <v>18.649999999999999</v>
      </c>
      <c r="E181" s="16">
        <f>ROUND((INDEX(Rabatte!$B$2:$E$5,MATCH(D181,Rabatte!$A$2:$A$5,1),MATCH(C181,Rabatte!$B$1:$E$1,0))*D181)*20,0)/20</f>
        <v>0</v>
      </c>
      <c r="F181" s="16">
        <f t="shared" si="2"/>
        <v>18.649999999999999</v>
      </c>
    </row>
    <row r="182" spans="1:6" x14ac:dyDescent="0.35">
      <c r="C182" s="3" t="s">
        <v>1</v>
      </c>
      <c r="D182" s="13">
        <v>1123.5999999999999</v>
      </c>
      <c r="E182" s="16">
        <f>ROUND((INDEX(Rabatte!$B$2:$E$5,MATCH(D182,Rabatte!$A$2:$A$5,1),MATCH(C182,Rabatte!$B$1:$E$1,0))*D182)*20,0)/20</f>
        <v>168.55</v>
      </c>
      <c r="F182" s="16">
        <f t="shared" si="2"/>
        <v>955.05</v>
      </c>
    </row>
    <row r="183" spans="1:6" x14ac:dyDescent="0.35">
      <c r="A183" s="3" t="s">
        <v>42</v>
      </c>
      <c r="B183" s="3" t="s">
        <v>41</v>
      </c>
      <c r="C183" s="3" t="s">
        <v>4</v>
      </c>
      <c r="D183" s="13">
        <v>13.5</v>
      </c>
      <c r="E183" s="16">
        <f>ROUND((INDEX(Rabatte!$B$2:$E$5,MATCH(D183,Rabatte!$A$2:$A$5,1),MATCH(C183,Rabatte!$B$1:$E$1,0))*D183)*20,0)/20</f>
        <v>0</v>
      </c>
      <c r="F183" s="16">
        <f t="shared" si="2"/>
        <v>13.5</v>
      </c>
    </row>
    <row r="184" spans="1:6" x14ac:dyDescent="0.35">
      <c r="C184" s="3" t="s">
        <v>3</v>
      </c>
      <c r="D184" s="13">
        <v>103.94999999999999</v>
      </c>
      <c r="E184" s="16">
        <f>ROUND((INDEX(Rabatte!$B$2:$E$5,MATCH(D184,Rabatte!$A$2:$A$5,1),MATCH(C184,Rabatte!$B$1:$E$1,0))*D184)*20,0)/20</f>
        <v>3.1</v>
      </c>
      <c r="F184" s="16">
        <f t="shared" si="2"/>
        <v>100.85</v>
      </c>
    </row>
    <row r="185" spans="1:6" x14ac:dyDescent="0.35">
      <c r="C185" s="3" t="s">
        <v>2</v>
      </c>
      <c r="D185" s="13">
        <v>610.5</v>
      </c>
      <c r="E185" s="16">
        <f>ROUND((INDEX(Rabatte!$B$2:$E$5,MATCH(D185,Rabatte!$A$2:$A$5,1),MATCH(C185,Rabatte!$B$1:$E$1,0))*D185)*20,0)/20</f>
        <v>30.55</v>
      </c>
      <c r="F185" s="16">
        <f t="shared" si="2"/>
        <v>579.95000000000005</v>
      </c>
    </row>
    <row r="186" spans="1:6" x14ac:dyDescent="0.35">
      <c r="A186" s="3" t="s">
        <v>40</v>
      </c>
      <c r="B186" s="3" t="s">
        <v>32</v>
      </c>
      <c r="C186" s="3" t="s">
        <v>4</v>
      </c>
      <c r="D186" s="13">
        <v>122.95000000000002</v>
      </c>
      <c r="E186" s="16">
        <f>ROUND((INDEX(Rabatte!$B$2:$E$5,MATCH(D186,Rabatte!$A$2:$A$5,1),MATCH(C186,Rabatte!$B$1:$E$1,0))*D186)*20,0)/20</f>
        <v>2.4500000000000002</v>
      </c>
      <c r="F186" s="16">
        <f t="shared" si="2"/>
        <v>120.50000000000001</v>
      </c>
    </row>
    <row r="187" spans="1:6" x14ac:dyDescent="0.35">
      <c r="C187" s="3" t="s">
        <v>3</v>
      </c>
      <c r="D187" s="13">
        <v>724.05000000000007</v>
      </c>
      <c r="E187" s="16">
        <f>ROUND((INDEX(Rabatte!$B$2:$E$5,MATCH(D187,Rabatte!$A$2:$A$5,1),MATCH(C187,Rabatte!$B$1:$E$1,0))*D187)*20,0)/20</f>
        <v>43.45</v>
      </c>
      <c r="F187" s="16">
        <f t="shared" si="2"/>
        <v>680.6</v>
      </c>
    </row>
    <row r="188" spans="1:6" x14ac:dyDescent="0.35">
      <c r="C188" s="3" t="s">
        <v>2</v>
      </c>
      <c r="D188" s="13">
        <v>907.15</v>
      </c>
      <c r="E188" s="16">
        <f>ROUND((INDEX(Rabatte!$B$2:$E$5,MATCH(D188,Rabatte!$A$2:$A$5,1),MATCH(C188,Rabatte!$B$1:$E$1,0))*D188)*20,0)/20</f>
        <v>45.35</v>
      </c>
      <c r="F188" s="16">
        <f t="shared" si="2"/>
        <v>861.8</v>
      </c>
    </row>
    <row r="189" spans="1:6" x14ac:dyDescent="0.35">
      <c r="C189" s="3" t="s">
        <v>1</v>
      </c>
      <c r="D189" s="13">
        <v>61.349999999999994</v>
      </c>
      <c r="E189" s="16">
        <f>ROUND((INDEX(Rabatte!$B$2:$E$5,MATCH(D189,Rabatte!$A$2:$A$5,1),MATCH(C189,Rabatte!$B$1:$E$1,0))*D189)*20,0)/20</f>
        <v>0</v>
      </c>
      <c r="F189" s="16">
        <f t="shared" si="2"/>
        <v>61.349999999999994</v>
      </c>
    </row>
    <row r="190" spans="1:6" x14ac:dyDescent="0.35">
      <c r="A190" s="3" t="s">
        <v>39</v>
      </c>
      <c r="B190" s="3" t="s">
        <v>38</v>
      </c>
      <c r="C190" s="3" t="s">
        <v>3</v>
      </c>
      <c r="D190" s="13">
        <v>292.75</v>
      </c>
      <c r="E190" s="16">
        <f>ROUND((INDEX(Rabatte!$B$2:$E$5,MATCH(D190,Rabatte!$A$2:$A$5,1),MATCH(C190,Rabatte!$B$1:$E$1,0))*D190)*20,0)/20</f>
        <v>8.8000000000000007</v>
      </c>
      <c r="F190" s="16">
        <f t="shared" si="2"/>
        <v>283.95</v>
      </c>
    </row>
    <row r="191" spans="1:6" x14ac:dyDescent="0.35">
      <c r="C191" s="3" t="s">
        <v>2</v>
      </c>
      <c r="D191" s="13">
        <v>429.49999999999994</v>
      </c>
      <c r="E191" s="16">
        <f>ROUND((INDEX(Rabatte!$B$2:$E$5,MATCH(D191,Rabatte!$A$2:$A$5,1),MATCH(C191,Rabatte!$B$1:$E$1,0))*D191)*20,0)/20</f>
        <v>8.6</v>
      </c>
      <c r="F191" s="16">
        <f t="shared" si="2"/>
        <v>420.89999999999992</v>
      </c>
    </row>
    <row r="192" spans="1:6" x14ac:dyDescent="0.35">
      <c r="C192" s="3" t="s">
        <v>1</v>
      </c>
      <c r="D192" s="13">
        <v>372.09999999999997</v>
      </c>
      <c r="E192" s="16">
        <f>ROUND((INDEX(Rabatte!$B$2:$E$5,MATCH(D192,Rabatte!$A$2:$A$5,1),MATCH(C192,Rabatte!$B$1:$E$1,0))*D192)*20,0)/20</f>
        <v>11.15</v>
      </c>
      <c r="F192" s="16">
        <f t="shared" si="2"/>
        <v>360.95</v>
      </c>
    </row>
    <row r="193" spans="1:6" x14ac:dyDescent="0.35">
      <c r="A193" s="3" t="s">
        <v>37</v>
      </c>
      <c r="B193" s="3" t="s">
        <v>36</v>
      </c>
      <c r="C193" s="3" t="s">
        <v>4</v>
      </c>
      <c r="D193" s="13">
        <v>177.45000000000002</v>
      </c>
      <c r="E193" s="16">
        <f>ROUND((INDEX(Rabatte!$B$2:$E$5,MATCH(D193,Rabatte!$A$2:$A$5,1),MATCH(C193,Rabatte!$B$1:$E$1,0))*D193)*20,0)/20</f>
        <v>3.55</v>
      </c>
      <c r="F193" s="16">
        <f t="shared" si="2"/>
        <v>173.9</v>
      </c>
    </row>
    <row r="194" spans="1:6" x14ac:dyDescent="0.35">
      <c r="C194" s="3" t="s">
        <v>3</v>
      </c>
      <c r="D194" s="13">
        <v>166</v>
      </c>
      <c r="E194" s="16">
        <f>ROUND((INDEX(Rabatte!$B$2:$E$5,MATCH(D194,Rabatte!$A$2:$A$5,1),MATCH(C194,Rabatte!$B$1:$E$1,0))*D194)*20,0)/20</f>
        <v>5</v>
      </c>
      <c r="F194" s="16">
        <f t="shared" si="2"/>
        <v>161</v>
      </c>
    </row>
    <row r="195" spans="1:6" x14ac:dyDescent="0.35">
      <c r="C195" s="3" t="s">
        <v>1</v>
      </c>
      <c r="D195" s="13">
        <v>234.34999999999997</v>
      </c>
      <c r="E195" s="16">
        <f>ROUND((INDEX(Rabatte!$B$2:$E$5,MATCH(D195,Rabatte!$A$2:$A$5,1),MATCH(C195,Rabatte!$B$1:$E$1,0))*D195)*20,0)/20</f>
        <v>7.05</v>
      </c>
      <c r="F195" s="16">
        <f t="shared" ref="F195:F252" si="3">D195-E195</f>
        <v>227.29999999999995</v>
      </c>
    </row>
    <row r="196" spans="1:6" x14ac:dyDescent="0.35">
      <c r="A196" s="3" t="s">
        <v>35</v>
      </c>
      <c r="B196" s="3" t="s">
        <v>34</v>
      </c>
      <c r="C196" s="3" t="s">
        <v>4</v>
      </c>
      <c r="D196" s="13">
        <v>25.1</v>
      </c>
      <c r="E196" s="16">
        <f>ROUND((INDEX(Rabatte!$B$2:$E$5,MATCH(D196,Rabatte!$A$2:$A$5,1),MATCH(C196,Rabatte!$B$1:$E$1,0))*D196)*20,0)/20</f>
        <v>0</v>
      </c>
      <c r="F196" s="16">
        <f t="shared" si="3"/>
        <v>25.1</v>
      </c>
    </row>
    <row r="197" spans="1:6" x14ac:dyDescent="0.35">
      <c r="C197" s="3" t="s">
        <v>2</v>
      </c>
      <c r="D197" s="13">
        <v>863.35</v>
      </c>
      <c r="E197" s="16">
        <f>ROUND((INDEX(Rabatte!$B$2:$E$5,MATCH(D197,Rabatte!$A$2:$A$5,1),MATCH(C197,Rabatte!$B$1:$E$1,0))*D197)*20,0)/20</f>
        <v>43.15</v>
      </c>
      <c r="F197" s="16">
        <f t="shared" si="3"/>
        <v>820.2</v>
      </c>
    </row>
    <row r="198" spans="1:6" x14ac:dyDescent="0.35">
      <c r="C198" s="3" t="s">
        <v>1</v>
      </c>
      <c r="D198" s="13">
        <v>249.35</v>
      </c>
      <c r="E198" s="16">
        <f>ROUND((INDEX(Rabatte!$B$2:$E$5,MATCH(D198,Rabatte!$A$2:$A$5,1),MATCH(C198,Rabatte!$B$1:$E$1,0))*D198)*20,0)/20</f>
        <v>7.5</v>
      </c>
      <c r="F198" s="16">
        <f t="shared" si="3"/>
        <v>241.85</v>
      </c>
    </row>
    <row r="199" spans="1:6" x14ac:dyDescent="0.35">
      <c r="A199" s="3" t="s">
        <v>33</v>
      </c>
      <c r="B199" s="3" t="s">
        <v>32</v>
      </c>
      <c r="C199" s="3" t="s">
        <v>3</v>
      </c>
      <c r="D199" s="13">
        <v>33.650000000000006</v>
      </c>
      <c r="E199" s="16">
        <f>ROUND((INDEX(Rabatte!$B$2:$E$5,MATCH(D199,Rabatte!$A$2:$A$5,1),MATCH(C199,Rabatte!$B$1:$E$1,0))*D199)*20,0)/20</f>
        <v>0</v>
      </c>
      <c r="F199" s="16">
        <f t="shared" si="3"/>
        <v>33.650000000000006</v>
      </c>
    </row>
    <row r="200" spans="1:6" x14ac:dyDescent="0.35">
      <c r="C200" s="3" t="s">
        <v>2</v>
      </c>
      <c r="D200" s="13">
        <v>89.3</v>
      </c>
      <c r="E200" s="16">
        <f>ROUND((INDEX(Rabatte!$B$2:$E$5,MATCH(D200,Rabatte!$A$2:$A$5,1),MATCH(C200,Rabatte!$B$1:$E$1,0))*D200)*20,0)/20</f>
        <v>0</v>
      </c>
      <c r="F200" s="16">
        <f t="shared" si="3"/>
        <v>89.3</v>
      </c>
    </row>
    <row r="201" spans="1:6" x14ac:dyDescent="0.35">
      <c r="C201" s="3" t="s">
        <v>1</v>
      </c>
      <c r="D201" s="13">
        <v>5.3</v>
      </c>
      <c r="E201" s="16">
        <f>ROUND((INDEX(Rabatte!$B$2:$E$5,MATCH(D201,Rabatte!$A$2:$A$5,1),MATCH(C201,Rabatte!$B$1:$E$1,0))*D201)*20,0)/20</f>
        <v>0</v>
      </c>
      <c r="F201" s="16">
        <f t="shared" si="3"/>
        <v>5.3</v>
      </c>
    </row>
    <row r="202" spans="1:6" x14ac:dyDescent="0.35">
      <c r="A202" s="3" t="s">
        <v>31</v>
      </c>
      <c r="B202" s="3" t="s">
        <v>30</v>
      </c>
      <c r="C202" s="3" t="s">
        <v>3</v>
      </c>
      <c r="D202" s="13">
        <v>55.099999999999994</v>
      </c>
      <c r="E202" s="16">
        <f>ROUND((INDEX(Rabatte!$B$2:$E$5,MATCH(D202,Rabatte!$A$2:$A$5,1),MATCH(C202,Rabatte!$B$1:$E$1,0))*D202)*20,0)/20</f>
        <v>0</v>
      </c>
      <c r="F202" s="16">
        <f t="shared" si="3"/>
        <v>55.099999999999994</v>
      </c>
    </row>
    <row r="203" spans="1:6" x14ac:dyDescent="0.35">
      <c r="C203" s="3" t="s">
        <v>2</v>
      </c>
      <c r="D203" s="13">
        <v>22.400000000000002</v>
      </c>
      <c r="E203" s="16">
        <f>ROUND((INDEX(Rabatte!$B$2:$E$5,MATCH(D203,Rabatte!$A$2:$A$5,1),MATCH(C203,Rabatte!$B$1:$E$1,0))*D203)*20,0)/20</f>
        <v>0</v>
      </c>
      <c r="F203" s="16">
        <f t="shared" si="3"/>
        <v>22.400000000000002</v>
      </c>
    </row>
    <row r="204" spans="1:6" x14ac:dyDescent="0.35">
      <c r="C204" s="3" t="s">
        <v>1</v>
      </c>
      <c r="D204" s="13">
        <v>170.79999999999998</v>
      </c>
      <c r="E204" s="16">
        <f>ROUND((INDEX(Rabatte!$B$2:$E$5,MATCH(D204,Rabatte!$A$2:$A$5,1),MATCH(C204,Rabatte!$B$1:$E$1,0))*D204)*20,0)/20</f>
        <v>5.0999999999999996</v>
      </c>
      <c r="F204" s="16">
        <f t="shared" si="3"/>
        <v>165.7</v>
      </c>
    </row>
    <row r="205" spans="1:6" x14ac:dyDescent="0.35">
      <c r="A205" s="3" t="s">
        <v>29</v>
      </c>
      <c r="B205" s="3" t="s">
        <v>28</v>
      </c>
      <c r="C205" s="3" t="s">
        <v>4</v>
      </c>
      <c r="D205" s="13">
        <v>17.25</v>
      </c>
      <c r="E205" s="16">
        <f>ROUND((INDEX(Rabatte!$B$2:$E$5,MATCH(D205,Rabatte!$A$2:$A$5,1),MATCH(C205,Rabatte!$B$1:$E$1,0))*D205)*20,0)/20</f>
        <v>0</v>
      </c>
      <c r="F205" s="16">
        <f t="shared" si="3"/>
        <v>17.25</v>
      </c>
    </row>
    <row r="206" spans="1:6" x14ac:dyDescent="0.35">
      <c r="C206" s="3" t="s">
        <v>3</v>
      </c>
      <c r="D206" s="13">
        <v>159.6</v>
      </c>
      <c r="E206" s="16">
        <f>ROUND((INDEX(Rabatte!$B$2:$E$5,MATCH(D206,Rabatte!$A$2:$A$5,1),MATCH(C206,Rabatte!$B$1:$E$1,0))*D206)*20,0)/20</f>
        <v>4.8</v>
      </c>
      <c r="F206" s="16">
        <f t="shared" si="3"/>
        <v>154.79999999999998</v>
      </c>
    </row>
    <row r="207" spans="1:6" x14ac:dyDescent="0.35">
      <c r="C207" s="3" t="s">
        <v>2</v>
      </c>
      <c r="D207" s="13">
        <v>1259.4000000000001</v>
      </c>
      <c r="E207" s="16">
        <f>ROUND((INDEX(Rabatte!$B$2:$E$5,MATCH(D207,Rabatte!$A$2:$A$5,1),MATCH(C207,Rabatte!$B$1:$E$1,0))*D207)*20,0)/20</f>
        <v>151.15</v>
      </c>
      <c r="F207" s="16">
        <f t="shared" si="3"/>
        <v>1108.25</v>
      </c>
    </row>
    <row r="208" spans="1:6" x14ac:dyDescent="0.35">
      <c r="C208" s="3" t="s">
        <v>1</v>
      </c>
      <c r="D208" s="13">
        <v>74.599999999999994</v>
      </c>
      <c r="E208" s="16">
        <f>ROUND((INDEX(Rabatte!$B$2:$E$5,MATCH(D208,Rabatte!$A$2:$A$5,1),MATCH(C208,Rabatte!$B$1:$E$1,0))*D208)*20,0)/20</f>
        <v>0</v>
      </c>
      <c r="F208" s="16">
        <f t="shared" si="3"/>
        <v>74.599999999999994</v>
      </c>
    </row>
    <row r="209" spans="1:6" x14ac:dyDescent="0.35">
      <c r="A209" s="3" t="s">
        <v>27</v>
      </c>
      <c r="B209" s="3" t="s">
        <v>26</v>
      </c>
      <c r="C209" s="3" t="s">
        <v>4</v>
      </c>
      <c r="D209" s="13">
        <v>80.25</v>
      </c>
      <c r="E209" s="16">
        <f>ROUND((INDEX(Rabatte!$B$2:$E$5,MATCH(D209,Rabatte!$A$2:$A$5,1),MATCH(C209,Rabatte!$B$1:$E$1,0))*D209)*20,0)/20</f>
        <v>0</v>
      </c>
      <c r="F209" s="16">
        <f t="shared" si="3"/>
        <v>80.25</v>
      </c>
    </row>
    <row r="210" spans="1:6" x14ac:dyDescent="0.35">
      <c r="C210" s="3" t="s">
        <v>2</v>
      </c>
      <c r="D210" s="13">
        <v>26.200000000000003</v>
      </c>
      <c r="E210" s="16">
        <f>ROUND((INDEX(Rabatte!$B$2:$E$5,MATCH(D210,Rabatte!$A$2:$A$5,1),MATCH(C210,Rabatte!$B$1:$E$1,0))*D210)*20,0)/20</f>
        <v>0</v>
      </c>
      <c r="F210" s="16">
        <f t="shared" si="3"/>
        <v>26.200000000000003</v>
      </c>
    </row>
    <row r="211" spans="1:6" x14ac:dyDescent="0.35">
      <c r="C211" s="3" t="s">
        <v>1</v>
      </c>
      <c r="D211" s="13">
        <v>739.95</v>
      </c>
      <c r="E211" s="16">
        <f>ROUND((INDEX(Rabatte!$B$2:$E$5,MATCH(D211,Rabatte!$A$2:$A$5,1),MATCH(C211,Rabatte!$B$1:$E$1,0))*D211)*20,0)/20</f>
        <v>51.8</v>
      </c>
      <c r="F211" s="16">
        <f t="shared" si="3"/>
        <v>688.15000000000009</v>
      </c>
    </row>
    <row r="212" spans="1:6" x14ac:dyDescent="0.35">
      <c r="A212" s="3" t="s">
        <v>27</v>
      </c>
      <c r="B212" s="3" t="s">
        <v>25</v>
      </c>
      <c r="C212" s="3" t="s">
        <v>4</v>
      </c>
      <c r="D212" s="13">
        <v>39.9</v>
      </c>
      <c r="E212" s="16">
        <f>ROUND((INDEX(Rabatte!$B$2:$E$5,MATCH(D212,Rabatte!$A$2:$A$5,1),MATCH(C212,Rabatte!$B$1:$E$1,0))*D212)*20,0)/20</f>
        <v>0</v>
      </c>
      <c r="F212" s="16">
        <f t="shared" si="3"/>
        <v>39.9</v>
      </c>
    </row>
    <row r="213" spans="1:6" x14ac:dyDescent="0.35">
      <c r="C213" s="3" t="s">
        <v>3</v>
      </c>
      <c r="D213" s="13">
        <v>116.05000000000001</v>
      </c>
      <c r="E213" s="16">
        <f>ROUND((INDEX(Rabatte!$B$2:$E$5,MATCH(D213,Rabatte!$A$2:$A$5,1),MATCH(C213,Rabatte!$B$1:$E$1,0))*D213)*20,0)/20</f>
        <v>3.5</v>
      </c>
      <c r="F213" s="16">
        <f t="shared" si="3"/>
        <v>112.55000000000001</v>
      </c>
    </row>
    <row r="214" spans="1:6" x14ac:dyDescent="0.35">
      <c r="C214" s="3" t="s">
        <v>2</v>
      </c>
      <c r="D214" s="13">
        <v>169.8</v>
      </c>
      <c r="E214" s="16">
        <f>ROUND((INDEX(Rabatte!$B$2:$E$5,MATCH(D214,Rabatte!$A$2:$A$5,1),MATCH(C214,Rabatte!$B$1:$E$1,0))*D214)*20,0)/20</f>
        <v>3.4</v>
      </c>
      <c r="F214" s="16">
        <f t="shared" si="3"/>
        <v>166.4</v>
      </c>
    </row>
    <row r="215" spans="1:6" x14ac:dyDescent="0.35">
      <c r="C215" s="3" t="s">
        <v>1</v>
      </c>
      <c r="D215" s="13">
        <v>131.44999999999999</v>
      </c>
      <c r="E215" s="16">
        <f>ROUND((INDEX(Rabatte!$B$2:$E$5,MATCH(D215,Rabatte!$A$2:$A$5,1),MATCH(C215,Rabatte!$B$1:$E$1,0))*D215)*20,0)/20</f>
        <v>3.95</v>
      </c>
      <c r="F215" s="16">
        <f t="shared" si="3"/>
        <v>127.49999999999999</v>
      </c>
    </row>
    <row r="216" spans="1:6" x14ac:dyDescent="0.35">
      <c r="A216" s="3" t="s">
        <v>24</v>
      </c>
      <c r="B216" s="3" t="s">
        <v>23</v>
      </c>
      <c r="C216" s="3" t="s">
        <v>3</v>
      </c>
      <c r="D216" s="13">
        <v>291.5</v>
      </c>
      <c r="E216" s="16">
        <f>ROUND((INDEX(Rabatte!$B$2:$E$5,MATCH(D216,Rabatte!$A$2:$A$5,1),MATCH(C216,Rabatte!$B$1:$E$1,0))*D216)*20,0)/20</f>
        <v>8.75</v>
      </c>
      <c r="F216" s="16">
        <f t="shared" si="3"/>
        <v>282.75</v>
      </c>
    </row>
    <row r="217" spans="1:6" x14ac:dyDescent="0.35">
      <c r="C217" s="3" t="s">
        <v>2</v>
      </c>
      <c r="D217" s="13">
        <v>357.6</v>
      </c>
      <c r="E217" s="16">
        <f>ROUND((INDEX(Rabatte!$B$2:$E$5,MATCH(D217,Rabatte!$A$2:$A$5,1),MATCH(C217,Rabatte!$B$1:$E$1,0))*D217)*20,0)/20</f>
        <v>7.15</v>
      </c>
      <c r="F217" s="16">
        <f t="shared" si="3"/>
        <v>350.45000000000005</v>
      </c>
    </row>
    <row r="218" spans="1:6" x14ac:dyDescent="0.35">
      <c r="C218" s="3" t="s">
        <v>1</v>
      </c>
      <c r="D218" s="13">
        <v>343.25</v>
      </c>
      <c r="E218" s="16">
        <f>ROUND((INDEX(Rabatte!$B$2:$E$5,MATCH(D218,Rabatte!$A$2:$A$5,1),MATCH(C218,Rabatte!$B$1:$E$1,0))*D218)*20,0)/20</f>
        <v>10.3</v>
      </c>
      <c r="F218" s="16">
        <f t="shared" si="3"/>
        <v>332.95</v>
      </c>
    </row>
    <row r="219" spans="1:6" x14ac:dyDescent="0.35">
      <c r="A219" s="3" t="s">
        <v>22</v>
      </c>
      <c r="B219" s="3" t="s">
        <v>21</v>
      </c>
      <c r="C219" s="3" t="s">
        <v>4</v>
      </c>
      <c r="D219" s="13">
        <v>587.04999999999995</v>
      </c>
      <c r="E219" s="16">
        <f>ROUND((INDEX(Rabatte!$B$2:$E$5,MATCH(D219,Rabatte!$A$2:$A$5,1),MATCH(C219,Rabatte!$B$1:$E$1,0))*D219)*20,0)/20</f>
        <v>29.35</v>
      </c>
      <c r="F219" s="16">
        <f t="shared" si="3"/>
        <v>557.69999999999993</v>
      </c>
    </row>
    <row r="220" spans="1:6" x14ac:dyDescent="0.35">
      <c r="C220" s="3" t="s">
        <v>3</v>
      </c>
      <c r="D220" s="13">
        <v>585.79999999999995</v>
      </c>
      <c r="E220" s="16">
        <f>ROUND((INDEX(Rabatte!$B$2:$E$5,MATCH(D220,Rabatte!$A$2:$A$5,1),MATCH(C220,Rabatte!$B$1:$E$1,0))*D220)*20,0)/20</f>
        <v>35.15</v>
      </c>
      <c r="F220" s="16">
        <f t="shared" si="3"/>
        <v>550.65</v>
      </c>
    </row>
    <row r="221" spans="1:6" x14ac:dyDescent="0.35">
      <c r="C221" s="3" t="s">
        <v>2</v>
      </c>
      <c r="D221" s="13">
        <v>712.35</v>
      </c>
      <c r="E221" s="16">
        <f>ROUND((INDEX(Rabatte!$B$2:$E$5,MATCH(D221,Rabatte!$A$2:$A$5,1),MATCH(C221,Rabatte!$B$1:$E$1,0))*D221)*20,0)/20</f>
        <v>35.6</v>
      </c>
      <c r="F221" s="16">
        <f t="shared" si="3"/>
        <v>676.75</v>
      </c>
    </row>
    <row r="222" spans="1:6" x14ac:dyDescent="0.35">
      <c r="C222" s="3" t="s">
        <v>1</v>
      </c>
      <c r="D222" s="13">
        <v>59.849999999999994</v>
      </c>
      <c r="E222" s="16">
        <f>ROUND((INDEX(Rabatte!$B$2:$E$5,MATCH(D222,Rabatte!$A$2:$A$5,1),MATCH(C222,Rabatte!$B$1:$E$1,0))*D222)*20,0)/20</f>
        <v>0</v>
      </c>
      <c r="F222" s="16">
        <f t="shared" si="3"/>
        <v>59.849999999999994</v>
      </c>
    </row>
    <row r="223" spans="1:6" x14ac:dyDescent="0.35">
      <c r="A223" s="3" t="s">
        <v>20</v>
      </c>
      <c r="B223" s="3" t="s">
        <v>19</v>
      </c>
      <c r="C223" s="3" t="s">
        <v>4</v>
      </c>
      <c r="D223" s="13">
        <v>194</v>
      </c>
      <c r="E223" s="16">
        <f>ROUND((INDEX(Rabatte!$B$2:$E$5,MATCH(D223,Rabatte!$A$2:$A$5,1),MATCH(C223,Rabatte!$B$1:$E$1,0))*D223)*20,0)/20</f>
        <v>3.9</v>
      </c>
      <c r="F223" s="16">
        <f t="shared" si="3"/>
        <v>190.1</v>
      </c>
    </row>
    <row r="224" spans="1:6" x14ac:dyDescent="0.35">
      <c r="C224" s="3" t="s">
        <v>3</v>
      </c>
      <c r="D224" s="13">
        <v>108.55</v>
      </c>
      <c r="E224" s="16">
        <f>ROUND((INDEX(Rabatte!$B$2:$E$5,MATCH(D224,Rabatte!$A$2:$A$5,1),MATCH(C224,Rabatte!$B$1:$E$1,0))*D224)*20,0)/20</f>
        <v>3.25</v>
      </c>
      <c r="F224" s="16">
        <f t="shared" si="3"/>
        <v>105.3</v>
      </c>
    </row>
    <row r="225" spans="1:6" x14ac:dyDescent="0.35">
      <c r="C225" s="3" t="s">
        <v>1</v>
      </c>
      <c r="D225" s="13">
        <v>71.399999999999991</v>
      </c>
      <c r="E225" s="16">
        <f>ROUND((INDEX(Rabatte!$B$2:$E$5,MATCH(D225,Rabatte!$A$2:$A$5,1),MATCH(C225,Rabatte!$B$1:$E$1,0))*D225)*20,0)/20</f>
        <v>0</v>
      </c>
      <c r="F225" s="16">
        <f t="shared" si="3"/>
        <v>71.399999999999991</v>
      </c>
    </row>
    <row r="226" spans="1:6" x14ac:dyDescent="0.35">
      <c r="A226" s="3" t="s">
        <v>18</v>
      </c>
      <c r="B226" s="3" t="s">
        <v>17</v>
      </c>
      <c r="C226" s="3" t="s">
        <v>4</v>
      </c>
      <c r="D226" s="13">
        <v>138.05000000000001</v>
      </c>
      <c r="E226" s="16">
        <f>ROUND((INDEX(Rabatte!$B$2:$E$5,MATCH(D226,Rabatte!$A$2:$A$5,1),MATCH(C226,Rabatte!$B$1:$E$1,0))*D226)*20,0)/20</f>
        <v>2.75</v>
      </c>
      <c r="F226" s="16">
        <f t="shared" si="3"/>
        <v>135.30000000000001</v>
      </c>
    </row>
    <row r="227" spans="1:6" x14ac:dyDescent="0.35">
      <c r="C227" s="3" t="s">
        <v>3</v>
      </c>
      <c r="D227" s="13">
        <v>576.40000000000009</v>
      </c>
      <c r="E227" s="16">
        <f>ROUND((INDEX(Rabatte!$B$2:$E$5,MATCH(D227,Rabatte!$A$2:$A$5,1),MATCH(C227,Rabatte!$B$1:$E$1,0))*D227)*20,0)/20</f>
        <v>34.6</v>
      </c>
      <c r="F227" s="16">
        <f t="shared" si="3"/>
        <v>541.80000000000007</v>
      </c>
    </row>
    <row r="228" spans="1:6" x14ac:dyDescent="0.35">
      <c r="C228" s="3" t="s">
        <v>2</v>
      </c>
      <c r="D228" s="13">
        <v>9.4500000000000011</v>
      </c>
      <c r="E228" s="16">
        <f>ROUND((INDEX(Rabatte!$B$2:$E$5,MATCH(D228,Rabatte!$A$2:$A$5,1),MATCH(C228,Rabatte!$B$1:$E$1,0))*D228)*20,0)/20</f>
        <v>0</v>
      </c>
      <c r="F228" s="16">
        <f t="shared" si="3"/>
        <v>9.4500000000000011</v>
      </c>
    </row>
    <row r="229" spans="1:6" x14ac:dyDescent="0.35">
      <c r="C229" s="3" t="s">
        <v>1</v>
      </c>
      <c r="D229" s="13">
        <v>191.99999999999997</v>
      </c>
      <c r="E229" s="16">
        <f>ROUND((INDEX(Rabatte!$B$2:$E$5,MATCH(D229,Rabatte!$A$2:$A$5,1),MATCH(C229,Rabatte!$B$1:$E$1,0))*D229)*20,0)/20</f>
        <v>5.75</v>
      </c>
      <c r="F229" s="16">
        <f t="shared" si="3"/>
        <v>186.24999999999997</v>
      </c>
    </row>
    <row r="230" spans="1:6" x14ac:dyDescent="0.35">
      <c r="A230" s="3" t="s">
        <v>16</v>
      </c>
      <c r="B230" s="3" t="s">
        <v>15</v>
      </c>
      <c r="C230" s="3" t="s">
        <v>4</v>
      </c>
      <c r="D230" s="13">
        <v>119.5</v>
      </c>
      <c r="E230" s="16">
        <f>ROUND((INDEX(Rabatte!$B$2:$E$5,MATCH(D230,Rabatte!$A$2:$A$5,1),MATCH(C230,Rabatte!$B$1:$E$1,0))*D230)*20,0)/20</f>
        <v>2.4</v>
      </c>
      <c r="F230" s="16">
        <f t="shared" si="3"/>
        <v>117.1</v>
      </c>
    </row>
    <row r="231" spans="1:6" x14ac:dyDescent="0.35">
      <c r="C231" s="3" t="s">
        <v>3</v>
      </c>
      <c r="D231" s="13">
        <v>98.55</v>
      </c>
      <c r="E231" s="16">
        <f>ROUND((INDEX(Rabatte!$B$2:$E$5,MATCH(D231,Rabatte!$A$2:$A$5,1),MATCH(C231,Rabatte!$B$1:$E$1,0))*D231)*20,0)/20</f>
        <v>0</v>
      </c>
      <c r="F231" s="16">
        <f t="shared" si="3"/>
        <v>98.55</v>
      </c>
    </row>
    <row r="232" spans="1:6" x14ac:dyDescent="0.35">
      <c r="C232" s="3" t="s">
        <v>2</v>
      </c>
      <c r="D232" s="13">
        <v>276.85000000000002</v>
      </c>
      <c r="E232" s="16">
        <f>ROUND((INDEX(Rabatte!$B$2:$E$5,MATCH(D232,Rabatte!$A$2:$A$5,1),MATCH(C232,Rabatte!$B$1:$E$1,0))*D232)*20,0)/20</f>
        <v>5.55</v>
      </c>
      <c r="F232" s="16">
        <f t="shared" si="3"/>
        <v>271.3</v>
      </c>
    </row>
    <row r="233" spans="1:6" x14ac:dyDescent="0.35">
      <c r="C233" s="3" t="s">
        <v>1</v>
      </c>
      <c r="D233" s="13">
        <v>251.79999999999998</v>
      </c>
      <c r="E233" s="16">
        <f>ROUND((INDEX(Rabatte!$B$2:$E$5,MATCH(D233,Rabatte!$A$2:$A$5,1),MATCH(C233,Rabatte!$B$1:$E$1,0))*D233)*20,0)/20</f>
        <v>7.55</v>
      </c>
      <c r="F233" s="16">
        <f t="shared" si="3"/>
        <v>244.24999999999997</v>
      </c>
    </row>
    <row r="234" spans="1:6" x14ac:dyDescent="0.35">
      <c r="A234" s="3" t="s">
        <v>14</v>
      </c>
      <c r="B234" s="3" t="s">
        <v>13</v>
      </c>
      <c r="C234" s="3" t="s">
        <v>4</v>
      </c>
      <c r="D234" s="13">
        <v>13.350000000000001</v>
      </c>
      <c r="E234" s="16">
        <f>ROUND((INDEX(Rabatte!$B$2:$E$5,MATCH(D234,Rabatte!$A$2:$A$5,1),MATCH(C234,Rabatte!$B$1:$E$1,0))*D234)*20,0)/20</f>
        <v>0</v>
      </c>
      <c r="F234" s="16">
        <f t="shared" si="3"/>
        <v>13.350000000000001</v>
      </c>
    </row>
    <row r="235" spans="1:6" x14ac:dyDescent="0.35">
      <c r="C235" s="3" t="s">
        <v>3</v>
      </c>
      <c r="D235" s="13">
        <v>226.84999999999997</v>
      </c>
      <c r="E235" s="16">
        <f>ROUND((INDEX(Rabatte!$B$2:$E$5,MATCH(D235,Rabatte!$A$2:$A$5,1),MATCH(C235,Rabatte!$B$1:$E$1,0))*D235)*20,0)/20</f>
        <v>6.8</v>
      </c>
      <c r="F235" s="16">
        <f t="shared" si="3"/>
        <v>220.04999999999995</v>
      </c>
    </row>
    <row r="236" spans="1:6" x14ac:dyDescent="0.35">
      <c r="C236" s="3" t="s">
        <v>2</v>
      </c>
      <c r="D236" s="13">
        <v>68.5</v>
      </c>
      <c r="E236" s="16">
        <f>ROUND((INDEX(Rabatte!$B$2:$E$5,MATCH(D236,Rabatte!$A$2:$A$5,1),MATCH(C236,Rabatte!$B$1:$E$1,0))*D236)*20,0)/20</f>
        <v>0</v>
      </c>
      <c r="F236" s="16">
        <f t="shared" si="3"/>
        <v>68.5</v>
      </c>
    </row>
    <row r="237" spans="1:6" x14ac:dyDescent="0.35">
      <c r="C237" s="3" t="s">
        <v>1</v>
      </c>
      <c r="D237" s="13">
        <v>258.35000000000002</v>
      </c>
      <c r="E237" s="16">
        <f>ROUND((INDEX(Rabatte!$B$2:$E$5,MATCH(D237,Rabatte!$A$2:$A$5,1),MATCH(C237,Rabatte!$B$1:$E$1,0))*D237)*20,0)/20</f>
        <v>7.75</v>
      </c>
      <c r="F237" s="16">
        <f t="shared" si="3"/>
        <v>250.60000000000002</v>
      </c>
    </row>
    <row r="238" spans="1:6" x14ac:dyDescent="0.35">
      <c r="A238" s="3" t="s">
        <v>12</v>
      </c>
      <c r="B238" s="3" t="s">
        <v>11</v>
      </c>
      <c r="C238" s="3" t="s">
        <v>4</v>
      </c>
      <c r="D238" s="13">
        <v>64</v>
      </c>
      <c r="E238" s="16">
        <f>ROUND((INDEX(Rabatte!$B$2:$E$5,MATCH(D238,Rabatte!$A$2:$A$5,1),MATCH(C238,Rabatte!$B$1:$E$1,0))*D238)*20,0)/20</f>
        <v>0</v>
      </c>
      <c r="F238" s="16">
        <f t="shared" si="3"/>
        <v>64</v>
      </c>
    </row>
    <row r="239" spans="1:6" x14ac:dyDescent="0.35">
      <c r="C239" s="3" t="s">
        <v>3</v>
      </c>
      <c r="D239" s="13">
        <v>11.75</v>
      </c>
      <c r="E239" s="16">
        <f>ROUND((INDEX(Rabatte!$B$2:$E$5,MATCH(D239,Rabatte!$A$2:$A$5,1),MATCH(C239,Rabatte!$B$1:$E$1,0))*D239)*20,0)/20</f>
        <v>0</v>
      </c>
      <c r="F239" s="16">
        <f t="shared" si="3"/>
        <v>11.75</v>
      </c>
    </row>
    <row r="240" spans="1:6" x14ac:dyDescent="0.35">
      <c r="C240" s="3" t="s">
        <v>2</v>
      </c>
      <c r="D240" s="13">
        <v>882.15</v>
      </c>
      <c r="E240" s="16">
        <f>ROUND((INDEX(Rabatte!$B$2:$E$5,MATCH(D240,Rabatte!$A$2:$A$5,1),MATCH(C240,Rabatte!$B$1:$E$1,0))*D240)*20,0)/20</f>
        <v>44.1</v>
      </c>
      <c r="F240" s="16">
        <f t="shared" si="3"/>
        <v>838.05</v>
      </c>
    </row>
    <row r="241" spans="1:6" x14ac:dyDescent="0.35">
      <c r="C241" s="3" t="s">
        <v>1</v>
      </c>
      <c r="D241" s="13">
        <v>22.700000000000003</v>
      </c>
      <c r="E241" s="16">
        <f>ROUND((INDEX(Rabatte!$B$2:$E$5,MATCH(D241,Rabatte!$A$2:$A$5,1),MATCH(C241,Rabatte!$B$1:$E$1,0))*D241)*20,0)/20</f>
        <v>0</v>
      </c>
      <c r="F241" s="16">
        <f t="shared" si="3"/>
        <v>22.700000000000003</v>
      </c>
    </row>
    <row r="242" spans="1:6" x14ac:dyDescent="0.35">
      <c r="A242" s="3" t="s">
        <v>10</v>
      </c>
      <c r="B242" s="3" t="s">
        <v>9</v>
      </c>
      <c r="C242" s="3" t="s">
        <v>3</v>
      </c>
      <c r="D242" s="13">
        <v>123.75</v>
      </c>
      <c r="E242" s="16">
        <f>ROUND((INDEX(Rabatte!$B$2:$E$5,MATCH(D242,Rabatte!$A$2:$A$5,1),MATCH(C242,Rabatte!$B$1:$E$1,0))*D242)*20,0)/20</f>
        <v>3.7</v>
      </c>
      <c r="F242" s="16">
        <f t="shared" si="3"/>
        <v>120.05</v>
      </c>
    </row>
    <row r="243" spans="1:6" x14ac:dyDescent="0.35">
      <c r="C243" s="3" t="s">
        <v>2</v>
      </c>
      <c r="D243" s="13">
        <v>125.85</v>
      </c>
      <c r="E243" s="16">
        <f>ROUND((INDEX(Rabatte!$B$2:$E$5,MATCH(D243,Rabatte!$A$2:$A$5,1),MATCH(C243,Rabatte!$B$1:$E$1,0))*D243)*20,0)/20</f>
        <v>2.5</v>
      </c>
      <c r="F243" s="16">
        <f t="shared" si="3"/>
        <v>123.35</v>
      </c>
    </row>
    <row r="244" spans="1:6" x14ac:dyDescent="0.35">
      <c r="C244" s="3" t="s">
        <v>1</v>
      </c>
      <c r="D244" s="13">
        <v>332.4</v>
      </c>
      <c r="E244" s="16">
        <f>ROUND((INDEX(Rabatte!$B$2:$E$5,MATCH(D244,Rabatte!$A$2:$A$5,1),MATCH(C244,Rabatte!$B$1:$E$1,0))*D244)*20,0)/20</f>
        <v>9.9499999999999993</v>
      </c>
      <c r="F244" s="16">
        <f t="shared" si="3"/>
        <v>322.45</v>
      </c>
    </row>
    <row r="245" spans="1:6" x14ac:dyDescent="0.35">
      <c r="A245" s="3" t="s">
        <v>8</v>
      </c>
      <c r="B245" s="3" t="s">
        <v>7</v>
      </c>
      <c r="C245" s="3" t="s">
        <v>4</v>
      </c>
      <c r="D245" s="13">
        <v>32.049999999999997</v>
      </c>
      <c r="E245" s="16">
        <f>ROUND((INDEX(Rabatte!$B$2:$E$5,MATCH(D245,Rabatte!$A$2:$A$5,1),MATCH(C245,Rabatte!$B$1:$E$1,0))*D245)*20,0)/20</f>
        <v>0</v>
      </c>
      <c r="F245" s="16">
        <f t="shared" si="3"/>
        <v>32.049999999999997</v>
      </c>
    </row>
    <row r="246" spans="1:6" x14ac:dyDescent="0.35">
      <c r="C246" s="3" t="s">
        <v>3</v>
      </c>
      <c r="D246" s="13">
        <v>383.1</v>
      </c>
      <c r="E246" s="16">
        <f>ROUND((INDEX(Rabatte!$B$2:$E$5,MATCH(D246,Rabatte!$A$2:$A$5,1),MATCH(C246,Rabatte!$B$1:$E$1,0))*D246)*20,0)/20</f>
        <v>11.5</v>
      </c>
      <c r="F246" s="16">
        <f t="shared" si="3"/>
        <v>371.6</v>
      </c>
    </row>
    <row r="247" spans="1:6" x14ac:dyDescent="0.35">
      <c r="C247" s="3" t="s">
        <v>2</v>
      </c>
      <c r="D247" s="13">
        <v>437.95</v>
      </c>
      <c r="E247" s="16">
        <f>ROUND((INDEX(Rabatte!$B$2:$E$5,MATCH(D247,Rabatte!$A$2:$A$5,1),MATCH(C247,Rabatte!$B$1:$E$1,0))*D247)*20,0)/20</f>
        <v>8.75</v>
      </c>
      <c r="F247" s="16">
        <f t="shared" si="3"/>
        <v>429.2</v>
      </c>
    </row>
    <row r="248" spans="1:6" x14ac:dyDescent="0.35">
      <c r="C248" s="3" t="s">
        <v>1</v>
      </c>
      <c r="D248" s="13">
        <v>25.450000000000003</v>
      </c>
      <c r="E248" s="16">
        <f>ROUND((INDEX(Rabatte!$B$2:$E$5,MATCH(D248,Rabatte!$A$2:$A$5,1),MATCH(C248,Rabatte!$B$1:$E$1,0))*D248)*20,0)/20</f>
        <v>0</v>
      </c>
      <c r="F248" s="16">
        <f t="shared" si="3"/>
        <v>25.450000000000003</v>
      </c>
    </row>
    <row r="249" spans="1:6" x14ac:dyDescent="0.35">
      <c r="A249" s="3" t="s">
        <v>6</v>
      </c>
      <c r="B249" s="3" t="s">
        <v>5</v>
      </c>
      <c r="C249" s="3" t="s">
        <v>4</v>
      </c>
      <c r="D249" s="13">
        <v>1352.75</v>
      </c>
      <c r="E249" s="16">
        <f>ROUND((INDEX(Rabatte!$B$2:$E$5,MATCH(D249,Rabatte!$A$2:$A$5,1),MATCH(C249,Rabatte!$B$1:$E$1,0))*D249)*20,0)/20</f>
        <v>135.30000000000001</v>
      </c>
      <c r="F249" s="16">
        <f t="shared" si="3"/>
        <v>1217.45</v>
      </c>
    </row>
    <row r="250" spans="1:6" x14ac:dyDescent="0.35">
      <c r="C250" s="3" t="s">
        <v>3</v>
      </c>
      <c r="D250" s="13">
        <v>265.04999999999995</v>
      </c>
      <c r="E250" s="16">
        <f>ROUND((INDEX(Rabatte!$B$2:$E$5,MATCH(D250,Rabatte!$A$2:$A$5,1),MATCH(C250,Rabatte!$B$1:$E$1,0))*D250)*20,0)/20</f>
        <v>7.95</v>
      </c>
      <c r="F250" s="16">
        <f t="shared" si="3"/>
        <v>257.09999999999997</v>
      </c>
    </row>
    <row r="251" spans="1:6" x14ac:dyDescent="0.35">
      <c r="C251" s="3" t="s">
        <v>2</v>
      </c>
      <c r="D251" s="13">
        <v>238.70000000000002</v>
      </c>
      <c r="E251" s="16">
        <f>ROUND((INDEX(Rabatte!$B$2:$E$5,MATCH(D251,Rabatte!$A$2:$A$5,1),MATCH(C251,Rabatte!$B$1:$E$1,0))*D251)*20,0)/20</f>
        <v>4.75</v>
      </c>
      <c r="F251" s="16">
        <f t="shared" si="3"/>
        <v>233.95000000000002</v>
      </c>
    </row>
    <row r="252" spans="1:6" x14ac:dyDescent="0.35">
      <c r="C252" s="3" t="s">
        <v>1</v>
      </c>
      <c r="D252" s="13">
        <v>167.9</v>
      </c>
      <c r="E252" s="16">
        <f>ROUND((INDEX(Rabatte!$B$2:$E$5,MATCH(D252,Rabatte!$A$2:$A$5,1),MATCH(C252,Rabatte!$B$1:$E$1,0))*D252)*20,0)/20</f>
        <v>5.05</v>
      </c>
      <c r="F252" s="16">
        <f t="shared" si="3"/>
        <v>162.85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52"/>
  <sheetViews>
    <sheetView tabSelected="1" workbookViewId="0"/>
  </sheetViews>
  <sheetFormatPr baseColWidth="10" defaultColWidth="11.453125" defaultRowHeight="14.5" x14ac:dyDescent="0.35"/>
  <cols>
    <col min="1" max="1" width="13.453125" style="3" bestFit="1" customWidth="1"/>
    <col min="2" max="2" width="12.1796875" style="3" bestFit="1" customWidth="1"/>
    <col min="3" max="3" width="12.81640625" style="3" bestFit="1" customWidth="1"/>
    <col min="4" max="4" width="15.7265625" style="17" customWidth="1"/>
    <col min="5" max="5" width="15.7265625" style="3" customWidth="1"/>
    <col min="6" max="6" width="15.7265625" style="20" customWidth="1"/>
    <col min="7" max="16384" width="11.453125" style="3"/>
  </cols>
  <sheetData>
    <row r="1" spans="1:6" ht="18.75" customHeight="1" thickBot="1" x14ac:dyDescent="0.4">
      <c r="A1" s="14" t="s">
        <v>136</v>
      </c>
      <c r="B1" s="14" t="s">
        <v>135</v>
      </c>
      <c r="C1" s="14" t="s">
        <v>134</v>
      </c>
      <c r="D1" s="18" t="s">
        <v>133</v>
      </c>
      <c r="E1" s="14" t="s">
        <v>137</v>
      </c>
      <c r="F1" s="18" t="s">
        <v>132</v>
      </c>
    </row>
    <row r="2" spans="1:6" x14ac:dyDescent="0.35">
      <c r="A2" s="3" t="s">
        <v>131</v>
      </c>
      <c r="B2" s="3" t="s">
        <v>130</v>
      </c>
      <c r="C2" s="3" t="s">
        <v>4</v>
      </c>
      <c r="D2" s="17">
        <v>22.25</v>
      </c>
      <c r="E2" s="19"/>
    </row>
    <row r="3" spans="1:6" x14ac:dyDescent="0.35">
      <c r="C3" s="3" t="s">
        <v>3</v>
      </c>
      <c r="D3" s="17">
        <v>37.75</v>
      </c>
      <c r="E3" s="19"/>
    </row>
    <row r="4" spans="1:6" x14ac:dyDescent="0.35">
      <c r="C4" s="3" t="s">
        <v>2</v>
      </c>
      <c r="D4" s="17">
        <v>465.65</v>
      </c>
      <c r="E4" s="19"/>
    </row>
    <row r="5" spans="1:6" x14ac:dyDescent="0.35">
      <c r="C5" s="3" t="s">
        <v>1</v>
      </c>
      <c r="D5" s="17">
        <v>19.600000000000001</v>
      </c>
      <c r="E5" s="19"/>
    </row>
    <row r="6" spans="1:6" x14ac:dyDescent="0.35">
      <c r="A6" s="3" t="s">
        <v>129</v>
      </c>
      <c r="B6" s="3" t="s">
        <v>128</v>
      </c>
      <c r="C6" s="3" t="s">
        <v>4</v>
      </c>
      <c r="D6" s="17">
        <v>18.8</v>
      </c>
      <c r="E6" s="19"/>
    </row>
    <row r="7" spans="1:6" x14ac:dyDescent="0.35">
      <c r="C7" s="3" t="s">
        <v>2</v>
      </c>
      <c r="D7" s="17">
        <v>91.35</v>
      </c>
      <c r="E7" s="19"/>
    </row>
    <row r="8" spans="1:6" x14ac:dyDescent="0.35">
      <c r="C8" s="3" t="s">
        <v>1</v>
      </c>
      <c r="D8" s="17">
        <v>53.900000000000006</v>
      </c>
      <c r="E8" s="19"/>
    </row>
    <row r="9" spans="1:6" x14ac:dyDescent="0.35">
      <c r="A9" s="3" t="s">
        <v>127</v>
      </c>
      <c r="B9" s="3" t="s">
        <v>126</v>
      </c>
      <c r="C9" s="3" t="s">
        <v>4</v>
      </c>
      <c r="D9" s="17">
        <v>207.89999999999998</v>
      </c>
      <c r="E9" s="19"/>
    </row>
    <row r="10" spans="1:6" x14ac:dyDescent="0.35">
      <c r="C10" s="3" t="s">
        <v>3</v>
      </c>
      <c r="D10" s="17">
        <v>31.150000000000002</v>
      </c>
      <c r="E10" s="19"/>
    </row>
    <row r="11" spans="1:6" x14ac:dyDescent="0.35">
      <c r="C11" s="3" t="s">
        <v>2</v>
      </c>
      <c r="D11" s="17">
        <v>711.15000000000009</v>
      </c>
      <c r="E11" s="19"/>
    </row>
    <row r="12" spans="1:6" x14ac:dyDescent="0.35">
      <c r="C12" s="3" t="s">
        <v>1</v>
      </c>
      <c r="D12" s="17">
        <v>8.6999999999999993</v>
      </c>
      <c r="E12" s="19"/>
    </row>
    <row r="13" spans="1:6" x14ac:dyDescent="0.35">
      <c r="A13" s="3" t="s">
        <v>125</v>
      </c>
      <c r="B13" s="3" t="s">
        <v>124</v>
      </c>
      <c r="C13" s="3" t="s">
        <v>4</v>
      </c>
      <c r="D13" s="17">
        <v>1011.45</v>
      </c>
      <c r="E13" s="19"/>
    </row>
    <row r="14" spans="1:6" x14ac:dyDescent="0.35">
      <c r="C14" s="3" t="s">
        <v>3</v>
      </c>
      <c r="D14" s="17">
        <v>9</v>
      </c>
      <c r="E14" s="19"/>
    </row>
    <row r="15" spans="1:6" x14ac:dyDescent="0.35">
      <c r="A15" s="3" t="s">
        <v>123</v>
      </c>
      <c r="B15" s="3" t="s">
        <v>122</v>
      </c>
      <c r="C15" s="3" t="s">
        <v>4</v>
      </c>
      <c r="D15" s="17">
        <v>1098.7</v>
      </c>
      <c r="E15" s="19"/>
    </row>
    <row r="16" spans="1:6" x14ac:dyDescent="0.35">
      <c r="C16" s="3" t="s">
        <v>2</v>
      </c>
      <c r="D16" s="17">
        <v>65.95</v>
      </c>
      <c r="E16" s="19"/>
    </row>
    <row r="17" spans="1:5" x14ac:dyDescent="0.35">
      <c r="C17" s="3" t="s">
        <v>1</v>
      </c>
      <c r="D17" s="17">
        <v>57.8</v>
      </c>
      <c r="E17" s="19"/>
    </row>
    <row r="18" spans="1:5" x14ac:dyDescent="0.35">
      <c r="A18" s="3" t="s">
        <v>26</v>
      </c>
      <c r="B18" s="3" t="s">
        <v>73</v>
      </c>
      <c r="C18" s="3" t="s">
        <v>4</v>
      </c>
      <c r="D18" s="17">
        <v>231.05</v>
      </c>
      <c r="E18" s="19"/>
    </row>
    <row r="19" spans="1:5" x14ac:dyDescent="0.35">
      <c r="C19" s="3" t="s">
        <v>3</v>
      </c>
      <c r="D19" s="17">
        <v>508.55</v>
      </c>
      <c r="E19" s="19"/>
    </row>
    <row r="20" spans="1:5" x14ac:dyDescent="0.35">
      <c r="C20" s="3" t="s">
        <v>2</v>
      </c>
      <c r="D20" s="17">
        <v>80.449999999999989</v>
      </c>
      <c r="E20" s="19"/>
    </row>
    <row r="21" spans="1:5" x14ac:dyDescent="0.35">
      <c r="C21" s="3" t="s">
        <v>1</v>
      </c>
      <c r="D21" s="17">
        <v>278.65000000000003</v>
      </c>
      <c r="E21" s="19"/>
    </row>
    <row r="22" spans="1:5" x14ac:dyDescent="0.35">
      <c r="A22" s="3" t="s">
        <v>121</v>
      </c>
      <c r="B22" s="3" t="s">
        <v>120</v>
      </c>
      <c r="C22" s="3" t="s">
        <v>4</v>
      </c>
      <c r="D22" s="17">
        <v>111.75</v>
      </c>
      <c r="E22" s="19"/>
    </row>
    <row r="23" spans="1:5" x14ac:dyDescent="0.35">
      <c r="C23" s="3" t="s">
        <v>2</v>
      </c>
      <c r="D23" s="17">
        <v>52.85</v>
      </c>
      <c r="E23" s="19"/>
    </row>
    <row r="24" spans="1:5" x14ac:dyDescent="0.35">
      <c r="C24" s="3" t="s">
        <v>1</v>
      </c>
      <c r="D24" s="17">
        <v>790.45</v>
      </c>
      <c r="E24" s="19"/>
    </row>
    <row r="25" spans="1:5" x14ac:dyDescent="0.35">
      <c r="A25" s="3" t="s">
        <v>119</v>
      </c>
      <c r="B25" s="3" t="s">
        <v>118</v>
      </c>
      <c r="C25" s="3" t="s">
        <v>4</v>
      </c>
      <c r="D25" s="17">
        <v>159.14999999999998</v>
      </c>
      <c r="E25" s="19"/>
    </row>
    <row r="26" spans="1:5" x14ac:dyDescent="0.35">
      <c r="C26" s="3" t="s">
        <v>3</v>
      </c>
      <c r="D26" s="17">
        <v>212.34999999999997</v>
      </c>
      <c r="E26" s="19"/>
    </row>
    <row r="27" spans="1:5" x14ac:dyDescent="0.35">
      <c r="C27" s="3" t="s">
        <v>2</v>
      </c>
      <c r="D27" s="17">
        <v>15.899999999999999</v>
      </c>
      <c r="E27" s="19"/>
    </row>
    <row r="28" spans="1:5" x14ac:dyDescent="0.35">
      <c r="A28" s="3" t="s">
        <v>117</v>
      </c>
      <c r="B28" s="3" t="s">
        <v>116</v>
      </c>
      <c r="C28" s="3" t="s">
        <v>4</v>
      </c>
      <c r="D28" s="17">
        <v>239.3</v>
      </c>
      <c r="E28" s="19"/>
    </row>
    <row r="29" spans="1:5" x14ac:dyDescent="0.35">
      <c r="C29" s="3" t="s">
        <v>3</v>
      </c>
      <c r="D29" s="17">
        <v>314.14999999999998</v>
      </c>
      <c r="E29" s="19"/>
    </row>
    <row r="30" spans="1:5" x14ac:dyDescent="0.35">
      <c r="C30" s="3" t="s">
        <v>2</v>
      </c>
      <c r="D30" s="17">
        <v>152.75</v>
      </c>
      <c r="E30" s="19"/>
    </row>
    <row r="31" spans="1:5" x14ac:dyDescent="0.35">
      <c r="C31" s="3" t="s">
        <v>1</v>
      </c>
      <c r="D31" s="17">
        <v>99.649999999999991</v>
      </c>
      <c r="E31" s="19"/>
    </row>
    <row r="32" spans="1:5" x14ac:dyDescent="0.35">
      <c r="A32" s="3" t="s">
        <v>115</v>
      </c>
      <c r="B32" s="3" t="s">
        <v>114</v>
      </c>
      <c r="C32" s="3" t="s">
        <v>4</v>
      </c>
      <c r="D32" s="17">
        <v>880.20000000000016</v>
      </c>
      <c r="E32" s="19"/>
    </row>
    <row r="33" spans="1:5" x14ac:dyDescent="0.35">
      <c r="C33" s="3" t="s">
        <v>3</v>
      </c>
      <c r="D33" s="17">
        <v>162.35000000000002</v>
      </c>
      <c r="E33" s="19"/>
    </row>
    <row r="34" spans="1:5" x14ac:dyDescent="0.35">
      <c r="C34" s="3" t="s">
        <v>2</v>
      </c>
      <c r="D34" s="17">
        <v>136.65</v>
      </c>
      <c r="E34" s="19"/>
    </row>
    <row r="35" spans="1:5" x14ac:dyDescent="0.35">
      <c r="C35" s="3" t="s">
        <v>1</v>
      </c>
      <c r="D35" s="17">
        <v>490.65</v>
      </c>
      <c r="E35" s="19"/>
    </row>
    <row r="36" spans="1:5" x14ac:dyDescent="0.35">
      <c r="A36" s="3" t="s">
        <v>113</v>
      </c>
      <c r="B36" s="3" t="s">
        <v>112</v>
      </c>
      <c r="C36" s="3" t="s">
        <v>4</v>
      </c>
      <c r="D36" s="17">
        <v>12.100000000000001</v>
      </c>
      <c r="E36" s="19"/>
    </row>
    <row r="37" spans="1:5" x14ac:dyDescent="0.35">
      <c r="C37" s="3" t="s">
        <v>3</v>
      </c>
      <c r="D37" s="17">
        <v>1475</v>
      </c>
      <c r="E37" s="19"/>
    </row>
    <row r="38" spans="1:5" x14ac:dyDescent="0.35">
      <c r="C38" s="3" t="s">
        <v>2</v>
      </c>
      <c r="D38" s="17">
        <v>47.400000000000006</v>
      </c>
      <c r="E38" s="19"/>
    </row>
    <row r="39" spans="1:5" x14ac:dyDescent="0.35">
      <c r="C39" s="3" t="s">
        <v>1</v>
      </c>
      <c r="D39" s="17">
        <v>974.25000000000011</v>
      </c>
      <c r="E39" s="19"/>
    </row>
    <row r="40" spans="1:5" x14ac:dyDescent="0.35">
      <c r="A40" s="3" t="s">
        <v>111</v>
      </c>
      <c r="B40" s="3" t="s">
        <v>71</v>
      </c>
      <c r="C40" s="3" t="s">
        <v>3</v>
      </c>
      <c r="D40" s="17">
        <v>118.35</v>
      </c>
      <c r="E40" s="19"/>
    </row>
    <row r="41" spans="1:5" x14ac:dyDescent="0.35">
      <c r="C41" s="3" t="s">
        <v>2</v>
      </c>
      <c r="D41" s="17">
        <v>333.15000000000003</v>
      </c>
      <c r="E41" s="19"/>
    </row>
    <row r="42" spans="1:5" x14ac:dyDescent="0.35">
      <c r="C42" s="3" t="s">
        <v>1</v>
      </c>
      <c r="D42" s="17">
        <v>811.15</v>
      </c>
      <c r="E42" s="19"/>
    </row>
    <row r="43" spans="1:5" x14ac:dyDescent="0.35">
      <c r="A43" s="3" t="s">
        <v>110</v>
      </c>
      <c r="B43" s="3" t="s">
        <v>109</v>
      </c>
      <c r="C43" s="3" t="s">
        <v>4</v>
      </c>
      <c r="D43" s="17">
        <v>558.5</v>
      </c>
      <c r="E43" s="19"/>
    </row>
    <row r="44" spans="1:5" x14ac:dyDescent="0.35">
      <c r="C44" s="3" t="s">
        <v>3</v>
      </c>
      <c r="D44" s="17">
        <v>349.05</v>
      </c>
      <c r="E44" s="19"/>
    </row>
    <row r="45" spans="1:5" x14ac:dyDescent="0.35">
      <c r="C45" s="3" t="s">
        <v>2</v>
      </c>
      <c r="D45" s="17">
        <v>192.50000000000003</v>
      </c>
      <c r="E45" s="19"/>
    </row>
    <row r="46" spans="1:5" x14ac:dyDescent="0.35">
      <c r="C46" s="3" t="s">
        <v>1</v>
      </c>
      <c r="D46" s="17">
        <v>13.25</v>
      </c>
      <c r="E46" s="19"/>
    </row>
    <row r="47" spans="1:5" x14ac:dyDescent="0.35">
      <c r="A47" s="3" t="s">
        <v>108</v>
      </c>
      <c r="B47" s="3" t="s">
        <v>107</v>
      </c>
      <c r="C47" s="3" t="s">
        <v>4</v>
      </c>
      <c r="D47" s="17">
        <v>13.5</v>
      </c>
      <c r="E47" s="19"/>
    </row>
    <row r="48" spans="1:5" x14ac:dyDescent="0.35">
      <c r="C48" s="3" t="s">
        <v>2</v>
      </c>
      <c r="D48" s="17">
        <v>74.599999999999994</v>
      </c>
      <c r="E48" s="19"/>
    </row>
    <row r="49" spans="1:5" x14ac:dyDescent="0.35">
      <c r="C49" s="3" t="s">
        <v>1</v>
      </c>
      <c r="D49" s="17">
        <v>102.9</v>
      </c>
      <c r="E49" s="19"/>
    </row>
    <row r="50" spans="1:5" x14ac:dyDescent="0.35">
      <c r="A50" s="3" t="s">
        <v>108</v>
      </c>
      <c r="B50" s="3" t="s">
        <v>106</v>
      </c>
      <c r="C50" s="3" t="s">
        <v>3</v>
      </c>
      <c r="D50" s="17">
        <v>10.399999999999999</v>
      </c>
      <c r="E50" s="19"/>
    </row>
    <row r="51" spans="1:5" x14ac:dyDescent="0.35">
      <c r="C51" s="3" t="s">
        <v>2</v>
      </c>
      <c r="D51" s="17">
        <v>563.15</v>
      </c>
      <c r="E51" s="19"/>
    </row>
    <row r="52" spans="1:5" x14ac:dyDescent="0.35">
      <c r="C52" s="3" t="s">
        <v>1</v>
      </c>
      <c r="D52" s="17">
        <v>277.85000000000002</v>
      </c>
      <c r="E52" s="19"/>
    </row>
    <row r="53" spans="1:5" x14ac:dyDescent="0.35">
      <c r="A53" s="3" t="s">
        <v>105</v>
      </c>
      <c r="B53" s="3" t="s">
        <v>104</v>
      </c>
      <c r="C53" s="3" t="s">
        <v>4</v>
      </c>
      <c r="D53" s="17">
        <v>91.5</v>
      </c>
      <c r="E53" s="19"/>
    </row>
    <row r="54" spans="1:5" x14ac:dyDescent="0.35">
      <c r="C54" s="3" t="s">
        <v>3</v>
      </c>
      <c r="D54" s="17">
        <v>426.3</v>
      </c>
      <c r="E54" s="19"/>
    </row>
    <row r="55" spans="1:5" x14ac:dyDescent="0.35">
      <c r="C55" s="3" t="s">
        <v>2</v>
      </c>
      <c r="D55" s="17">
        <v>8.9</v>
      </c>
      <c r="E55" s="19"/>
    </row>
    <row r="56" spans="1:5" x14ac:dyDescent="0.35">
      <c r="C56" s="3" t="s">
        <v>1</v>
      </c>
      <c r="D56" s="17">
        <v>355.29999999999995</v>
      </c>
      <c r="E56" s="19"/>
    </row>
    <row r="57" spans="1:5" x14ac:dyDescent="0.35">
      <c r="A57" s="3" t="s">
        <v>103</v>
      </c>
      <c r="B57" s="3" t="s">
        <v>102</v>
      </c>
      <c r="C57" s="3" t="s">
        <v>4</v>
      </c>
      <c r="D57" s="17">
        <v>391.85</v>
      </c>
      <c r="E57" s="19"/>
    </row>
    <row r="58" spans="1:5" x14ac:dyDescent="0.35">
      <c r="C58" s="3" t="s">
        <v>3</v>
      </c>
      <c r="D58" s="17">
        <v>34.700000000000003</v>
      </c>
      <c r="E58" s="19"/>
    </row>
    <row r="59" spans="1:5" x14ac:dyDescent="0.35">
      <c r="C59" s="3" t="s">
        <v>2</v>
      </c>
      <c r="D59" s="17">
        <v>381.9</v>
      </c>
      <c r="E59" s="19"/>
    </row>
    <row r="60" spans="1:5" x14ac:dyDescent="0.35">
      <c r="C60" s="3" t="s">
        <v>1</v>
      </c>
      <c r="D60" s="17">
        <v>45.3</v>
      </c>
      <c r="E60" s="19"/>
    </row>
    <row r="61" spans="1:5" x14ac:dyDescent="0.35">
      <c r="A61" s="3" t="s">
        <v>101</v>
      </c>
      <c r="B61" s="3" t="s">
        <v>100</v>
      </c>
      <c r="C61" s="3" t="s">
        <v>4</v>
      </c>
      <c r="D61" s="17">
        <v>79.95</v>
      </c>
      <c r="E61" s="19"/>
    </row>
    <row r="62" spans="1:5" x14ac:dyDescent="0.35">
      <c r="C62" s="3" t="s">
        <v>2</v>
      </c>
      <c r="D62" s="17">
        <v>157</v>
      </c>
      <c r="E62" s="19"/>
    </row>
    <row r="63" spans="1:5" x14ac:dyDescent="0.35">
      <c r="C63" s="3" t="s">
        <v>1</v>
      </c>
      <c r="D63" s="17">
        <v>40.75</v>
      </c>
      <c r="E63" s="19"/>
    </row>
    <row r="64" spans="1:5" x14ac:dyDescent="0.35">
      <c r="A64" s="3" t="s">
        <v>99</v>
      </c>
      <c r="B64" s="3" t="s">
        <v>98</v>
      </c>
      <c r="C64" s="3" t="s">
        <v>4</v>
      </c>
      <c r="D64" s="17">
        <v>149</v>
      </c>
      <c r="E64" s="19"/>
    </row>
    <row r="65" spans="1:5" x14ac:dyDescent="0.35">
      <c r="C65" s="3" t="s">
        <v>3</v>
      </c>
      <c r="D65" s="17">
        <v>205.84999999999997</v>
      </c>
      <c r="E65" s="19"/>
    </row>
    <row r="66" spans="1:5" x14ac:dyDescent="0.35">
      <c r="C66" s="3" t="s">
        <v>2</v>
      </c>
      <c r="D66" s="17">
        <v>112.75</v>
      </c>
      <c r="E66" s="19"/>
    </row>
    <row r="67" spans="1:5" x14ac:dyDescent="0.35">
      <c r="C67" s="3" t="s">
        <v>1</v>
      </c>
      <c r="D67" s="17">
        <v>50.599999999999994</v>
      </c>
      <c r="E67" s="19"/>
    </row>
    <row r="68" spans="1:5" x14ac:dyDescent="0.35">
      <c r="A68" s="3" t="s">
        <v>97</v>
      </c>
      <c r="B68" s="3" t="s">
        <v>86</v>
      </c>
      <c r="C68" s="3" t="s">
        <v>4</v>
      </c>
      <c r="D68" s="17">
        <v>1893.4</v>
      </c>
      <c r="E68" s="19"/>
    </row>
    <row r="69" spans="1:5" x14ac:dyDescent="0.35">
      <c r="C69" s="3" t="s">
        <v>3</v>
      </c>
      <c r="D69" s="17">
        <v>1.45</v>
      </c>
      <c r="E69" s="19"/>
    </row>
    <row r="70" spans="1:5" x14ac:dyDescent="0.35">
      <c r="C70" s="3" t="s">
        <v>2</v>
      </c>
      <c r="D70" s="17">
        <v>32.849999999999994</v>
      </c>
      <c r="E70" s="19"/>
    </row>
    <row r="71" spans="1:5" x14ac:dyDescent="0.35">
      <c r="C71" s="3" t="s">
        <v>1</v>
      </c>
      <c r="D71" s="17">
        <v>48.349999999999994</v>
      </c>
      <c r="E71" s="19"/>
    </row>
    <row r="72" spans="1:5" x14ac:dyDescent="0.35">
      <c r="A72" s="3" t="s">
        <v>96</v>
      </c>
      <c r="B72" s="3" t="s">
        <v>95</v>
      </c>
      <c r="C72" s="3" t="s">
        <v>4</v>
      </c>
      <c r="D72" s="17">
        <v>950.3</v>
      </c>
      <c r="E72" s="19"/>
    </row>
    <row r="73" spans="1:5" x14ac:dyDescent="0.35">
      <c r="C73" s="3" t="s">
        <v>3</v>
      </c>
      <c r="D73" s="17">
        <v>787.45</v>
      </c>
      <c r="E73" s="19"/>
    </row>
    <row r="74" spans="1:5" x14ac:dyDescent="0.35">
      <c r="C74" s="3" t="s">
        <v>1</v>
      </c>
      <c r="D74" s="17">
        <v>144.5</v>
      </c>
      <c r="E74" s="19"/>
    </row>
    <row r="75" spans="1:5" x14ac:dyDescent="0.35">
      <c r="A75" s="3" t="s">
        <v>94</v>
      </c>
      <c r="B75" s="3" t="s">
        <v>93</v>
      </c>
      <c r="C75" s="3" t="s">
        <v>4</v>
      </c>
      <c r="D75" s="17">
        <v>3332.15</v>
      </c>
      <c r="E75" s="19"/>
    </row>
    <row r="76" spans="1:5" x14ac:dyDescent="0.35">
      <c r="C76" s="3" t="s">
        <v>3</v>
      </c>
      <c r="D76" s="17">
        <v>551.20000000000005</v>
      </c>
      <c r="E76" s="19"/>
    </row>
    <row r="77" spans="1:5" x14ac:dyDescent="0.35">
      <c r="C77" s="3" t="s">
        <v>2</v>
      </c>
      <c r="D77" s="17">
        <v>89.199999999999989</v>
      </c>
      <c r="E77" s="19"/>
    </row>
    <row r="78" spans="1:5" x14ac:dyDescent="0.35">
      <c r="C78" s="3" t="s">
        <v>1</v>
      </c>
      <c r="D78" s="17">
        <v>302.64999999999998</v>
      </c>
      <c r="E78" s="19"/>
    </row>
    <row r="79" spans="1:5" x14ac:dyDescent="0.35">
      <c r="A79" s="3" t="s">
        <v>94</v>
      </c>
      <c r="B79" s="3" t="s">
        <v>92</v>
      </c>
      <c r="C79" s="3" t="s">
        <v>4</v>
      </c>
      <c r="D79" s="17">
        <v>109.49999999999999</v>
      </c>
      <c r="E79" s="19"/>
    </row>
    <row r="80" spans="1:5" x14ac:dyDescent="0.35">
      <c r="C80" s="3" t="s">
        <v>3</v>
      </c>
      <c r="D80" s="17">
        <v>220.35000000000002</v>
      </c>
      <c r="E80" s="19"/>
    </row>
    <row r="81" spans="1:5" x14ac:dyDescent="0.35">
      <c r="C81" s="3" t="s">
        <v>2</v>
      </c>
      <c r="D81" s="17">
        <v>122.49999999999999</v>
      </c>
      <c r="E81" s="19"/>
    </row>
    <row r="82" spans="1:5" x14ac:dyDescent="0.35">
      <c r="C82" s="3" t="s">
        <v>1</v>
      </c>
      <c r="D82" s="17">
        <v>548.35</v>
      </c>
      <c r="E82" s="19"/>
    </row>
    <row r="83" spans="1:5" x14ac:dyDescent="0.35">
      <c r="A83" s="3" t="s">
        <v>94</v>
      </c>
      <c r="B83" s="3" t="s">
        <v>91</v>
      </c>
      <c r="C83" s="3" t="s">
        <v>4</v>
      </c>
      <c r="D83" s="17">
        <v>75.649999999999991</v>
      </c>
      <c r="E83" s="19"/>
    </row>
    <row r="84" spans="1:5" x14ac:dyDescent="0.35">
      <c r="C84" s="3" t="s">
        <v>3</v>
      </c>
      <c r="D84" s="17">
        <v>320.90000000000003</v>
      </c>
      <c r="E84" s="19"/>
    </row>
    <row r="85" spans="1:5" x14ac:dyDescent="0.35">
      <c r="C85" s="3" t="s">
        <v>2</v>
      </c>
      <c r="D85" s="17">
        <v>198.8</v>
      </c>
      <c r="E85" s="19"/>
    </row>
    <row r="86" spans="1:5" x14ac:dyDescent="0.35">
      <c r="C86" s="3" t="s">
        <v>1</v>
      </c>
      <c r="D86" s="17">
        <v>72.8</v>
      </c>
      <c r="E86" s="19"/>
    </row>
    <row r="87" spans="1:5" x14ac:dyDescent="0.35">
      <c r="A87" s="3" t="s">
        <v>90</v>
      </c>
      <c r="B87" s="3" t="s">
        <v>89</v>
      </c>
      <c r="C87" s="3" t="s">
        <v>4</v>
      </c>
      <c r="D87" s="17">
        <v>5.3</v>
      </c>
      <c r="E87" s="19"/>
    </row>
    <row r="88" spans="1:5" x14ac:dyDescent="0.35">
      <c r="C88" s="3" t="s">
        <v>3</v>
      </c>
      <c r="D88" s="17">
        <v>62.150000000000006</v>
      </c>
      <c r="E88" s="19"/>
    </row>
    <row r="89" spans="1:5" x14ac:dyDescent="0.35">
      <c r="C89" s="3" t="s">
        <v>2</v>
      </c>
      <c r="D89" s="17">
        <v>56.8</v>
      </c>
      <c r="E89" s="19"/>
    </row>
    <row r="90" spans="1:5" x14ac:dyDescent="0.35">
      <c r="C90" s="3" t="s">
        <v>1</v>
      </c>
      <c r="D90" s="17">
        <v>83.799999999999983</v>
      </c>
      <c r="E90" s="19"/>
    </row>
    <row r="91" spans="1:5" x14ac:dyDescent="0.35">
      <c r="A91" s="3" t="s">
        <v>88</v>
      </c>
      <c r="B91" s="3" t="s">
        <v>75</v>
      </c>
      <c r="C91" s="3" t="s">
        <v>4</v>
      </c>
      <c r="D91" s="17">
        <v>24.999999999999996</v>
      </c>
      <c r="E91" s="19"/>
    </row>
    <row r="92" spans="1:5" x14ac:dyDescent="0.35">
      <c r="C92" s="3" t="s">
        <v>3</v>
      </c>
      <c r="D92" s="17">
        <v>653.4</v>
      </c>
      <c r="E92" s="19"/>
    </row>
    <row r="93" spans="1:5" x14ac:dyDescent="0.35">
      <c r="C93" s="3" t="s">
        <v>2</v>
      </c>
      <c r="D93" s="17">
        <v>467.55</v>
      </c>
      <c r="E93" s="19"/>
    </row>
    <row r="94" spans="1:5" x14ac:dyDescent="0.35">
      <c r="C94" s="3" t="s">
        <v>1</v>
      </c>
      <c r="D94" s="17">
        <v>40.300000000000004</v>
      </c>
      <c r="E94" s="19"/>
    </row>
    <row r="95" spans="1:5" x14ac:dyDescent="0.35">
      <c r="A95" s="3" t="s">
        <v>88</v>
      </c>
      <c r="B95" s="3" t="s">
        <v>61</v>
      </c>
      <c r="C95" s="3" t="s">
        <v>4</v>
      </c>
      <c r="D95" s="17">
        <v>504.5</v>
      </c>
      <c r="E95" s="19"/>
    </row>
    <row r="96" spans="1:5" x14ac:dyDescent="0.35">
      <c r="C96" s="3" t="s">
        <v>3</v>
      </c>
      <c r="D96" s="17">
        <v>126.35</v>
      </c>
      <c r="E96" s="19"/>
    </row>
    <row r="97" spans="1:5" x14ac:dyDescent="0.35">
      <c r="C97" s="3" t="s">
        <v>2</v>
      </c>
      <c r="D97" s="17">
        <v>208.45</v>
      </c>
      <c r="E97" s="19"/>
    </row>
    <row r="98" spans="1:5" x14ac:dyDescent="0.35">
      <c r="C98" s="3" t="s">
        <v>1</v>
      </c>
      <c r="D98" s="17">
        <v>81.8</v>
      </c>
      <c r="E98" s="19"/>
    </row>
    <row r="99" spans="1:5" x14ac:dyDescent="0.35">
      <c r="A99" s="3" t="s">
        <v>87</v>
      </c>
      <c r="B99" s="3" t="s">
        <v>86</v>
      </c>
      <c r="C99" s="3" t="s">
        <v>2</v>
      </c>
      <c r="D99" s="17">
        <v>1020</v>
      </c>
      <c r="E99" s="19"/>
    </row>
    <row r="100" spans="1:5" x14ac:dyDescent="0.35">
      <c r="C100" s="3" t="s">
        <v>1</v>
      </c>
      <c r="D100" s="17">
        <v>306.54999999999995</v>
      </c>
      <c r="E100" s="19"/>
    </row>
    <row r="101" spans="1:5" x14ac:dyDescent="0.35">
      <c r="A101" s="3" t="s">
        <v>85</v>
      </c>
      <c r="B101" s="3" t="s">
        <v>84</v>
      </c>
      <c r="C101" s="3" t="s">
        <v>3</v>
      </c>
      <c r="D101" s="17">
        <v>423.05</v>
      </c>
      <c r="E101" s="19"/>
    </row>
    <row r="102" spans="1:5" x14ac:dyDescent="0.35">
      <c r="C102" s="3" t="s">
        <v>2</v>
      </c>
      <c r="D102" s="17">
        <v>173.89999999999998</v>
      </c>
      <c r="E102" s="19"/>
    </row>
    <row r="103" spans="1:5" x14ac:dyDescent="0.35">
      <c r="C103" s="3" t="s">
        <v>1</v>
      </c>
      <c r="D103" s="17">
        <v>443.6</v>
      </c>
      <c r="E103" s="19"/>
    </row>
    <row r="104" spans="1:5" x14ac:dyDescent="0.35">
      <c r="A104" s="3" t="s">
        <v>85</v>
      </c>
      <c r="B104" s="3" t="s">
        <v>83</v>
      </c>
      <c r="C104" s="3" t="s">
        <v>4</v>
      </c>
      <c r="D104" s="17">
        <v>807.95</v>
      </c>
      <c r="E104" s="19"/>
    </row>
    <row r="105" spans="1:5" x14ac:dyDescent="0.35">
      <c r="C105" s="3" t="s">
        <v>3</v>
      </c>
      <c r="D105" s="17">
        <v>210</v>
      </c>
      <c r="E105" s="19"/>
    </row>
    <row r="106" spans="1:5" x14ac:dyDescent="0.35">
      <c r="C106" s="3" t="s">
        <v>2</v>
      </c>
      <c r="D106" s="17">
        <v>2662.5999999999995</v>
      </c>
      <c r="E106" s="19"/>
    </row>
    <row r="107" spans="1:5" x14ac:dyDescent="0.35">
      <c r="C107" s="3" t="s">
        <v>1</v>
      </c>
      <c r="D107" s="17">
        <v>42.699999999999996</v>
      </c>
      <c r="E107" s="19"/>
    </row>
    <row r="108" spans="1:5" x14ac:dyDescent="0.35">
      <c r="A108" s="3" t="s">
        <v>82</v>
      </c>
      <c r="B108" s="3" t="s">
        <v>81</v>
      </c>
      <c r="C108" s="3" t="s">
        <v>4</v>
      </c>
      <c r="D108" s="17">
        <v>13.5</v>
      </c>
      <c r="E108" s="19"/>
    </row>
    <row r="109" spans="1:5" x14ac:dyDescent="0.35">
      <c r="C109" s="3" t="s">
        <v>3</v>
      </c>
      <c r="D109" s="17">
        <v>13.25</v>
      </c>
      <c r="E109" s="19"/>
    </row>
    <row r="110" spans="1:5" x14ac:dyDescent="0.35">
      <c r="C110" s="3" t="s">
        <v>2</v>
      </c>
      <c r="D110" s="17">
        <v>364.9</v>
      </c>
      <c r="E110" s="19"/>
    </row>
    <row r="111" spans="1:5" x14ac:dyDescent="0.35">
      <c r="C111" s="3" t="s">
        <v>1</v>
      </c>
      <c r="D111" s="17">
        <v>182.95</v>
      </c>
      <c r="E111" s="19"/>
    </row>
    <row r="112" spans="1:5" x14ac:dyDescent="0.35">
      <c r="A112" s="3" t="s">
        <v>80</v>
      </c>
      <c r="B112" s="3" t="s">
        <v>79</v>
      </c>
      <c r="C112" s="3" t="s">
        <v>4</v>
      </c>
      <c r="D112" s="17">
        <v>91.95</v>
      </c>
      <c r="E112" s="19"/>
    </row>
    <row r="113" spans="1:5" x14ac:dyDescent="0.35">
      <c r="C113" s="3" t="s">
        <v>3</v>
      </c>
      <c r="D113" s="17">
        <v>30.55</v>
      </c>
      <c r="E113" s="19"/>
    </row>
    <row r="114" spans="1:5" x14ac:dyDescent="0.35">
      <c r="C114" s="3" t="s">
        <v>1</v>
      </c>
      <c r="D114" s="17">
        <v>21</v>
      </c>
      <c r="E114" s="19"/>
    </row>
    <row r="115" spans="1:5" x14ac:dyDescent="0.35">
      <c r="A115" s="3" t="s">
        <v>78</v>
      </c>
      <c r="B115" s="3" t="s">
        <v>77</v>
      </c>
      <c r="C115" s="3" t="s">
        <v>4</v>
      </c>
      <c r="D115" s="17">
        <v>1463.95</v>
      </c>
      <c r="E115" s="19"/>
    </row>
    <row r="116" spans="1:5" x14ac:dyDescent="0.35">
      <c r="C116" s="3" t="s">
        <v>2</v>
      </c>
      <c r="D116" s="17">
        <v>63.349999999999994</v>
      </c>
      <c r="E116" s="19"/>
    </row>
    <row r="117" spans="1:5" x14ac:dyDescent="0.35">
      <c r="C117" s="3" t="s">
        <v>1</v>
      </c>
      <c r="D117" s="17">
        <v>2994.9</v>
      </c>
      <c r="E117" s="19"/>
    </row>
    <row r="118" spans="1:5" x14ac:dyDescent="0.35">
      <c r="A118" s="3" t="s">
        <v>76</v>
      </c>
      <c r="B118" s="3" t="s">
        <v>75</v>
      </c>
      <c r="C118" s="3" t="s">
        <v>4</v>
      </c>
      <c r="D118" s="17">
        <v>81.949999999999989</v>
      </c>
      <c r="E118" s="19"/>
    </row>
    <row r="119" spans="1:5" x14ac:dyDescent="0.35">
      <c r="C119" s="3" t="s">
        <v>2</v>
      </c>
      <c r="D119" s="17">
        <v>167.85</v>
      </c>
      <c r="E119" s="19"/>
    </row>
    <row r="120" spans="1:5" x14ac:dyDescent="0.35">
      <c r="C120" s="3" t="s">
        <v>1</v>
      </c>
      <c r="D120" s="17">
        <v>64.400000000000006</v>
      </c>
      <c r="E120" s="19"/>
    </row>
    <row r="121" spans="1:5" x14ac:dyDescent="0.35">
      <c r="A121" s="3" t="s">
        <v>74</v>
      </c>
      <c r="B121" s="3" t="s">
        <v>73</v>
      </c>
      <c r="C121" s="3" t="s">
        <v>4</v>
      </c>
      <c r="D121" s="17">
        <v>49.199999999999996</v>
      </c>
      <c r="E121" s="19"/>
    </row>
    <row r="122" spans="1:5" x14ac:dyDescent="0.35">
      <c r="C122" s="3" t="s">
        <v>3</v>
      </c>
      <c r="D122" s="17">
        <v>2.9</v>
      </c>
      <c r="E122" s="19"/>
    </row>
    <row r="123" spans="1:5" x14ac:dyDescent="0.35">
      <c r="A123" s="3" t="s">
        <v>72</v>
      </c>
      <c r="B123" s="3" t="s">
        <v>71</v>
      </c>
      <c r="C123" s="3" t="s">
        <v>3</v>
      </c>
      <c r="D123" s="17">
        <v>295.04999999999995</v>
      </c>
      <c r="E123" s="19"/>
    </row>
    <row r="124" spans="1:5" x14ac:dyDescent="0.35">
      <c r="C124" s="3" t="s">
        <v>2</v>
      </c>
      <c r="D124" s="17">
        <v>780.6</v>
      </c>
      <c r="E124" s="19"/>
    </row>
    <row r="125" spans="1:5" x14ac:dyDescent="0.35">
      <c r="C125" s="3" t="s">
        <v>1</v>
      </c>
      <c r="D125" s="17">
        <v>311.3</v>
      </c>
      <c r="E125" s="19"/>
    </row>
    <row r="126" spans="1:5" x14ac:dyDescent="0.35">
      <c r="A126" s="3" t="s">
        <v>70</v>
      </c>
      <c r="B126" s="3" t="s">
        <v>28</v>
      </c>
      <c r="C126" s="3" t="s">
        <v>4</v>
      </c>
      <c r="D126" s="17">
        <v>391.85</v>
      </c>
      <c r="E126" s="19"/>
    </row>
    <row r="127" spans="1:5" x14ac:dyDescent="0.35">
      <c r="C127" s="3" t="s">
        <v>2</v>
      </c>
      <c r="D127" s="17">
        <v>947.6</v>
      </c>
      <c r="E127" s="19"/>
    </row>
    <row r="128" spans="1:5" x14ac:dyDescent="0.35">
      <c r="C128" s="3" t="s">
        <v>1</v>
      </c>
      <c r="D128" s="17">
        <v>14.100000000000001</v>
      </c>
      <c r="E128" s="19"/>
    </row>
    <row r="129" spans="1:5" x14ac:dyDescent="0.35">
      <c r="A129" s="3" t="s">
        <v>69</v>
      </c>
      <c r="B129" s="3" t="s">
        <v>68</v>
      </c>
      <c r="C129" s="3" t="s">
        <v>4</v>
      </c>
      <c r="D129" s="17">
        <v>150.45000000000002</v>
      </c>
      <c r="E129" s="19"/>
    </row>
    <row r="130" spans="1:5" x14ac:dyDescent="0.35">
      <c r="C130" s="3" t="s">
        <v>3</v>
      </c>
      <c r="D130" s="17">
        <v>766.75</v>
      </c>
      <c r="E130" s="19"/>
    </row>
    <row r="131" spans="1:5" x14ac:dyDescent="0.35">
      <c r="C131" s="3" t="s">
        <v>2</v>
      </c>
      <c r="D131" s="17">
        <v>514.45000000000005</v>
      </c>
      <c r="E131" s="19"/>
    </row>
    <row r="132" spans="1:5" x14ac:dyDescent="0.35">
      <c r="C132" s="3" t="s">
        <v>1</v>
      </c>
      <c r="D132" s="17">
        <v>813.4</v>
      </c>
      <c r="E132" s="19"/>
    </row>
    <row r="133" spans="1:5" x14ac:dyDescent="0.35">
      <c r="A133" s="3" t="s">
        <v>67</v>
      </c>
      <c r="B133" s="3" t="s">
        <v>66</v>
      </c>
      <c r="C133" s="3" t="s">
        <v>4</v>
      </c>
      <c r="D133" s="17">
        <v>130.54999999999998</v>
      </c>
      <c r="E133" s="19"/>
    </row>
    <row r="134" spans="1:5" x14ac:dyDescent="0.35">
      <c r="C134" s="3" t="s">
        <v>3</v>
      </c>
      <c r="D134" s="17">
        <v>215.79999999999998</v>
      </c>
      <c r="E134" s="19"/>
    </row>
    <row r="135" spans="1:5" x14ac:dyDescent="0.35">
      <c r="C135" s="3" t="s">
        <v>2</v>
      </c>
      <c r="D135" s="17">
        <v>50.800000000000004</v>
      </c>
      <c r="E135" s="19"/>
    </row>
    <row r="136" spans="1:5" x14ac:dyDescent="0.35">
      <c r="C136" s="3" t="s">
        <v>1</v>
      </c>
      <c r="D136" s="17">
        <v>23.849999999999998</v>
      </c>
      <c r="E136" s="19"/>
    </row>
    <row r="137" spans="1:5" x14ac:dyDescent="0.35">
      <c r="A137" s="3" t="s">
        <v>67</v>
      </c>
      <c r="B137" s="3" t="s">
        <v>65</v>
      </c>
      <c r="C137" s="3" t="s">
        <v>4</v>
      </c>
      <c r="D137" s="17">
        <v>100.4</v>
      </c>
      <c r="E137" s="19"/>
    </row>
    <row r="138" spans="1:5" x14ac:dyDescent="0.35">
      <c r="C138" s="3" t="s">
        <v>3</v>
      </c>
      <c r="D138" s="17">
        <v>72.949999999999989</v>
      </c>
      <c r="E138" s="19"/>
    </row>
    <row r="139" spans="1:5" x14ac:dyDescent="0.35">
      <c r="C139" s="3" t="s">
        <v>2</v>
      </c>
      <c r="D139" s="17">
        <v>204.25</v>
      </c>
      <c r="E139" s="19"/>
    </row>
    <row r="140" spans="1:5" x14ac:dyDescent="0.35">
      <c r="C140" s="3" t="s">
        <v>1</v>
      </c>
      <c r="D140" s="17">
        <v>143.25</v>
      </c>
      <c r="E140" s="19"/>
    </row>
    <row r="141" spans="1:5" x14ac:dyDescent="0.35">
      <c r="A141" s="3" t="s">
        <v>64</v>
      </c>
      <c r="B141" s="3" t="s">
        <v>63</v>
      </c>
      <c r="C141" s="3" t="s">
        <v>4</v>
      </c>
      <c r="D141" s="17">
        <v>407.55</v>
      </c>
      <c r="E141" s="19"/>
    </row>
    <row r="142" spans="1:5" x14ac:dyDescent="0.35">
      <c r="C142" s="3" t="s">
        <v>3</v>
      </c>
      <c r="D142" s="17">
        <v>83.649999999999991</v>
      </c>
      <c r="E142" s="19"/>
    </row>
    <row r="143" spans="1:5" x14ac:dyDescent="0.35">
      <c r="C143" s="3" t="s">
        <v>2</v>
      </c>
      <c r="D143" s="17">
        <v>1416.7</v>
      </c>
      <c r="E143" s="19"/>
    </row>
    <row r="144" spans="1:5" x14ac:dyDescent="0.35">
      <c r="C144" s="3" t="s">
        <v>1</v>
      </c>
      <c r="D144" s="17">
        <v>666.1</v>
      </c>
      <c r="E144" s="19"/>
    </row>
    <row r="145" spans="1:5" x14ac:dyDescent="0.35">
      <c r="A145" s="3" t="s">
        <v>62</v>
      </c>
      <c r="B145" s="3" t="s">
        <v>61</v>
      </c>
      <c r="C145" s="3" t="s">
        <v>4</v>
      </c>
      <c r="D145" s="17">
        <v>114.7</v>
      </c>
      <c r="E145" s="19"/>
    </row>
    <row r="146" spans="1:5" x14ac:dyDescent="0.35">
      <c r="C146" s="3" t="s">
        <v>3</v>
      </c>
      <c r="D146" s="17">
        <v>45.9</v>
      </c>
      <c r="E146" s="19"/>
    </row>
    <row r="147" spans="1:5" x14ac:dyDescent="0.35">
      <c r="C147" s="3" t="s">
        <v>2</v>
      </c>
      <c r="D147" s="17">
        <v>219.04999999999998</v>
      </c>
      <c r="E147" s="19"/>
    </row>
    <row r="148" spans="1:5" x14ac:dyDescent="0.35">
      <c r="C148" s="3" t="s">
        <v>1</v>
      </c>
      <c r="D148" s="17">
        <v>174.09999999999997</v>
      </c>
      <c r="E148" s="19"/>
    </row>
    <row r="149" spans="1:5" x14ac:dyDescent="0.35">
      <c r="A149" s="3" t="s">
        <v>60</v>
      </c>
      <c r="B149" s="3" t="s">
        <v>59</v>
      </c>
      <c r="C149" s="3" t="s">
        <v>4</v>
      </c>
      <c r="D149" s="17">
        <v>14.75</v>
      </c>
      <c r="E149" s="19"/>
    </row>
    <row r="150" spans="1:5" x14ac:dyDescent="0.35">
      <c r="C150" s="3" t="s">
        <v>3</v>
      </c>
      <c r="D150" s="17">
        <v>11.9</v>
      </c>
      <c r="E150" s="19"/>
    </row>
    <row r="151" spans="1:5" x14ac:dyDescent="0.35">
      <c r="C151" s="3" t="s">
        <v>2</v>
      </c>
      <c r="D151" s="17">
        <v>368.1</v>
      </c>
      <c r="E151" s="19"/>
    </row>
    <row r="152" spans="1:5" x14ac:dyDescent="0.35">
      <c r="C152" s="3" t="s">
        <v>1</v>
      </c>
      <c r="D152" s="17">
        <v>393.4</v>
      </c>
      <c r="E152" s="19"/>
    </row>
    <row r="153" spans="1:5" x14ac:dyDescent="0.35">
      <c r="A153" s="3" t="s">
        <v>58</v>
      </c>
      <c r="B153" s="3" t="s">
        <v>57</v>
      </c>
      <c r="C153" s="3" t="s">
        <v>4</v>
      </c>
      <c r="D153" s="17">
        <v>423.15000000000003</v>
      </c>
      <c r="E153" s="19"/>
    </row>
    <row r="154" spans="1:5" x14ac:dyDescent="0.35">
      <c r="C154" s="3" t="s">
        <v>3</v>
      </c>
      <c r="D154" s="17">
        <v>126.89999999999999</v>
      </c>
      <c r="E154" s="19"/>
    </row>
    <row r="155" spans="1:5" x14ac:dyDescent="0.35">
      <c r="C155" s="3" t="s">
        <v>2</v>
      </c>
      <c r="D155" s="17">
        <v>56.75</v>
      </c>
      <c r="E155" s="19"/>
    </row>
    <row r="156" spans="1:5" x14ac:dyDescent="0.35">
      <c r="C156" s="3" t="s">
        <v>1</v>
      </c>
      <c r="D156" s="17">
        <v>11.6</v>
      </c>
      <c r="E156" s="19"/>
    </row>
    <row r="157" spans="1:5" x14ac:dyDescent="0.35">
      <c r="A157" s="3" t="s">
        <v>56</v>
      </c>
      <c r="B157" s="3" t="s">
        <v>55</v>
      </c>
      <c r="C157" s="3" t="s">
        <v>4</v>
      </c>
      <c r="D157" s="17">
        <v>593</v>
      </c>
      <c r="E157" s="19"/>
    </row>
    <row r="158" spans="1:5" x14ac:dyDescent="0.35">
      <c r="C158" s="3" t="s">
        <v>3</v>
      </c>
      <c r="D158" s="17">
        <v>173.15</v>
      </c>
      <c r="E158" s="19"/>
    </row>
    <row r="159" spans="1:5" x14ac:dyDescent="0.35">
      <c r="C159" s="3" t="s">
        <v>2</v>
      </c>
      <c r="D159" s="17">
        <v>931.05000000000007</v>
      </c>
      <c r="E159" s="19"/>
    </row>
    <row r="160" spans="1:5" x14ac:dyDescent="0.35">
      <c r="C160" s="3" t="s">
        <v>1</v>
      </c>
      <c r="D160" s="17">
        <v>346.35</v>
      </c>
      <c r="E160" s="19"/>
    </row>
    <row r="161" spans="1:5" x14ac:dyDescent="0.35">
      <c r="A161" s="3" t="s">
        <v>54</v>
      </c>
      <c r="B161" s="3" t="s">
        <v>53</v>
      </c>
      <c r="C161" s="3" t="s">
        <v>3</v>
      </c>
      <c r="D161" s="17">
        <v>475.05</v>
      </c>
      <c r="E161" s="19"/>
    </row>
    <row r="162" spans="1:5" x14ac:dyDescent="0.35">
      <c r="C162" s="3" t="s">
        <v>2</v>
      </c>
      <c r="D162" s="17">
        <v>354.2</v>
      </c>
      <c r="E162" s="19"/>
    </row>
    <row r="163" spans="1:5" x14ac:dyDescent="0.35">
      <c r="C163" s="3" t="s">
        <v>1</v>
      </c>
      <c r="D163" s="17">
        <v>883.35</v>
      </c>
      <c r="E163" s="19"/>
    </row>
    <row r="164" spans="1:5" x14ac:dyDescent="0.35">
      <c r="A164" s="3" t="s">
        <v>52</v>
      </c>
      <c r="B164" s="3" t="s">
        <v>51</v>
      </c>
      <c r="C164" s="3" t="s">
        <v>4</v>
      </c>
      <c r="D164" s="17">
        <v>30.599999999999998</v>
      </c>
      <c r="E164" s="19"/>
    </row>
    <row r="165" spans="1:5" x14ac:dyDescent="0.35">
      <c r="C165" s="3" t="s">
        <v>3</v>
      </c>
      <c r="D165" s="17">
        <v>111.05</v>
      </c>
      <c r="E165" s="19"/>
    </row>
    <row r="166" spans="1:5" x14ac:dyDescent="0.35">
      <c r="C166" s="3" t="s">
        <v>2</v>
      </c>
      <c r="D166" s="17">
        <v>933.30000000000007</v>
      </c>
      <c r="E166" s="19"/>
    </row>
    <row r="167" spans="1:5" x14ac:dyDescent="0.35">
      <c r="C167" s="3" t="s">
        <v>1</v>
      </c>
      <c r="D167" s="17">
        <v>268.95</v>
      </c>
      <c r="E167" s="19"/>
    </row>
    <row r="168" spans="1:5" x14ac:dyDescent="0.35">
      <c r="A168" s="3" t="s">
        <v>50</v>
      </c>
      <c r="B168" s="3" t="s">
        <v>49</v>
      </c>
      <c r="C168" s="3" t="s">
        <v>4</v>
      </c>
      <c r="D168" s="17">
        <v>119.5</v>
      </c>
      <c r="E168" s="19"/>
    </row>
    <row r="169" spans="1:5" x14ac:dyDescent="0.35">
      <c r="C169" s="3" t="s">
        <v>3</v>
      </c>
      <c r="D169" s="17">
        <v>1402.5500000000002</v>
      </c>
      <c r="E169" s="19"/>
    </row>
    <row r="170" spans="1:5" x14ac:dyDescent="0.35">
      <c r="C170" s="3" t="s">
        <v>2</v>
      </c>
      <c r="D170" s="17">
        <v>592.90000000000009</v>
      </c>
      <c r="E170" s="19"/>
    </row>
    <row r="171" spans="1:5" x14ac:dyDescent="0.35">
      <c r="C171" s="3" t="s">
        <v>1</v>
      </c>
      <c r="D171" s="17">
        <v>31.150000000000006</v>
      </c>
      <c r="E171" s="19"/>
    </row>
    <row r="172" spans="1:5" x14ac:dyDescent="0.35">
      <c r="A172" s="3" t="s">
        <v>48</v>
      </c>
      <c r="B172" s="3" t="s">
        <v>47</v>
      </c>
      <c r="C172" s="3" t="s">
        <v>4</v>
      </c>
      <c r="D172" s="17">
        <v>330</v>
      </c>
      <c r="E172" s="19"/>
    </row>
    <row r="173" spans="1:5" x14ac:dyDescent="0.35">
      <c r="C173" s="3" t="s">
        <v>3</v>
      </c>
      <c r="D173" s="17">
        <v>309.3</v>
      </c>
      <c r="E173" s="19"/>
    </row>
    <row r="174" spans="1:5" x14ac:dyDescent="0.35">
      <c r="C174" s="3" t="s">
        <v>2</v>
      </c>
      <c r="D174" s="17">
        <v>152.05000000000001</v>
      </c>
      <c r="E174" s="19"/>
    </row>
    <row r="175" spans="1:5" x14ac:dyDescent="0.35">
      <c r="C175" s="3" t="s">
        <v>1</v>
      </c>
      <c r="D175" s="17">
        <v>194.64999999999998</v>
      </c>
      <c r="E175" s="19"/>
    </row>
    <row r="176" spans="1:5" x14ac:dyDescent="0.35">
      <c r="A176" s="3" t="s">
        <v>46</v>
      </c>
      <c r="B176" s="3" t="s">
        <v>45</v>
      </c>
      <c r="C176" s="3" t="s">
        <v>4</v>
      </c>
      <c r="D176" s="17">
        <v>20.6</v>
      </c>
      <c r="E176" s="19"/>
    </row>
    <row r="177" spans="1:5" x14ac:dyDescent="0.35">
      <c r="C177" s="3" t="s">
        <v>3</v>
      </c>
      <c r="D177" s="17">
        <v>232.35000000000002</v>
      </c>
      <c r="E177" s="19"/>
    </row>
    <row r="178" spans="1:5" x14ac:dyDescent="0.35">
      <c r="C178" s="3" t="s">
        <v>2</v>
      </c>
      <c r="D178" s="17">
        <v>46.449999999999996</v>
      </c>
      <c r="E178" s="19"/>
    </row>
    <row r="179" spans="1:5" x14ac:dyDescent="0.35">
      <c r="C179" s="3" t="s">
        <v>1</v>
      </c>
      <c r="D179" s="17">
        <v>13.049999999999999</v>
      </c>
      <c r="E179" s="19"/>
    </row>
    <row r="180" spans="1:5" x14ac:dyDescent="0.35">
      <c r="A180" s="3" t="s">
        <v>44</v>
      </c>
      <c r="B180" s="3" t="s">
        <v>43</v>
      </c>
      <c r="C180" s="3" t="s">
        <v>4</v>
      </c>
      <c r="D180" s="17">
        <v>808.65000000000009</v>
      </c>
      <c r="E180" s="19"/>
    </row>
    <row r="181" spans="1:5" x14ac:dyDescent="0.35">
      <c r="C181" s="3" t="s">
        <v>2</v>
      </c>
      <c r="D181" s="17">
        <v>18.649999999999999</v>
      </c>
      <c r="E181" s="19"/>
    </row>
    <row r="182" spans="1:5" x14ac:dyDescent="0.35">
      <c r="C182" s="3" t="s">
        <v>1</v>
      </c>
      <c r="D182" s="17">
        <v>1123.5999999999999</v>
      </c>
      <c r="E182" s="19"/>
    </row>
    <row r="183" spans="1:5" x14ac:dyDescent="0.35">
      <c r="A183" s="3" t="s">
        <v>42</v>
      </c>
      <c r="B183" s="3" t="s">
        <v>41</v>
      </c>
      <c r="C183" s="3" t="s">
        <v>4</v>
      </c>
      <c r="D183" s="17">
        <v>13.5</v>
      </c>
      <c r="E183" s="19"/>
    </row>
    <row r="184" spans="1:5" x14ac:dyDescent="0.35">
      <c r="C184" s="3" t="s">
        <v>3</v>
      </c>
      <c r="D184" s="17">
        <v>103.94999999999999</v>
      </c>
      <c r="E184" s="19"/>
    </row>
    <row r="185" spans="1:5" x14ac:dyDescent="0.35">
      <c r="C185" s="3" t="s">
        <v>2</v>
      </c>
      <c r="D185" s="17">
        <v>610.5</v>
      </c>
      <c r="E185" s="19"/>
    </row>
    <row r="186" spans="1:5" x14ac:dyDescent="0.35">
      <c r="A186" s="3" t="s">
        <v>40</v>
      </c>
      <c r="B186" s="3" t="s">
        <v>32</v>
      </c>
      <c r="C186" s="3" t="s">
        <v>4</v>
      </c>
      <c r="D186" s="17">
        <v>122.95000000000002</v>
      </c>
      <c r="E186" s="19"/>
    </row>
    <row r="187" spans="1:5" x14ac:dyDescent="0.35">
      <c r="C187" s="3" t="s">
        <v>3</v>
      </c>
      <c r="D187" s="17">
        <v>724.05000000000007</v>
      </c>
      <c r="E187" s="19"/>
    </row>
    <row r="188" spans="1:5" x14ac:dyDescent="0.35">
      <c r="C188" s="3" t="s">
        <v>2</v>
      </c>
      <c r="D188" s="17">
        <v>907.15</v>
      </c>
      <c r="E188" s="19"/>
    </row>
    <row r="189" spans="1:5" x14ac:dyDescent="0.35">
      <c r="C189" s="3" t="s">
        <v>1</v>
      </c>
      <c r="D189" s="17">
        <v>61.349999999999994</v>
      </c>
      <c r="E189" s="19"/>
    </row>
    <row r="190" spans="1:5" x14ac:dyDescent="0.35">
      <c r="A190" s="3" t="s">
        <v>39</v>
      </c>
      <c r="B190" s="3" t="s">
        <v>38</v>
      </c>
      <c r="C190" s="3" t="s">
        <v>3</v>
      </c>
      <c r="D190" s="17">
        <v>292.75</v>
      </c>
      <c r="E190" s="19"/>
    </row>
    <row r="191" spans="1:5" x14ac:dyDescent="0.35">
      <c r="C191" s="3" t="s">
        <v>2</v>
      </c>
      <c r="D191" s="17">
        <v>429.49999999999994</v>
      </c>
      <c r="E191" s="19"/>
    </row>
    <row r="192" spans="1:5" x14ac:dyDescent="0.35">
      <c r="C192" s="3" t="s">
        <v>1</v>
      </c>
      <c r="D192" s="17">
        <v>372.09999999999997</v>
      </c>
      <c r="E192" s="19"/>
    </row>
    <row r="193" spans="1:5" x14ac:dyDescent="0.35">
      <c r="A193" s="3" t="s">
        <v>37</v>
      </c>
      <c r="B193" s="3" t="s">
        <v>36</v>
      </c>
      <c r="C193" s="3" t="s">
        <v>4</v>
      </c>
      <c r="D193" s="17">
        <v>177.45000000000002</v>
      </c>
      <c r="E193" s="19"/>
    </row>
    <row r="194" spans="1:5" x14ac:dyDescent="0.35">
      <c r="C194" s="3" t="s">
        <v>3</v>
      </c>
      <c r="D194" s="17">
        <v>166</v>
      </c>
      <c r="E194" s="19"/>
    </row>
    <row r="195" spans="1:5" x14ac:dyDescent="0.35">
      <c r="C195" s="3" t="s">
        <v>1</v>
      </c>
      <c r="D195" s="17">
        <v>234.34999999999997</v>
      </c>
      <c r="E195" s="19"/>
    </row>
    <row r="196" spans="1:5" x14ac:dyDescent="0.35">
      <c r="A196" s="3" t="s">
        <v>35</v>
      </c>
      <c r="B196" s="3" t="s">
        <v>34</v>
      </c>
      <c r="C196" s="3" t="s">
        <v>4</v>
      </c>
      <c r="D196" s="17">
        <v>25.1</v>
      </c>
      <c r="E196" s="19"/>
    </row>
    <row r="197" spans="1:5" x14ac:dyDescent="0.35">
      <c r="C197" s="3" t="s">
        <v>2</v>
      </c>
      <c r="D197" s="17">
        <v>863.35</v>
      </c>
      <c r="E197" s="19"/>
    </row>
    <row r="198" spans="1:5" x14ac:dyDescent="0.35">
      <c r="C198" s="3" t="s">
        <v>1</v>
      </c>
      <c r="D198" s="17">
        <v>249.35</v>
      </c>
      <c r="E198" s="19"/>
    </row>
    <row r="199" spans="1:5" x14ac:dyDescent="0.35">
      <c r="A199" s="3" t="s">
        <v>33</v>
      </c>
      <c r="B199" s="3" t="s">
        <v>32</v>
      </c>
      <c r="C199" s="3" t="s">
        <v>3</v>
      </c>
      <c r="D199" s="17">
        <v>33.650000000000006</v>
      </c>
      <c r="E199" s="19"/>
    </row>
    <row r="200" spans="1:5" x14ac:dyDescent="0.35">
      <c r="C200" s="3" t="s">
        <v>2</v>
      </c>
      <c r="D200" s="17">
        <v>89.3</v>
      </c>
      <c r="E200" s="19"/>
    </row>
    <row r="201" spans="1:5" x14ac:dyDescent="0.35">
      <c r="C201" s="3" t="s">
        <v>1</v>
      </c>
      <c r="D201" s="17">
        <v>5.3</v>
      </c>
      <c r="E201" s="19"/>
    </row>
    <row r="202" spans="1:5" x14ac:dyDescent="0.35">
      <c r="A202" s="3" t="s">
        <v>31</v>
      </c>
      <c r="B202" s="3" t="s">
        <v>30</v>
      </c>
      <c r="C202" s="3" t="s">
        <v>3</v>
      </c>
      <c r="D202" s="17">
        <v>55.099999999999994</v>
      </c>
      <c r="E202" s="19"/>
    </row>
    <row r="203" spans="1:5" x14ac:dyDescent="0.35">
      <c r="C203" s="3" t="s">
        <v>2</v>
      </c>
      <c r="D203" s="17">
        <v>22.400000000000002</v>
      </c>
      <c r="E203" s="19"/>
    </row>
    <row r="204" spans="1:5" x14ac:dyDescent="0.35">
      <c r="C204" s="3" t="s">
        <v>1</v>
      </c>
      <c r="D204" s="17">
        <v>170.79999999999998</v>
      </c>
      <c r="E204" s="19"/>
    </row>
    <row r="205" spans="1:5" x14ac:dyDescent="0.35">
      <c r="A205" s="3" t="s">
        <v>29</v>
      </c>
      <c r="B205" s="3" t="s">
        <v>28</v>
      </c>
      <c r="C205" s="3" t="s">
        <v>4</v>
      </c>
      <c r="D205" s="17">
        <v>17.25</v>
      </c>
      <c r="E205" s="19"/>
    </row>
    <row r="206" spans="1:5" x14ac:dyDescent="0.35">
      <c r="C206" s="3" t="s">
        <v>3</v>
      </c>
      <c r="D206" s="17">
        <v>159.6</v>
      </c>
      <c r="E206" s="19"/>
    </row>
    <row r="207" spans="1:5" x14ac:dyDescent="0.35">
      <c r="C207" s="3" t="s">
        <v>2</v>
      </c>
      <c r="D207" s="17">
        <v>1259.4000000000001</v>
      </c>
      <c r="E207" s="19"/>
    </row>
    <row r="208" spans="1:5" x14ac:dyDescent="0.35">
      <c r="C208" s="3" t="s">
        <v>1</v>
      </c>
      <c r="D208" s="17">
        <v>74.599999999999994</v>
      </c>
      <c r="E208" s="19"/>
    </row>
    <row r="209" spans="1:5" x14ac:dyDescent="0.35">
      <c r="A209" s="3" t="s">
        <v>27</v>
      </c>
      <c r="B209" s="3" t="s">
        <v>26</v>
      </c>
      <c r="C209" s="3" t="s">
        <v>4</v>
      </c>
      <c r="D209" s="17">
        <v>80.25</v>
      </c>
      <c r="E209" s="19"/>
    </row>
    <row r="210" spans="1:5" x14ac:dyDescent="0.35">
      <c r="C210" s="3" t="s">
        <v>2</v>
      </c>
      <c r="D210" s="17">
        <v>26.200000000000003</v>
      </c>
      <c r="E210" s="19"/>
    </row>
    <row r="211" spans="1:5" x14ac:dyDescent="0.35">
      <c r="C211" s="3" t="s">
        <v>1</v>
      </c>
      <c r="D211" s="17">
        <v>739.95</v>
      </c>
      <c r="E211" s="19"/>
    </row>
    <row r="212" spans="1:5" x14ac:dyDescent="0.35">
      <c r="A212" s="3" t="s">
        <v>27</v>
      </c>
      <c r="B212" s="3" t="s">
        <v>25</v>
      </c>
      <c r="C212" s="3" t="s">
        <v>4</v>
      </c>
      <c r="D212" s="17">
        <v>39.9</v>
      </c>
      <c r="E212" s="19"/>
    </row>
    <row r="213" spans="1:5" x14ac:dyDescent="0.35">
      <c r="C213" s="3" t="s">
        <v>3</v>
      </c>
      <c r="D213" s="17">
        <v>116.05000000000001</v>
      </c>
      <c r="E213" s="19"/>
    </row>
    <row r="214" spans="1:5" x14ac:dyDescent="0.35">
      <c r="C214" s="3" t="s">
        <v>2</v>
      </c>
      <c r="D214" s="17">
        <v>169.8</v>
      </c>
      <c r="E214" s="19"/>
    </row>
    <row r="215" spans="1:5" x14ac:dyDescent="0.35">
      <c r="C215" s="3" t="s">
        <v>1</v>
      </c>
      <c r="D215" s="17">
        <v>131.44999999999999</v>
      </c>
      <c r="E215" s="19"/>
    </row>
    <row r="216" spans="1:5" x14ac:dyDescent="0.35">
      <c r="A216" s="3" t="s">
        <v>24</v>
      </c>
      <c r="B216" s="3" t="s">
        <v>23</v>
      </c>
      <c r="C216" s="3" t="s">
        <v>3</v>
      </c>
      <c r="D216" s="17">
        <v>291.5</v>
      </c>
      <c r="E216" s="19"/>
    </row>
    <row r="217" spans="1:5" x14ac:dyDescent="0.35">
      <c r="C217" s="3" t="s">
        <v>2</v>
      </c>
      <c r="D217" s="17">
        <v>357.6</v>
      </c>
      <c r="E217" s="19"/>
    </row>
    <row r="218" spans="1:5" x14ac:dyDescent="0.35">
      <c r="C218" s="3" t="s">
        <v>1</v>
      </c>
      <c r="D218" s="17">
        <v>343.25</v>
      </c>
      <c r="E218" s="19"/>
    </row>
    <row r="219" spans="1:5" x14ac:dyDescent="0.35">
      <c r="A219" s="3" t="s">
        <v>22</v>
      </c>
      <c r="B219" s="3" t="s">
        <v>21</v>
      </c>
      <c r="C219" s="3" t="s">
        <v>4</v>
      </c>
      <c r="D219" s="17">
        <v>587.04999999999995</v>
      </c>
      <c r="E219" s="19"/>
    </row>
    <row r="220" spans="1:5" x14ac:dyDescent="0.35">
      <c r="C220" s="3" t="s">
        <v>3</v>
      </c>
      <c r="D220" s="17">
        <v>585.79999999999995</v>
      </c>
      <c r="E220" s="19"/>
    </row>
    <row r="221" spans="1:5" x14ac:dyDescent="0.35">
      <c r="C221" s="3" t="s">
        <v>2</v>
      </c>
      <c r="D221" s="17">
        <v>712.35</v>
      </c>
      <c r="E221" s="19"/>
    </row>
    <row r="222" spans="1:5" x14ac:dyDescent="0.35">
      <c r="C222" s="3" t="s">
        <v>1</v>
      </c>
      <c r="D222" s="17">
        <v>59.849999999999994</v>
      </c>
      <c r="E222" s="19"/>
    </row>
    <row r="223" spans="1:5" x14ac:dyDescent="0.35">
      <c r="A223" s="3" t="s">
        <v>20</v>
      </c>
      <c r="B223" s="3" t="s">
        <v>19</v>
      </c>
      <c r="C223" s="3" t="s">
        <v>4</v>
      </c>
      <c r="D223" s="17">
        <v>194</v>
      </c>
      <c r="E223" s="19"/>
    </row>
    <row r="224" spans="1:5" x14ac:dyDescent="0.35">
      <c r="C224" s="3" t="s">
        <v>3</v>
      </c>
      <c r="D224" s="17">
        <v>108.55</v>
      </c>
      <c r="E224" s="19"/>
    </row>
    <row r="225" spans="1:5" x14ac:dyDescent="0.35">
      <c r="C225" s="3" t="s">
        <v>1</v>
      </c>
      <c r="D225" s="17">
        <v>71.399999999999991</v>
      </c>
      <c r="E225" s="19"/>
    </row>
    <row r="226" spans="1:5" x14ac:dyDescent="0.35">
      <c r="A226" s="3" t="s">
        <v>18</v>
      </c>
      <c r="B226" s="3" t="s">
        <v>17</v>
      </c>
      <c r="C226" s="3" t="s">
        <v>4</v>
      </c>
      <c r="D226" s="17">
        <v>138.05000000000001</v>
      </c>
      <c r="E226" s="19"/>
    </row>
    <row r="227" spans="1:5" x14ac:dyDescent="0.35">
      <c r="C227" s="3" t="s">
        <v>3</v>
      </c>
      <c r="D227" s="17">
        <v>576.40000000000009</v>
      </c>
      <c r="E227" s="19"/>
    </row>
    <row r="228" spans="1:5" x14ac:dyDescent="0.35">
      <c r="C228" s="3" t="s">
        <v>2</v>
      </c>
      <c r="D228" s="17">
        <v>9.4500000000000011</v>
      </c>
      <c r="E228" s="19"/>
    </row>
    <row r="229" spans="1:5" x14ac:dyDescent="0.35">
      <c r="C229" s="3" t="s">
        <v>1</v>
      </c>
      <c r="D229" s="17">
        <v>191.99999999999997</v>
      </c>
      <c r="E229" s="19"/>
    </row>
    <row r="230" spans="1:5" x14ac:dyDescent="0.35">
      <c r="A230" s="3" t="s">
        <v>16</v>
      </c>
      <c r="B230" s="3" t="s">
        <v>15</v>
      </c>
      <c r="C230" s="3" t="s">
        <v>4</v>
      </c>
      <c r="D230" s="17">
        <v>119.5</v>
      </c>
      <c r="E230" s="19"/>
    </row>
    <row r="231" spans="1:5" x14ac:dyDescent="0.35">
      <c r="C231" s="3" t="s">
        <v>3</v>
      </c>
      <c r="D231" s="17">
        <v>98.55</v>
      </c>
      <c r="E231" s="19"/>
    </row>
    <row r="232" spans="1:5" x14ac:dyDescent="0.35">
      <c r="C232" s="3" t="s">
        <v>2</v>
      </c>
      <c r="D232" s="17">
        <v>276.85000000000002</v>
      </c>
      <c r="E232" s="19"/>
    </row>
    <row r="233" spans="1:5" x14ac:dyDescent="0.35">
      <c r="C233" s="3" t="s">
        <v>1</v>
      </c>
      <c r="D233" s="17">
        <v>251.79999999999998</v>
      </c>
      <c r="E233" s="19"/>
    </row>
    <row r="234" spans="1:5" x14ac:dyDescent="0.35">
      <c r="A234" s="3" t="s">
        <v>14</v>
      </c>
      <c r="B234" s="3" t="s">
        <v>13</v>
      </c>
      <c r="C234" s="3" t="s">
        <v>4</v>
      </c>
      <c r="D234" s="17">
        <v>13.350000000000001</v>
      </c>
      <c r="E234" s="19"/>
    </row>
    <row r="235" spans="1:5" x14ac:dyDescent="0.35">
      <c r="C235" s="3" t="s">
        <v>3</v>
      </c>
      <c r="D235" s="17">
        <v>226.84999999999997</v>
      </c>
      <c r="E235" s="19"/>
    </row>
    <row r="236" spans="1:5" x14ac:dyDescent="0.35">
      <c r="C236" s="3" t="s">
        <v>2</v>
      </c>
      <c r="D236" s="17">
        <v>68.5</v>
      </c>
      <c r="E236" s="19"/>
    </row>
    <row r="237" spans="1:5" x14ac:dyDescent="0.35">
      <c r="C237" s="3" t="s">
        <v>1</v>
      </c>
      <c r="D237" s="17">
        <v>258.35000000000002</v>
      </c>
      <c r="E237" s="19"/>
    </row>
    <row r="238" spans="1:5" x14ac:dyDescent="0.35">
      <c r="A238" s="3" t="s">
        <v>12</v>
      </c>
      <c r="B238" s="3" t="s">
        <v>11</v>
      </c>
      <c r="C238" s="3" t="s">
        <v>4</v>
      </c>
      <c r="D238" s="17">
        <v>64</v>
      </c>
      <c r="E238" s="19"/>
    </row>
    <row r="239" spans="1:5" x14ac:dyDescent="0.35">
      <c r="C239" s="3" t="s">
        <v>3</v>
      </c>
      <c r="D239" s="17">
        <v>11.75</v>
      </c>
      <c r="E239" s="19"/>
    </row>
    <row r="240" spans="1:5" x14ac:dyDescent="0.35">
      <c r="C240" s="3" t="s">
        <v>2</v>
      </c>
      <c r="D240" s="17">
        <v>882.15</v>
      </c>
      <c r="E240" s="19"/>
    </row>
    <row r="241" spans="1:5" x14ac:dyDescent="0.35">
      <c r="C241" s="3" t="s">
        <v>1</v>
      </c>
      <c r="D241" s="17">
        <v>22.700000000000003</v>
      </c>
      <c r="E241" s="19"/>
    </row>
    <row r="242" spans="1:5" x14ac:dyDescent="0.35">
      <c r="A242" s="3" t="s">
        <v>10</v>
      </c>
      <c r="B242" s="3" t="s">
        <v>9</v>
      </c>
      <c r="C242" s="3" t="s">
        <v>3</v>
      </c>
      <c r="D242" s="17">
        <v>123.75</v>
      </c>
      <c r="E242" s="19"/>
    </row>
    <row r="243" spans="1:5" x14ac:dyDescent="0.35">
      <c r="C243" s="3" t="s">
        <v>2</v>
      </c>
      <c r="D243" s="17">
        <v>125.85</v>
      </c>
      <c r="E243" s="19"/>
    </row>
    <row r="244" spans="1:5" x14ac:dyDescent="0.35">
      <c r="C244" s="3" t="s">
        <v>1</v>
      </c>
      <c r="D244" s="17">
        <v>332.4</v>
      </c>
      <c r="E244" s="19"/>
    </row>
    <row r="245" spans="1:5" x14ac:dyDescent="0.35">
      <c r="A245" s="3" t="s">
        <v>8</v>
      </c>
      <c r="B245" s="3" t="s">
        <v>7</v>
      </c>
      <c r="C245" s="3" t="s">
        <v>4</v>
      </c>
      <c r="D245" s="17">
        <v>32.049999999999997</v>
      </c>
      <c r="E245" s="19"/>
    </row>
    <row r="246" spans="1:5" x14ac:dyDescent="0.35">
      <c r="C246" s="3" t="s">
        <v>3</v>
      </c>
      <c r="D246" s="17">
        <v>383.1</v>
      </c>
      <c r="E246" s="19"/>
    </row>
    <row r="247" spans="1:5" x14ac:dyDescent="0.35">
      <c r="C247" s="3" t="s">
        <v>2</v>
      </c>
      <c r="D247" s="17">
        <v>437.95</v>
      </c>
      <c r="E247" s="19"/>
    </row>
    <row r="248" spans="1:5" x14ac:dyDescent="0.35">
      <c r="C248" s="3" t="s">
        <v>1</v>
      </c>
      <c r="D248" s="17">
        <v>25.450000000000003</v>
      </c>
      <c r="E248" s="19"/>
    </row>
    <row r="249" spans="1:5" x14ac:dyDescent="0.35">
      <c r="A249" s="3" t="s">
        <v>6</v>
      </c>
      <c r="B249" s="3" t="s">
        <v>5</v>
      </c>
      <c r="C249" s="3" t="s">
        <v>4</v>
      </c>
      <c r="D249" s="17">
        <v>1352.75</v>
      </c>
      <c r="E249" s="19"/>
    </row>
    <row r="250" spans="1:5" x14ac:dyDescent="0.35">
      <c r="C250" s="3" t="s">
        <v>3</v>
      </c>
      <c r="D250" s="17">
        <v>265.04999999999995</v>
      </c>
      <c r="E250" s="19"/>
    </row>
    <row r="251" spans="1:5" x14ac:dyDescent="0.35">
      <c r="C251" s="3" t="s">
        <v>2</v>
      </c>
      <c r="D251" s="17">
        <v>238.70000000000002</v>
      </c>
      <c r="E251" s="19"/>
    </row>
    <row r="252" spans="1:5" x14ac:dyDescent="0.35">
      <c r="C252" s="3" t="s">
        <v>1</v>
      </c>
      <c r="D252" s="17">
        <v>167.9</v>
      </c>
      <c r="E252" s="19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A2" sqref="A2:A5"/>
    </sheetView>
  </sheetViews>
  <sheetFormatPr baseColWidth="10" defaultColWidth="13.7265625" defaultRowHeight="18" customHeight="1" x14ac:dyDescent="0.35"/>
  <cols>
    <col min="1" max="1" width="13.7265625" style="3"/>
    <col min="2" max="5" width="12.7265625" style="3" customWidth="1"/>
    <col min="6" max="16384" width="13.7265625" style="3"/>
  </cols>
  <sheetData>
    <row r="1" spans="1:5" ht="18" customHeight="1" thickBot="1" x14ac:dyDescent="0.4">
      <c r="A1" s="1" t="s">
        <v>0</v>
      </c>
      <c r="B1" s="2" t="s">
        <v>4</v>
      </c>
      <c r="C1" s="2" t="s">
        <v>3</v>
      </c>
      <c r="D1" s="2" t="s">
        <v>2</v>
      </c>
      <c r="E1" s="2" t="s">
        <v>1</v>
      </c>
    </row>
    <row r="2" spans="1:5" ht="18" customHeight="1" x14ac:dyDescent="0.35">
      <c r="A2" s="21">
        <v>0</v>
      </c>
      <c r="B2" s="4">
        <v>0</v>
      </c>
      <c r="C2" s="5">
        <v>0</v>
      </c>
      <c r="D2" s="5">
        <v>0</v>
      </c>
      <c r="E2" s="6">
        <v>0</v>
      </c>
    </row>
    <row r="3" spans="1:5" ht="18" customHeight="1" x14ac:dyDescent="0.35">
      <c r="A3" s="21">
        <v>100</v>
      </c>
      <c r="B3" s="7">
        <v>0.02</v>
      </c>
      <c r="C3" s="8">
        <v>0.03</v>
      </c>
      <c r="D3" s="8">
        <v>0.02</v>
      </c>
      <c r="E3" s="9">
        <v>0.03</v>
      </c>
    </row>
    <row r="4" spans="1:5" ht="18" customHeight="1" x14ac:dyDescent="0.35">
      <c r="A4" s="21">
        <v>500</v>
      </c>
      <c r="B4" s="7">
        <v>0.05</v>
      </c>
      <c r="C4" s="8">
        <v>0.06</v>
      </c>
      <c r="D4" s="8">
        <v>0.05</v>
      </c>
      <c r="E4" s="9">
        <v>7.0000000000000007E-2</v>
      </c>
    </row>
    <row r="5" spans="1:5" ht="18" customHeight="1" thickBot="1" x14ac:dyDescent="0.4">
      <c r="A5" s="21">
        <v>1000</v>
      </c>
      <c r="B5" s="10">
        <v>0.1</v>
      </c>
      <c r="C5" s="11">
        <v>0.11</v>
      </c>
      <c r="D5" s="11">
        <v>0.12</v>
      </c>
      <c r="E5" s="12">
        <v>0.15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Bestellungen Lösung</vt:lpstr>
      <vt:lpstr>Bestellungen Lösung 5erRundung</vt:lpstr>
      <vt:lpstr>Bestellungen</vt:lpstr>
      <vt:lpstr>Rabatte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2012-09-27T19:41:43Z</dcterms:created>
  <dcterms:modified xsi:type="dcterms:W3CDTF">2017-10-12T13:36:59Z</dcterms:modified>
</cp:coreProperties>
</file>