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charts/chart3.xml" ContentType="application/vnd.openxmlformats-officedocument.drawingml.chart+xml"/>
  <Override PartName="/xl/drawings/drawing5.xml" ContentType="application/vnd.openxmlformats-officedocument.drawingml.chartshapes+xml"/>
  <Override PartName="/xl/charts/chart4.xml" ContentType="application/vnd.openxmlformats-officedocument.drawingml.chart+xml"/>
  <Override PartName="/xl/drawings/drawing6.xml" ContentType="application/vnd.openxmlformats-officedocument.drawingml.chartshapes+xml"/>
  <Override PartName="/xl/charts/chart5.xml" ContentType="application/vnd.openxmlformats-officedocument.drawingml.chart+xml"/>
  <Override PartName="/xl/drawings/drawing7.xml" ContentType="application/vnd.openxmlformats-officedocument.drawingml.chartshapes+xml"/>
  <Override PartName="/xl/charts/chart6.xml" ContentType="application/vnd.openxmlformats-officedocument.drawingml.chart+xml"/>
  <Override PartName="/xl/drawings/drawing8.xml" ContentType="application/vnd.openxmlformats-officedocument.drawingml.chartshapes+xml"/>
  <Override PartName="/xl/charts/chart7.xml" ContentType="application/vnd.openxmlformats-officedocument.drawingml.chart+xml"/>
  <Override PartName="/xl/drawings/drawing9.xml" ContentType="application/vnd.openxmlformats-officedocument.drawingml.chartshapes+xml"/>
  <Override PartName="/xl/charts/chart8.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charts/chart9.xml" ContentType="application/vnd.openxmlformats-officedocument.drawingml.chart+xml"/>
  <Override PartName="/xl/drawings/drawing12.xml" ContentType="application/vnd.openxmlformats-officedocument.drawingml.chartshapes+xml"/>
  <Override PartName="/xl/drawings/drawing13.xml" ContentType="application/vnd.openxmlformats-officedocument.drawing+xml"/>
  <Override PartName="/xl/charts/chart10.xml" ContentType="application/vnd.openxmlformats-officedocument.drawingml.chart+xml"/>
  <Override PartName="/xl/drawings/drawing14.xml" ContentType="application/vnd.openxmlformats-officedocument.drawingml.chartshapes+xml"/>
  <Override PartName="/xl/charts/chart11.xml" ContentType="application/vnd.openxmlformats-officedocument.drawingml.chart+xml"/>
  <Override PartName="/xl/drawings/drawing15.xml" ContentType="application/vnd.openxmlformats-officedocument.drawingml.chartshapes+xml"/>
  <Override PartName="/xl/drawings/drawing1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DieseArbeitsmappe" defaultThemeVersion="164011"/>
  <mc:AlternateContent xmlns:mc="http://schemas.openxmlformats.org/markup-compatibility/2006">
    <mc:Choice Requires="x15">
      <x15ac:absPath xmlns:x15ac="http://schemas.microsoft.com/office/spreadsheetml/2010/11/ac" url="L:\Publikationen\17_Auslandschweizer\07_Web_Tabellen_eDossier\"/>
    </mc:Choice>
  </mc:AlternateContent>
  <bookViews>
    <workbookView xWindow="1080" yWindow="540" windowWidth="19500" windowHeight="11780" tabRatio="882"/>
  </bookViews>
  <sheets>
    <sheet name="Inhaltsverzeichnis" sheetId="40" r:id="rId1"/>
    <sheet name="T1" sheetId="2" r:id="rId2"/>
    <sheet name="T2" sheetId="3" r:id="rId3"/>
    <sheet name="T3" sheetId="5" r:id="rId4"/>
    <sheet name="T4a" sheetId="33" r:id="rId5"/>
    <sheet name="T4b" sheetId="41" r:id="rId6"/>
    <sheet name="T5" sheetId="25" r:id="rId7"/>
    <sheet name="T6" sheetId="30" r:id="rId8"/>
    <sheet name="Karten" sheetId="32" r:id="rId9"/>
    <sheet name="Erläuterungen" sheetId="10" r:id="rId10"/>
  </sheets>
  <definedNames>
    <definedName name="_xlnm.Print_Area" localSheetId="9">Erläuterungen!$A$1:$G$20</definedName>
    <definedName name="_xlnm.Print_Area" localSheetId="0">Inhaltsverzeichnis!$A$1:$D$37</definedName>
    <definedName name="_xlnm.Print_Area" localSheetId="8">Karten!$A$1:$K$65</definedName>
    <definedName name="_xlnm.Print_Titles" localSheetId="7">'T6'!$1:$2</definedName>
  </definedNames>
  <calcPr calcId="162913"/>
</workbook>
</file>

<file path=xl/calcChain.xml><?xml version="1.0" encoding="utf-8"?>
<calcChain xmlns="http://schemas.openxmlformats.org/spreadsheetml/2006/main">
  <c r="A1" i="10" l="1"/>
  <c r="A1" i="41" l="1"/>
  <c r="A1" i="33"/>
  <c r="AA21" i="3" l="1"/>
  <c r="Y21" i="3"/>
  <c r="W21" i="3"/>
  <c r="U21" i="3"/>
  <c r="S21" i="3"/>
  <c r="Q21" i="3"/>
  <c r="P32" i="3"/>
  <c r="P31" i="3"/>
  <c r="P30" i="3"/>
  <c r="P29" i="3"/>
  <c r="P28" i="3"/>
  <c r="P27" i="3"/>
  <c r="P26" i="3"/>
  <c r="P25" i="3"/>
  <c r="P24" i="3"/>
  <c r="P23" i="3"/>
  <c r="AB32" i="3"/>
  <c r="AB31" i="3"/>
  <c r="AB30" i="3"/>
  <c r="AB29" i="3"/>
  <c r="AB28" i="3"/>
  <c r="AB27" i="3"/>
  <c r="AB26" i="3"/>
  <c r="AB25" i="3"/>
  <c r="AB24" i="3"/>
  <c r="AB23" i="3"/>
  <c r="Z32" i="3"/>
  <c r="Z31" i="3"/>
  <c r="Z30" i="3"/>
  <c r="Z29" i="3"/>
  <c r="Z28" i="3"/>
  <c r="Z27" i="3"/>
  <c r="Z26" i="3"/>
  <c r="Z25" i="3"/>
  <c r="Z24" i="3"/>
  <c r="Z23" i="3"/>
  <c r="X32" i="3"/>
  <c r="X31" i="3"/>
  <c r="X30" i="3"/>
  <c r="X29" i="3"/>
  <c r="X28" i="3"/>
  <c r="X27" i="3"/>
  <c r="X26" i="3"/>
  <c r="X25" i="3"/>
  <c r="X24" i="3"/>
  <c r="X23" i="3"/>
  <c r="V32" i="3"/>
  <c r="V31" i="3"/>
  <c r="V30" i="3"/>
  <c r="V29" i="3"/>
  <c r="V28" i="3"/>
  <c r="V27" i="3"/>
  <c r="V26" i="3"/>
  <c r="V25" i="3"/>
  <c r="V24" i="3"/>
  <c r="V23" i="3"/>
  <c r="T32" i="3"/>
  <c r="T31" i="3"/>
  <c r="T30" i="3"/>
  <c r="T29" i="3"/>
  <c r="T28" i="3"/>
  <c r="T27" i="3"/>
  <c r="T26" i="3"/>
  <c r="T25" i="3"/>
  <c r="T24" i="3"/>
  <c r="T23" i="3"/>
  <c r="R32" i="3"/>
  <c r="R31" i="3"/>
  <c r="R30" i="3"/>
  <c r="R29" i="3"/>
  <c r="R28" i="3"/>
  <c r="R27" i="3"/>
  <c r="R26" i="3"/>
  <c r="R25" i="3"/>
  <c r="R24" i="3"/>
  <c r="R23" i="3"/>
  <c r="U23" i="3"/>
  <c r="U24" i="3"/>
  <c r="U25" i="3"/>
  <c r="U26" i="3"/>
  <c r="U27" i="3"/>
  <c r="U28" i="3"/>
  <c r="U29" i="3"/>
  <c r="U30" i="3"/>
  <c r="U31" i="3"/>
  <c r="U32" i="3"/>
  <c r="AA32" i="3"/>
  <c r="AA31" i="3"/>
  <c r="AA30" i="3"/>
  <c r="AA29" i="3"/>
  <c r="AA28" i="3"/>
  <c r="AA27" i="3"/>
  <c r="AA26" i="3"/>
  <c r="AA25" i="3"/>
  <c r="AA24" i="3"/>
  <c r="AA23" i="3"/>
  <c r="Y32" i="3"/>
  <c r="Y31" i="3"/>
  <c r="Y30" i="3"/>
  <c r="Y29" i="3"/>
  <c r="Y28" i="3"/>
  <c r="Y27" i="3"/>
  <c r="Y26" i="3"/>
  <c r="Y25" i="3"/>
  <c r="Y24" i="3"/>
  <c r="Y23" i="3"/>
  <c r="W32" i="3"/>
  <c r="W31" i="3"/>
  <c r="W30" i="3"/>
  <c r="W29" i="3"/>
  <c r="W28" i="3"/>
  <c r="W27" i="3"/>
  <c r="W26" i="3"/>
  <c r="W25" i="3"/>
  <c r="W24" i="3"/>
  <c r="W23" i="3"/>
  <c r="S32" i="3"/>
  <c r="S31" i="3"/>
  <c r="S30" i="3"/>
  <c r="S29" i="3"/>
  <c r="S28" i="3"/>
  <c r="S27" i="3"/>
  <c r="S26" i="3"/>
  <c r="S25" i="3"/>
  <c r="S24" i="3"/>
  <c r="S23" i="3"/>
  <c r="Q32" i="3"/>
  <c r="Q31" i="3"/>
  <c r="Q30" i="3"/>
  <c r="Q29" i="3"/>
  <c r="Q28" i="3"/>
  <c r="Q27" i="3"/>
  <c r="Q26" i="3"/>
  <c r="Q25" i="3"/>
  <c r="Q24" i="3"/>
  <c r="Q23" i="3"/>
  <c r="F31" i="3"/>
  <c r="F30" i="3"/>
  <c r="F29" i="3"/>
  <c r="F28" i="3"/>
  <c r="F27" i="3"/>
  <c r="F26" i="3"/>
  <c r="F25" i="3"/>
  <c r="F24" i="3"/>
  <c r="E31" i="3"/>
  <c r="E30" i="3"/>
  <c r="E29" i="3"/>
  <c r="E28" i="3"/>
  <c r="E27" i="3"/>
  <c r="E26" i="3"/>
  <c r="E25" i="3"/>
  <c r="F23" i="3"/>
  <c r="F22" i="3"/>
  <c r="E24" i="3"/>
  <c r="E23" i="3"/>
  <c r="E22" i="3"/>
  <c r="F21" i="3"/>
  <c r="R22" i="3" s="1"/>
  <c r="T22" i="3" s="1"/>
  <c r="V22" i="3" s="1"/>
  <c r="X22" i="3" s="1"/>
  <c r="Z22" i="3" s="1"/>
  <c r="AB22" i="3" s="1"/>
  <c r="E21" i="3"/>
  <c r="Q22" i="3" s="1"/>
  <c r="S22" i="3" s="1"/>
  <c r="U22" i="3" s="1"/>
  <c r="W22" i="3" s="1"/>
  <c r="Y22" i="3" s="1"/>
  <c r="AA22" i="3" s="1"/>
  <c r="D31" i="3"/>
  <c r="D30" i="3"/>
  <c r="D29" i="3"/>
  <c r="D28" i="3"/>
  <c r="D27" i="3"/>
  <c r="D26" i="3"/>
  <c r="D25" i="3"/>
  <c r="D24" i="3"/>
  <c r="D23" i="3"/>
  <c r="D22" i="3"/>
  <c r="H28" i="2" l="1"/>
  <c r="H27" i="2"/>
  <c r="H26" i="2"/>
  <c r="H25" i="2"/>
  <c r="H24" i="2"/>
  <c r="H23" i="2"/>
  <c r="G28" i="2"/>
  <c r="G27" i="2"/>
  <c r="G26" i="2"/>
  <c r="G25" i="2"/>
  <c r="G24" i="2"/>
  <c r="G23" i="2"/>
  <c r="F28" i="2"/>
  <c r="F27" i="2"/>
  <c r="F26" i="2"/>
  <c r="F25" i="2"/>
  <c r="F24" i="2"/>
  <c r="F23" i="2"/>
  <c r="H22" i="2"/>
  <c r="G22" i="2"/>
  <c r="F22" i="2"/>
  <c r="E28" i="2"/>
  <c r="E27" i="2"/>
  <c r="E26" i="2"/>
  <c r="E25" i="2"/>
  <c r="E24" i="2"/>
  <c r="E23" i="2"/>
  <c r="A1" i="30" l="1"/>
  <c r="A1" i="2" l="1"/>
  <c r="A1" i="32"/>
  <c r="A1" i="25"/>
  <c r="A1" i="5"/>
  <c r="A1" i="3"/>
</calcChain>
</file>

<file path=xl/sharedStrings.xml><?xml version="1.0" encoding="utf-8"?>
<sst xmlns="http://schemas.openxmlformats.org/spreadsheetml/2006/main" count="1699" uniqueCount="711">
  <si>
    <t>Tabelle 1:</t>
  </si>
  <si>
    <t>Tabelle 2:</t>
  </si>
  <si>
    <t>Total</t>
  </si>
  <si>
    <t>Tabellenverzeichnis</t>
  </si>
  <si>
    <t>Jahr</t>
  </si>
  <si>
    <t>Männer</t>
  </si>
  <si>
    <t>Frauen</t>
  </si>
  <si>
    <t>Eidgenössische Volksabstimmungen</t>
  </si>
  <si>
    <t>Nationalratswahlen</t>
  </si>
  <si>
    <t>Erläuterungen</t>
  </si>
  <si>
    <t/>
  </si>
  <si>
    <t>Weltweit</t>
  </si>
  <si>
    <t>Europa</t>
  </si>
  <si>
    <t>Afrika</t>
  </si>
  <si>
    <t>Südamerika</t>
  </si>
  <si>
    <t>Nordamerika</t>
  </si>
  <si>
    <t>Asien</t>
  </si>
  <si>
    <t>Ozeanien</t>
  </si>
  <si>
    <t>100+</t>
  </si>
  <si>
    <t>Kontinent</t>
  </si>
  <si>
    <t>Region</t>
  </si>
  <si>
    <t>65+</t>
  </si>
  <si>
    <t>Zentraleuropa</t>
  </si>
  <si>
    <t>Westeuropa</t>
  </si>
  <si>
    <t>Südeuropa</t>
  </si>
  <si>
    <t>47</t>
  </si>
  <si>
    <t>Südostasien</t>
  </si>
  <si>
    <t>Südwesteuropa</t>
  </si>
  <si>
    <t>Südliches Ozeanien</t>
  </si>
  <si>
    <t>Nordeuropa</t>
  </si>
  <si>
    <t>Südosteuropa</t>
  </si>
  <si>
    <t>Mittleres Südamerika</t>
  </si>
  <si>
    <t>Südliches Südamerika</t>
  </si>
  <si>
    <t>44</t>
  </si>
  <si>
    <t>Westasien</t>
  </si>
  <si>
    <t>33</t>
  </si>
  <si>
    <t>Zentralamerika</t>
  </si>
  <si>
    <t>Ostasien</t>
  </si>
  <si>
    <t>26</t>
  </si>
  <si>
    <t>Südafrika</t>
  </si>
  <si>
    <t>21</t>
  </si>
  <si>
    <t>Nordafrika</t>
  </si>
  <si>
    <t>22</t>
  </si>
  <si>
    <t>Ostafrika</t>
  </si>
  <si>
    <t>32</t>
  </si>
  <si>
    <t>Karibik</t>
  </si>
  <si>
    <t>Nördliches Südamerika</t>
  </si>
  <si>
    <t>24</t>
  </si>
  <si>
    <t>Westafrika</t>
  </si>
  <si>
    <t>Osteuropa</t>
  </si>
  <si>
    <t>46</t>
  </si>
  <si>
    <t>Südasien</t>
  </si>
  <si>
    <t>Südostafrika</t>
  </si>
  <si>
    <t>Mittleres Ozeanien</t>
  </si>
  <si>
    <t>Südwestafrika</t>
  </si>
  <si>
    <t>45</t>
  </si>
  <si>
    <t>Südwestasien</t>
  </si>
  <si>
    <t>23</t>
  </si>
  <si>
    <t>Zentralafrika</t>
  </si>
  <si>
    <t>Nördliches Ozeanien</t>
  </si>
  <si>
    <t>41</t>
  </si>
  <si>
    <t>Nördliches Asien</t>
  </si>
  <si>
    <t>DE</t>
  </si>
  <si>
    <t>Deutschland</t>
  </si>
  <si>
    <t>FR</t>
  </si>
  <si>
    <t>Frankreich</t>
  </si>
  <si>
    <t>US</t>
  </si>
  <si>
    <t>Vereinigte Staaten</t>
  </si>
  <si>
    <t>IT</t>
  </si>
  <si>
    <t>Italien</t>
  </si>
  <si>
    <t>GB</t>
  </si>
  <si>
    <t>Vereinigtes Königreich</t>
  </si>
  <si>
    <t>CA</t>
  </si>
  <si>
    <t>Kanada</t>
  </si>
  <si>
    <t>ES</t>
  </si>
  <si>
    <t>Spanien</t>
  </si>
  <si>
    <t>AT</t>
  </si>
  <si>
    <t>Österreich</t>
  </si>
  <si>
    <t>TH</t>
  </si>
  <si>
    <t>Thailand</t>
  </si>
  <si>
    <t>AU</t>
  </si>
  <si>
    <t>Australien</t>
  </si>
  <si>
    <t>BR</t>
  </si>
  <si>
    <t>Brasilien</t>
  </si>
  <si>
    <t>NL</t>
  </si>
  <si>
    <t>Niederlande</t>
  </si>
  <si>
    <t>SE</t>
  </si>
  <si>
    <t>Schweden</t>
  </si>
  <si>
    <t>AR</t>
  </si>
  <si>
    <t>Argentinien</t>
  </si>
  <si>
    <t>ZA</t>
  </si>
  <si>
    <t>PH</t>
  </si>
  <si>
    <t>Philippinen</t>
  </si>
  <si>
    <t>LI</t>
  </si>
  <si>
    <t>Liechtenstein</t>
  </si>
  <si>
    <t>NZ</t>
  </si>
  <si>
    <t>Neuseeland</t>
  </si>
  <si>
    <t>TR</t>
  </si>
  <si>
    <t>Türkei</t>
  </si>
  <si>
    <t>BE</t>
  </si>
  <si>
    <t>Belgien</t>
  </si>
  <si>
    <t>HU</t>
  </si>
  <si>
    <t>Ungarn</t>
  </si>
  <si>
    <t>MX</t>
  </si>
  <si>
    <t>Mexiko</t>
  </si>
  <si>
    <t>IL</t>
  </si>
  <si>
    <t>Israel</t>
  </si>
  <si>
    <t>RS</t>
  </si>
  <si>
    <t>Serbien</t>
  </si>
  <si>
    <t>SG</t>
  </si>
  <si>
    <t>Singapur</t>
  </si>
  <si>
    <t>CL</t>
  </si>
  <si>
    <t>Chile</t>
  </si>
  <si>
    <t>HR</t>
  </si>
  <si>
    <t>Kroatien</t>
  </si>
  <si>
    <t>PT</t>
  </si>
  <si>
    <t>Portugal</t>
  </si>
  <si>
    <t>CZ</t>
  </si>
  <si>
    <t>Tschechien</t>
  </si>
  <si>
    <t>NO</t>
  </si>
  <si>
    <t>Norwegen</t>
  </si>
  <si>
    <t>FI</t>
  </si>
  <si>
    <t>Finnland</t>
  </si>
  <si>
    <t>DK</t>
  </si>
  <si>
    <t>Dänemark</t>
  </si>
  <si>
    <t>IE</t>
  </si>
  <si>
    <t>Irland</t>
  </si>
  <si>
    <t>CR</t>
  </si>
  <si>
    <t>Costa Rica</t>
  </si>
  <si>
    <t>AE</t>
  </si>
  <si>
    <t>Vereinigte Arabische Emirate</t>
  </si>
  <si>
    <t>HK</t>
  </si>
  <si>
    <t>Hongkong</t>
  </si>
  <si>
    <t>GR</t>
  </si>
  <si>
    <t>Griechenland</t>
  </si>
  <si>
    <t>CN</t>
  </si>
  <si>
    <t>China</t>
  </si>
  <si>
    <t>BA</t>
  </si>
  <si>
    <t>Bosnien und Herzegowina</t>
  </si>
  <si>
    <t>CO</t>
  </si>
  <si>
    <t>Kolumbien</t>
  </si>
  <si>
    <t>EG</t>
  </si>
  <si>
    <t>Ägypten</t>
  </si>
  <si>
    <t>JP</t>
  </si>
  <si>
    <t>Japan</t>
  </si>
  <si>
    <t>KE</t>
  </si>
  <si>
    <t>Kenia</t>
  </si>
  <si>
    <t>DO</t>
  </si>
  <si>
    <t>Dominikanische Republik</t>
  </si>
  <si>
    <t>PE</t>
  </si>
  <si>
    <t>Peru</t>
  </si>
  <si>
    <t>ID</t>
  </si>
  <si>
    <t>Indonesien</t>
  </si>
  <si>
    <t>CY</t>
  </si>
  <si>
    <t>Zypern</t>
  </si>
  <si>
    <t>SI</t>
  </si>
  <si>
    <t>Slowenien</t>
  </si>
  <si>
    <t>PL</t>
  </si>
  <si>
    <t>Polen</t>
  </si>
  <si>
    <t>TN</t>
  </si>
  <si>
    <t>Tunesien</t>
  </si>
  <si>
    <t>MY</t>
  </si>
  <si>
    <t>Malaysia</t>
  </si>
  <si>
    <t>UY</t>
  </si>
  <si>
    <t>Uruguay</t>
  </si>
  <si>
    <t>EC</t>
  </si>
  <si>
    <t>Ecuador</t>
  </si>
  <si>
    <t>RU</t>
  </si>
  <si>
    <t>Russland</t>
  </si>
  <si>
    <t>PA</t>
  </si>
  <si>
    <t>Panama</t>
  </si>
  <si>
    <t>MA</t>
  </si>
  <si>
    <t>Marokko</t>
  </si>
  <si>
    <t>BO</t>
  </si>
  <si>
    <t>Bolivien</t>
  </si>
  <si>
    <t>PY</t>
  </si>
  <si>
    <t>Paraguay</t>
  </si>
  <si>
    <t>LB</t>
  </si>
  <si>
    <t>Libanon</t>
  </si>
  <si>
    <t>LU</t>
  </si>
  <si>
    <t>Luxemburg</t>
  </si>
  <si>
    <t>SK</t>
  </si>
  <si>
    <t>Slowakei</t>
  </si>
  <si>
    <t>TZ</t>
  </si>
  <si>
    <t>Tansania</t>
  </si>
  <si>
    <t>BG</t>
  </si>
  <si>
    <t>Bulgarien</t>
  </si>
  <si>
    <t>IN</t>
  </si>
  <si>
    <t>Indien</t>
  </si>
  <si>
    <t>VN</t>
  </si>
  <si>
    <t>Vietnam</t>
  </si>
  <si>
    <t>GH</t>
  </si>
  <si>
    <t>Ghana</t>
  </si>
  <si>
    <t>LK</t>
  </si>
  <si>
    <t>Sri Lanka</t>
  </si>
  <si>
    <t>RO</t>
  </si>
  <si>
    <t>Rumänien</t>
  </si>
  <si>
    <t>TW</t>
  </si>
  <si>
    <t>Taiwan (Chinesisches Taipei)</t>
  </si>
  <si>
    <t>KR</t>
  </si>
  <si>
    <t>Korea (Süd-)</t>
  </si>
  <si>
    <t>VA</t>
  </si>
  <si>
    <t>Vatikanstadt</t>
  </si>
  <si>
    <t>GT</t>
  </si>
  <si>
    <t>Guatemala</t>
  </si>
  <si>
    <t>SA</t>
  </si>
  <si>
    <t>Saudi-Arabien</t>
  </si>
  <si>
    <t>MK</t>
  </si>
  <si>
    <t>Nordmazedonien</t>
  </si>
  <si>
    <t>Kosovo</t>
  </si>
  <si>
    <t>UA</t>
  </si>
  <si>
    <t>Ukraine</t>
  </si>
  <si>
    <t>NA</t>
  </si>
  <si>
    <t>Namibia</t>
  </si>
  <si>
    <t>CU</t>
  </si>
  <si>
    <t>Kuba</t>
  </si>
  <si>
    <t>JO</t>
  </si>
  <si>
    <t>Jordanien</t>
  </si>
  <si>
    <t>KH</t>
  </si>
  <si>
    <t>Kambodscha</t>
  </si>
  <si>
    <t>QA</t>
  </si>
  <si>
    <t>Katar</t>
  </si>
  <si>
    <t>MG</t>
  </si>
  <si>
    <t>Madagaskar</t>
  </si>
  <si>
    <t>JM</t>
  </si>
  <si>
    <t>Jamaika</t>
  </si>
  <si>
    <t>IS</t>
  </si>
  <si>
    <t>Island</t>
  </si>
  <si>
    <t>MZ</t>
  </si>
  <si>
    <t>Mosambik</t>
  </si>
  <si>
    <t>SN</t>
  </si>
  <si>
    <t>Senegal</t>
  </si>
  <si>
    <t>TG</t>
  </si>
  <si>
    <t>Togo</t>
  </si>
  <si>
    <t>VE</t>
  </si>
  <si>
    <t>Venezuela</t>
  </si>
  <si>
    <t>OM</t>
  </si>
  <si>
    <t>Oman</t>
  </si>
  <si>
    <t>AZ</t>
  </si>
  <si>
    <t>Aserbaidschan</t>
  </si>
  <si>
    <t>FJ</t>
  </si>
  <si>
    <t>Fidschi</t>
  </si>
  <si>
    <t>MC</t>
  </si>
  <si>
    <t>Monaco</t>
  </si>
  <si>
    <t>IR</t>
  </si>
  <si>
    <t>Iran</t>
  </si>
  <si>
    <t>PF</t>
  </si>
  <si>
    <t>Französisch-Polynesien</t>
  </si>
  <si>
    <t>AL</t>
  </si>
  <si>
    <t>Albanien</t>
  </si>
  <si>
    <t>GI</t>
  </si>
  <si>
    <t>Gibraltar</t>
  </si>
  <si>
    <t>MT</t>
  </si>
  <si>
    <t>Malta</t>
  </si>
  <si>
    <t>ME</t>
  </si>
  <si>
    <t>Montenegro</t>
  </si>
  <si>
    <t>GG</t>
  </si>
  <si>
    <t>Guernsey</t>
  </si>
  <si>
    <t>CI</t>
  </si>
  <si>
    <t>Côte d'Ivoire</t>
  </si>
  <si>
    <t>CV</t>
  </si>
  <si>
    <t>Cabo Verde</t>
  </si>
  <si>
    <t>ML</t>
  </si>
  <si>
    <t>Mali</t>
  </si>
  <si>
    <t>MU</t>
  </si>
  <si>
    <t>Mauritius</t>
  </si>
  <si>
    <t>RW</t>
  </si>
  <si>
    <t>Ruanda</t>
  </si>
  <si>
    <t>ZM</t>
  </si>
  <si>
    <t>Sambia</t>
  </si>
  <si>
    <t>AW</t>
  </si>
  <si>
    <t>Aruba</t>
  </si>
  <si>
    <t>AF</t>
  </si>
  <si>
    <t>Afghanistan</t>
  </si>
  <si>
    <t>PK</t>
  </si>
  <si>
    <t>Pakistan</t>
  </si>
  <si>
    <t>GE</t>
  </si>
  <si>
    <t>Georgien</t>
  </si>
  <si>
    <t>NC</t>
  </si>
  <si>
    <t>Neukaledonien</t>
  </si>
  <si>
    <t>PG</t>
  </si>
  <si>
    <t>Papua-Neuguinea</t>
  </si>
  <si>
    <t>KI</t>
  </si>
  <si>
    <t>Kiribati</t>
  </si>
  <si>
    <t>EE</t>
  </si>
  <si>
    <t>Estland</t>
  </si>
  <si>
    <t>LV</t>
  </si>
  <si>
    <t>Lettland</t>
  </si>
  <si>
    <t>ET</t>
  </si>
  <si>
    <t>Äthiopien</t>
  </si>
  <si>
    <t>DZ</t>
  </si>
  <si>
    <t>Algerien</t>
  </si>
  <si>
    <t>AO</t>
  </si>
  <si>
    <t>Angola</t>
  </si>
  <si>
    <t>GN</t>
  </si>
  <si>
    <t>Guinea</t>
  </si>
  <si>
    <t>8317</t>
  </si>
  <si>
    <t>CM</t>
  </si>
  <si>
    <t>Kamerun</t>
  </si>
  <si>
    <t>8323</t>
  </si>
  <si>
    <t>CD</t>
  </si>
  <si>
    <t>Kongo (Kinshasa)</t>
  </si>
  <si>
    <t>8325</t>
  </si>
  <si>
    <t>LR</t>
  </si>
  <si>
    <t>Liberia</t>
  </si>
  <si>
    <t>8336</t>
  </si>
  <si>
    <t>NG</t>
  </si>
  <si>
    <t>Nigeria</t>
  </si>
  <si>
    <t>8337</t>
  </si>
  <si>
    <t>BF</t>
  </si>
  <si>
    <t>Burkina Faso</t>
  </si>
  <si>
    <t>8340</t>
  </si>
  <si>
    <t>ZW</t>
  </si>
  <si>
    <t>Simbabwe</t>
  </si>
  <si>
    <t>8346</t>
  </si>
  <si>
    <t>SC</t>
  </si>
  <si>
    <t>Seychellen</t>
  </si>
  <si>
    <t>8348</t>
  </si>
  <si>
    <t>SO</t>
  </si>
  <si>
    <t>Somalia</t>
  </si>
  <si>
    <t>8350</t>
  </si>
  <si>
    <t>SD</t>
  </si>
  <si>
    <t>Sudan</t>
  </si>
  <si>
    <t>8358</t>
  </si>
  <si>
    <t>UG</t>
  </si>
  <si>
    <t>Uganda</t>
  </si>
  <si>
    <t>8411</t>
  </si>
  <si>
    <t>SV</t>
  </si>
  <si>
    <t>El Salvador</t>
  </si>
  <si>
    <t>8420</t>
  </si>
  <si>
    <t>HN</t>
  </si>
  <si>
    <t>Honduras</t>
  </si>
  <si>
    <t>8429</t>
  </si>
  <si>
    <t>NI</t>
  </si>
  <si>
    <t>Nicaragua</t>
  </si>
  <si>
    <t>8436</t>
  </si>
  <si>
    <t>TT</t>
  </si>
  <si>
    <t>Trinidad und Tobago</t>
  </si>
  <si>
    <t>8481</t>
  </si>
  <si>
    <t>Niederländische Antillen</t>
  </si>
  <si>
    <t>8502</t>
  </si>
  <si>
    <t>BH</t>
  </si>
  <si>
    <t>Bahrain</t>
  </si>
  <si>
    <t>8504</t>
  </si>
  <si>
    <t>BN</t>
  </si>
  <si>
    <t>Brunei Darussalam</t>
  </si>
  <si>
    <t>8505</t>
  </si>
  <si>
    <t>MM</t>
  </si>
  <si>
    <t>Myanmar</t>
  </si>
  <si>
    <t>8512</t>
  </si>
  <si>
    <t>IQ</t>
  </si>
  <si>
    <t>Irak</t>
  </si>
  <si>
    <t>8522</t>
  </si>
  <si>
    <t>LA</t>
  </si>
  <si>
    <t>Laos</t>
  </si>
  <si>
    <t>8528</t>
  </si>
  <si>
    <t>MN</t>
  </si>
  <si>
    <t>Mongolei</t>
  </si>
  <si>
    <t>8529</t>
  </si>
  <si>
    <t>NP</t>
  </si>
  <si>
    <t>Nepal</t>
  </si>
  <si>
    <t>8560</t>
  </si>
  <si>
    <t>AM</t>
  </si>
  <si>
    <t>Armenien</t>
  </si>
  <si>
    <t>Wahlberechtigte</t>
  </si>
  <si>
    <t>Wählende</t>
  </si>
  <si>
    <t>Kanton</t>
  </si>
  <si>
    <t>Vorlage</t>
  </si>
  <si>
    <t>e-voting</t>
  </si>
  <si>
    <t>29.11.2020</t>
  </si>
  <si>
    <t>Finan. Kriegsmaterialproduzenten</t>
  </si>
  <si>
    <t>Konzernverantwortungsinitiative</t>
  </si>
  <si>
    <t>27.09.2020</t>
  </si>
  <si>
    <t>Beschaffung Kampfflugzeuge</t>
  </si>
  <si>
    <t>Vaterschaftsurlaub</t>
  </si>
  <si>
    <t>Kinderdrittbetreuungskosten</t>
  </si>
  <si>
    <t>Jagdgesetz</t>
  </si>
  <si>
    <t>Begrenzungsinitiative</t>
  </si>
  <si>
    <t>09.02.2020</t>
  </si>
  <si>
    <t>Verbot der Diskriminierung</t>
  </si>
  <si>
    <t>Mehr bezahlbare Wohnungen</t>
  </si>
  <si>
    <t>19.05.2019</t>
  </si>
  <si>
    <t>EU-Waffenrichtlinie</t>
  </si>
  <si>
    <t>Steuerreform STAF</t>
  </si>
  <si>
    <t>10.02.2019</t>
  </si>
  <si>
    <t>Zersiedelungsinitiative</t>
  </si>
  <si>
    <t>25.11.2018</t>
  </si>
  <si>
    <t>Selbstbestimmungsinitiative</t>
  </si>
  <si>
    <t>Hornkuh-Initiative</t>
  </si>
  <si>
    <t>23.09.2018</t>
  </si>
  <si>
    <t>Fair-Food-Initiative</t>
  </si>
  <si>
    <t>Velo-Initiative</t>
  </si>
  <si>
    <t>10.06.2018</t>
  </si>
  <si>
    <t>Geldspielgesetz</t>
  </si>
  <si>
    <t>Vollgeld-Initiative</t>
  </si>
  <si>
    <t>04.03.2018</t>
  </si>
  <si>
    <t>Finanzordnung 2021</t>
  </si>
  <si>
    <t>24.09.2017</t>
  </si>
  <si>
    <t>Reform Altersvorsorge 2020</t>
  </si>
  <si>
    <t>Zusatzfinanzierung der AHV</t>
  </si>
  <si>
    <t>21.05.2017</t>
  </si>
  <si>
    <t>Energiegesetz</t>
  </si>
  <si>
    <t>12.02.2017</t>
  </si>
  <si>
    <t>Unternehmenssteuerreform III</t>
  </si>
  <si>
    <t>27.11.2016</t>
  </si>
  <si>
    <t>Atomausstiegsinitiative</t>
  </si>
  <si>
    <t>25.09.2016</t>
  </si>
  <si>
    <t>Nachrichtendienstgesetz</t>
  </si>
  <si>
    <t>AHVplus</t>
  </si>
  <si>
    <t>05.06.2016</t>
  </si>
  <si>
    <t>Asylgesetzrevision</t>
  </si>
  <si>
    <t>G. zur Fortpflanzungsmedizin</t>
  </si>
  <si>
    <t>Faire Verkehrsfinanzierung</t>
  </si>
  <si>
    <t>Bedingungsl. Grundeinkommen</t>
  </si>
  <si>
    <t>Pro Service public</t>
  </si>
  <si>
    <t>28.02.2016</t>
  </si>
  <si>
    <t>Gotthard-Strassentunnel</t>
  </si>
  <si>
    <t>Spekulation Nahrungsmittel</t>
  </si>
  <si>
    <t>Durchsetzungsinitiative</t>
  </si>
  <si>
    <t>gegen Heiratsstrafe</t>
  </si>
  <si>
    <t>14.06.2015</t>
  </si>
  <si>
    <t>Radio- und Fernsehgesetz</t>
  </si>
  <si>
    <t>Erbschaftssteuerreform</t>
  </si>
  <si>
    <t>Stipendieninitiative</t>
  </si>
  <si>
    <t>Fortpflanzungsmedizin</t>
  </si>
  <si>
    <t>08.03.2015</t>
  </si>
  <si>
    <t>Energie- statt Mehrwertsteuer</t>
  </si>
  <si>
    <t>30.11.2014</t>
  </si>
  <si>
    <t>Gold-Initiative</t>
  </si>
  <si>
    <t>Ecopop</t>
  </si>
  <si>
    <t>Pauschalbesteuerung</t>
  </si>
  <si>
    <t>28.09.2014</t>
  </si>
  <si>
    <t>MwSt. Gastgewerbe</t>
  </si>
  <si>
    <t>18.05.2014</t>
  </si>
  <si>
    <t>Kampfflugzeug Gripen</t>
  </si>
  <si>
    <t>Mindestlohn-Initiative</t>
  </si>
  <si>
    <t>Medizin. Grundversorgung</t>
  </si>
  <si>
    <t>09.02.2014</t>
  </si>
  <si>
    <t>«Gegen Masseneinwanderung»</t>
  </si>
  <si>
    <t>«Abtreibungsfinanzierung»</t>
  </si>
  <si>
    <t>FABi Bahninfrastruktur</t>
  </si>
  <si>
    <t>24.11.2013</t>
  </si>
  <si>
    <t>Nationalstrassenabgabegesetz (NSAG)</t>
  </si>
  <si>
    <t>«Familieninitiative»</t>
  </si>
  <si>
    <t>22.09.2013</t>
  </si>
  <si>
    <t>Epidemiegesetz (EpG)</t>
  </si>
  <si>
    <t>«Aufhebung der Wehrpflicht»</t>
  </si>
  <si>
    <t>09.06.2013</t>
  </si>
  <si>
    <t>«Volkswahl des Bundesrates»</t>
  </si>
  <si>
    <t>03.03.2013</t>
  </si>
  <si>
    <t>«Gegen die Abzockerei»</t>
  </si>
  <si>
    <t>25.11.2012</t>
  </si>
  <si>
    <t>23.09.2012</t>
  </si>
  <si>
    <t>«Schutz vor Passivrauchen»</t>
  </si>
  <si>
    <t>«Sicheres Wohnen im Alter»</t>
  </si>
  <si>
    <t>17.06.2012</t>
  </si>
  <si>
    <t>«Bausparen JA»</t>
  </si>
  <si>
    <t>11.03.2012</t>
  </si>
  <si>
    <t>BB zur Regelung der Geldspiele</t>
  </si>
  <si>
    <t>«Bauspar-Initiative»</t>
  </si>
  <si>
    <t>«Zweitwohnungsinitiative»</t>
  </si>
  <si>
    <t>Tabelle 3:</t>
  </si>
  <si>
    <t>Tabelle 5:</t>
  </si>
  <si>
    <t>Tabelle 6:</t>
  </si>
  <si>
    <t>Tabelle 4a:</t>
  </si>
  <si>
    <t>Tabelle 4b:</t>
  </si>
  <si>
    <t>Stimmberechtigte</t>
  </si>
  <si>
    <t>Abstimmende</t>
  </si>
  <si>
    <t>JA-Stimmen, absolut</t>
  </si>
  <si>
    <t>NEIN-Stimmen, absolut</t>
  </si>
  <si>
    <t>Beteiligung, in Prozent</t>
  </si>
  <si>
    <t>JA-Anteil, in Prozent</t>
  </si>
  <si>
    <t>Gültige Wahlzettel</t>
  </si>
  <si>
    <t>R-Nr.</t>
  </si>
  <si>
    <t>L-Nr.</t>
  </si>
  <si>
    <t>R-Nr. entspricht dem BfS "Code Region"</t>
  </si>
  <si>
    <t>R-Nr. entspricht dem BfS "Code Region"; L-Nr. entspricht dem BfS "Ländercode"</t>
  </si>
  <si>
    <t>Bitte beachten:</t>
  </si>
  <si>
    <t>Im Stimmregister eingetragene Auslandschweizer/-innen nach Kontinent und Geschlecht, 2020</t>
  </si>
  <si>
    <t>Im Stimmregister eingetragene Auslandschweizer/-innen nach Altersklasse und Geschlecht, 2020</t>
  </si>
  <si>
    <t>Auslandschweizer/-innen in den Kontinenten</t>
  </si>
  <si>
    <t>Auslandschweizer/-innen in den Regionen</t>
  </si>
  <si>
    <t>Im Stimmregister eingetragene Auslandschweizer/-innen nach Region, Geschlecht und Altersklasse, 2020</t>
  </si>
  <si>
    <t>Im Stimmregister eingetragene Auslandschweizer/-innen nach Land, Geschlecht und Altersklasse, 2020</t>
  </si>
  <si>
    <t>Auslandschweizer/-innen in den Ländern</t>
  </si>
  <si>
    <t>Alterklasse, in Jahren</t>
  </si>
  <si>
    <t>Land</t>
  </si>
  <si>
    <t>07.03.2010</t>
  </si>
  <si>
    <t>BV 118b: Forschung am Menschen</t>
  </si>
  <si>
    <t>«Tierschutzanwalt-Initiative»</t>
  </si>
  <si>
    <t>BVG - Mindestumwandlungssatz</t>
  </si>
  <si>
    <t>26.09.2010</t>
  </si>
  <si>
    <t>ALV-Revision</t>
  </si>
  <si>
    <t>28.11.2010</t>
  </si>
  <si>
    <t>«Ausschaffungsinitiative»</t>
  </si>
  <si>
    <t>Gegenvorschlag zur Initiative</t>
  </si>
  <si>
    <t>Stichfrage</t>
  </si>
  <si>
    <t>Steuergerechtigkeitsinitiative</t>
  </si>
  <si>
    <t>13.02.2011</t>
  </si>
  <si>
    <t>«Waffenschutzinitiative»</t>
  </si>
  <si>
    <t>«6 Wochen Ferien für alle»</t>
  </si>
  <si>
    <t>BG über die Buchpreisbindung</t>
  </si>
  <si>
    <t>«Staatsverträge vors Volk»</t>
  </si>
  <si>
    <t>BB zur Jugendmusikförderung</t>
  </si>
  <si>
    <t>Änd. Tierseuchengesetz (TSG)</t>
  </si>
  <si>
    <t>BB über die Familienpolitik</t>
  </si>
  <si>
    <t>Änd. Raumplanungsgesetz (RPG)</t>
  </si>
  <si>
    <t>Änderungen des Asylgesetzes</t>
  </si>
  <si>
    <t>Änd. Arbeitsgesetz (ArG)</t>
  </si>
  <si>
    <t>«1:12 - Für gerechte Löhne»</t>
  </si>
  <si>
    <t>Pädophilen-Initiative</t>
  </si>
  <si>
    <t>öffentliche Krankenkasse</t>
  </si>
  <si>
    <t>Familien stärken</t>
  </si>
  <si>
    <t>ja</t>
  </si>
  <si>
    <t>nein</t>
  </si>
  <si>
    <t>Grüne Wirtschaft</t>
  </si>
  <si>
    <t>Erleichterte Einbürgerung</t>
  </si>
  <si>
    <t>Fonds für Nationalstrassen</t>
  </si>
  <si>
    <t>Ernährungssicherheit</t>
  </si>
  <si>
    <t>Abschaffung Billag-Gebühren</t>
  </si>
  <si>
    <t>Ernährungssouveränität</t>
  </si>
  <si>
    <t>Überwachung von Versicherten</t>
  </si>
  <si>
    <t>Zur Verdeutlichung der Struktur unterscheiden sich die horizontalen</t>
  </si>
  <si>
    <t>Skalen der Anzahl Männer und Frauen in den Abbildungen</t>
  </si>
  <si>
    <t>Zentrales Stimmregister</t>
  </si>
  <si>
    <t>Die zu Grunde liegenden legislativen Instrumente zum Wahl- und Stimmrecht von Auslandschweizerinnen und Auslandschweizern beinhalten:</t>
  </si>
  <si>
    <t>Mehr Information zu den stimmberechtigten Auslandschweizerinnen und Auslandschweizern des Kantons Aargau finden Sie auf:</t>
  </si>
  <si>
    <t>https://www.ag.ch/de/weiteres/aktuelles/wahlen_und_abstimmungen/auslandschweizerinnen/auslandschweizerinnen.jsp</t>
  </si>
  <si>
    <t>Wahl- und Abstimmungsresultate</t>
  </si>
  <si>
    <t>Da seit 2010 die Staatskanzlei als Stimmgemeinde für die Auslandschweizerinnen und Auslandschweizer amtet, werden ihre Wahl- und Abstimmungsresultate durch die Staatskanzlei seit 2010 separat ausgewiesen. Die Resultate werden ebenfalls im Datenportal von Statistik Aargau publiziert und sind im vorliegenden eDossier eingefügt.</t>
  </si>
  <si>
    <t xml:space="preserve"> </t>
  </si>
  <si>
    <t>Karten:</t>
  </si>
  <si>
    <t>Weltweit:</t>
  </si>
  <si>
    <t>In Europa:</t>
  </si>
  <si>
    <t>11</t>
  </si>
  <si>
    <t>12</t>
  </si>
  <si>
    <t>13</t>
  </si>
  <si>
    <t>14</t>
  </si>
  <si>
    <t>15</t>
  </si>
  <si>
    <t>16</t>
  </si>
  <si>
    <t>17</t>
  </si>
  <si>
    <t>25</t>
  </si>
  <si>
    <t>27</t>
  </si>
  <si>
    <t>31</t>
  </si>
  <si>
    <t>34</t>
  </si>
  <si>
    <t>35</t>
  </si>
  <si>
    <t>36</t>
  </si>
  <si>
    <t>42</t>
  </si>
  <si>
    <t>43</t>
  </si>
  <si>
    <t>Zentralasien</t>
  </si>
  <si>
    <t>51</t>
  </si>
  <si>
    <t>53</t>
  </si>
  <si>
    <t>56</t>
  </si>
  <si>
    <t>8206</t>
  </si>
  <si>
    <t>8211</t>
  </si>
  <si>
    <t>8217</t>
  </si>
  <si>
    <t>8228</t>
  </si>
  <si>
    <t>8234</t>
  </si>
  <si>
    <t>8260</t>
  </si>
  <si>
    <t>8261</t>
  </si>
  <si>
    <t>8264</t>
  </si>
  <si>
    <t>8265</t>
  </si>
  <si>
    <t>8207</t>
  </si>
  <si>
    <t>8222</t>
  </si>
  <si>
    <t>8229</t>
  </si>
  <si>
    <t>8230</t>
  </si>
  <si>
    <t>8243</t>
  </si>
  <si>
    <t>8244</t>
  </si>
  <si>
    <t>8240</t>
  </si>
  <si>
    <t>8204</t>
  </si>
  <si>
    <t>8212</t>
  </si>
  <si>
    <t>8272</t>
  </si>
  <si>
    <t>8216</t>
  </si>
  <si>
    <t>8223</t>
  </si>
  <si>
    <t>8226</t>
  </si>
  <si>
    <t>8227</t>
  </si>
  <si>
    <t>8215</t>
  </si>
  <si>
    <t>8213</t>
  </si>
  <si>
    <t>8231</t>
  </si>
  <si>
    <t>8236</t>
  </si>
  <si>
    <t>8214</t>
  </si>
  <si>
    <t>8218</t>
  </si>
  <si>
    <t>8224</t>
  </si>
  <si>
    <t>8239</t>
  </si>
  <si>
    <t>8241</t>
  </si>
  <si>
    <t>8242</t>
  </si>
  <si>
    <t>8201</t>
  </si>
  <si>
    <t>8252</t>
  </si>
  <si>
    <t>8205</t>
  </si>
  <si>
    <t>8256</t>
  </si>
  <si>
    <t>8250</t>
  </si>
  <si>
    <t>8254</t>
  </si>
  <si>
    <t>8255</t>
  </si>
  <si>
    <t>8232</t>
  </si>
  <si>
    <t>8248</t>
  </si>
  <si>
    <t>8251</t>
  </si>
  <si>
    <t>8359</t>
  </si>
  <si>
    <t>8304</t>
  </si>
  <si>
    <t>8331</t>
  </si>
  <si>
    <t>8357</t>
  </si>
  <si>
    <t>8302</t>
  </si>
  <si>
    <t>8320</t>
  </si>
  <si>
    <t>8353</t>
  </si>
  <si>
    <t>8341</t>
  </si>
  <si>
    <t>8319</t>
  </si>
  <si>
    <t>8310</t>
  </si>
  <si>
    <t>8313</t>
  </si>
  <si>
    <t>8315</t>
  </si>
  <si>
    <t>8330</t>
  </si>
  <si>
    <t>8345</t>
  </si>
  <si>
    <t>8354</t>
  </si>
  <si>
    <t>8305</t>
  </si>
  <si>
    <t>8351</t>
  </si>
  <si>
    <t>8343</t>
  </si>
  <si>
    <t>8349</t>
  </si>
  <si>
    <t>8327</t>
  </si>
  <si>
    <t>8333</t>
  </si>
  <si>
    <t>8334</t>
  </si>
  <si>
    <t>8423</t>
  </si>
  <si>
    <t>8439</t>
  </si>
  <si>
    <t>8482</t>
  </si>
  <si>
    <t>8409</t>
  </si>
  <si>
    <t>8421</t>
  </si>
  <si>
    <t>8425</t>
  </si>
  <si>
    <t>8408</t>
  </si>
  <si>
    <t>8415</t>
  </si>
  <si>
    <t>8427</t>
  </si>
  <si>
    <t>8430</t>
  </si>
  <si>
    <t>8424</t>
  </si>
  <si>
    <t>8438</t>
  </si>
  <si>
    <t>8405</t>
  </si>
  <si>
    <t>8406</t>
  </si>
  <si>
    <t>8410</t>
  </si>
  <si>
    <t>8431</t>
  </si>
  <si>
    <t>8432</t>
  </si>
  <si>
    <t>8401</t>
  </si>
  <si>
    <t>8407</t>
  </si>
  <si>
    <t>8437</t>
  </si>
  <si>
    <t>8508</t>
  </si>
  <si>
    <t>8509</t>
  </si>
  <si>
    <t>8515</t>
  </si>
  <si>
    <t>8539</t>
  </si>
  <si>
    <t>8507</t>
  </si>
  <si>
    <t>8564</t>
  </si>
  <si>
    <t>KG</t>
  </si>
  <si>
    <t>Kirgisistan</t>
  </si>
  <si>
    <t>8513</t>
  </si>
  <si>
    <t>8514</t>
  </si>
  <si>
    <t>8517</t>
  </si>
  <si>
    <t>8519</t>
  </si>
  <si>
    <t>8523</t>
  </si>
  <si>
    <t>8527</t>
  </si>
  <si>
    <t>8535</t>
  </si>
  <si>
    <t>8532</t>
  </si>
  <si>
    <t>8561</t>
  </si>
  <si>
    <t>8562</t>
  </si>
  <si>
    <t>8501</t>
  </si>
  <si>
    <t>8510</t>
  </si>
  <si>
    <t>8533</t>
  </si>
  <si>
    <t>8506</t>
  </si>
  <si>
    <t>8511</t>
  </si>
  <si>
    <t>8518</t>
  </si>
  <si>
    <t>8525</t>
  </si>
  <si>
    <t>8534</t>
  </si>
  <si>
    <t>8537</t>
  </si>
  <si>
    <t>8542</t>
  </si>
  <si>
    <t>8545</t>
  </si>
  <si>
    <t>8616</t>
  </si>
  <si>
    <t>8602</t>
  </si>
  <si>
    <t>8671</t>
  </si>
  <si>
    <t>8608</t>
  </si>
  <si>
    <t>8601</t>
  </si>
  <si>
    <t>8606</t>
  </si>
  <si>
    <t>8607</t>
  </si>
  <si>
    <t>SR 101 Bundesverfassung der Schweizerischen Eidgenossenschaft (Art. 40)</t>
  </si>
  <si>
    <t>SR 161.1 Bundesgesetz über die politischen Rechte (BPR) (Art. 14)</t>
  </si>
  <si>
    <t>SR 161.11: Verordnung über die politischen Rechte (VPR) (Art. 2b und 27f)</t>
  </si>
  <si>
    <t>SAR 110.000 Verfassung des Kantons Aargau</t>
  </si>
  <si>
    <t>SAR 131.111: Verordnung zum Gesetz über die politischen Rechte (VGPR)</t>
  </si>
  <si>
    <t>SR 431.02: Bundesgesetz über die Harmonisierung der Einwohnerregister und anderer amtlicher Personenregister (Registerharmonisierungsgesetz, RHG)</t>
  </si>
  <si>
    <t>SR 195.1: Bundesgesetz über Schweizer Personen und Institutionen im Ausland (Auslandschweizergesetz, ASG)</t>
  </si>
  <si>
    <t>SR 195.11: Verordnung über Schweizer Personen und Institutionen im Ausland (Auslandschweizerverordnung, V-ASG)</t>
  </si>
  <si>
    <t>SAR 131.100: Verfassung des Kantons Aargau Gesetz über die politischen Rechte (GPR)</t>
  </si>
  <si>
    <t>Im Ausland lebende Schweizerinnen und Schweizer können ihre politischen Rechte zur Teilnahme an Wahlen und Abstimmungen durch die Anmeldung bei der Schweizer Vertretung im Ausland, bei der sie immatrikuliert sind, erwerben. Seit 2015 gilt als Stimmgemeinde die letzte Wohnsitzgemeinde in der Schweiz. Bei Personen, die noch nie Wohnsitz in der Schweiz hatten, gilt die Heimatgemeinde als Stimmgemeinde. Als zentrales Stimmregister im Kanton Aargau nimmt seit 2010 die Staatskanzlei die Funktion der Stimmgemeinde wahr.</t>
  </si>
  <si>
    <t xml:space="preserve">Vor 2015 musste zur Beibehaltung des Stimmrechts alle vier Jahre eine Erklärung abgegeben werden. Seit 2015 wird der Eintrag im Stimmregister nur noch automatisch gestrichen, falls das Stimmmaterial drei Mal in Folge als unzustellbar zurückgeschickt wird. Bei Streichung aus dem Stimmregister ist eine erneute Anmeldung jederzeit über die Schweizer Vertretung im Ausland möglich. </t>
  </si>
  <si>
    <t>18–19</t>
  </si>
  <si>
    <t>20–29</t>
  </si>
  <si>
    <t>30–39</t>
  </si>
  <si>
    <t>40–49</t>
  </si>
  <si>
    <t>50–59</t>
  </si>
  <si>
    <t>60–69</t>
  </si>
  <si>
    <t>70–79</t>
  </si>
  <si>
    <t>80–89</t>
  </si>
  <si>
    <t>90–99</t>
  </si>
  <si>
    <t>Ab-
stimmungs-
datum</t>
  </si>
  <si>
    <t>Ausland-
schweizer/-innen</t>
  </si>
  <si>
    <t>Wahl-
jahr</t>
  </si>
  <si>
    <t>Gesamt-
total</t>
  </si>
  <si>
    <t>18–64</t>
  </si>
  <si>
    <t>Änd. KVG: Managed Care</t>
  </si>
  <si>
    <t>Die Tabelle der Volksabstimmungen (T6) führt die Bezeichnung der Vorlage auf. Dabei sind die in Anführungszeichen gesetzten Bezeichnungen umgangssprachlicher Natur, zumal die Länge des Titels der offiziellen Vorlage die Erfassungslimite in der Datenbank überschritten hätte. Der Sinn des Titels ist dennoch klar ersichtlich.</t>
  </si>
  <si>
    <t>Seit dem 1. Januar 2010 führt die Staatskanzlei das Zentrale Stimmregister für Auslandschweizerinnen und Auslandschweizer des Kantons Aargau. Änderungen im Stimmregister erfolgen laufend. Die Jahresstatistik beinhaltet die Einträge per 31. Dezember des jeweiligen Jahres. Die vorliegende Statistik der im Aargauer Stimmregister eingetragenen Personen wurde erstmalig im 2020 erstellt. Es werden nur Personen erfasst, die 18-jährig oder älter sind und sich aktiv um die politische Teilhabe an nationalen Wahlen und Abstimmungen bemüht haben. Somit spiegelt diese Statistik nicht die weltweite Bevölkerung mit Aargauer Wurzeln wieder.</t>
  </si>
  <si>
    <t>ISO2 
Code</t>
  </si>
  <si>
    <t>Die 20 Länder mit den meisten im Stimmregister eingetragenen Auslandschweizer/-innen nach Geschlecht und 
Altersklasse, 2020</t>
  </si>
  <si>
    <t>Im Stimmregister eingetragene Auslandschweizer/-innen und ihre Beteiligung an eidgenössischen Abstimmungen im Vergleich zum gesamten Kanton, 2010–2020</t>
  </si>
  <si>
    <t>Quelle: Zentrales Stimmregister und Wahlbüro für Auslandschweizer (ZASR) des Kantons Aargau, Staatskanzlei Aargau</t>
  </si>
  <si>
    <t>Im Stimmregister eingetragene Auslandschweizer/-innen und ihre Nationalrats-Wahlbeteiligung im Vergleich zum gesamten Kanton, 2011, 2015, 2019</t>
  </si>
  <si>
    <t>Im Stimmregister eingetragene Auslandschweizer/-innen in Europa und weltweit, 2020</t>
  </si>
  <si>
    <t>Reihe stat.kurzinfo Nr. 97 | März 2021</t>
  </si>
  <si>
    <t>Stimmregister der Auslandschweizer/-innen des Kantons Aargau, 2020</t>
  </si>
  <si>
    <t>© Statistik Aargau, 5. März 2021, überarbeitete Ausgabe (4. Februar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</si>
</sst>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73" x14ac:knownFonts="1">
    <font>
      <sz val="10"/>
      <name val="Arial"/>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1"/>
      <color theme="1"/>
      <name val="Arial"/>
      <family val="2"/>
    </font>
    <font>
      <sz val="10"/>
      <name val="Arial"/>
      <family val="2"/>
    </font>
    <font>
      <sz val="10"/>
      <name val="Arial"/>
      <family val="2"/>
    </font>
    <font>
      <b/>
      <sz val="12"/>
      <name val="Arial"/>
      <family val="2"/>
    </font>
    <font>
      <sz val="8"/>
      <name val="Arial"/>
      <family val="2"/>
    </font>
    <font>
      <u/>
      <sz val="10"/>
      <color indexed="12"/>
      <name val="Arial"/>
      <family val="2"/>
    </font>
    <font>
      <sz val="9"/>
      <name val="Arial"/>
      <family val="2"/>
    </font>
    <font>
      <i/>
      <sz val="10"/>
      <name val="Arial"/>
      <family val="2"/>
    </font>
    <font>
      <b/>
      <u/>
      <sz val="12"/>
      <color indexed="53"/>
      <name val="Arial"/>
      <family val="2"/>
    </font>
    <font>
      <b/>
      <sz val="18"/>
      <color theme="3"/>
      <name val="Calibri Light"/>
      <family val="2"/>
      <scheme val="major"/>
    </font>
    <font>
      <b/>
      <sz val="15"/>
      <color theme="3"/>
      <name val="Arial"/>
      <family val="2"/>
    </font>
    <font>
      <b/>
      <sz val="13"/>
      <color theme="3"/>
      <name val="Arial"/>
      <family val="2"/>
    </font>
    <font>
      <b/>
      <sz val="11"/>
      <color theme="3"/>
      <name val="Arial"/>
      <family val="2"/>
    </font>
    <font>
      <sz val="11"/>
      <color rgb="FF006100"/>
      <name val="Arial"/>
      <family val="2"/>
    </font>
    <font>
      <sz val="11"/>
      <color rgb="FF9C0006"/>
      <name val="Arial"/>
      <family val="2"/>
    </font>
    <font>
      <sz val="11"/>
      <color rgb="FF9C6500"/>
      <name val="Arial"/>
      <family val="2"/>
    </font>
    <font>
      <sz val="11"/>
      <color rgb="FF3F3F76"/>
      <name val="Arial"/>
      <family val="2"/>
    </font>
    <font>
      <b/>
      <sz val="11"/>
      <color rgb="FF3F3F3F"/>
      <name val="Arial"/>
      <family val="2"/>
    </font>
    <font>
      <b/>
      <sz val="11"/>
      <color rgb="FFFA7D00"/>
      <name val="Arial"/>
      <family val="2"/>
    </font>
    <font>
      <sz val="11"/>
      <color rgb="FFFA7D00"/>
      <name val="Arial"/>
      <family val="2"/>
    </font>
    <font>
      <b/>
      <sz val="11"/>
      <color theme="0"/>
      <name val="Arial"/>
      <family val="2"/>
    </font>
    <font>
      <sz val="11"/>
      <color rgb="FFFF0000"/>
      <name val="Arial"/>
      <family val="2"/>
    </font>
    <font>
      <i/>
      <sz val="11"/>
      <color rgb="FF7F7F7F"/>
      <name val="Arial"/>
      <family val="2"/>
    </font>
    <font>
      <b/>
      <sz val="11"/>
      <color theme="1"/>
      <name val="Arial"/>
      <family val="2"/>
    </font>
    <font>
      <sz val="11"/>
      <color theme="0"/>
      <name val="Arial"/>
      <family val="2"/>
    </font>
    <font>
      <sz val="10"/>
      <name val="Arial"/>
      <family val="2"/>
    </font>
    <font>
      <sz val="10"/>
      <name val="Arial"/>
      <family val="2"/>
    </font>
    <font>
      <sz val="11"/>
      <name val="Arial"/>
      <family val="2"/>
    </font>
    <font>
      <sz val="11"/>
      <color theme="1"/>
      <name val="Calibri"/>
      <family val="2"/>
      <scheme val="minor"/>
    </font>
    <font>
      <sz val="9"/>
      <color theme="1"/>
      <name val="Calibri"/>
      <family val="2"/>
      <scheme val="minor"/>
    </font>
    <font>
      <sz val="9"/>
      <name val="Calibri"/>
      <family val="2"/>
      <scheme val="minor"/>
    </font>
    <font>
      <u/>
      <sz val="10"/>
      <name val="Arial"/>
      <family val="2"/>
    </font>
    <font>
      <b/>
      <u/>
      <sz val="12"/>
      <name val="Arial"/>
      <family val="2"/>
    </font>
    <font>
      <sz val="9"/>
      <color theme="0"/>
      <name val="Calibri"/>
      <family val="2"/>
      <scheme val="minor"/>
    </font>
    <font>
      <b/>
      <sz val="16"/>
      <color theme="0"/>
      <name val="Arial"/>
      <family val="2"/>
    </font>
    <font>
      <i/>
      <sz val="10"/>
      <color rgb="FFFF0000"/>
      <name val="Arial"/>
      <family val="2"/>
    </font>
    <font>
      <b/>
      <sz val="10"/>
      <name val="Arial"/>
      <family val="2"/>
    </font>
    <font>
      <sz val="10"/>
      <color theme="1"/>
      <name val="Arial"/>
      <family val="2"/>
    </font>
    <font>
      <sz val="10"/>
      <color theme="0"/>
      <name val="Arial"/>
      <family val="2"/>
    </font>
    <font>
      <b/>
      <sz val="16"/>
      <color theme="1"/>
      <name val="Arial"/>
      <family val="2"/>
    </font>
    <font>
      <sz val="9"/>
      <color rgb="FFFF0000"/>
      <name val="Calibri"/>
      <family val="2"/>
      <scheme val="minor"/>
    </font>
    <font>
      <sz val="9"/>
      <color theme="1"/>
      <name val="Arial"/>
      <family val="2"/>
    </font>
    <font>
      <u/>
      <sz val="10"/>
      <color rgb="FF0096DF"/>
      <name val="Arial"/>
      <family val="2"/>
    </font>
    <font>
      <u/>
      <sz val="10"/>
      <color rgb="FF005078"/>
      <name val="Arial"/>
      <family val="2"/>
    </font>
    <font>
      <u/>
      <sz val="10"/>
      <color rgb="FF0072AB"/>
      <name val="Arial"/>
      <family val="2"/>
    </font>
    <font>
      <u/>
      <sz val="10"/>
      <color rgb="FF993712"/>
      <name val="Arial"/>
      <family val="2"/>
    </font>
    <font>
      <u/>
      <sz val="10"/>
      <color rgb="FFFF5C1F"/>
      <name val="Arial"/>
      <family val="2"/>
    </font>
    <font>
      <u/>
      <sz val="10"/>
      <color rgb="FF4D9900"/>
      <name val="Arial"/>
      <family val="2"/>
    </font>
    <font>
      <sz val="12"/>
      <name val="Arial"/>
      <family val="2"/>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00B0F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bottom style="medium">
        <color indexed="64"/>
      </bottom>
      <diagonal/>
    </border>
    <border>
      <left/>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s>
  <cellStyleXfs count="1704">
    <xf numFmtId="0" fontId="0" fillId="0" borderId="0"/>
    <xf numFmtId="0" fontId="29" fillId="0" borderId="0" applyNumberFormat="0" applyFill="0" applyBorder="0" applyAlignment="0" applyProtection="0">
      <alignment vertical="top"/>
      <protection locked="0"/>
    </xf>
    <xf numFmtId="0" fontId="33" fillId="0" borderId="0" applyNumberFormat="0" applyFill="0" applyBorder="0" applyAlignment="0" applyProtection="0"/>
    <xf numFmtId="0" fontId="34" fillId="0" borderId="2" applyNumberFormat="0" applyFill="0" applyAlignment="0" applyProtection="0"/>
    <xf numFmtId="0" fontId="35" fillId="0" borderId="3" applyNumberFormat="0" applyFill="0" applyAlignment="0" applyProtection="0"/>
    <xf numFmtId="0" fontId="36" fillId="0" borderId="4" applyNumberFormat="0" applyFill="0" applyAlignment="0" applyProtection="0"/>
    <xf numFmtId="0" fontId="36" fillId="0" borderId="0" applyNumberFormat="0" applyFill="0" applyBorder="0" applyAlignment="0" applyProtection="0"/>
    <xf numFmtId="0" fontId="37" fillId="2" borderId="0" applyNumberFormat="0" applyBorder="0" applyAlignment="0" applyProtection="0"/>
    <xf numFmtId="0" fontId="38" fillId="3" borderId="0" applyNumberFormat="0" applyBorder="0" applyAlignment="0" applyProtection="0"/>
    <xf numFmtId="0" fontId="39" fillId="4" borderId="0" applyNumberFormat="0" applyBorder="0" applyAlignment="0" applyProtection="0"/>
    <xf numFmtId="0" fontId="40" fillId="5" borderId="5" applyNumberFormat="0" applyAlignment="0" applyProtection="0"/>
    <xf numFmtId="0" fontId="41" fillId="6" borderId="6" applyNumberFormat="0" applyAlignment="0" applyProtection="0"/>
    <xf numFmtId="0" fontId="42" fillId="6" borderId="5" applyNumberFormat="0" applyAlignment="0" applyProtection="0"/>
    <xf numFmtId="0" fontId="43" fillId="0" borderId="7" applyNumberFormat="0" applyFill="0" applyAlignment="0" applyProtection="0"/>
    <xf numFmtId="0" fontId="44" fillId="7" borderId="8" applyNumberFormat="0" applyAlignment="0" applyProtection="0"/>
    <xf numFmtId="0" fontId="45" fillId="0" borderId="0" applyNumberFormat="0" applyFill="0" applyBorder="0" applyAlignment="0" applyProtection="0"/>
    <xf numFmtId="0" fontId="46" fillId="0" borderId="0" applyNumberFormat="0" applyFill="0" applyBorder="0" applyAlignment="0" applyProtection="0"/>
    <xf numFmtId="0" fontId="47" fillId="0" borderId="10" applyNumberFormat="0" applyFill="0" applyAlignment="0" applyProtection="0"/>
    <xf numFmtId="0" fontId="48" fillId="9" borderId="0" applyNumberFormat="0" applyBorder="0" applyAlignment="0" applyProtection="0"/>
    <xf numFmtId="0" fontId="24" fillId="10" borderId="0" applyNumberFormat="0" applyBorder="0" applyAlignment="0" applyProtection="0"/>
    <xf numFmtId="0" fontId="24" fillId="11" borderId="0" applyNumberFormat="0" applyBorder="0" applyAlignment="0" applyProtection="0"/>
    <xf numFmtId="0" fontId="48" fillId="12" borderId="0" applyNumberFormat="0" applyBorder="0" applyAlignment="0" applyProtection="0"/>
    <xf numFmtId="0" fontId="48" fillId="13" borderId="0" applyNumberFormat="0" applyBorder="0" applyAlignment="0" applyProtection="0"/>
    <xf numFmtId="0" fontId="24" fillId="14" borderId="0" applyNumberFormat="0" applyBorder="0" applyAlignment="0" applyProtection="0"/>
    <xf numFmtId="0" fontId="24" fillId="15" borderId="0" applyNumberFormat="0" applyBorder="0" applyAlignment="0" applyProtection="0"/>
    <xf numFmtId="0" fontId="48" fillId="16" borderId="0" applyNumberFormat="0" applyBorder="0" applyAlignment="0" applyProtection="0"/>
    <xf numFmtId="0" fontId="48" fillId="17" borderId="0" applyNumberFormat="0" applyBorder="0" applyAlignment="0" applyProtection="0"/>
    <xf numFmtId="0" fontId="24" fillId="18" borderId="0" applyNumberFormat="0" applyBorder="0" applyAlignment="0" applyProtection="0"/>
    <xf numFmtId="0" fontId="24" fillId="19" borderId="0" applyNumberFormat="0" applyBorder="0" applyAlignment="0" applyProtection="0"/>
    <xf numFmtId="0" fontId="48" fillId="20" borderId="0" applyNumberFormat="0" applyBorder="0" applyAlignment="0" applyProtection="0"/>
    <xf numFmtId="0" fontId="48" fillId="21" borderId="0" applyNumberFormat="0" applyBorder="0" applyAlignment="0" applyProtection="0"/>
    <xf numFmtId="0" fontId="24" fillId="22" borderId="0" applyNumberFormat="0" applyBorder="0" applyAlignment="0" applyProtection="0"/>
    <xf numFmtId="0" fontId="24" fillId="23" borderId="0" applyNumberFormat="0" applyBorder="0" applyAlignment="0" applyProtection="0"/>
    <xf numFmtId="0" fontId="48" fillId="24" borderId="0" applyNumberFormat="0" applyBorder="0" applyAlignment="0" applyProtection="0"/>
    <xf numFmtId="0" fontId="48" fillId="25" borderId="0" applyNumberFormat="0" applyBorder="0" applyAlignment="0" applyProtection="0"/>
    <xf numFmtId="0" fontId="24" fillId="26" borderId="0" applyNumberFormat="0" applyBorder="0" applyAlignment="0" applyProtection="0"/>
    <xf numFmtId="0" fontId="24" fillId="27" borderId="0" applyNumberFormat="0" applyBorder="0" applyAlignment="0" applyProtection="0"/>
    <xf numFmtId="0" fontId="48" fillId="28" borderId="0" applyNumberFormat="0" applyBorder="0" applyAlignment="0" applyProtection="0"/>
    <xf numFmtId="0" fontId="48" fillId="29" borderId="0" applyNumberFormat="0" applyBorder="0" applyAlignment="0" applyProtection="0"/>
    <xf numFmtId="0" fontId="24" fillId="30" borderId="0" applyNumberFormat="0" applyBorder="0" applyAlignment="0" applyProtection="0"/>
    <xf numFmtId="0" fontId="24" fillId="31" borderId="0" applyNumberFormat="0" applyBorder="0" applyAlignment="0" applyProtection="0"/>
    <xf numFmtId="0" fontId="48" fillId="32" borderId="0" applyNumberFormat="0" applyBorder="0" applyAlignment="0" applyProtection="0"/>
    <xf numFmtId="0" fontId="24" fillId="0" borderId="0"/>
    <xf numFmtId="0" fontId="24" fillId="8" borderId="9" applyNumberFormat="0" applyFont="0" applyAlignment="0" applyProtection="0"/>
    <xf numFmtId="0" fontId="23" fillId="0" borderId="0"/>
    <xf numFmtId="0" fontId="23" fillId="8" borderId="9" applyNumberFormat="0" applyFont="0" applyAlignment="0" applyProtection="0"/>
    <xf numFmtId="0" fontId="23" fillId="10" borderId="0" applyNumberFormat="0" applyBorder="0" applyAlignment="0" applyProtection="0"/>
    <xf numFmtId="0" fontId="23" fillId="11" borderId="0" applyNumberFormat="0" applyBorder="0" applyAlignment="0" applyProtection="0"/>
    <xf numFmtId="0" fontId="23" fillId="14" borderId="0" applyNumberFormat="0" applyBorder="0" applyAlignment="0" applyProtection="0"/>
    <xf numFmtId="0" fontId="23" fillId="15" borderId="0" applyNumberFormat="0" applyBorder="0" applyAlignment="0" applyProtection="0"/>
    <xf numFmtId="0" fontId="23" fillId="18" borderId="0" applyNumberFormat="0" applyBorder="0" applyAlignment="0" applyProtection="0"/>
    <xf numFmtId="0" fontId="23" fillId="19" borderId="0" applyNumberFormat="0" applyBorder="0" applyAlignment="0" applyProtection="0"/>
    <xf numFmtId="0" fontId="23" fillId="22" borderId="0" applyNumberFormat="0" applyBorder="0" applyAlignment="0" applyProtection="0"/>
    <xf numFmtId="0" fontId="23" fillId="23" borderId="0" applyNumberFormat="0" applyBorder="0" applyAlignment="0" applyProtection="0"/>
    <xf numFmtId="0" fontId="23" fillId="26" borderId="0" applyNumberFormat="0" applyBorder="0" applyAlignment="0" applyProtection="0"/>
    <xf numFmtId="0" fontId="23" fillId="27" borderId="0" applyNumberFormat="0" applyBorder="0" applyAlignment="0" applyProtection="0"/>
    <xf numFmtId="0" fontId="23" fillId="30" borderId="0" applyNumberFormat="0" applyBorder="0" applyAlignment="0" applyProtection="0"/>
    <xf numFmtId="0" fontId="23" fillId="31" borderId="0" applyNumberFormat="0" applyBorder="0" applyAlignment="0" applyProtection="0"/>
    <xf numFmtId="0" fontId="22" fillId="0" borderId="0"/>
    <xf numFmtId="0" fontId="22" fillId="8" borderId="9" applyNumberFormat="0" applyFont="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2" borderId="0" applyNumberFormat="0" applyBorder="0" applyAlignment="0" applyProtection="0"/>
    <xf numFmtId="0" fontId="22" fillId="23" borderId="0" applyNumberFormat="0" applyBorder="0" applyAlignment="0" applyProtection="0"/>
    <xf numFmtId="0" fontId="22" fillId="26" borderId="0" applyNumberFormat="0" applyBorder="0" applyAlignment="0" applyProtection="0"/>
    <xf numFmtId="0" fontId="22" fillId="27" borderId="0" applyNumberFormat="0" applyBorder="0" applyAlignment="0" applyProtection="0"/>
    <xf numFmtId="0" fontId="22" fillId="30" borderId="0" applyNumberFormat="0" applyBorder="0" applyAlignment="0" applyProtection="0"/>
    <xf numFmtId="0" fontId="22" fillId="31" borderId="0" applyNumberFormat="0" applyBorder="0" applyAlignment="0" applyProtection="0"/>
    <xf numFmtId="0" fontId="21" fillId="0" borderId="0"/>
    <xf numFmtId="0" fontId="21" fillId="8" borderId="9" applyNumberFormat="0" applyFont="0" applyAlignment="0" applyProtection="0"/>
    <xf numFmtId="0" fontId="21" fillId="10"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5" borderId="0" applyNumberFormat="0" applyBorder="0" applyAlignment="0" applyProtection="0"/>
    <xf numFmtId="0" fontId="21" fillId="18" borderId="0" applyNumberFormat="0" applyBorder="0" applyAlignment="0" applyProtection="0"/>
    <xf numFmtId="0" fontId="21" fillId="19" borderId="0" applyNumberFormat="0" applyBorder="0" applyAlignment="0" applyProtection="0"/>
    <xf numFmtId="0" fontId="21" fillId="22" borderId="0" applyNumberFormat="0" applyBorder="0" applyAlignment="0" applyProtection="0"/>
    <xf numFmtId="0" fontId="21" fillId="23" borderId="0" applyNumberFormat="0" applyBorder="0" applyAlignment="0" applyProtection="0"/>
    <xf numFmtId="0" fontId="21" fillId="26" borderId="0" applyNumberFormat="0" applyBorder="0" applyAlignment="0" applyProtection="0"/>
    <xf numFmtId="0" fontId="21" fillId="27" borderId="0" applyNumberFormat="0" applyBorder="0" applyAlignment="0" applyProtection="0"/>
    <xf numFmtId="0" fontId="21" fillId="30" borderId="0" applyNumberFormat="0" applyBorder="0" applyAlignment="0" applyProtection="0"/>
    <xf numFmtId="0" fontId="21" fillId="31" borderId="0" applyNumberFormat="0" applyBorder="0" applyAlignment="0" applyProtection="0"/>
    <xf numFmtId="0" fontId="20" fillId="0" borderId="0"/>
    <xf numFmtId="0" fontId="20" fillId="8" borderId="9" applyNumberFormat="0" applyFont="0" applyAlignment="0" applyProtection="0"/>
    <xf numFmtId="0" fontId="20" fillId="10" borderId="0" applyNumberFormat="0" applyBorder="0" applyAlignment="0" applyProtection="0"/>
    <xf numFmtId="0" fontId="20" fillId="11" borderId="0" applyNumberFormat="0" applyBorder="0" applyAlignment="0" applyProtection="0"/>
    <xf numFmtId="0" fontId="20" fillId="14" borderId="0" applyNumberFormat="0" applyBorder="0" applyAlignment="0" applyProtection="0"/>
    <xf numFmtId="0" fontId="20" fillId="15" borderId="0" applyNumberFormat="0" applyBorder="0" applyAlignment="0" applyProtection="0"/>
    <xf numFmtId="0" fontId="20" fillId="18" borderId="0" applyNumberFormat="0" applyBorder="0" applyAlignment="0" applyProtection="0"/>
    <xf numFmtId="0" fontId="20" fillId="19" borderId="0" applyNumberFormat="0" applyBorder="0" applyAlignment="0" applyProtection="0"/>
    <xf numFmtId="0" fontId="20" fillId="22" borderId="0" applyNumberFormat="0" applyBorder="0" applyAlignment="0" applyProtection="0"/>
    <xf numFmtId="0" fontId="20" fillId="23" borderId="0" applyNumberFormat="0" applyBorder="0" applyAlignment="0" applyProtection="0"/>
    <xf numFmtId="0" fontId="20" fillId="26" borderId="0" applyNumberFormat="0" applyBorder="0" applyAlignment="0" applyProtection="0"/>
    <xf numFmtId="0" fontId="20" fillId="27" borderId="0" applyNumberFormat="0" applyBorder="0" applyAlignment="0" applyProtection="0"/>
    <xf numFmtId="0" fontId="20" fillId="30" borderId="0" applyNumberFormat="0" applyBorder="0" applyAlignment="0" applyProtection="0"/>
    <xf numFmtId="0" fontId="20" fillId="31" borderId="0" applyNumberFormat="0" applyBorder="0" applyAlignment="0" applyProtection="0"/>
    <xf numFmtId="0" fontId="19" fillId="0" borderId="0"/>
    <xf numFmtId="0" fontId="19" fillId="8" borderId="9" applyNumberFormat="0" applyFont="0" applyAlignment="0" applyProtection="0"/>
    <xf numFmtId="0" fontId="19" fillId="10" borderId="0" applyNumberFormat="0" applyBorder="0" applyAlignment="0" applyProtection="0"/>
    <xf numFmtId="0" fontId="19" fillId="11"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8" borderId="0" applyNumberFormat="0" applyBorder="0" applyAlignment="0" applyProtection="0"/>
    <xf numFmtId="0" fontId="19" fillId="19" borderId="0" applyNumberFormat="0" applyBorder="0" applyAlignment="0" applyProtection="0"/>
    <xf numFmtId="0" fontId="19" fillId="22" borderId="0" applyNumberFormat="0" applyBorder="0" applyAlignment="0" applyProtection="0"/>
    <xf numFmtId="0" fontId="19" fillId="23" borderId="0" applyNumberFormat="0" applyBorder="0" applyAlignment="0" applyProtection="0"/>
    <xf numFmtId="0" fontId="19" fillId="26" borderId="0" applyNumberFormat="0" applyBorder="0" applyAlignment="0" applyProtection="0"/>
    <xf numFmtId="0" fontId="19" fillId="27" borderId="0" applyNumberFormat="0" applyBorder="0" applyAlignment="0" applyProtection="0"/>
    <xf numFmtId="0" fontId="19" fillId="30" borderId="0" applyNumberFormat="0" applyBorder="0" applyAlignment="0" applyProtection="0"/>
    <xf numFmtId="0" fontId="19" fillId="31" borderId="0" applyNumberFormat="0" applyBorder="0" applyAlignment="0" applyProtection="0"/>
    <xf numFmtId="0" fontId="18" fillId="0" borderId="0"/>
    <xf numFmtId="0" fontId="18" fillId="8" borderId="9" applyNumberFormat="0" applyFont="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22" borderId="0" applyNumberFormat="0" applyBorder="0" applyAlignment="0" applyProtection="0"/>
    <xf numFmtId="0" fontId="18" fillId="23" borderId="0" applyNumberFormat="0" applyBorder="0" applyAlignment="0" applyProtection="0"/>
    <xf numFmtId="0" fontId="18" fillId="26" borderId="0" applyNumberFormat="0" applyBorder="0" applyAlignment="0" applyProtection="0"/>
    <xf numFmtId="0" fontId="18" fillId="27" borderId="0" applyNumberFormat="0" applyBorder="0" applyAlignment="0" applyProtection="0"/>
    <xf numFmtId="0" fontId="18" fillId="30" borderId="0" applyNumberFormat="0" applyBorder="0" applyAlignment="0" applyProtection="0"/>
    <xf numFmtId="0" fontId="18" fillId="31" borderId="0" applyNumberFormat="0" applyBorder="0" applyAlignment="0" applyProtection="0"/>
    <xf numFmtId="0" fontId="17" fillId="10" borderId="0" applyNumberFormat="0" applyBorder="0" applyAlignment="0" applyProtection="0"/>
    <xf numFmtId="0" fontId="17" fillId="14" borderId="0" applyNumberFormat="0" applyBorder="0" applyAlignment="0" applyProtection="0"/>
    <xf numFmtId="0" fontId="17" fillId="18" borderId="0" applyNumberFormat="0" applyBorder="0" applyAlignment="0" applyProtection="0"/>
    <xf numFmtId="0" fontId="17" fillId="22" borderId="0" applyNumberFormat="0" applyBorder="0" applyAlignment="0" applyProtection="0"/>
    <xf numFmtId="0" fontId="17" fillId="26" borderId="0" applyNumberFormat="0" applyBorder="0" applyAlignment="0" applyProtection="0"/>
    <xf numFmtId="0" fontId="17" fillId="30" borderId="0" applyNumberFormat="0" applyBorder="0" applyAlignment="0" applyProtection="0"/>
    <xf numFmtId="0" fontId="17" fillId="11" borderId="0" applyNumberFormat="0" applyBorder="0" applyAlignment="0" applyProtection="0"/>
    <xf numFmtId="0" fontId="17" fillId="15" borderId="0" applyNumberFormat="0" applyBorder="0" applyAlignment="0" applyProtection="0"/>
    <xf numFmtId="0" fontId="17" fillId="19" borderId="0" applyNumberFormat="0" applyBorder="0" applyAlignment="0" applyProtection="0"/>
    <xf numFmtId="0" fontId="17" fillId="23" borderId="0" applyNumberFormat="0" applyBorder="0" applyAlignment="0" applyProtection="0"/>
    <xf numFmtId="0" fontId="17" fillId="27" borderId="0" applyNumberFormat="0" applyBorder="0" applyAlignment="0" applyProtection="0"/>
    <xf numFmtId="0" fontId="17" fillId="31" borderId="0" applyNumberFormat="0" applyBorder="0" applyAlignment="0" applyProtection="0"/>
    <xf numFmtId="0" fontId="17" fillId="8" borderId="9" applyNumberFormat="0" applyFont="0" applyAlignment="0" applyProtection="0"/>
    <xf numFmtId="0" fontId="17" fillId="0" borderId="0"/>
    <xf numFmtId="0" fontId="49" fillId="0" borderId="0"/>
    <xf numFmtId="0" fontId="16" fillId="0" borderId="0"/>
    <xf numFmtId="0" fontId="16" fillId="8" borderId="9" applyNumberFormat="0" applyFont="0" applyAlignment="0" applyProtection="0"/>
    <xf numFmtId="0" fontId="16" fillId="10" borderId="0" applyNumberFormat="0" applyBorder="0" applyAlignment="0" applyProtection="0"/>
    <xf numFmtId="0" fontId="16" fillId="11" borderId="0" applyNumberFormat="0" applyBorder="0" applyAlignment="0" applyProtection="0"/>
    <xf numFmtId="0" fontId="16" fillId="14" borderId="0" applyNumberFormat="0" applyBorder="0" applyAlignment="0" applyProtection="0"/>
    <xf numFmtId="0" fontId="16" fillId="15" borderId="0" applyNumberFormat="0" applyBorder="0" applyAlignment="0" applyProtection="0"/>
    <xf numFmtId="0" fontId="16" fillId="18" borderId="0" applyNumberFormat="0" applyBorder="0" applyAlignment="0" applyProtection="0"/>
    <xf numFmtId="0" fontId="16" fillId="19" borderId="0" applyNumberFormat="0" applyBorder="0" applyAlignment="0" applyProtection="0"/>
    <xf numFmtId="0" fontId="16" fillId="22" borderId="0" applyNumberFormat="0" applyBorder="0" applyAlignment="0" applyProtection="0"/>
    <xf numFmtId="0" fontId="16" fillId="23" borderId="0" applyNumberFormat="0" applyBorder="0" applyAlignment="0" applyProtection="0"/>
    <xf numFmtId="0" fontId="16" fillId="26" borderId="0" applyNumberFormat="0" applyBorder="0" applyAlignment="0" applyProtection="0"/>
    <xf numFmtId="0" fontId="16" fillId="27" borderId="0" applyNumberFormat="0" applyBorder="0" applyAlignment="0" applyProtection="0"/>
    <xf numFmtId="0" fontId="16" fillId="30" borderId="0" applyNumberFormat="0" applyBorder="0" applyAlignment="0" applyProtection="0"/>
    <xf numFmtId="0" fontId="16" fillId="31" borderId="0" applyNumberFormat="0" applyBorder="0" applyAlignment="0" applyProtection="0"/>
    <xf numFmtId="0" fontId="15" fillId="0" borderId="0"/>
    <xf numFmtId="0" fontId="15" fillId="8" borderId="9" applyNumberFormat="0" applyFont="0" applyAlignment="0" applyProtection="0"/>
    <xf numFmtId="0" fontId="15" fillId="10" borderId="0" applyNumberFormat="0" applyBorder="0" applyAlignment="0" applyProtection="0"/>
    <xf numFmtId="0" fontId="15" fillId="11" borderId="0" applyNumberFormat="0" applyBorder="0" applyAlignment="0" applyProtection="0"/>
    <xf numFmtId="0" fontId="15" fillId="14" borderId="0" applyNumberFormat="0" applyBorder="0" applyAlignment="0" applyProtection="0"/>
    <xf numFmtId="0" fontId="15" fillId="15" borderId="0" applyNumberFormat="0" applyBorder="0" applyAlignment="0" applyProtection="0"/>
    <xf numFmtId="0" fontId="15" fillId="18" borderId="0" applyNumberFormat="0" applyBorder="0" applyAlignment="0" applyProtection="0"/>
    <xf numFmtId="0" fontId="15" fillId="19" borderId="0" applyNumberFormat="0" applyBorder="0" applyAlignment="0" applyProtection="0"/>
    <xf numFmtId="0" fontId="15" fillId="22" borderId="0" applyNumberFormat="0" applyBorder="0" applyAlignment="0" applyProtection="0"/>
    <xf numFmtId="0" fontId="15" fillId="23" borderId="0" applyNumberFormat="0" applyBorder="0" applyAlignment="0" applyProtection="0"/>
    <xf numFmtId="0" fontId="15" fillId="26" borderId="0" applyNumberFormat="0" applyBorder="0" applyAlignment="0" applyProtection="0"/>
    <xf numFmtId="0" fontId="15" fillId="27" borderId="0" applyNumberFormat="0" applyBorder="0" applyAlignment="0" applyProtection="0"/>
    <xf numFmtId="0" fontId="15" fillId="30" borderId="0" applyNumberFormat="0" applyBorder="0" applyAlignment="0" applyProtection="0"/>
    <xf numFmtId="0" fontId="15" fillId="31" borderId="0" applyNumberFormat="0" applyBorder="0" applyAlignment="0" applyProtection="0"/>
    <xf numFmtId="0" fontId="14" fillId="0" borderId="0"/>
    <xf numFmtId="0" fontId="14" fillId="8" borderId="9" applyNumberFormat="0" applyFont="0" applyAlignment="0" applyProtection="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25" fillId="0" borderId="0"/>
    <xf numFmtId="0" fontId="14" fillId="0" borderId="0"/>
    <xf numFmtId="0" fontId="14" fillId="8" borderId="9" applyNumberFormat="0" applyFont="0" applyAlignment="0" applyProtection="0"/>
    <xf numFmtId="0" fontId="14" fillId="0" borderId="0"/>
    <xf numFmtId="0" fontId="14" fillId="8" borderId="9" applyNumberFormat="0" applyFont="0" applyAlignment="0" applyProtection="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4" fillId="0" borderId="0"/>
    <xf numFmtId="0" fontId="14" fillId="8" borderId="9" applyNumberFormat="0" applyFont="0" applyAlignment="0" applyProtection="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4" fillId="0" borderId="0"/>
    <xf numFmtId="0" fontId="14" fillId="8" borderId="9" applyNumberFormat="0" applyFont="0" applyAlignment="0" applyProtection="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4" fillId="0" borderId="0"/>
    <xf numFmtId="0" fontId="14" fillId="8" borderId="9" applyNumberFormat="0" applyFont="0" applyAlignment="0" applyProtection="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4" fillId="0" borderId="0"/>
    <xf numFmtId="0" fontId="14" fillId="8" borderId="9" applyNumberFormat="0" applyFont="0" applyAlignment="0" applyProtection="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4" fillId="0" borderId="0"/>
    <xf numFmtId="0" fontId="14" fillId="8" borderId="9" applyNumberFormat="0" applyFont="0" applyAlignment="0" applyProtection="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4" fillId="10" borderId="0" applyNumberFormat="0" applyBorder="0" applyAlignment="0" applyProtection="0"/>
    <xf numFmtId="0" fontId="14" fillId="14" borderId="0" applyNumberFormat="0" applyBorder="0" applyAlignment="0" applyProtection="0"/>
    <xf numFmtId="0" fontId="14" fillId="18" borderId="0" applyNumberFormat="0" applyBorder="0" applyAlignment="0" applyProtection="0"/>
    <xf numFmtId="0" fontId="14" fillId="22" borderId="0" applyNumberFormat="0" applyBorder="0" applyAlignment="0" applyProtection="0"/>
    <xf numFmtId="0" fontId="14" fillId="26" borderId="0" applyNumberFormat="0" applyBorder="0" applyAlignment="0" applyProtection="0"/>
    <xf numFmtId="0" fontId="14" fillId="30" borderId="0" applyNumberFormat="0" applyBorder="0" applyAlignment="0" applyProtection="0"/>
    <xf numFmtId="0" fontId="14" fillId="11" borderId="0" applyNumberFormat="0" applyBorder="0" applyAlignment="0" applyProtection="0"/>
    <xf numFmtId="0" fontId="14" fillId="15" borderId="0" applyNumberFormat="0" applyBorder="0" applyAlignment="0" applyProtection="0"/>
    <xf numFmtId="0" fontId="14" fillId="19" borderId="0" applyNumberFormat="0" applyBorder="0" applyAlignment="0" applyProtection="0"/>
    <xf numFmtId="0" fontId="14" fillId="23" borderId="0" applyNumberFormat="0" applyBorder="0" applyAlignment="0" applyProtection="0"/>
    <xf numFmtId="0" fontId="14" fillId="27" borderId="0" applyNumberFormat="0" applyBorder="0" applyAlignment="0" applyProtection="0"/>
    <xf numFmtId="0" fontId="14" fillId="31" borderId="0" applyNumberFormat="0" applyBorder="0" applyAlignment="0" applyProtection="0"/>
    <xf numFmtId="0" fontId="14" fillId="8" borderId="9" applyNumberFormat="0" applyFont="0" applyAlignment="0" applyProtection="0"/>
    <xf numFmtId="0" fontId="14" fillId="0" borderId="0"/>
    <xf numFmtId="0" fontId="25" fillId="0" borderId="0"/>
    <xf numFmtId="0" fontId="14" fillId="0" borderId="0"/>
    <xf numFmtId="0" fontId="14" fillId="8" borderId="9" applyNumberFormat="0" applyFont="0" applyAlignment="0" applyProtection="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14" fillId="0" borderId="0"/>
    <xf numFmtId="0" fontId="14" fillId="8" borderId="9" applyNumberFormat="0" applyFont="0" applyAlignment="0" applyProtection="0"/>
    <xf numFmtId="0" fontId="14" fillId="10" borderId="0" applyNumberFormat="0" applyBorder="0" applyAlignment="0" applyProtection="0"/>
    <xf numFmtId="0" fontId="14" fillId="11" borderId="0" applyNumberFormat="0" applyBorder="0" applyAlignment="0" applyProtection="0"/>
    <xf numFmtId="0" fontId="14" fillId="14" borderId="0" applyNumberFormat="0" applyBorder="0" applyAlignment="0" applyProtection="0"/>
    <xf numFmtId="0" fontId="14" fillId="15"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6" borderId="0" applyNumberFormat="0" applyBorder="0" applyAlignment="0" applyProtection="0"/>
    <xf numFmtId="0" fontId="14" fillId="27" borderId="0" applyNumberFormat="0" applyBorder="0" applyAlignment="0" applyProtection="0"/>
    <xf numFmtId="0" fontId="14" fillId="30" borderId="0" applyNumberFormat="0" applyBorder="0" applyAlignment="0" applyProtection="0"/>
    <xf numFmtId="0" fontId="14" fillId="31" borderId="0" applyNumberFormat="0" applyBorder="0" applyAlignment="0" applyProtection="0"/>
    <xf numFmtId="0" fontId="25" fillId="0" borderId="0"/>
    <xf numFmtId="0" fontId="13" fillId="0" borderId="0"/>
    <xf numFmtId="0" fontId="13" fillId="8" borderId="9" applyNumberFormat="0" applyFont="0" applyAlignment="0" applyProtection="0"/>
    <xf numFmtId="0" fontId="13" fillId="10" borderId="0" applyNumberFormat="0" applyBorder="0" applyAlignment="0" applyProtection="0"/>
    <xf numFmtId="0" fontId="13" fillId="11"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9" borderId="0" applyNumberFormat="0" applyBorder="0" applyAlignment="0" applyProtection="0"/>
    <xf numFmtId="0" fontId="13" fillId="22" borderId="0" applyNumberFormat="0" applyBorder="0" applyAlignment="0" applyProtection="0"/>
    <xf numFmtId="0" fontId="13" fillId="23" borderId="0" applyNumberFormat="0" applyBorder="0" applyAlignment="0" applyProtection="0"/>
    <xf numFmtId="0" fontId="13" fillId="26" borderId="0" applyNumberFormat="0" applyBorder="0" applyAlignment="0" applyProtection="0"/>
    <xf numFmtId="0" fontId="13" fillId="27"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2" fillId="0" borderId="0"/>
    <xf numFmtId="0" fontId="12" fillId="8" borderId="9" applyNumberFormat="0" applyFont="0" applyAlignment="0" applyProtection="0"/>
    <xf numFmtId="0" fontId="12" fillId="10" borderId="0" applyNumberFormat="0" applyBorder="0" applyAlignment="0" applyProtection="0"/>
    <xf numFmtId="0" fontId="12" fillId="11"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12" fillId="18" borderId="0" applyNumberFormat="0" applyBorder="0" applyAlignment="0" applyProtection="0"/>
    <xf numFmtId="0" fontId="12" fillId="19"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6" borderId="0" applyNumberFormat="0" applyBorder="0" applyAlignment="0" applyProtection="0"/>
    <xf numFmtId="0" fontId="12" fillId="27" borderId="0" applyNumberFormat="0" applyBorder="0" applyAlignment="0" applyProtection="0"/>
    <xf numFmtId="0" fontId="12" fillId="30" borderId="0" applyNumberFormat="0" applyBorder="0" applyAlignment="0" applyProtection="0"/>
    <xf numFmtId="0" fontId="12" fillId="31" borderId="0" applyNumberFormat="0" applyBorder="0" applyAlignment="0" applyProtection="0"/>
    <xf numFmtId="0" fontId="11" fillId="0" borderId="0"/>
    <xf numFmtId="0" fontId="11" fillId="8" borderId="9" applyNumberFormat="0" applyFont="0" applyAlignment="0" applyProtection="0"/>
    <xf numFmtId="0" fontId="11" fillId="10" borderId="0" applyNumberFormat="0" applyBorder="0" applyAlignment="0" applyProtection="0"/>
    <xf numFmtId="0" fontId="11" fillId="11"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0" fillId="0" borderId="0"/>
    <xf numFmtId="0" fontId="10" fillId="8" borderId="9" applyNumberFormat="0" applyFont="0" applyAlignment="0" applyProtection="0"/>
    <xf numFmtId="0" fontId="10" fillId="10"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9" fillId="0" borderId="0"/>
    <xf numFmtId="0" fontId="9" fillId="8" borderId="9" applyNumberFormat="0" applyFont="0" applyAlignment="0" applyProtection="0"/>
    <xf numFmtId="0" fontId="9" fillId="10" borderId="0" applyNumberFormat="0" applyBorder="0" applyAlignment="0" applyProtection="0"/>
    <xf numFmtId="0" fontId="9" fillId="11" borderId="0" applyNumberFormat="0" applyBorder="0" applyAlignment="0" applyProtection="0"/>
    <xf numFmtId="0" fontId="9" fillId="14" borderId="0" applyNumberFormat="0" applyBorder="0" applyAlignment="0" applyProtection="0"/>
    <xf numFmtId="0" fontId="9" fillId="15" borderId="0" applyNumberFormat="0" applyBorder="0" applyAlignment="0" applyProtection="0"/>
    <xf numFmtId="0" fontId="9" fillId="18" borderId="0" applyNumberFormat="0" applyBorder="0" applyAlignment="0" applyProtection="0"/>
    <xf numFmtId="0" fontId="9" fillId="19" borderId="0" applyNumberFormat="0" applyBorder="0" applyAlignment="0" applyProtection="0"/>
    <xf numFmtId="0" fontId="9" fillId="22" borderId="0" applyNumberFormat="0" applyBorder="0" applyAlignment="0" applyProtection="0"/>
    <xf numFmtId="0" fontId="9" fillId="23" borderId="0" applyNumberFormat="0" applyBorder="0" applyAlignment="0" applyProtection="0"/>
    <xf numFmtId="0" fontId="9" fillId="26" borderId="0" applyNumberFormat="0" applyBorder="0" applyAlignment="0" applyProtection="0"/>
    <xf numFmtId="0" fontId="9" fillId="27" borderId="0" applyNumberFormat="0" applyBorder="0" applyAlignment="0" applyProtection="0"/>
    <xf numFmtId="0" fontId="9" fillId="30" borderId="0" applyNumberFormat="0" applyBorder="0" applyAlignment="0" applyProtection="0"/>
    <xf numFmtId="0" fontId="9" fillId="31" borderId="0" applyNumberFormat="0" applyBorder="0" applyAlignment="0" applyProtection="0"/>
    <xf numFmtId="0" fontId="8" fillId="0" borderId="0"/>
    <xf numFmtId="0" fontId="8" fillId="8" borderId="9" applyNumberFormat="0" applyFont="0" applyAlignment="0" applyProtection="0"/>
    <xf numFmtId="0" fontId="8" fillId="10" borderId="0" applyNumberFormat="0" applyBorder="0" applyAlignment="0" applyProtection="0"/>
    <xf numFmtId="0" fontId="8" fillId="11"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22" borderId="0" applyNumberFormat="0" applyBorder="0" applyAlignment="0" applyProtection="0"/>
    <xf numFmtId="0" fontId="8" fillId="23"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7" fillId="0" borderId="0"/>
    <xf numFmtId="0" fontId="7" fillId="8" borderId="9" applyNumberFormat="0" applyFont="0" applyAlignment="0" applyProtection="0"/>
    <xf numFmtId="0" fontId="7" fillId="10" borderId="0" applyNumberFormat="0" applyBorder="0" applyAlignment="0" applyProtection="0"/>
    <xf numFmtId="0" fontId="7" fillId="11"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6" fillId="0" borderId="0"/>
    <xf numFmtId="0" fontId="6" fillId="8" borderId="9" applyNumberFormat="0" applyFont="0" applyAlignment="0" applyProtection="0"/>
    <xf numFmtId="0" fontId="6" fillId="10" borderId="0" applyNumberFormat="0" applyBorder="0" applyAlignment="0" applyProtection="0"/>
    <xf numFmtId="0" fontId="6" fillId="11"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8" borderId="0" applyNumberFormat="0" applyBorder="0" applyAlignment="0" applyProtection="0"/>
    <xf numFmtId="0" fontId="6" fillId="19" borderId="0" applyNumberFormat="0" applyBorder="0" applyAlignment="0" applyProtection="0"/>
    <xf numFmtId="0" fontId="6" fillId="22" borderId="0" applyNumberFormat="0" applyBorder="0" applyAlignment="0" applyProtection="0"/>
    <xf numFmtId="0" fontId="6" fillId="23" borderId="0" applyNumberFormat="0" applyBorder="0" applyAlignment="0" applyProtection="0"/>
    <xf numFmtId="0" fontId="6" fillId="26" borderId="0" applyNumberFormat="0" applyBorder="0" applyAlignment="0" applyProtection="0"/>
    <xf numFmtId="0" fontId="6" fillId="27" borderId="0" applyNumberFormat="0" applyBorder="0" applyAlignment="0" applyProtection="0"/>
    <xf numFmtId="0" fontId="6" fillId="30" borderId="0" applyNumberFormat="0" applyBorder="0" applyAlignment="0" applyProtection="0"/>
    <xf numFmtId="0" fontId="6" fillId="31" borderId="0" applyNumberFormat="0" applyBorder="0" applyAlignment="0" applyProtection="0"/>
    <xf numFmtId="0" fontId="5" fillId="0" borderId="0"/>
    <xf numFmtId="0" fontId="5" fillId="8" borderId="9" applyNumberFormat="0" applyFont="0" applyAlignment="0" applyProtection="0"/>
    <xf numFmtId="0" fontId="5" fillId="10" borderId="0" applyNumberFormat="0" applyBorder="0" applyAlignment="0" applyProtection="0"/>
    <xf numFmtId="0" fontId="5" fillId="11" borderId="0" applyNumberFormat="0" applyBorder="0" applyAlignment="0" applyProtection="0"/>
    <xf numFmtId="0" fontId="5" fillId="14" borderId="0" applyNumberFormat="0" applyBorder="0" applyAlignment="0" applyProtection="0"/>
    <xf numFmtId="0" fontId="5" fillId="15" borderId="0" applyNumberFormat="0" applyBorder="0" applyAlignment="0" applyProtection="0"/>
    <xf numFmtId="0" fontId="5" fillId="18" borderId="0" applyNumberFormat="0" applyBorder="0" applyAlignment="0" applyProtection="0"/>
    <xf numFmtId="0" fontId="5" fillId="19" borderId="0" applyNumberFormat="0" applyBorder="0" applyAlignment="0" applyProtection="0"/>
    <xf numFmtId="0" fontId="5" fillId="22" borderId="0" applyNumberFormat="0" applyBorder="0" applyAlignment="0" applyProtection="0"/>
    <xf numFmtId="0" fontId="5" fillId="23" borderId="0" applyNumberFormat="0" applyBorder="0" applyAlignment="0" applyProtection="0"/>
    <xf numFmtId="0" fontId="5" fillId="26" borderId="0" applyNumberFormat="0" applyBorder="0" applyAlignment="0" applyProtection="0"/>
    <xf numFmtId="0" fontId="5" fillId="27" borderId="0" applyNumberFormat="0" applyBorder="0" applyAlignment="0" applyProtection="0"/>
    <xf numFmtId="0" fontId="5" fillId="30" borderId="0" applyNumberFormat="0" applyBorder="0" applyAlignment="0" applyProtection="0"/>
    <xf numFmtId="0" fontId="5" fillId="31" borderId="0" applyNumberFormat="0" applyBorder="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50" fillId="0" borderId="0"/>
    <xf numFmtId="0" fontId="4" fillId="0" borderId="0"/>
    <xf numFmtId="0" fontId="4" fillId="8" borderId="9" applyNumberFormat="0" applyFont="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8" borderId="9" applyNumberFormat="0" applyFont="0" applyAlignment="0" applyProtection="0"/>
    <xf numFmtId="0" fontId="4" fillId="0" borderId="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9" applyNumberFormat="0" applyFont="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10" borderId="0" applyNumberFormat="0" applyBorder="0" applyAlignment="0" applyProtection="0"/>
    <xf numFmtId="0" fontId="4" fillId="14" borderId="0" applyNumberFormat="0" applyBorder="0" applyAlignment="0" applyProtection="0"/>
    <xf numFmtId="0" fontId="4" fillId="18" borderId="0" applyNumberFormat="0" applyBorder="0" applyAlignment="0" applyProtection="0"/>
    <xf numFmtId="0" fontId="4" fillId="22" borderId="0" applyNumberFormat="0" applyBorder="0" applyAlignment="0" applyProtection="0"/>
    <xf numFmtId="0" fontId="4" fillId="26" borderId="0" applyNumberFormat="0" applyBorder="0" applyAlignment="0" applyProtection="0"/>
    <xf numFmtId="0" fontId="4" fillId="30" borderId="0" applyNumberFormat="0" applyBorder="0" applyAlignment="0" applyProtection="0"/>
    <xf numFmtId="0" fontId="4" fillId="11" borderId="0" applyNumberFormat="0" applyBorder="0" applyAlignment="0" applyProtection="0"/>
    <xf numFmtId="0" fontId="4" fillId="15" borderId="0" applyNumberFormat="0" applyBorder="0" applyAlignment="0" applyProtection="0"/>
    <xf numFmtId="0" fontId="4" fillId="19" borderId="0" applyNumberFormat="0" applyBorder="0" applyAlignment="0" applyProtection="0"/>
    <xf numFmtId="0" fontId="4" fillId="23" borderId="0" applyNumberFormat="0" applyBorder="0" applyAlignment="0" applyProtection="0"/>
    <xf numFmtId="0" fontId="4" fillId="27" borderId="0" applyNumberFormat="0" applyBorder="0" applyAlignment="0" applyProtection="0"/>
    <xf numFmtId="0" fontId="4" fillId="31" borderId="0" applyNumberFormat="0" applyBorder="0" applyAlignment="0" applyProtection="0"/>
    <xf numFmtId="0" fontId="4" fillId="8" borderId="9" applyNumberFormat="0" applyFont="0" applyAlignment="0" applyProtection="0"/>
    <xf numFmtId="0" fontId="4" fillId="0" borderId="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4" fillId="0" borderId="0"/>
    <xf numFmtId="0" fontId="4" fillId="8" borderId="9" applyNumberFormat="0" applyFont="0" applyAlignment="0" applyProtection="0"/>
    <xf numFmtId="0" fontId="4" fillId="10" borderId="0" applyNumberFormat="0" applyBorder="0" applyAlignment="0" applyProtection="0"/>
    <xf numFmtId="0" fontId="4" fillId="11" borderId="0" applyNumberFormat="0" applyBorder="0" applyAlignment="0" applyProtection="0"/>
    <xf numFmtId="0" fontId="4" fillId="14" borderId="0" applyNumberFormat="0" applyBorder="0" applyAlignment="0" applyProtection="0"/>
    <xf numFmtId="0" fontId="4" fillId="15" borderId="0" applyNumberFormat="0" applyBorder="0" applyAlignment="0" applyProtection="0"/>
    <xf numFmtId="0" fontId="4" fillId="18" borderId="0" applyNumberFormat="0" applyBorder="0" applyAlignment="0" applyProtection="0"/>
    <xf numFmtId="0" fontId="4" fillId="19" borderId="0" applyNumberFormat="0" applyBorder="0" applyAlignment="0" applyProtection="0"/>
    <xf numFmtId="0" fontId="4" fillId="22" borderId="0" applyNumberFormat="0" applyBorder="0" applyAlignment="0" applyProtection="0"/>
    <xf numFmtId="0" fontId="4" fillId="23" borderId="0" applyNumberFormat="0" applyBorder="0" applyAlignment="0" applyProtection="0"/>
    <xf numFmtId="0" fontId="4" fillId="26" borderId="0" applyNumberFormat="0" applyBorder="0" applyAlignment="0" applyProtection="0"/>
    <xf numFmtId="0" fontId="4" fillId="27" borderId="0" applyNumberFormat="0" applyBorder="0" applyAlignment="0" applyProtection="0"/>
    <xf numFmtId="0" fontId="4" fillId="30" borderId="0" applyNumberFormat="0" applyBorder="0" applyAlignment="0" applyProtection="0"/>
    <xf numFmtId="0" fontId="4"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50" fillId="0" borderId="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8" borderId="9" applyNumberFormat="0" applyFont="0" applyAlignment="0" applyProtection="0"/>
    <xf numFmtId="0" fontId="3" fillId="0" borderId="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8" borderId="9" applyNumberFormat="0" applyFont="0" applyAlignment="0" applyProtection="0"/>
    <xf numFmtId="0" fontId="3" fillId="0" borderId="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8" borderId="9" applyNumberFormat="0" applyFont="0" applyAlignment="0" applyProtection="0"/>
    <xf numFmtId="0" fontId="3" fillId="0" borderId="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10" borderId="0" applyNumberFormat="0" applyBorder="0" applyAlignment="0" applyProtection="0"/>
    <xf numFmtId="0" fontId="3" fillId="14" borderId="0" applyNumberFormat="0" applyBorder="0" applyAlignment="0" applyProtection="0"/>
    <xf numFmtId="0" fontId="3" fillId="18" borderId="0" applyNumberFormat="0" applyBorder="0" applyAlignment="0" applyProtection="0"/>
    <xf numFmtId="0" fontId="3" fillId="22" borderId="0" applyNumberFormat="0" applyBorder="0" applyAlignment="0" applyProtection="0"/>
    <xf numFmtId="0" fontId="3" fillId="26" borderId="0" applyNumberFormat="0" applyBorder="0" applyAlignment="0" applyProtection="0"/>
    <xf numFmtId="0" fontId="3" fillId="30" borderId="0" applyNumberFormat="0" applyBorder="0" applyAlignment="0" applyProtection="0"/>
    <xf numFmtId="0" fontId="3" fillId="11" borderId="0" applyNumberFormat="0" applyBorder="0" applyAlignment="0" applyProtection="0"/>
    <xf numFmtId="0" fontId="3" fillId="15" borderId="0" applyNumberFormat="0" applyBorder="0" applyAlignment="0" applyProtection="0"/>
    <xf numFmtId="0" fontId="3" fillId="19" borderId="0" applyNumberFormat="0" applyBorder="0" applyAlignment="0" applyProtection="0"/>
    <xf numFmtId="0" fontId="3" fillId="23" borderId="0" applyNumberFormat="0" applyBorder="0" applyAlignment="0" applyProtection="0"/>
    <xf numFmtId="0" fontId="3" fillId="27" borderId="0" applyNumberFormat="0" applyBorder="0" applyAlignment="0" applyProtection="0"/>
    <xf numFmtId="0" fontId="3" fillId="31" borderId="0" applyNumberFormat="0" applyBorder="0" applyAlignment="0" applyProtection="0"/>
    <xf numFmtId="0" fontId="3" fillId="8" borderId="9" applyNumberFormat="0" applyFont="0" applyAlignment="0" applyProtection="0"/>
    <xf numFmtId="0" fontId="3" fillId="0" borderId="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3" fillId="0" borderId="0"/>
    <xf numFmtId="0" fontId="3" fillId="8" borderId="9" applyNumberFormat="0" applyFont="0" applyAlignment="0" applyProtection="0"/>
    <xf numFmtId="0" fontId="3" fillId="10" borderId="0" applyNumberFormat="0" applyBorder="0" applyAlignment="0" applyProtection="0"/>
    <xf numFmtId="0" fontId="3" fillId="11"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18" borderId="0" applyNumberFormat="0" applyBorder="0" applyAlignment="0" applyProtection="0"/>
    <xf numFmtId="0" fontId="3" fillId="19" borderId="0" applyNumberFormat="0" applyBorder="0" applyAlignment="0" applyProtection="0"/>
    <xf numFmtId="0" fontId="3" fillId="22" borderId="0" applyNumberFormat="0" applyBorder="0" applyAlignment="0" applyProtection="0"/>
    <xf numFmtId="0" fontId="3" fillId="23" borderId="0" applyNumberFormat="0" applyBorder="0" applyAlignment="0" applyProtection="0"/>
    <xf numFmtId="0" fontId="3" fillId="26" borderId="0" applyNumberFormat="0" applyBorder="0" applyAlignment="0" applyProtection="0"/>
    <xf numFmtId="0" fontId="3" fillId="27" borderId="0" applyNumberFormat="0" applyBorder="0" applyAlignment="0" applyProtection="0"/>
    <xf numFmtId="0" fontId="3" fillId="30" borderId="0" applyNumberFormat="0" applyBorder="0" applyAlignment="0" applyProtection="0"/>
    <xf numFmtId="0" fontId="3" fillId="31" borderId="0" applyNumberFormat="0" applyBorder="0" applyAlignment="0" applyProtection="0"/>
    <xf numFmtId="0" fontId="50" fillId="0" borderId="0"/>
    <xf numFmtId="0" fontId="2" fillId="0" borderId="0"/>
    <xf numFmtId="0" fontId="2" fillId="8" borderId="9" applyNumberFormat="0" applyFont="0" applyAlignment="0" applyProtection="0"/>
    <xf numFmtId="0" fontId="2" fillId="10" borderId="0" applyNumberFormat="0" applyBorder="0" applyAlignment="0" applyProtection="0"/>
    <xf numFmtId="0" fontId="2" fillId="11"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1" fillId="0" borderId="0"/>
    <xf numFmtId="0" fontId="1" fillId="8" borderId="9" applyNumberFormat="0" applyFont="0" applyAlignment="0" applyProtection="0"/>
    <xf numFmtId="0" fontId="1" fillId="10" borderId="0" applyNumberFormat="0" applyBorder="0" applyAlignment="0" applyProtection="0"/>
    <xf numFmtId="0" fontId="1" fillId="11"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52" fillId="0" borderId="0"/>
  </cellStyleXfs>
  <cellXfs count="152">
    <xf numFmtId="0" fontId="0" fillId="0" borderId="0" xfId="0"/>
    <xf numFmtId="0" fontId="25" fillId="0" borderId="0" xfId="0" applyFont="1"/>
    <xf numFmtId="0" fontId="25" fillId="0" borderId="0" xfId="0" applyFont="1" applyBorder="1"/>
    <xf numFmtId="0" fontId="26" fillId="0" borderId="0" xfId="0" applyFont="1"/>
    <xf numFmtId="0" fontId="26" fillId="0" borderId="0" xfId="0" applyFont="1" applyAlignment="1">
      <alignment horizontal="right"/>
    </xf>
    <xf numFmtId="0" fontId="27" fillId="0" borderId="0" xfId="0" applyFont="1" applyBorder="1"/>
    <xf numFmtId="0" fontId="26" fillId="0" borderId="0" xfId="0" applyFont="1" applyAlignment="1">
      <alignment horizontal="left"/>
    </xf>
    <xf numFmtId="0" fontId="27" fillId="0" borderId="0" xfId="0" applyFont="1" applyAlignment="1">
      <alignment horizontal="left"/>
    </xf>
    <xf numFmtId="0" fontId="26" fillId="0" borderId="0" xfId="0" applyFont="1" applyAlignment="1">
      <alignment horizontal="left" vertical="top"/>
    </xf>
    <xf numFmtId="0" fontId="31" fillId="0" borderId="0" xfId="0" applyFont="1" applyAlignment="1">
      <alignment horizontal="left" vertical="top"/>
    </xf>
    <xf numFmtId="3" fontId="25" fillId="0" borderId="0" xfId="0" applyNumberFormat="1" applyFont="1" applyBorder="1"/>
    <xf numFmtId="0" fontId="32" fillId="0" borderId="0" xfId="0" applyFont="1" applyAlignment="1">
      <alignment horizontal="left"/>
    </xf>
    <xf numFmtId="4" fontId="53" fillId="0" borderId="0" xfId="1703" applyNumberFormat="1" applyFont="1"/>
    <xf numFmtId="0" fontId="30" fillId="0" borderId="0" xfId="0" applyFont="1" applyAlignment="1">
      <alignment horizontal="left" vertical="top"/>
    </xf>
    <xf numFmtId="4" fontId="54" fillId="0" borderId="0" xfId="1703" applyNumberFormat="1" applyFont="1"/>
    <xf numFmtId="0" fontId="25" fillId="0" borderId="0" xfId="0" applyFont="1" applyAlignment="1">
      <alignment horizontal="left"/>
    </xf>
    <xf numFmtId="0" fontId="55" fillId="0" borderId="0" xfId="1" applyFont="1" applyAlignment="1" applyProtection="1">
      <alignment horizontal="left"/>
    </xf>
    <xf numFmtId="0" fontId="56" fillId="0" borderId="0" xfId="0" applyFont="1" applyAlignment="1">
      <alignment horizontal="left"/>
    </xf>
    <xf numFmtId="0" fontId="55" fillId="0" borderId="0" xfId="1" applyFont="1" applyAlignment="1" applyProtection="1">
      <alignment wrapText="1"/>
    </xf>
    <xf numFmtId="4" fontId="57" fillId="33" borderId="0" xfId="1703" applyNumberFormat="1" applyFont="1" applyFill="1"/>
    <xf numFmtId="0" fontId="59" fillId="0" borderId="0" xfId="0" applyFont="1"/>
    <xf numFmtId="0" fontId="25" fillId="0" borderId="0" xfId="0" applyFont="1" applyAlignment="1">
      <alignment horizontal="left" vertical="top"/>
    </xf>
    <xf numFmtId="0" fontId="29" fillId="0" borderId="0" xfId="1" applyAlignment="1" applyProtection="1"/>
    <xf numFmtId="0" fontId="25" fillId="0" borderId="16" xfId="0" applyFont="1" applyFill="1" applyBorder="1"/>
    <xf numFmtId="49" fontId="0" fillId="0" borderId="0" xfId="0" applyNumberFormat="1" applyAlignment="1">
      <alignment wrapText="1"/>
    </xf>
    <xf numFmtId="49" fontId="28" fillId="0" borderId="0" xfId="0" applyNumberFormat="1" applyFont="1" applyAlignment="1">
      <alignment horizontal="right" wrapText="1"/>
    </xf>
    <xf numFmtId="49" fontId="25" fillId="0" borderId="0" xfId="0" applyNumberFormat="1" applyFont="1" applyAlignment="1">
      <alignment vertical="top" wrapText="1"/>
    </xf>
    <xf numFmtId="49" fontId="0" fillId="0" borderId="0" xfId="0" applyNumberFormat="1" applyAlignment="1">
      <alignment vertical="top" wrapText="1"/>
    </xf>
    <xf numFmtId="49" fontId="0" fillId="0" borderId="0" xfId="0" applyNumberFormat="1" applyAlignment="1"/>
    <xf numFmtId="49" fontId="28" fillId="0" borderId="0" xfId="0" applyNumberFormat="1" applyFont="1" applyAlignment="1">
      <alignment horizontal="right"/>
    </xf>
    <xf numFmtId="0" fontId="27" fillId="0" borderId="0" xfId="0" applyFont="1"/>
    <xf numFmtId="0" fontId="58" fillId="33" borderId="0" xfId="0" applyFont="1" applyFill="1" applyAlignment="1">
      <alignment horizontal="left"/>
    </xf>
    <xf numFmtId="49" fontId="27" fillId="0" borderId="0" xfId="0" applyNumberFormat="1" applyFont="1" applyBorder="1" applyAlignment="1">
      <alignment vertical="top"/>
    </xf>
    <xf numFmtId="49" fontId="25" fillId="0" borderId="0" xfId="0" applyNumberFormat="1" applyFont="1" applyBorder="1" applyAlignment="1">
      <alignment vertical="top"/>
    </xf>
    <xf numFmtId="49" fontId="25" fillId="0" borderId="0" xfId="0" applyNumberFormat="1" applyFont="1" applyBorder="1" applyAlignment="1">
      <alignment horizontal="right" vertical="top"/>
    </xf>
    <xf numFmtId="49" fontId="25" fillId="0" borderId="0" xfId="0" applyNumberFormat="1" applyFont="1" applyFill="1" applyBorder="1" applyAlignment="1">
      <alignment horizontal="center" vertical="top"/>
    </xf>
    <xf numFmtId="49" fontId="25" fillId="0" borderId="0" xfId="0" applyNumberFormat="1" applyFont="1" applyBorder="1" applyAlignment="1">
      <alignment horizontal="center" vertical="top"/>
    </xf>
    <xf numFmtId="49" fontId="25" fillId="0" borderId="1" xfId="0" applyNumberFormat="1" applyFont="1" applyBorder="1" applyAlignment="1">
      <alignment horizontal="right" vertical="top"/>
    </xf>
    <xf numFmtId="1" fontId="25" fillId="0" borderId="0" xfId="0" applyNumberFormat="1" applyFont="1" applyBorder="1" applyAlignment="1">
      <alignment vertical="top"/>
    </xf>
    <xf numFmtId="1" fontId="25" fillId="0" borderId="0" xfId="0" applyNumberFormat="1" applyFont="1" applyBorder="1" applyAlignment="1">
      <alignment horizontal="right" vertical="top"/>
    </xf>
    <xf numFmtId="1" fontId="25" fillId="0" borderId="0" xfId="0" applyNumberFormat="1" applyFont="1" applyFill="1" applyBorder="1" applyAlignment="1">
      <alignment horizontal="center" vertical="top"/>
    </xf>
    <xf numFmtId="3" fontId="25" fillId="0" borderId="0" xfId="0" applyNumberFormat="1" applyFont="1" applyBorder="1" applyAlignment="1">
      <alignment vertical="top"/>
    </xf>
    <xf numFmtId="0" fontId="27" fillId="0" borderId="0" xfId="0" applyFont="1" applyBorder="1" applyAlignment="1">
      <alignment vertical="top"/>
    </xf>
    <xf numFmtId="0" fontId="25" fillId="0" borderId="0" xfId="0" applyFont="1" applyBorder="1" applyAlignment="1">
      <alignment vertical="top"/>
    </xf>
    <xf numFmtId="0" fontId="28" fillId="0" borderId="0" xfId="0" applyFont="1" applyBorder="1" applyAlignment="1">
      <alignment horizontal="right" vertical="top"/>
    </xf>
    <xf numFmtId="0" fontId="25" fillId="0" borderId="0" xfId="0" applyFont="1" applyAlignment="1">
      <alignment vertical="top"/>
    </xf>
    <xf numFmtId="0" fontId="60" fillId="0" borderId="0" xfId="0" applyFont="1" applyBorder="1" applyAlignment="1">
      <alignment vertical="top"/>
    </xf>
    <xf numFmtId="3" fontId="25" fillId="0" borderId="0" xfId="0" applyNumberFormat="1" applyFont="1" applyAlignment="1">
      <alignment vertical="top"/>
    </xf>
    <xf numFmtId="0" fontId="25" fillId="0" borderId="18" xfId="0" applyFont="1" applyBorder="1" applyAlignment="1">
      <alignment vertical="top"/>
    </xf>
    <xf numFmtId="1" fontId="25" fillId="0" borderId="19" xfId="0" applyNumberFormat="1" applyFont="1" applyBorder="1" applyAlignment="1">
      <alignment horizontal="right" vertical="top"/>
    </xf>
    <xf numFmtId="3" fontId="25" fillId="0" borderId="19" xfId="0" applyNumberFormat="1" applyFont="1" applyBorder="1" applyAlignment="1">
      <alignment horizontal="right" vertical="top"/>
    </xf>
    <xf numFmtId="3" fontId="25" fillId="0" borderId="19" xfId="0" applyNumberFormat="1" applyFont="1" applyBorder="1" applyAlignment="1">
      <alignment vertical="top"/>
    </xf>
    <xf numFmtId="0" fontId="25" fillId="0" borderId="18" xfId="0" applyFont="1" applyBorder="1"/>
    <xf numFmtId="0" fontId="27" fillId="0" borderId="0" xfId="0" applyFont="1" applyBorder="1" applyAlignment="1">
      <alignment horizontal="left" vertical="top"/>
    </xf>
    <xf numFmtId="0" fontId="25" fillId="0" borderId="0" xfId="0" applyFont="1" applyBorder="1" applyAlignment="1">
      <alignment horizontal="left" vertical="top"/>
    </xf>
    <xf numFmtId="0" fontId="25" fillId="0" borderId="18" xfId="0" applyFont="1" applyBorder="1" applyAlignment="1">
      <alignment horizontal="left" vertical="top"/>
    </xf>
    <xf numFmtId="0" fontId="25" fillId="0" borderId="1" xfId="0" applyFont="1" applyBorder="1" applyAlignment="1">
      <alignment horizontal="right" vertical="top"/>
    </xf>
    <xf numFmtId="0" fontId="25" fillId="0" borderId="1" xfId="0" applyFont="1" applyBorder="1" applyAlignment="1">
      <alignment horizontal="right" vertical="top" wrapText="1"/>
    </xf>
    <xf numFmtId="0" fontId="25" fillId="0" borderId="0" xfId="0" applyFont="1" applyBorder="1" applyAlignment="1">
      <alignment horizontal="center" vertical="top"/>
    </xf>
    <xf numFmtId="0" fontId="25" fillId="0" borderId="0" xfId="0" applyFont="1" applyAlignment="1">
      <alignment horizontal="right" vertical="top"/>
    </xf>
    <xf numFmtId="0" fontId="25" fillId="0" borderId="0" xfId="0" applyFont="1" applyBorder="1" applyAlignment="1">
      <alignment horizontal="right" vertical="top"/>
    </xf>
    <xf numFmtId="0" fontId="25" fillId="0" borderId="18" xfId="0" applyFont="1" applyBorder="1" applyAlignment="1">
      <alignment horizontal="right" vertical="top"/>
    </xf>
    <xf numFmtId="164" fontId="25" fillId="0" borderId="0" xfId="0" applyNumberFormat="1" applyFont="1" applyBorder="1" applyAlignment="1">
      <alignment vertical="top"/>
    </xf>
    <xf numFmtId="0" fontId="30" fillId="0" borderId="0" xfId="0" applyFont="1" applyBorder="1" applyAlignment="1">
      <alignment vertical="top"/>
    </xf>
    <xf numFmtId="0" fontId="30" fillId="0" borderId="1" xfId="0" applyFont="1" applyBorder="1" applyAlignment="1">
      <alignment horizontal="right" vertical="top"/>
    </xf>
    <xf numFmtId="0" fontId="25" fillId="0" borderId="0" xfId="157" applyFont="1" applyBorder="1" applyAlignment="1">
      <alignment vertical="top"/>
    </xf>
    <xf numFmtId="164" fontId="25" fillId="0" borderId="0" xfId="157" applyNumberFormat="1" applyFont="1" applyBorder="1" applyAlignment="1">
      <alignment vertical="top"/>
    </xf>
    <xf numFmtId="3" fontId="25" fillId="0" borderId="0" xfId="157" applyNumberFormat="1" applyFont="1" applyBorder="1" applyAlignment="1">
      <alignment vertical="top"/>
    </xf>
    <xf numFmtId="0" fontId="51" fillId="0" borderId="0" xfId="157" applyFont="1" applyBorder="1" applyAlignment="1">
      <alignment vertical="top"/>
    </xf>
    <xf numFmtId="3" fontId="51" fillId="0" borderId="0" xfId="157" applyNumberFormat="1" applyFont="1" applyBorder="1" applyAlignment="1">
      <alignment vertical="top"/>
    </xf>
    <xf numFmtId="3" fontId="30" fillId="0" borderId="0" xfId="0" applyNumberFormat="1" applyFont="1" applyBorder="1" applyAlignment="1">
      <alignment vertical="top"/>
    </xf>
    <xf numFmtId="3" fontId="30" fillId="0" borderId="18" xfId="0" applyNumberFormat="1" applyFont="1" applyBorder="1" applyAlignment="1">
      <alignment vertical="top"/>
    </xf>
    <xf numFmtId="3" fontId="25" fillId="0" borderId="0" xfId="0" applyNumberFormat="1" applyFont="1"/>
    <xf numFmtId="0" fontId="25" fillId="0" borderId="1" xfId="0" applyFont="1" applyBorder="1" applyAlignment="1">
      <alignment horizontal="right" vertical="top"/>
    </xf>
    <xf numFmtId="0" fontId="25" fillId="0" borderId="13" xfId="0" applyFont="1" applyBorder="1" applyAlignment="1">
      <alignment horizontal="right"/>
    </xf>
    <xf numFmtId="0" fontId="25" fillId="0" borderId="11" xfId="0" applyFont="1" applyBorder="1" applyAlignment="1">
      <alignment horizontal="right"/>
    </xf>
    <xf numFmtId="0" fontId="25" fillId="0" borderId="0" xfId="0" applyNumberFormat="1" applyFont="1" applyAlignment="1">
      <alignment horizontal="right"/>
    </xf>
    <xf numFmtId="0" fontId="25" fillId="0" borderId="0" xfId="0" applyFont="1" applyAlignment="1">
      <alignment horizontal="right"/>
    </xf>
    <xf numFmtId="0" fontId="25" fillId="0" borderId="0" xfId="0" applyNumberFormat="1" applyFont="1" applyBorder="1" applyAlignment="1">
      <alignment horizontal="right"/>
    </xf>
    <xf numFmtId="0" fontId="25" fillId="0" borderId="18" xfId="0" applyFont="1" applyBorder="1" applyAlignment="1">
      <alignment horizontal="right"/>
    </xf>
    <xf numFmtId="0" fontId="25" fillId="0" borderId="13" xfId="0" applyFont="1" applyBorder="1" applyAlignment="1">
      <alignment horizontal="right" vertical="top"/>
    </xf>
    <xf numFmtId="0" fontId="62" fillId="0" borderId="0" xfId="0" applyFont="1" applyBorder="1" applyAlignment="1">
      <alignment vertical="top"/>
    </xf>
    <xf numFmtId="3" fontId="61" fillId="0" borderId="0" xfId="0" applyNumberFormat="1" applyFont="1" applyAlignment="1">
      <alignment vertical="top"/>
    </xf>
    <xf numFmtId="0" fontId="61" fillId="0" borderId="18" xfId="0" applyFont="1" applyBorder="1" applyAlignment="1">
      <alignment vertical="top"/>
    </xf>
    <xf numFmtId="0" fontId="61" fillId="0" borderId="1" xfId="0" applyFont="1" applyBorder="1" applyAlignment="1">
      <alignment horizontal="right" vertical="top"/>
    </xf>
    <xf numFmtId="0" fontId="61" fillId="0" borderId="0" xfId="0" applyFont="1" applyAlignment="1">
      <alignment vertical="top"/>
    </xf>
    <xf numFmtId="3" fontId="25" fillId="0" borderId="0" xfId="0" applyNumberFormat="1" applyFont="1" applyAlignment="1">
      <alignment horizontal="right" vertical="top"/>
    </xf>
    <xf numFmtId="3" fontId="25" fillId="0" borderId="0" xfId="0" applyNumberFormat="1" applyFont="1" applyBorder="1" applyAlignment="1">
      <alignment horizontal="right" vertical="top"/>
    </xf>
    <xf numFmtId="3" fontId="25" fillId="0" borderId="18" xfId="0" applyNumberFormat="1" applyFont="1" applyBorder="1" applyAlignment="1">
      <alignment vertical="top"/>
    </xf>
    <xf numFmtId="3" fontId="25" fillId="0" borderId="18" xfId="0" applyNumberFormat="1" applyFont="1" applyBorder="1" applyAlignment="1">
      <alignment horizontal="right" vertical="top"/>
    </xf>
    <xf numFmtId="49" fontId="25" fillId="0" borderId="0" xfId="0" applyNumberFormat="1" applyFont="1" applyAlignment="1">
      <alignment wrapText="1"/>
    </xf>
    <xf numFmtId="49" fontId="60" fillId="0" borderId="0" xfId="0" applyNumberFormat="1" applyFont="1" applyAlignment="1">
      <alignment wrapText="1"/>
    </xf>
    <xf numFmtId="49" fontId="60" fillId="0" borderId="0" xfId="0" applyNumberFormat="1" applyFont="1" applyAlignment="1">
      <alignment vertical="top" wrapText="1"/>
    </xf>
    <xf numFmtId="0" fontId="27" fillId="0" borderId="0" xfId="0" applyNumberFormat="1" applyFont="1" applyBorder="1" applyAlignment="1"/>
    <xf numFmtId="0" fontId="63" fillId="33" borderId="0" xfId="0" applyFont="1" applyFill="1" applyAlignment="1">
      <alignment horizontal="left"/>
    </xf>
    <xf numFmtId="0" fontId="25" fillId="0" borderId="11" xfId="0" applyFont="1" applyBorder="1" applyAlignment="1">
      <alignment horizontal="right" vertical="top"/>
    </xf>
    <xf numFmtId="0" fontId="62" fillId="0" borderId="0" xfId="0" applyFont="1" applyAlignment="1">
      <alignment vertical="top"/>
    </xf>
    <xf numFmtId="0" fontId="25" fillId="0" borderId="0" xfId="0" applyNumberFormat="1" applyFont="1" applyAlignment="1">
      <alignment horizontal="right" vertical="top"/>
    </xf>
    <xf numFmtId="0" fontId="25" fillId="0" borderId="0" xfId="0" applyNumberFormat="1" applyFont="1" applyBorder="1" applyAlignment="1">
      <alignment horizontal="right" vertical="top"/>
    </xf>
    <xf numFmtId="0" fontId="25" fillId="0" borderId="18" xfId="0" applyNumberFormat="1" applyFont="1" applyBorder="1" applyAlignment="1">
      <alignment horizontal="right" vertical="top"/>
    </xf>
    <xf numFmtId="0" fontId="25" fillId="0" borderId="1" xfId="0" applyFont="1" applyBorder="1" applyAlignment="1">
      <alignment horizontal="right"/>
    </xf>
    <xf numFmtId="4" fontId="64" fillId="0" borderId="0" xfId="1703" applyNumberFormat="1" applyFont="1"/>
    <xf numFmtId="49" fontId="29" fillId="0" borderId="0" xfId="1" applyNumberFormat="1" applyAlignment="1" applyProtection="1">
      <alignment wrapText="1"/>
    </xf>
    <xf numFmtId="0" fontId="66" fillId="0" borderId="0" xfId="1" applyFont="1" applyAlignment="1" applyProtection="1">
      <alignment horizontal="left"/>
    </xf>
    <xf numFmtId="0" fontId="67" fillId="0" borderId="0" xfId="1" applyFont="1" applyAlignment="1" applyProtection="1">
      <alignment horizontal="left"/>
    </xf>
    <xf numFmtId="0" fontId="68" fillId="0" borderId="0" xfId="1" applyFont="1" applyAlignment="1" applyProtection="1">
      <alignment horizontal="left"/>
    </xf>
    <xf numFmtId="0" fontId="67" fillId="0" borderId="0" xfId="1" applyFont="1" applyAlignment="1" applyProtection="1">
      <alignment horizontal="left" wrapText="1"/>
    </xf>
    <xf numFmtId="0" fontId="69" fillId="0" borderId="0" xfId="1" applyFont="1" applyAlignment="1" applyProtection="1">
      <alignment horizontal="left" wrapText="1"/>
    </xf>
    <xf numFmtId="0" fontId="70" fillId="0" borderId="0" xfId="1" applyFont="1" applyAlignment="1" applyProtection="1">
      <alignment horizontal="left" wrapText="1"/>
    </xf>
    <xf numFmtId="0" fontId="71" fillId="0" borderId="0" xfId="1" applyFont="1" applyAlignment="1" applyProtection="1">
      <alignment horizontal="left"/>
    </xf>
    <xf numFmtId="0" fontId="65" fillId="0" borderId="18" xfId="0" applyFont="1" applyBorder="1" applyAlignment="1">
      <alignment vertical="top"/>
    </xf>
    <xf numFmtId="0" fontId="72" fillId="0" borderId="0" xfId="0" applyFont="1"/>
    <xf numFmtId="49" fontId="25" fillId="0" borderId="11" xfId="0" applyNumberFormat="1" applyFont="1" applyBorder="1" applyAlignment="1" applyProtection="1">
      <alignment horizontal="center" vertical="top"/>
      <protection locked="0"/>
    </xf>
    <xf numFmtId="49" fontId="25" fillId="0" borderId="12" xfId="0" applyNumberFormat="1" applyFont="1" applyBorder="1" applyAlignment="1" applyProtection="1">
      <alignment horizontal="center" vertical="top"/>
      <protection locked="0"/>
    </xf>
    <xf numFmtId="49" fontId="25" fillId="0" borderId="13" xfId="0" applyNumberFormat="1" applyFont="1" applyBorder="1" applyAlignment="1" applyProtection="1">
      <alignment horizontal="center" vertical="top"/>
      <protection locked="0"/>
    </xf>
    <xf numFmtId="49" fontId="25" fillId="0" borderId="14" xfId="0" applyNumberFormat="1" applyFont="1" applyBorder="1" applyAlignment="1">
      <alignment horizontal="center" vertical="top"/>
    </xf>
    <xf numFmtId="49" fontId="25" fillId="0" borderId="15" xfId="0" applyNumberFormat="1" applyFont="1" applyBorder="1" applyAlignment="1">
      <alignment horizontal="center" vertical="top"/>
    </xf>
    <xf numFmtId="0" fontId="61" fillId="0" borderId="11" xfId="0" applyFont="1" applyBorder="1" applyAlignment="1">
      <alignment horizontal="center" vertical="top"/>
    </xf>
    <xf numFmtId="0" fontId="61" fillId="0" borderId="12" xfId="0" applyFont="1" applyBorder="1" applyAlignment="1">
      <alignment horizontal="center" vertical="top"/>
    </xf>
    <xf numFmtId="0" fontId="61" fillId="0" borderId="13" xfId="0" applyFont="1" applyBorder="1" applyAlignment="1">
      <alignment horizontal="center" vertical="top"/>
    </xf>
    <xf numFmtId="0" fontId="25" fillId="0" borderId="14" xfId="0" applyFont="1" applyBorder="1" applyAlignment="1">
      <alignment vertical="top"/>
    </xf>
    <xf numFmtId="0" fontId="25" fillId="0" borderId="16" xfId="0" applyFont="1" applyBorder="1" applyAlignment="1">
      <alignment vertical="top"/>
    </xf>
    <xf numFmtId="0" fontId="25" fillId="0" borderId="15" xfId="0" applyFont="1" applyBorder="1" applyAlignment="1">
      <alignment vertical="top"/>
    </xf>
    <xf numFmtId="0" fontId="25" fillId="0" borderId="14" xfId="0" applyFont="1" applyBorder="1" applyAlignment="1">
      <alignment horizontal="center" vertical="top" wrapText="1"/>
    </xf>
    <xf numFmtId="0" fontId="25" fillId="0" borderId="16" xfId="0" applyFont="1" applyBorder="1" applyAlignment="1">
      <alignment horizontal="center" vertical="top"/>
    </xf>
    <xf numFmtId="0" fontId="25" fillId="0" borderId="15" xfId="0" applyFont="1" applyBorder="1" applyAlignment="1">
      <alignment horizontal="center" vertical="top"/>
    </xf>
    <xf numFmtId="0" fontId="25" fillId="0" borderId="11" xfId="0" applyFont="1" applyBorder="1" applyAlignment="1">
      <alignment horizontal="center" vertical="top"/>
    </xf>
    <xf numFmtId="0" fontId="25" fillId="0" borderId="12" xfId="0" applyFont="1" applyBorder="1" applyAlignment="1">
      <alignment horizontal="center" vertical="top"/>
    </xf>
    <xf numFmtId="0" fontId="25" fillId="0" borderId="13" xfId="0" applyFont="1" applyBorder="1" applyAlignment="1">
      <alignment horizontal="center" vertical="top"/>
    </xf>
    <xf numFmtId="0" fontId="25" fillId="0" borderId="17" xfId="0" applyFont="1" applyBorder="1" applyAlignment="1">
      <alignment horizontal="center"/>
    </xf>
    <xf numFmtId="0" fontId="25" fillId="0" borderId="20" xfId="0" applyFont="1" applyBorder="1" applyAlignment="1">
      <alignment horizontal="center"/>
    </xf>
    <xf numFmtId="0" fontId="25" fillId="0" borderId="21" xfId="0" applyFont="1" applyBorder="1" applyAlignment="1">
      <alignment horizontal="center"/>
    </xf>
    <xf numFmtId="0" fontId="25" fillId="0" borderId="1" xfId="0" applyFont="1" applyBorder="1" applyAlignment="1">
      <alignment horizontal="right" vertical="top"/>
    </xf>
    <xf numFmtId="0" fontId="25" fillId="0" borderId="11" xfId="0" applyFont="1" applyBorder="1" applyAlignment="1">
      <alignment horizontal="center"/>
    </xf>
    <xf numFmtId="0" fontId="25" fillId="0" borderId="13" xfId="0" applyFont="1" applyBorder="1" applyAlignment="1">
      <alignment horizontal="center"/>
    </xf>
    <xf numFmtId="0" fontId="25" fillId="0" borderId="1" xfId="0" applyFont="1" applyBorder="1" applyAlignment="1">
      <alignment vertical="top"/>
    </xf>
    <xf numFmtId="0" fontId="25" fillId="0" borderId="1" xfId="0" applyFont="1" applyBorder="1" applyAlignment="1">
      <alignment horizontal="center" vertical="top" wrapText="1"/>
    </xf>
    <xf numFmtId="0" fontId="25" fillId="0" borderId="1" xfId="0" applyFont="1" applyBorder="1" applyAlignment="1">
      <alignment horizontal="center" vertical="top"/>
    </xf>
    <xf numFmtId="0" fontId="25" fillId="0" borderId="14" xfId="0" applyFont="1" applyBorder="1" applyAlignment="1">
      <alignment horizontal="right" vertical="top"/>
    </xf>
    <xf numFmtId="0" fontId="25" fillId="0" borderId="16" xfId="0" applyFont="1" applyBorder="1" applyAlignment="1">
      <alignment horizontal="right" vertical="top"/>
    </xf>
    <xf numFmtId="0" fontId="25" fillId="0" borderId="15" xfId="0" applyFont="1" applyBorder="1" applyAlignment="1">
      <alignment horizontal="right" vertical="top"/>
    </xf>
    <xf numFmtId="0" fontId="25" fillId="0" borderId="14" xfId="0" applyFont="1" applyBorder="1" applyAlignment="1">
      <alignment horizontal="right" vertical="top" wrapText="1"/>
    </xf>
    <xf numFmtId="0" fontId="25" fillId="0" borderId="1" xfId="0" applyFont="1" applyBorder="1" applyAlignment="1">
      <alignment horizontal="left" vertical="top"/>
    </xf>
    <xf numFmtId="0" fontId="25" fillId="0" borderId="12" xfId="0" applyFont="1" applyBorder="1" applyAlignment="1">
      <alignment horizontal="center"/>
    </xf>
    <xf numFmtId="0" fontId="25" fillId="0" borderId="1" xfId="0" applyFont="1" applyBorder="1" applyAlignment="1">
      <alignment horizontal="right" vertical="top" wrapText="1"/>
    </xf>
    <xf numFmtId="0" fontId="30" fillId="0" borderId="14" xfId="0" applyFont="1" applyBorder="1" applyAlignment="1">
      <alignment horizontal="center" vertical="top" wrapText="1"/>
    </xf>
    <xf numFmtId="0" fontId="30" fillId="0" borderId="15" xfId="0" applyFont="1" applyBorder="1" applyAlignment="1">
      <alignment horizontal="center" vertical="top"/>
    </xf>
    <xf numFmtId="0" fontId="30" fillId="0" borderId="1" xfId="0" applyFont="1" applyBorder="1" applyAlignment="1">
      <alignment horizontal="center" vertical="top"/>
    </xf>
    <xf numFmtId="0" fontId="30" fillId="0" borderId="11" xfId="0" applyFont="1" applyBorder="1" applyAlignment="1">
      <alignment horizontal="center" vertical="top"/>
    </xf>
    <xf numFmtId="0" fontId="30" fillId="0" borderId="13" xfId="0" applyFont="1" applyBorder="1" applyAlignment="1">
      <alignment horizontal="center" vertical="top"/>
    </xf>
    <xf numFmtId="0" fontId="25" fillId="0" borderId="14" xfId="0" applyFont="1" applyBorder="1" applyAlignment="1">
      <alignment horizontal="center" vertical="top"/>
    </xf>
    <xf numFmtId="0" fontId="25" fillId="0" borderId="14" xfId="0" applyFont="1" applyBorder="1" applyAlignment="1">
      <alignment vertical="top" wrapText="1"/>
    </xf>
  </cellXfs>
  <cellStyles count="1704">
    <cellStyle name="20 % - Akzent1" xfId="19" builtinId="30" customBuiltin="1"/>
    <cellStyle name="20 % - Akzent1 10" xfId="159"/>
    <cellStyle name="20 % - Akzent1 10 2" xfId="303"/>
    <cellStyle name="20 % - Akzent1 10 2 2" xfId="715"/>
    <cellStyle name="20 % - Akzent1 10 2 2 2" xfId="1536"/>
    <cellStyle name="20 % - Akzent1 10 2 3" xfId="1126"/>
    <cellStyle name="20 % - Akzent1 10 3" xfId="573"/>
    <cellStyle name="20 % - Akzent1 10 3 2" xfId="1394"/>
    <cellStyle name="20 % - Akzent1 10 4" xfId="984"/>
    <cellStyle name="20 % - Akzent1 11" xfId="173"/>
    <cellStyle name="20 % - Akzent1 11 2" xfId="587"/>
    <cellStyle name="20 % - Akzent1 11 2 2" xfId="1408"/>
    <cellStyle name="20 % - Akzent1 11 3" xfId="998"/>
    <cellStyle name="20 % - Akzent1 12" xfId="318"/>
    <cellStyle name="20 % - Akzent1 12 2" xfId="729"/>
    <cellStyle name="20 % - Akzent1 12 2 2" xfId="1550"/>
    <cellStyle name="20 % - Akzent1 12 3" xfId="1140"/>
    <cellStyle name="20 % - Akzent1 13" xfId="332"/>
    <cellStyle name="20 % - Akzent1 13 2" xfId="743"/>
    <cellStyle name="20 % - Akzent1 13 2 2" xfId="1564"/>
    <cellStyle name="20 % - Akzent1 13 3" xfId="1154"/>
    <cellStyle name="20 % - Akzent1 14" xfId="346"/>
    <cellStyle name="20 % - Akzent1 14 2" xfId="757"/>
    <cellStyle name="20 % - Akzent1 14 2 2" xfId="1578"/>
    <cellStyle name="20 % - Akzent1 14 3" xfId="1168"/>
    <cellStyle name="20 % - Akzent1 15" xfId="360"/>
    <cellStyle name="20 % - Akzent1 15 2" xfId="771"/>
    <cellStyle name="20 % - Akzent1 15 2 2" xfId="1592"/>
    <cellStyle name="20 % - Akzent1 15 3" xfId="1182"/>
    <cellStyle name="20 % - Akzent1 16" xfId="374"/>
    <cellStyle name="20 % - Akzent1 16 2" xfId="785"/>
    <cellStyle name="20 % - Akzent1 16 2 2" xfId="1606"/>
    <cellStyle name="20 % - Akzent1 16 3" xfId="1196"/>
    <cellStyle name="20 % - Akzent1 17" xfId="388"/>
    <cellStyle name="20 % - Akzent1 17 2" xfId="799"/>
    <cellStyle name="20 % - Akzent1 17 2 2" xfId="1620"/>
    <cellStyle name="20 % - Akzent1 17 3" xfId="1210"/>
    <cellStyle name="20 % - Akzent1 18" xfId="402"/>
    <cellStyle name="20 % - Akzent1 18 2" xfId="813"/>
    <cellStyle name="20 % - Akzent1 18 2 2" xfId="1634"/>
    <cellStyle name="20 % - Akzent1 18 3" xfId="1224"/>
    <cellStyle name="20 % - Akzent1 19" xfId="416"/>
    <cellStyle name="20 % - Akzent1 19 2" xfId="827"/>
    <cellStyle name="20 % - Akzent1 19 2 2" xfId="1648"/>
    <cellStyle name="20 % - Akzent1 19 3" xfId="1238"/>
    <cellStyle name="20 % - Akzent1 2" xfId="46"/>
    <cellStyle name="20 % - Akzent1 2 2" xfId="190"/>
    <cellStyle name="20 % - Akzent1 2 2 2" xfId="603"/>
    <cellStyle name="20 % - Akzent1 2 2 2 2" xfId="1424"/>
    <cellStyle name="20 % - Akzent1 2 2 3" xfId="1014"/>
    <cellStyle name="20 % - Akzent1 2 3" xfId="461"/>
    <cellStyle name="20 % - Akzent1 2 3 2" xfId="1282"/>
    <cellStyle name="20 % - Akzent1 2 4" xfId="872"/>
    <cellStyle name="20 % - Akzent1 20" xfId="430"/>
    <cellStyle name="20 % - Akzent1 20 2" xfId="841"/>
    <cellStyle name="20 % - Akzent1 20 2 2" xfId="1662"/>
    <cellStyle name="20 % - Akzent1 20 3" xfId="1252"/>
    <cellStyle name="20 % - Akzent1 21" xfId="444"/>
    <cellStyle name="20 % - Akzent1 21 2" xfId="1266"/>
    <cellStyle name="20 % - Akzent1 22" xfId="855"/>
    <cellStyle name="20 % - Akzent1 23" xfId="1677"/>
    <cellStyle name="20 % - Akzent1 24" xfId="1691"/>
    <cellStyle name="20 % - Akzent1 3" xfId="60"/>
    <cellStyle name="20 % - Akzent1 3 2" xfId="204"/>
    <cellStyle name="20 % - Akzent1 3 2 2" xfId="617"/>
    <cellStyle name="20 % - Akzent1 3 2 2 2" xfId="1438"/>
    <cellStyle name="20 % - Akzent1 3 2 3" xfId="1028"/>
    <cellStyle name="20 % - Akzent1 3 3" xfId="475"/>
    <cellStyle name="20 % - Akzent1 3 3 2" xfId="1296"/>
    <cellStyle name="20 % - Akzent1 3 4" xfId="886"/>
    <cellStyle name="20 % - Akzent1 4" xfId="74"/>
    <cellStyle name="20 % - Akzent1 4 2" xfId="218"/>
    <cellStyle name="20 % - Akzent1 4 2 2" xfId="631"/>
    <cellStyle name="20 % - Akzent1 4 2 2 2" xfId="1452"/>
    <cellStyle name="20 % - Akzent1 4 2 3" xfId="1042"/>
    <cellStyle name="20 % - Akzent1 4 3" xfId="489"/>
    <cellStyle name="20 % - Akzent1 4 3 2" xfId="1310"/>
    <cellStyle name="20 % - Akzent1 4 4" xfId="900"/>
    <cellStyle name="20 % - Akzent1 5" xfId="88"/>
    <cellStyle name="20 % - Akzent1 5 2" xfId="232"/>
    <cellStyle name="20 % - Akzent1 5 2 2" xfId="645"/>
    <cellStyle name="20 % - Akzent1 5 2 2 2" xfId="1466"/>
    <cellStyle name="20 % - Akzent1 5 2 3" xfId="1056"/>
    <cellStyle name="20 % - Akzent1 5 3" xfId="503"/>
    <cellStyle name="20 % - Akzent1 5 3 2" xfId="1324"/>
    <cellStyle name="20 % - Akzent1 5 4" xfId="914"/>
    <cellStyle name="20 % - Akzent1 6" xfId="102"/>
    <cellStyle name="20 % - Akzent1 6 2" xfId="246"/>
    <cellStyle name="20 % - Akzent1 6 2 2" xfId="659"/>
    <cellStyle name="20 % - Akzent1 6 2 2 2" xfId="1480"/>
    <cellStyle name="20 % - Akzent1 6 2 3" xfId="1070"/>
    <cellStyle name="20 % - Akzent1 6 3" xfId="517"/>
    <cellStyle name="20 % - Akzent1 6 3 2" xfId="1338"/>
    <cellStyle name="20 % - Akzent1 6 4" xfId="928"/>
    <cellStyle name="20 % - Akzent1 7" xfId="116"/>
    <cellStyle name="20 % - Akzent1 7 2" xfId="260"/>
    <cellStyle name="20 % - Akzent1 7 2 2" xfId="673"/>
    <cellStyle name="20 % - Akzent1 7 2 2 2" xfId="1494"/>
    <cellStyle name="20 % - Akzent1 7 2 3" xfId="1084"/>
    <cellStyle name="20 % - Akzent1 7 3" xfId="531"/>
    <cellStyle name="20 % - Akzent1 7 3 2" xfId="1352"/>
    <cellStyle name="20 % - Akzent1 7 4" xfId="942"/>
    <cellStyle name="20 % - Akzent1 8" xfId="128"/>
    <cellStyle name="20 % - Akzent1 8 2" xfId="272"/>
    <cellStyle name="20 % - Akzent1 8 2 2" xfId="685"/>
    <cellStyle name="20 % - Akzent1 8 2 2 2" xfId="1506"/>
    <cellStyle name="20 % - Akzent1 8 2 3" xfId="1096"/>
    <cellStyle name="20 % - Akzent1 8 3" xfId="543"/>
    <cellStyle name="20 % - Akzent1 8 3 2" xfId="1364"/>
    <cellStyle name="20 % - Akzent1 8 4" xfId="954"/>
    <cellStyle name="20 % - Akzent1 9" xfId="145"/>
    <cellStyle name="20 % - Akzent1 9 2" xfId="289"/>
    <cellStyle name="20 % - Akzent1 9 2 2" xfId="701"/>
    <cellStyle name="20 % - Akzent1 9 2 2 2" xfId="1522"/>
    <cellStyle name="20 % - Akzent1 9 2 3" xfId="1112"/>
    <cellStyle name="20 % - Akzent1 9 3" xfId="559"/>
    <cellStyle name="20 % - Akzent1 9 3 2" xfId="1380"/>
    <cellStyle name="20 % - Akzent1 9 4" xfId="970"/>
    <cellStyle name="20 % - Akzent2" xfId="23" builtinId="34" customBuiltin="1"/>
    <cellStyle name="20 % - Akzent2 10" xfId="161"/>
    <cellStyle name="20 % - Akzent2 10 2" xfId="305"/>
    <cellStyle name="20 % - Akzent2 10 2 2" xfId="717"/>
    <cellStyle name="20 % - Akzent2 10 2 2 2" xfId="1538"/>
    <cellStyle name="20 % - Akzent2 10 2 3" xfId="1128"/>
    <cellStyle name="20 % - Akzent2 10 3" xfId="575"/>
    <cellStyle name="20 % - Akzent2 10 3 2" xfId="1396"/>
    <cellStyle name="20 % - Akzent2 10 4" xfId="986"/>
    <cellStyle name="20 % - Akzent2 11" xfId="175"/>
    <cellStyle name="20 % - Akzent2 11 2" xfId="589"/>
    <cellStyle name="20 % - Akzent2 11 2 2" xfId="1410"/>
    <cellStyle name="20 % - Akzent2 11 3" xfId="1000"/>
    <cellStyle name="20 % - Akzent2 12" xfId="320"/>
    <cellStyle name="20 % - Akzent2 12 2" xfId="731"/>
    <cellStyle name="20 % - Akzent2 12 2 2" xfId="1552"/>
    <cellStyle name="20 % - Akzent2 12 3" xfId="1142"/>
    <cellStyle name="20 % - Akzent2 13" xfId="334"/>
    <cellStyle name="20 % - Akzent2 13 2" xfId="745"/>
    <cellStyle name="20 % - Akzent2 13 2 2" xfId="1566"/>
    <cellStyle name="20 % - Akzent2 13 3" xfId="1156"/>
    <cellStyle name="20 % - Akzent2 14" xfId="348"/>
    <cellStyle name="20 % - Akzent2 14 2" xfId="759"/>
    <cellStyle name="20 % - Akzent2 14 2 2" xfId="1580"/>
    <cellStyle name="20 % - Akzent2 14 3" xfId="1170"/>
    <cellStyle name="20 % - Akzent2 15" xfId="362"/>
    <cellStyle name="20 % - Akzent2 15 2" xfId="773"/>
    <cellStyle name="20 % - Akzent2 15 2 2" xfId="1594"/>
    <cellStyle name="20 % - Akzent2 15 3" xfId="1184"/>
    <cellStyle name="20 % - Akzent2 16" xfId="376"/>
    <cellStyle name="20 % - Akzent2 16 2" xfId="787"/>
    <cellStyle name="20 % - Akzent2 16 2 2" xfId="1608"/>
    <cellStyle name="20 % - Akzent2 16 3" xfId="1198"/>
    <cellStyle name="20 % - Akzent2 17" xfId="390"/>
    <cellStyle name="20 % - Akzent2 17 2" xfId="801"/>
    <cellStyle name="20 % - Akzent2 17 2 2" xfId="1622"/>
    <cellStyle name="20 % - Akzent2 17 3" xfId="1212"/>
    <cellStyle name="20 % - Akzent2 18" xfId="404"/>
    <cellStyle name="20 % - Akzent2 18 2" xfId="815"/>
    <cellStyle name="20 % - Akzent2 18 2 2" xfId="1636"/>
    <cellStyle name="20 % - Akzent2 18 3" xfId="1226"/>
    <cellStyle name="20 % - Akzent2 19" xfId="418"/>
    <cellStyle name="20 % - Akzent2 19 2" xfId="829"/>
    <cellStyle name="20 % - Akzent2 19 2 2" xfId="1650"/>
    <cellStyle name="20 % - Akzent2 19 3" xfId="1240"/>
    <cellStyle name="20 % - Akzent2 2" xfId="48"/>
    <cellStyle name="20 % - Akzent2 2 2" xfId="192"/>
    <cellStyle name="20 % - Akzent2 2 2 2" xfId="605"/>
    <cellStyle name="20 % - Akzent2 2 2 2 2" xfId="1426"/>
    <cellStyle name="20 % - Akzent2 2 2 3" xfId="1016"/>
    <cellStyle name="20 % - Akzent2 2 3" xfId="463"/>
    <cellStyle name="20 % - Akzent2 2 3 2" xfId="1284"/>
    <cellStyle name="20 % - Akzent2 2 4" xfId="874"/>
    <cellStyle name="20 % - Akzent2 20" xfId="432"/>
    <cellStyle name="20 % - Akzent2 20 2" xfId="843"/>
    <cellStyle name="20 % - Akzent2 20 2 2" xfId="1664"/>
    <cellStyle name="20 % - Akzent2 20 3" xfId="1254"/>
    <cellStyle name="20 % - Akzent2 21" xfId="446"/>
    <cellStyle name="20 % - Akzent2 21 2" xfId="1268"/>
    <cellStyle name="20 % - Akzent2 22" xfId="857"/>
    <cellStyle name="20 % - Akzent2 23" xfId="1679"/>
    <cellStyle name="20 % - Akzent2 24" xfId="1693"/>
    <cellStyle name="20 % - Akzent2 3" xfId="62"/>
    <cellStyle name="20 % - Akzent2 3 2" xfId="206"/>
    <cellStyle name="20 % - Akzent2 3 2 2" xfId="619"/>
    <cellStyle name="20 % - Akzent2 3 2 2 2" xfId="1440"/>
    <cellStyle name="20 % - Akzent2 3 2 3" xfId="1030"/>
    <cellStyle name="20 % - Akzent2 3 3" xfId="477"/>
    <cellStyle name="20 % - Akzent2 3 3 2" xfId="1298"/>
    <cellStyle name="20 % - Akzent2 3 4" xfId="888"/>
    <cellStyle name="20 % - Akzent2 4" xfId="76"/>
    <cellStyle name="20 % - Akzent2 4 2" xfId="220"/>
    <cellStyle name="20 % - Akzent2 4 2 2" xfId="633"/>
    <cellStyle name="20 % - Akzent2 4 2 2 2" xfId="1454"/>
    <cellStyle name="20 % - Akzent2 4 2 3" xfId="1044"/>
    <cellStyle name="20 % - Akzent2 4 3" xfId="491"/>
    <cellStyle name="20 % - Akzent2 4 3 2" xfId="1312"/>
    <cellStyle name="20 % - Akzent2 4 4" xfId="902"/>
    <cellStyle name="20 % - Akzent2 5" xfId="90"/>
    <cellStyle name="20 % - Akzent2 5 2" xfId="234"/>
    <cellStyle name="20 % - Akzent2 5 2 2" xfId="647"/>
    <cellStyle name="20 % - Akzent2 5 2 2 2" xfId="1468"/>
    <cellStyle name="20 % - Akzent2 5 2 3" xfId="1058"/>
    <cellStyle name="20 % - Akzent2 5 3" xfId="505"/>
    <cellStyle name="20 % - Akzent2 5 3 2" xfId="1326"/>
    <cellStyle name="20 % - Akzent2 5 4" xfId="916"/>
    <cellStyle name="20 % - Akzent2 6" xfId="104"/>
    <cellStyle name="20 % - Akzent2 6 2" xfId="248"/>
    <cellStyle name="20 % - Akzent2 6 2 2" xfId="661"/>
    <cellStyle name="20 % - Akzent2 6 2 2 2" xfId="1482"/>
    <cellStyle name="20 % - Akzent2 6 2 3" xfId="1072"/>
    <cellStyle name="20 % - Akzent2 6 3" xfId="519"/>
    <cellStyle name="20 % - Akzent2 6 3 2" xfId="1340"/>
    <cellStyle name="20 % - Akzent2 6 4" xfId="930"/>
    <cellStyle name="20 % - Akzent2 7" xfId="118"/>
    <cellStyle name="20 % - Akzent2 7 2" xfId="262"/>
    <cellStyle name="20 % - Akzent2 7 2 2" xfId="675"/>
    <cellStyle name="20 % - Akzent2 7 2 2 2" xfId="1496"/>
    <cellStyle name="20 % - Akzent2 7 2 3" xfId="1086"/>
    <cellStyle name="20 % - Akzent2 7 3" xfId="533"/>
    <cellStyle name="20 % - Akzent2 7 3 2" xfId="1354"/>
    <cellStyle name="20 % - Akzent2 7 4" xfId="944"/>
    <cellStyle name="20 % - Akzent2 8" xfId="129"/>
    <cellStyle name="20 % - Akzent2 8 2" xfId="273"/>
    <cellStyle name="20 % - Akzent2 8 2 2" xfId="686"/>
    <cellStyle name="20 % - Akzent2 8 2 2 2" xfId="1507"/>
    <cellStyle name="20 % - Akzent2 8 2 3" xfId="1097"/>
    <cellStyle name="20 % - Akzent2 8 3" xfId="544"/>
    <cellStyle name="20 % - Akzent2 8 3 2" xfId="1365"/>
    <cellStyle name="20 % - Akzent2 8 4" xfId="955"/>
    <cellStyle name="20 % - Akzent2 9" xfId="147"/>
    <cellStyle name="20 % - Akzent2 9 2" xfId="291"/>
    <cellStyle name="20 % - Akzent2 9 2 2" xfId="703"/>
    <cellStyle name="20 % - Akzent2 9 2 2 2" xfId="1524"/>
    <cellStyle name="20 % - Akzent2 9 2 3" xfId="1114"/>
    <cellStyle name="20 % - Akzent2 9 3" xfId="561"/>
    <cellStyle name="20 % - Akzent2 9 3 2" xfId="1382"/>
    <cellStyle name="20 % - Akzent2 9 4" xfId="972"/>
    <cellStyle name="20 % - Akzent3" xfId="27" builtinId="38" customBuiltin="1"/>
    <cellStyle name="20 % - Akzent3 10" xfId="163"/>
    <cellStyle name="20 % - Akzent3 10 2" xfId="307"/>
    <cellStyle name="20 % - Akzent3 10 2 2" xfId="719"/>
    <cellStyle name="20 % - Akzent3 10 2 2 2" xfId="1540"/>
    <cellStyle name="20 % - Akzent3 10 2 3" xfId="1130"/>
    <cellStyle name="20 % - Akzent3 10 3" xfId="577"/>
    <cellStyle name="20 % - Akzent3 10 3 2" xfId="1398"/>
    <cellStyle name="20 % - Akzent3 10 4" xfId="988"/>
    <cellStyle name="20 % - Akzent3 11" xfId="177"/>
    <cellStyle name="20 % - Akzent3 11 2" xfId="591"/>
    <cellStyle name="20 % - Akzent3 11 2 2" xfId="1412"/>
    <cellStyle name="20 % - Akzent3 11 3" xfId="1002"/>
    <cellStyle name="20 % - Akzent3 12" xfId="322"/>
    <cellStyle name="20 % - Akzent3 12 2" xfId="733"/>
    <cellStyle name="20 % - Akzent3 12 2 2" xfId="1554"/>
    <cellStyle name="20 % - Akzent3 12 3" xfId="1144"/>
    <cellStyle name="20 % - Akzent3 13" xfId="336"/>
    <cellStyle name="20 % - Akzent3 13 2" xfId="747"/>
    <cellStyle name="20 % - Akzent3 13 2 2" xfId="1568"/>
    <cellStyle name="20 % - Akzent3 13 3" xfId="1158"/>
    <cellStyle name="20 % - Akzent3 14" xfId="350"/>
    <cellStyle name="20 % - Akzent3 14 2" xfId="761"/>
    <cellStyle name="20 % - Akzent3 14 2 2" xfId="1582"/>
    <cellStyle name="20 % - Akzent3 14 3" xfId="1172"/>
    <cellStyle name="20 % - Akzent3 15" xfId="364"/>
    <cellStyle name="20 % - Akzent3 15 2" xfId="775"/>
    <cellStyle name="20 % - Akzent3 15 2 2" xfId="1596"/>
    <cellStyle name="20 % - Akzent3 15 3" xfId="1186"/>
    <cellStyle name="20 % - Akzent3 16" xfId="378"/>
    <cellStyle name="20 % - Akzent3 16 2" xfId="789"/>
    <cellStyle name="20 % - Akzent3 16 2 2" xfId="1610"/>
    <cellStyle name="20 % - Akzent3 16 3" xfId="1200"/>
    <cellStyle name="20 % - Akzent3 17" xfId="392"/>
    <cellStyle name="20 % - Akzent3 17 2" xfId="803"/>
    <cellStyle name="20 % - Akzent3 17 2 2" xfId="1624"/>
    <cellStyle name="20 % - Akzent3 17 3" xfId="1214"/>
    <cellStyle name="20 % - Akzent3 18" xfId="406"/>
    <cellStyle name="20 % - Akzent3 18 2" xfId="817"/>
    <cellStyle name="20 % - Akzent3 18 2 2" xfId="1638"/>
    <cellStyle name="20 % - Akzent3 18 3" xfId="1228"/>
    <cellStyle name="20 % - Akzent3 19" xfId="420"/>
    <cellStyle name="20 % - Akzent3 19 2" xfId="831"/>
    <cellStyle name="20 % - Akzent3 19 2 2" xfId="1652"/>
    <cellStyle name="20 % - Akzent3 19 3" xfId="1242"/>
    <cellStyle name="20 % - Akzent3 2" xfId="50"/>
    <cellStyle name="20 % - Akzent3 2 2" xfId="194"/>
    <cellStyle name="20 % - Akzent3 2 2 2" xfId="607"/>
    <cellStyle name="20 % - Akzent3 2 2 2 2" xfId="1428"/>
    <cellStyle name="20 % - Akzent3 2 2 3" xfId="1018"/>
    <cellStyle name="20 % - Akzent3 2 3" xfId="465"/>
    <cellStyle name="20 % - Akzent3 2 3 2" xfId="1286"/>
    <cellStyle name="20 % - Akzent3 2 4" xfId="876"/>
    <cellStyle name="20 % - Akzent3 20" xfId="434"/>
    <cellStyle name="20 % - Akzent3 20 2" xfId="845"/>
    <cellStyle name="20 % - Akzent3 20 2 2" xfId="1666"/>
    <cellStyle name="20 % - Akzent3 20 3" xfId="1256"/>
    <cellStyle name="20 % - Akzent3 21" xfId="448"/>
    <cellStyle name="20 % - Akzent3 21 2" xfId="1270"/>
    <cellStyle name="20 % - Akzent3 22" xfId="859"/>
    <cellStyle name="20 % - Akzent3 23" xfId="1681"/>
    <cellStyle name="20 % - Akzent3 24" xfId="1695"/>
    <cellStyle name="20 % - Akzent3 3" xfId="64"/>
    <cellStyle name="20 % - Akzent3 3 2" xfId="208"/>
    <cellStyle name="20 % - Akzent3 3 2 2" xfId="621"/>
    <cellStyle name="20 % - Akzent3 3 2 2 2" xfId="1442"/>
    <cellStyle name="20 % - Akzent3 3 2 3" xfId="1032"/>
    <cellStyle name="20 % - Akzent3 3 3" xfId="479"/>
    <cellStyle name="20 % - Akzent3 3 3 2" xfId="1300"/>
    <cellStyle name="20 % - Akzent3 3 4" xfId="890"/>
    <cellStyle name="20 % - Akzent3 4" xfId="78"/>
    <cellStyle name="20 % - Akzent3 4 2" xfId="222"/>
    <cellStyle name="20 % - Akzent3 4 2 2" xfId="635"/>
    <cellStyle name="20 % - Akzent3 4 2 2 2" xfId="1456"/>
    <cellStyle name="20 % - Akzent3 4 2 3" xfId="1046"/>
    <cellStyle name="20 % - Akzent3 4 3" xfId="493"/>
    <cellStyle name="20 % - Akzent3 4 3 2" xfId="1314"/>
    <cellStyle name="20 % - Akzent3 4 4" xfId="904"/>
    <cellStyle name="20 % - Akzent3 5" xfId="92"/>
    <cellStyle name="20 % - Akzent3 5 2" xfId="236"/>
    <cellStyle name="20 % - Akzent3 5 2 2" xfId="649"/>
    <cellStyle name="20 % - Akzent3 5 2 2 2" xfId="1470"/>
    <cellStyle name="20 % - Akzent3 5 2 3" xfId="1060"/>
    <cellStyle name="20 % - Akzent3 5 3" xfId="507"/>
    <cellStyle name="20 % - Akzent3 5 3 2" xfId="1328"/>
    <cellStyle name="20 % - Akzent3 5 4" xfId="918"/>
    <cellStyle name="20 % - Akzent3 6" xfId="106"/>
    <cellStyle name="20 % - Akzent3 6 2" xfId="250"/>
    <cellStyle name="20 % - Akzent3 6 2 2" xfId="663"/>
    <cellStyle name="20 % - Akzent3 6 2 2 2" xfId="1484"/>
    <cellStyle name="20 % - Akzent3 6 2 3" xfId="1074"/>
    <cellStyle name="20 % - Akzent3 6 3" xfId="521"/>
    <cellStyle name="20 % - Akzent3 6 3 2" xfId="1342"/>
    <cellStyle name="20 % - Akzent3 6 4" xfId="932"/>
    <cellStyle name="20 % - Akzent3 7" xfId="120"/>
    <cellStyle name="20 % - Akzent3 7 2" xfId="264"/>
    <cellStyle name="20 % - Akzent3 7 2 2" xfId="677"/>
    <cellStyle name="20 % - Akzent3 7 2 2 2" xfId="1498"/>
    <cellStyle name="20 % - Akzent3 7 2 3" xfId="1088"/>
    <cellStyle name="20 % - Akzent3 7 3" xfId="535"/>
    <cellStyle name="20 % - Akzent3 7 3 2" xfId="1356"/>
    <cellStyle name="20 % - Akzent3 7 4" xfId="946"/>
    <cellStyle name="20 % - Akzent3 8" xfId="130"/>
    <cellStyle name="20 % - Akzent3 8 2" xfId="274"/>
    <cellStyle name="20 % - Akzent3 8 2 2" xfId="687"/>
    <cellStyle name="20 % - Akzent3 8 2 2 2" xfId="1508"/>
    <cellStyle name="20 % - Akzent3 8 2 3" xfId="1098"/>
    <cellStyle name="20 % - Akzent3 8 3" xfId="545"/>
    <cellStyle name="20 % - Akzent3 8 3 2" xfId="1366"/>
    <cellStyle name="20 % - Akzent3 8 4" xfId="956"/>
    <cellStyle name="20 % - Akzent3 9" xfId="149"/>
    <cellStyle name="20 % - Akzent3 9 2" xfId="293"/>
    <cellStyle name="20 % - Akzent3 9 2 2" xfId="705"/>
    <cellStyle name="20 % - Akzent3 9 2 2 2" xfId="1526"/>
    <cellStyle name="20 % - Akzent3 9 2 3" xfId="1116"/>
    <cellStyle name="20 % - Akzent3 9 3" xfId="563"/>
    <cellStyle name="20 % - Akzent3 9 3 2" xfId="1384"/>
    <cellStyle name="20 % - Akzent3 9 4" xfId="974"/>
    <cellStyle name="20 % - Akzent4" xfId="31" builtinId="42" customBuiltin="1"/>
    <cellStyle name="20 % - Akzent4 10" xfId="165"/>
    <cellStyle name="20 % - Akzent4 10 2" xfId="309"/>
    <cellStyle name="20 % - Akzent4 10 2 2" xfId="721"/>
    <cellStyle name="20 % - Akzent4 10 2 2 2" xfId="1542"/>
    <cellStyle name="20 % - Akzent4 10 2 3" xfId="1132"/>
    <cellStyle name="20 % - Akzent4 10 3" xfId="579"/>
    <cellStyle name="20 % - Akzent4 10 3 2" xfId="1400"/>
    <cellStyle name="20 % - Akzent4 10 4" xfId="990"/>
    <cellStyle name="20 % - Akzent4 11" xfId="179"/>
    <cellStyle name="20 % - Akzent4 11 2" xfId="593"/>
    <cellStyle name="20 % - Akzent4 11 2 2" xfId="1414"/>
    <cellStyle name="20 % - Akzent4 11 3" xfId="1004"/>
    <cellStyle name="20 % - Akzent4 12" xfId="324"/>
    <cellStyle name="20 % - Akzent4 12 2" xfId="735"/>
    <cellStyle name="20 % - Akzent4 12 2 2" xfId="1556"/>
    <cellStyle name="20 % - Akzent4 12 3" xfId="1146"/>
    <cellStyle name="20 % - Akzent4 13" xfId="338"/>
    <cellStyle name="20 % - Akzent4 13 2" xfId="749"/>
    <cellStyle name="20 % - Akzent4 13 2 2" xfId="1570"/>
    <cellStyle name="20 % - Akzent4 13 3" xfId="1160"/>
    <cellStyle name="20 % - Akzent4 14" xfId="352"/>
    <cellStyle name="20 % - Akzent4 14 2" xfId="763"/>
    <cellStyle name="20 % - Akzent4 14 2 2" xfId="1584"/>
    <cellStyle name="20 % - Akzent4 14 3" xfId="1174"/>
    <cellStyle name="20 % - Akzent4 15" xfId="366"/>
    <cellStyle name="20 % - Akzent4 15 2" xfId="777"/>
    <cellStyle name="20 % - Akzent4 15 2 2" xfId="1598"/>
    <cellStyle name="20 % - Akzent4 15 3" xfId="1188"/>
    <cellStyle name="20 % - Akzent4 16" xfId="380"/>
    <cellStyle name="20 % - Akzent4 16 2" xfId="791"/>
    <cellStyle name="20 % - Akzent4 16 2 2" xfId="1612"/>
    <cellStyle name="20 % - Akzent4 16 3" xfId="1202"/>
    <cellStyle name="20 % - Akzent4 17" xfId="394"/>
    <cellStyle name="20 % - Akzent4 17 2" xfId="805"/>
    <cellStyle name="20 % - Akzent4 17 2 2" xfId="1626"/>
    <cellStyle name="20 % - Akzent4 17 3" xfId="1216"/>
    <cellStyle name="20 % - Akzent4 18" xfId="408"/>
    <cellStyle name="20 % - Akzent4 18 2" xfId="819"/>
    <cellStyle name="20 % - Akzent4 18 2 2" xfId="1640"/>
    <cellStyle name="20 % - Akzent4 18 3" xfId="1230"/>
    <cellStyle name="20 % - Akzent4 19" xfId="422"/>
    <cellStyle name="20 % - Akzent4 19 2" xfId="833"/>
    <cellStyle name="20 % - Akzent4 19 2 2" xfId="1654"/>
    <cellStyle name="20 % - Akzent4 19 3" xfId="1244"/>
    <cellStyle name="20 % - Akzent4 2" xfId="52"/>
    <cellStyle name="20 % - Akzent4 2 2" xfId="196"/>
    <cellStyle name="20 % - Akzent4 2 2 2" xfId="609"/>
    <cellStyle name="20 % - Akzent4 2 2 2 2" xfId="1430"/>
    <cellStyle name="20 % - Akzent4 2 2 3" xfId="1020"/>
    <cellStyle name="20 % - Akzent4 2 3" xfId="467"/>
    <cellStyle name="20 % - Akzent4 2 3 2" xfId="1288"/>
    <cellStyle name="20 % - Akzent4 2 4" xfId="878"/>
    <cellStyle name="20 % - Akzent4 20" xfId="436"/>
    <cellStyle name="20 % - Akzent4 20 2" xfId="847"/>
    <cellStyle name="20 % - Akzent4 20 2 2" xfId="1668"/>
    <cellStyle name="20 % - Akzent4 20 3" xfId="1258"/>
    <cellStyle name="20 % - Akzent4 21" xfId="450"/>
    <cellStyle name="20 % - Akzent4 21 2" xfId="1272"/>
    <cellStyle name="20 % - Akzent4 22" xfId="861"/>
    <cellStyle name="20 % - Akzent4 23" xfId="1683"/>
    <cellStyle name="20 % - Akzent4 24" xfId="1697"/>
    <cellStyle name="20 % - Akzent4 3" xfId="66"/>
    <cellStyle name="20 % - Akzent4 3 2" xfId="210"/>
    <cellStyle name="20 % - Akzent4 3 2 2" xfId="623"/>
    <cellStyle name="20 % - Akzent4 3 2 2 2" xfId="1444"/>
    <cellStyle name="20 % - Akzent4 3 2 3" xfId="1034"/>
    <cellStyle name="20 % - Akzent4 3 3" xfId="481"/>
    <cellStyle name="20 % - Akzent4 3 3 2" xfId="1302"/>
    <cellStyle name="20 % - Akzent4 3 4" xfId="892"/>
    <cellStyle name="20 % - Akzent4 4" xfId="80"/>
    <cellStyle name="20 % - Akzent4 4 2" xfId="224"/>
    <cellStyle name="20 % - Akzent4 4 2 2" xfId="637"/>
    <cellStyle name="20 % - Akzent4 4 2 2 2" xfId="1458"/>
    <cellStyle name="20 % - Akzent4 4 2 3" xfId="1048"/>
    <cellStyle name="20 % - Akzent4 4 3" xfId="495"/>
    <cellStyle name="20 % - Akzent4 4 3 2" xfId="1316"/>
    <cellStyle name="20 % - Akzent4 4 4" xfId="906"/>
    <cellStyle name="20 % - Akzent4 5" xfId="94"/>
    <cellStyle name="20 % - Akzent4 5 2" xfId="238"/>
    <cellStyle name="20 % - Akzent4 5 2 2" xfId="651"/>
    <cellStyle name="20 % - Akzent4 5 2 2 2" xfId="1472"/>
    <cellStyle name="20 % - Akzent4 5 2 3" xfId="1062"/>
    <cellStyle name="20 % - Akzent4 5 3" xfId="509"/>
    <cellStyle name="20 % - Akzent4 5 3 2" xfId="1330"/>
    <cellStyle name="20 % - Akzent4 5 4" xfId="920"/>
    <cellStyle name="20 % - Akzent4 6" xfId="108"/>
    <cellStyle name="20 % - Akzent4 6 2" xfId="252"/>
    <cellStyle name="20 % - Akzent4 6 2 2" xfId="665"/>
    <cellStyle name="20 % - Akzent4 6 2 2 2" xfId="1486"/>
    <cellStyle name="20 % - Akzent4 6 2 3" xfId="1076"/>
    <cellStyle name="20 % - Akzent4 6 3" xfId="523"/>
    <cellStyle name="20 % - Akzent4 6 3 2" xfId="1344"/>
    <cellStyle name="20 % - Akzent4 6 4" xfId="934"/>
    <cellStyle name="20 % - Akzent4 7" xfId="122"/>
    <cellStyle name="20 % - Akzent4 7 2" xfId="266"/>
    <cellStyle name="20 % - Akzent4 7 2 2" xfId="679"/>
    <cellStyle name="20 % - Akzent4 7 2 2 2" xfId="1500"/>
    <cellStyle name="20 % - Akzent4 7 2 3" xfId="1090"/>
    <cellStyle name="20 % - Akzent4 7 3" xfId="537"/>
    <cellStyle name="20 % - Akzent4 7 3 2" xfId="1358"/>
    <cellStyle name="20 % - Akzent4 7 4" xfId="948"/>
    <cellStyle name="20 % - Akzent4 8" xfId="131"/>
    <cellStyle name="20 % - Akzent4 8 2" xfId="275"/>
    <cellStyle name="20 % - Akzent4 8 2 2" xfId="688"/>
    <cellStyle name="20 % - Akzent4 8 2 2 2" xfId="1509"/>
    <cellStyle name="20 % - Akzent4 8 2 3" xfId="1099"/>
    <cellStyle name="20 % - Akzent4 8 3" xfId="546"/>
    <cellStyle name="20 % - Akzent4 8 3 2" xfId="1367"/>
    <cellStyle name="20 % - Akzent4 8 4" xfId="957"/>
    <cellStyle name="20 % - Akzent4 9" xfId="151"/>
    <cellStyle name="20 % - Akzent4 9 2" xfId="295"/>
    <cellStyle name="20 % - Akzent4 9 2 2" xfId="707"/>
    <cellStyle name="20 % - Akzent4 9 2 2 2" xfId="1528"/>
    <cellStyle name="20 % - Akzent4 9 2 3" xfId="1118"/>
    <cellStyle name="20 % - Akzent4 9 3" xfId="565"/>
    <cellStyle name="20 % - Akzent4 9 3 2" xfId="1386"/>
    <cellStyle name="20 % - Akzent4 9 4" xfId="976"/>
    <cellStyle name="20 % - Akzent5" xfId="35" builtinId="46" customBuiltin="1"/>
    <cellStyle name="20 % - Akzent5 10" xfId="167"/>
    <cellStyle name="20 % - Akzent5 10 2" xfId="311"/>
    <cellStyle name="20 % - Akzent5 10 2 2" xfId="723"/>
    <cellStyle name="20 % - Akzent5 10 2 2 2" xfId="1544"/>
    <cellStyle name="20 % - Akzent5 10 2 3" xfId="1134"/>
    <cellStyle name="20 % - Akzent5 10 3" xfId="581"/>
    <cellStyle name="20 % - Akzent5 10 3 2" xfId="1402"/>
    <cellStyle name="20 % - Akzent5 10 4" xfId="992"/>
    <cellStyle name="20 % - Akzent5 11" xfId="181"/>
    <cellStyle name="20 % - Akzent5 11 2" xfId="595"/>
    <cellStyle name="20 % - Akzent5 11 2 2" xfId="1416"/>
    <cellStyle name="20 % - Akzent5 11 3" xfId="1006"/>
    <cellStyle name="20 % - Akzent5 12" xfId="326"/>
    <cellStyle name="20 % - Akzent5 12 2" xfId="737"/>
    <cellStyle name="20 % - Akzent5 12 2 2" xfId="1558"/>
    <cellStyle name="20 % - Akzent5 12 3" xfId="1148"/>
    <cellStyle name="20 % - Akzent5 13" xfId="340"/>
    <cellStyle name="20 % - Akzent5 13 2" xfId="751"/>
    <cellStyle name="20 % - Akzent5 13 2 2" xfId="1572"/>
    <cellStyle name="20 % - Akzent5 13 3" xfId="1162"/>
    <cellStyle name="20 % - Akzent5 14" xfId="354"/>
    <cellStyle name="20 % - Akzent5 14 2" xfId="765"/>
    <cellStyle name="20 % - Akzent5 14 2 2" xfId="1586"/>
    <cellStyle name="20 % - Akzent5 14 3" xfId="1176"/>
    <cellStyle name="20 % - Akzent5 15" xfId="368"/>
    <cellStyle name="20 % - Akzent5 15 2" xfId="779"/>
    <cellStyle name="20 % - Akzent5 15 2 2" xfId="1600"/>
    <cellStyle name="20 % - Akzent5 15 3" xfId="1190"/>
    <cellStyle name="20 % - Akzent5 16" xfId="382"/>
    <cellStyle name="20 % - Akzent5 16 2" xfId="793"/>
    <cellStyle name="20 % - Akzent5 16 2 2" xfId="1614"/>
    <cellStyle name="20 % - Akzent5 16 3" xfId="1204"/>
    <cellStyle name="20 % - Akzent5 17" xfId="396"/>
    <cellStyle name="20 % - Akzent5 17 2" xfId="807"/>
    <cellStyle name="20 % - Akzent5 17 2 2" xfId="1628"/>
    <cellStyle name="20 % - Akzent5 17 3" xfId="1218"/>
    <cellStyle name="20 % - Akzent5 18" xfId="410"/>
    <cellStyle name="20 % - Akzent5 18 2" xfId="821"/>
    <cellStyle name="20 % - Akzent5 18 2 2" xfId="1642"/>
    <cellStyle name="20 % - Akzent5 18 3" xfId="1232"/>
    <cellStyle name="20 % - Akzent5 19" xfId="424"/>
    <cellStyle name="20 % - Akzent5 19 2" xfId="835"/>
    <cellStyle name="20 % - Akzent5 19 2 2" xfId="1656"/>
    <cellStyle name="20 % - Akzent5 19 3" xfId="1246"/>
    <cellStyle name="20 % - Akzent5 2" xfId="54"/>
    <cellStyle name="20 % - Akzent5 2 2" xfId="198"/>
    <cellStyle name="20 % - Akzent5 2 2 2" xfId="611"/>
    <cellStyle name="20 % - Akzent5 2 2 2 2" xfId="1432"/>
    <cellStyle name="20 % - Akzent5 2 2 3" xfId="1022"/>
    <cellStyle name="20 % - Akzent5 2 3" xfId="469"/>
    <cellStyle name="20 % - Akzent5 2 3 2" xfId="1290"/>
    <cellStyle name="20 % - Akzent5 2 4" xfId="880"/>
    <cellStyle name="20 % - Akzent5 20" xfId="438"/>
    <cellStyle name="20 % - Akzent5 20 2" xfId="849"/>
    <cellStyle name="20 % - Akzent5 20 2 2" xfId="1670"/>
    <cellStyle name="20 % - Akzent5 20 3" xfId="1260"/>
    <cellStyle name="20 % - Akzent5 21" xfId="452"/>
    <cellStyle name="20 % - Akzent5 21 2" xfId="1274"/>
    <cellStyle name="20 % - Akzent5 22" xfId="863"/>
    <cellStyle name="20 % - Akzent5 23" xfId="1685"/>
    <cellStyle name="20 % - Akzent5 24" xfId="1699"/>
    <cellStyle name="20 % - Akzent5 3" xfId="68"/>
    <cellStyle name="20 % - Akzent5 3 2" xfId="212"/>
    <cellStyle name="20 % - Akzent5 3 2 2" xfId="625"/>
    <cellStyle name="20 % - Akzent5 3 2 2 2" xfId="1446"/>
    <cellStyle name="20 % - Akzent5 3 2 3" xfId="1036"/>
    <cellStyle name="20 % - Akzent5 3 3" xfId="483"/>
    <cellStyle name="20 % - Akzent5 3 3 2" xfId="1304"/>
    <cellStyle name="20 % - Akzent5 3 4" xfId="894"/>
    <cellStyle name="20 % - Akzent5 4" xfId="82"/>
    <cellStyle name="20 % - Akzent5 4 2" xfId="226"/>
    <cellStyle name="20 % - Akzent5 4 2 2" xfId="639"/>
    <cellStyle name="20 % - Akzent5 4 2 2 2" xfId="1460"/>
    <cellStyle name="20 % - Akzent5 4 2 3" xfId="1050"/>
    <cellStyle name="20 % - Akzent5 4 3" xfId="497"/>
    <cellStyle name="20 % - Akzent5 4 3 2" xfId="1318"/>
    <cellStyle name="20 % - Akzent5 4 4" xfId="908"/>
    <cellStyle name="20 % - Akzent5 5" xfId="96"/>
    <cellStyle name="20 % - Akzent5 5 2" xfId="240"/>
    <cellStyle name="20 % - Akzent5 5 2 2" xfId="653"/>
    <cellStyle name="20 % - Akzent5 5 2 2 2" xfId="1474"/>
    <cellStyle name="20 % - Akzent5 5 2 3" xfId="1064"/>
    <cellStyle name="20 % - Akzent5 5 3" xfId="511"/>
    <cellStyle name="20 % - Akzent5 5 3 2" xfId="1332"/>
    <cellStyle name="20 % - Akzent5 5 4" xfId="922"/>
    <cellStyle name="20 % - Akzent5 6" xfId="110"/>
    <cellStyle name="20 % - Akzent5 6 2" xfId="254"/>
    <cellStyle name="20 % - Akzent5 6 2 2" xfId="667"/>
    <cellStyle name="20 % - Akzent5 6 2 2 2" xfId="1488"/>
    <cellStyle name="20 % - Akzent5 6 2 3" xfId="1078"/>
    <cellStyle name="20 % - Akzent5 6 3" xfId="525"/>
    <cellStyle name="20 % - Akzent5 6 3 2" xfId="1346"/>
    <cellStyle name="20 % - Akzent5 6 4" xfId="936"/>
    <cellStyle name="20 % - Akzent5 7" xfId="124"/>
    <cellStyle name="20 % - Akzent5 7 2" xfId="268"/>
    <cellStyle name="20 % - Akzent5 7 2 2" xfId="681"/>
    <cellStyle name="20 % - Akzent5 7 2 2 2" xfId="1502"/>
    <cellStyle name="20 % - Akzent5 7 2 3" xfId="1092"/>
    <cellStyle name="20 % - Akzent5 7 3" xfId="539"/>
    <cellStyle name="20 % - Akzent5 7 3 2" xfId="1360"/>
    <cellStyle name="20 % - Akzent5 7 4" xfId="950"/>
    <cellStyle name="20 % - Akzent5 8" xfId="132"/>
    <cellStyle name="20 % - Akzent5 8 2" xfId="276"/>
    <cellStyle name="20 % - Akzent5 8 2 2" xfId="689"/>
    <cellStyle name="20 % - Akzent5 8 2 2 2" xfId="1510"/>
    <cellStyle name="20 % - Akzent5 8 2 3" xfId="1100"/>
    <cellStyle name="20 % - Akzent5 8 3" xfId="547"/>
    <cellStyle name="20 % - Akzent5 8 3 2" xfId="1368"/>
    <cellStyle name="20 % - Akzent5 8 4" xfId="958"/>
    <cellStyle name="20 % - Akzent5 9" xfId="153"/>
    <cellStyle name="20 % - Akzent5 9 2" xfId="297"/>
    <cellStyle name="20 % - Akzent5 9 2 2" xfId="709"/>
    <cellStyle name="20 % - Akzent5 9 2 2 2" xfId="1530"/>
    <cellStyle name="20 % - Akzent5 9 2 3" xfId="1120"/>
    <cellStyle name="20 % - Akzent5 9 3" xfId="567"/>
    <cellStyle name="20 % - Akzent5 9 3 2" xfId="1388"/>
    <cellStyle name="20 % - Akzent5 9 4" xfId="978"/>
    <cellStyle name="20 % - Akzent6" xfId="39" builtinId="50" customBuiltin="1"/>
    <cellStyle name="20 % - Akzent6 10" xfId="169"/>
    <cellStyle name="20 % - Akzent6 10 2" xfId="313"/>
    <cellStyle name="20 % - Akzent6 10 2 2" xfId="725"/>
    <cellStyle name="20 % - Akzent6 10 2 2 2" xfId="1546"/>
    <cellStyle name="20 % - Akzent6 10 2 3" xfId="1136"/>
    <cellStyle name="20 % - Akzent6 10 3" xfId="583"/>
    <cellStyle name="20 % - Akzent6 10 3 2" xfId="1404"/>
    <cellStyle name="20 % - Akzent6 10 4" xfId="994"/>
    <cellStyle name="20 % - Akzent6 11" xfId="183"/>
    <cellStyle name="20 % - Akzent6 11 2" xfId="597"/>
    <cellStyle name="20 % - Akzent6 11 2 2" xfId="1418"/>
    <cellStyle name="20 % - Akzent6 11 3" xfId="1008"/>
    <cellStyle name="20 % - Akzent6 12" xfId="328"/>
    <cellStyle name="20 % - Akzent6 12 2" xfId="739"/>
    <cellStyle name="20 % - Akzent6 12 2 2" xfId="1560"/>
    <cellStyle name="20 % - Akzent6 12 3" xfId="1150"/>
    <cellStyle name="20 % - Akzent6 13" xfId="342"/>
    <cellStyle name="20 % - Akzent6 13 2" xfId="753"/>
    <cellStyle name="20 % - Akzent6 13 2 2" xfId="1574"/>
    <cellStyle name="20 % - Akzent6 13 3" xfId="1164"/>
    <cellStyle name="20 % - Akzent6 14" xfId="356"/>
    <cellStyle name="20 % - Akzent6 14 2" xfId="767"/>
    <cellStyle name="20 % - Akzent6 14 2 2" xfId="1588"/>
    <cellStyle name="20 % - Akzent6 14 3" xfId="1178"/>
    <cellStyle name="20 % - Akzent6 15" xfId="370"/>
    <cellStyle name="20 % - Akzent6 15 2" xfId="781"/>
    <cellStyle name="20 % - Akzent6 15 2 2" xfId="1602"/>
    <cellStyle name="20 % - Akzent6 15 3" xfId="1192"/>
    <cellStyle name="20 % - Akzent6 16" xfId="384"/>
    <cellStyle name="20 % - Akzent6 16 2" xfId="795"/>
    <cellStyle name="20 % - Akzent6 16 2 2" xfId="1616"/>
    <cellStyle name="20 % - Akzent6 16 3" xfId="1206"/>
    <cellStyle name="20 % - Akzent6 17" xfId="398"/>
    <cellStyle name="20 % - Akzent6 17 2" xfId="809"/>
    <cellStyle name="20 % - Akzent6 17 2 2" xfId="1630"/>
    <cellStyle name="20 % - Akzent6 17 3" xfId="1220"/>
    <cellStyle name="20 % - Akzent6 18" xfId="412"/>
    <cellStyle name="20 % - Akzent6 18 2" xfId="823"/>
    <cellStyle name="20 % - Akzent6 18 2 2" xfId="1644"/>
    <cellStyle name="20 % - Akzent6 18 3" xfId="1234"/>
    <cellStyle name="20 % - Akzent6 19" xfId="426"/>
    <cellStyle name="20 % - Akzent6 19 2" xfId="837"/>
    <cellStyle name="20 % - Akzent6 19 2 2" xfId="1658"/>
    <cellStyle name="20 % - Akzent6 19 3" xfId="1248"/>
    <cellStyle name="20 % - Akzent6 2" xfId="56"/>
    <cellStyle name="20 % - Akzent6 2 2" xfId="200"/>
    <cellStyle name="20 % - Akzent6 2 2 2" xfId="613"/>
    <cellStyle name="20 % - Akzent6 2 2 2 2" xfId="1434"/>
    <cellStyle name="20 % - Akzent6 2 2 3" xfId="1024"/>
    <cellStyle name="20 % - Akzent6 2 3" xfId="471"/>
    <cellStyle name="20 % - Akzent6 2 3 2" xfId="1292"/>
    <cellStyle name="20 % - Akzent6 2 4" xfId="882"/>
    <cellStyle name="20 % - Akzent6 20" xfId="440"/>
    <cellStyle name="20 % - Akzent6 20 2" xfId="851"/>
    <cellStyle name="20 % - Akzent6 20 2 2" xfId="1672"/>
    <cellStyle name="20 % - Akzent6 20 3" xfId="1262"/>
    <cellStyle name="20 % - Akzent6 21" xfId="454"/>
    <cellStyle name="20 % - Akzent6 21 2" xfId="1276"/>
    <cellStyle name="20 % - Akzent6 22" xfId="865"/>
    <cellStyle name="20 % - Akzent6 23" xfId="1687"/>
    <cellStyle name="20 % - Akzent6 24" xfId="1701"/>
    <cellStyle name="20 % - Akzent6 3" xfId="70"/>
    <cellStyle name="20 % - Akzent6 3 2" xfId="214"/>
    <cellStyle name="20 % - Akzent6 3 2 2" xfId="627"/>
    <cellStyle name="20 % - Akzent6 3 2 2 2" xfId="1448"/>
    <cellStyle name="20 % - Akzent6 3 2 3" xfId="1038"/>
    <cellStyle name="20 % - Akzent6 3 3" xfId="485"/>
    <cellStyle name="20 % - Akzent6 3 3 2" xfId="1306"/>
    <cellStyle name="20 % - Akzent6 3 4" xfId="896"/>
    <cellStyle name="20 % - Akzent6 4" xfId="84"/>
    <cellStyle name="20 % - Akzent6 4 2" xfId="228"/>
    <cellStyle name="20 % - Akzent6 4 2 2" xfId="641"/>
    <cellStyle name="20 % - Akzent6 4 2 2 2" xfId="1462"/>
    <cellStyle name="20 % - Akzent6 4 2 3" xfId="1052"/>
    <cellStyle name="20 % - Akzent6 4 3" xfId="499"/>
    <cellStyle name="20 % - Akzent6 4 3 2" xfId="1320"/>
    <cellStyle name="20 % - Akzent6 4 4" xfId="910"/>
    <cellStyle name="20 % - Akzent6 5" xfId="98"/>
    <cellStyle name="20 % - Akzent6 5 2" xfId="242"/>
    <cellStyle name="20 % - Akzent6 5 2 2" xfId="655"/>
    <cellStyle name="20 % - Akzent6 5 2 2 2" xfId="1476"/>
    <cellStyle name="20 % - Akzent6 5 2 3" xfId="1066"/>
    <cellStyle name="20 % - Akzent6 5 3" xfId="513"/>
    <cellStyle name="20 % - Akzent6 5 3 2" xfId="1334"/>
    <cellStyle name="20 % - Akzent6 5 4" xfId="924"/>
    <cellStyle name="20 % - Akzent6 6" xfId="112"/>
    <cellStyle name="20 % - Akzent6 6 2" xfId="256"/>
    <cellStyle name="20 % - Akzent6 6 2 2" xfId="669"/>
    <cellStyle name="20 % - Akzent6 6 2 2 2" xfId="1490"/>
    <cellStyle name="20 % - Akzent6 6 2 3" xfId="1080"/>
    <cellStyle name="20 % - Akzent6 6 3" xfId="527"/>
    <cellStyle name="20 % - Akzent6 6 3 2" xfId="1348"/>
    <cellStyle name="20 % - Akzent6 6 4" xfId="938"/>
    <cellStyle name="20 % - Akzent6 7" xfId="126"/>
    <cellStyle name="20 % - Akzent6 7 2" xfId="270"/>
    <cellStyle name="20 % - Akzent6 7 2 2" xfId="683"/>
    <cellStyle name="20 % - Akzent6 7 2 2 2" xfId="1504"/>
    <cellStyle name="20 % - Akzent6 7 2 3" xfId="1094"/>
    <cellStyle name="20 % - Akzent6 7 3" xfId="541"/>
    <cellStyle name="20 % - Akzent6 7 3 2" xfId="1362"/>
    <cellStyle name="20 % - Akzent6 7 4" xfId="952"/>
    <cellStyle name="20 % - Akzent6 8" xfId="133"/>
    <cellStyle name="20 % - Akzent6 8 2" xfId="277"/>
    <cellStyle name="20 % - Akzent6 8 2 2" xfId="690"/>
    <cellStyle name="20 % - Akzent6 8 2 2 2" xfId="1511"/>
    <cellStyle name="20 % - Akzent6 8 2 3" xfId="1101"/>
    <cellStyle name="20 % - Akzent6 8 3" xfId="548"/>
    <cellStyle name="20 % - Akzent6 8 3 2" xfId="1369"/>
    <cellStyle name="20 % - Akzent6 8 4" xfId="959"/>
    <cellStyle name="20 % - Akzent6 9" xfId="155"/>
    <cellStyle name="20 % - Akzent6 9 2" xfId="299"/>
    <cellStyle name="20 % - Akzent6 9 2 2" xfId="711"/>
    <cellStyle name="20 % - Akzent6 9 2 2 2" xfId="1532"/>
    <cellStyle name="20 % - Akzent6 9 2 3" xfId="1122"/>
    <cellStyle name="20 % - Akzent6 9 3" xfId="569"/>
    <cellStyle name="20 % - Akzent6 9 3 2" xfId="1390"/>
    <cellStyle name="20 % - Akzent6 9 4" xfId="980"/>
    <cellStyle name="40 % - Akzent1" xfId="20" builtinId="31" customBuiltin="1"/>
    <cellStyle name="40 % - Akzent1 10" xfId="160"/>
    <cellStyle name="40 % - Akzent1 10 2" xfId="304"/>
    <cellStyle name="40 % - Akzent1 10 2 2" xfId="716"/>
    <cellStyle name="40 % - Akzent1 10 2 2 2" xfId="1537"/>
    <cellStyle name="40 % - Akzent1 10 2 3" xfId="1127"/>
    <cellStyle name="40 % - Akzent1 10 3" xfId="574"/>
    <cellStyle name="40 % - Akzent1 10 3 2" xfId="1395"/>
    <cellStyle name="40 % - Akzent1 10 4" xfId="985"/>
    <cellStyle name="40 % - Akzent1 11" xfId="174"/>
    <cellStyle name="40 % - Akzent1 11 2" xfId="588"/>
    <cellStyle name="40 % - Akzent1 11 2 2" xfId="1409"/>
    <cellStyle name="40 % - Akzent1 11 3" xfId="999"/>
    <cellStyle name="40 % - Akzent1 12" xfId="319"/>
    <cellStyle name="40 % - Akzent1 12 2" xfId="730"/>
    <cellStyle name="40 % - Akzent1 12 2 2" xfId="1551"/>
    <cellStyle name="40 % - Akzent1 12 3" xfId="1141"/>
    <cellStyle name="40 % - Akzent1 13" xfId="333"/>
    <cellStyle name="40 % - Akzent1 13 2" xfId="744"/>
    <cellStyle name="40 % - Akzent1 13 2 2" xfId="1565"/>
    <cellStyle name="40 % - Akzent1 13 3" xfId="1155"/>
    <cellStyle name="40 % - Akzent1 14" xfId="347"/>
    <cellStyle name="40 % - Akzent1 14 2" xfId="758"/>
    <cellStyle name="40 % - Akzent1 14 2 2" xfId="1579"/>
    <cellStyle name="40 % - Akzent1 14 3" xfId="1169"/>
    <cellStyle name="40 % - Akzent1 15" xfId="361"/>
    <cellStyle name="40 % - Akzent1 15 2" xfId="772"/>
    <cellStyle name="40 % - Akzent1 15 2 2" xfId="1593"/>
    <cellStyle name="40 % - Akzent1 15 3" xfId="1183"/>
    <cellStyle name="40 % - Akzent1 16" xfId="375"/>
    <cellStyle name="40 % - Akzent1 16 2" xfId="786"/>
    <cellStyle name="40 % - Akzent1 16 2 2" xfId="1607"/>
    <cellStyle name="40 % - Akzent1 16 3" xfId="1197"/>
    <cellStyle name="40 % - Akzent1 17" xfId="389"/>
    <cellStyle name="40 % - Akzent1 17 2" xfId="800"/>
    <cellStyle name="40 % - Akzent1 17 2 2" xfId="1621"/>
    <cellStyle name="40 % - Akzent1 17 3" xfId="1211"/>
    <cellStyle name="40 % - Akzent1 18" xfId="403"/>
    <cellStyle name="40 % - Akzent1 18 2" xfId="814"/>
    <cellStyle name="40 % - Akzent1 18 2 2" xfId="1635"/>
    <cellStyle name="40 % - Akzent1 18 3" xfId="1225"/>
    <cellStyle name="40 % - Akzent1 19" xfId="417"/>
    <cellStyle name="40 % - Akzent1 19 2" xfId="828"/>
    <cellStyle name="40 % - Akzent1 19 2 2" xfId="1649"/>
    <cellStyle name="40 % - Akzent1 19 3" xfId="1239"/>
    <cellStyle name="40 % - Akzent1 2" xfId="47"/>
    <cellStyle name="40 % - Akzent1 2 2" xfId="191"/>
    <cellStyle name="40 % - Akzent1 2 2 2" xfId="604"/>
    <cellStyle name="40 % - Akzent1 2 2 2 2" xfId="1425"/>
    <cellStyle name="40 % - Akzent1 2 2 3" xfId="1015"/>
    <cellStyle name="40 % - Akzent1 2 3" xfId="462"/>
    <cellStyle name="40 % - Akzent1 2 3 2" xfId="1283"/>
    <cellStyle name="40 % - Akzent1 2 4" xfId="873"/>
    <cellStyle name="40 % - Akzent1 20" xfId="431"/>
    <cellStyle name="40 % - Akzent1 20 2" xfId="842"/>
    <cellStyle name="40 % - Akzent1 20 2 2" xfId="1663"/>
    <cellStyle name="40 % - Akzent1 20 3" xfId="1253"/>
    <cellStyle name="40 % - Akzent1 21" xfId="445"/>
    <cellStyle name="40 % - Akzent1 21 2" xfId="1267"/>
    <cellStyle name="40 % - Akzent1 22" xfId="856"/>
    <cellStyle name="40 % - Akzent1 23" xfId="1678"/>
    <cellStyle name="40 % - Akzent1 24" xfId="1692"/>
    <cellStyle name="40 % - Akzent1 3" xfId="61"/>
    <cellStyle name="40 % - Akzent1 3 2" xfId="205"/>
    <cellStyle name="40 % - Akzent1 3 2 2" xfId="618"/>
    <cellStyle name="40 % - Akzent1 3 2 2 2" xfId="1439"/>
    <cellStyle name="40 % - Akzent1 3 2 3" xfId="1029"/>
    <cellStyle name="40 % - Akzent1 3 3" xfId="476"/>
    <cellStyle name="40 % - Akzent1 3 3 2" xfId="1297"/>
    <cellStyle name="40 % - Akzent1 3 4" xfId="887"/>
    <cellStyle name="40 % - Akzent1 4" xfId="75"/>
    <cellStyle name="40 % - Akzent1 4 2" xfId="219"/>
    <cellStyle name="40 % - Akzent1 4 2 2" xfId="632"/>
    <cellStyle name="40 % - Akzent1 4 2 2 2" xfId="1453"/>
    <cellStyle name="40 % - Akzent1 4 2 3" xfId="1043"/>
    <cellStyle name="40 % - Akzent1 4 3" xfId="490"/>
    <cellStyle name="40 % - Akzent1 4 3 2" xfId="1311"/>
    <cellStyle name="40 % - Akzent1 4 4" xfId="901"/>
    <cellStyle name="40 % - Akzent1 5" xfId="89"/>
    <cellStyle name="40 % - Akzent1 5 2" xfId="233"/>
    <cellStyle name="40 % - Akzent1 5 2 2" xfId="646"/>
    <cellStyle name="40 % - Akzent1 5 2 2 2" xfId="1467"/>
    <cellStyle name="40 % - Akzent1 5 2 3" xfId="1057"/>
    <cellStyle name="40 % - Akzent1 5 3" xfId="504"/>
    <cellStyle name="40 % - Akzent1 5 3 2" xfId="1325"/>
    <cellStyle name="40 % - Akzent1 5 4" xfId="915"/>
    <cellStyle name="40 % - Akzent1 6" xfId="103"/>
    <cellStyle name="40 % - Akzent1 6 2" xfId="247"/>
    <cellStyle name="40 % - Akzent1 6 2 2" xfId="660"/>
    <cellStyle name="40 % - Akzent1 6 2 2 2" xfId="1481"/>
    <cellStyle name="40 % - Akzent1 6 2 3" xfId="1071"/>
    <cellStyle name="40 % - Akzent1 6 3" xfId="518"/>
    <cellStyle name="40 % - Akzent1 6 3 2" xfId="1339"/>
    <cellStyle name="40 % - Akzent1 6 4" xfId="929"/>
    <cellStyle name="40 % - Akzent1 7" xfId="117"/>
    <cellStyle name="40 % - Akzent1 7 2" xfId="261"/>
    <cellStyle name="40 % - Akzent1 7 2 2" xfId="674"/>
    <cellStyle name="40 % - Akzent1 7 2 2 2" xfId="1495"/>
    <cellStyle name="40 % - Akzent1 7 2 3" xfId="1085"/>
    <cellStyle name="40 % - Akzent1 7 3" xfId="532"/>
    <cellStyle name="40 % - Akzent1 7 3 2" xfId="1353"/>
    <cellStyle name="40 % - Akzent1 7 4" xfId="943"/>
    <cellStyle name="40 % - Akzent1 8" xfId="134"/>
    <cellStyle name="40 % - Akzent1 8 2" xfId="278"/>
    <cellStyle name="40 % - Akzent1 8 2 2" xfId="691"/>
    <cellStyle name="40 % - Akzent1 8 2 2 2" xfId="1512"/>
    <cellStyle name="40 % - Akzent1 8 2 3" xfId="1102"/>
    <cellStyle name="40 % - Akzent1 8 3" xfId="549"/>
    <cellStyle name="40 % - Akzent1 8 3 2" xfId="1370"/>
    <cellStyle name="40 % - Akzent1 8 4" xfId="960"/>
    <cellStyle name="40 % - Akzent1 9" xfId="146"/>
    <cellStyle name="40 % - Akzent1 9 2" xfId="290"/>
    <cellStyle name="40 % - Akzent1 9 2 2" xfId="702"/>
    <cellStyle name="40 % - Akzent1 9 2 2 2" xfId="1523"/>
    <cellStyle name="40 % - Akzent1 9 2 3" xfId="1113"/>
    <cellStyle name="40 % - Akzent1 9 3" xfId="560"/>
    <cellStyle name="40 % - Akzent1 9 3 2" xfId="1381"/>
    <cellStyle name="40 % - Akzent1 9 4" xfId="971"/>
    <cellStyle name="40 % - Akzent2" xfId="24" builtinId="35" customBuiltin="1"/>
    <cellStyle name="40 % - Akzent2 10" xfId="162"/>
    <cellStyle name="40 % - Akzent2 10 2" xfId="306"/>
    <cellStyle name="40 % - Akzent2 10 2 2" xfId="718"/>
    <cellStyle name="40 % - Akzent2 10 2 2 2" xfId="1539"/>
    <cellStyle name="40 % - Akzent2 10 2 3" xfId="1129"/>
    <cellStyle name="40 % - Akzent2 10 3" xfId="576"/>
    <cellStyle name="40 % - Akzent2 10 3 2" xfId="1397"/>
    <cellStyle name="40 % - Akzent2 10 4" xfId="987"/>
    <cellStyle name="40 % - Akzent2 11" xfId="176"/>
    <cellStyle name="40 % - Akzent2 11 2" xfId="590"/>
    <cellStyle name="40 % - Akzent2 11 2 2" xfId="1411"/>
    <cellStyle name="40 % - Akzent2 11 3" xfId="1001"/>
    <cellStyle name="40 % - Akzent2 12" xfId="321"/>
    <cellStyle name="40 % - Akzent2 12 2" xfId="732"/>
    <cellStyle name="40 % - Akzent2 12 2 2" xfId="1553"/>
    <cellStyle name="40 % - Akzent2 12 3" xfId="1143"/>
    <cellStyle name="40 % - Akzent2 13" xfId="335"/>
    <cellStyle name="40 % - Akzent2 13 2" xfId="746"/>
    <cellStyle name="40 % - Akzent2 13 2 2" xfId="1567"/>
    <cellStyle name="40 % - Akzent2 13 3" xfId="1157"/>
    <cellStyle name="40 % - Akzent2 14" xfId="349"/>
    <cellStyle name="40 % - Akzent2 14 2" xfId="760"/>
    <cellStyle name="40 % - Akzent2 14 2 2" xfId="1581"/>
    <cellStyle name="40 % - Akzent2 14 3" xfId="1171"/>
    <cellStyle name="40 % - Akzent2 15" xfId="363"/>
    <cellStyle name="40 % - Akzent2 15 2" xfId="774"/>
    <cellStyle name="40 % - Akzent2 15 2 2" xfId="1595"/>
    <cellStyle name="40 % - Akzent2 15 3" xfId="1185"/>
    <cellStyle name="40 % - Akzent2 16" xfId="377"/>
    <cellStyle name="40 % - Akzent2 16 2" xfId="788"/>
    <cellStyle name="40 % - Akzent2 16 2 2" xfId="1609"/>
    <cellStyle name="40 % - Akzent2 16 3" xfId="1199"/>
    <cellStyle name="40 % - Akzent2 17" xfId="391"/>
    <cellStyle name="40 % - Akzent2 17 2" xfId="802"/>
    <cellStyle name="40 % - Akzent2 17 2 2" xfId="1623"/>
    <cellStyle name="40 % - Akzent2 17 3" xfId="1213"/>
    <cellStyle name="40 % - Akzent2 18" xfId="405"/>
    <cellStyle name="40 % - Akzent2 18 2" xfId="816"/>
    <cellStyle name="40 % - Akzent2 18 2 2" xfId="1637"/>
    <cellStyle name="40 % - Akzent2 18 3" xfId="1227"/>
    <cellStyle name="40 % - Akzent2 19" xfId="419"/>
    <cellStyle name="40 % - Akzent2 19 2" xfId="830"/>
    <cellStyle name="40 % - Akzent2 19 2 2" xfId="1651"/>
    <cellStyle name="40 % - Akzent2 19 3" xfId="1241"/>
    <cellStyle name="40 % - Akzent2 2" xfId="49"/>
    <cellStyle name="40 % - Akzent2 2 2" xfId="193"/>
    <cellStyle name="40 % - Akzent2 2 2 2" xfId="606"/>
    <cellStyle name="40 % - Akzent2 2 2 2 2" xfId="1427"/>
    <cellStyle name="40 % - Akzent2 2 2 3" xfId="1017"/>
    <cellStyle name="40 % - Akzent2 2 3" xfId="464"/>
    <cellStyle name="40 % - Akzent2 2 3 2" xfId="1285"/>
    <cellStyle name="40 % - Akzent2 2 4" xfId="875"/>
    <cellStyle name="40 % - Akzent2 20" xfId="433"/>
    <cellStyle name="40 % - Akzent2 20 2" xfId="844"/>
    <cellStyle name="40 % - Akzent2 20 2 2" xfId="1665"/>
    <cellStyle name="40 % - Akzent2 20 3" xfId="1255"/>
    <cellStyle name="40 % - Akzent2 21" xfId="447"/>
    <cellStyle name="40 % - Akzent2 21 2" xfId="1269"/>
    <cellStyle name="40 % - Akzent2 22" xfId="858"/>
    <cellStyle name="40 % - Akzent2 23" xfId="1680"/>
    <cellStyle name="40 % - Akzent2 24" xfId="1694"/>
    <cellStyle name="40 % - Akzent2 3" xfId="63"/>
    <cellStyle name="40 % - Akzent2 3 2" xfId="207"/>
    <cellStyle name="40 % - Akzent2 3 2 2" xfId="620"/>
    <cellStyle name="40 % - Akzent2 3 2 2 2" xfId="1441"/>
    <cellStyle name="40 % - Akzent2 3 2 3" xfId="1031"/>
    <cellStyle name="40 % - Akzent2 3 3" xfId="478"/>
    <cellStyle name="40 % - Akzent2 3 3 2" xfId="1299"/>
    <cellStyle name="40 % - Akzent2 3 4" xfId="889"/>
    <cellStyle name="40 % - Akzent2 4" xfId="77"/>
    <cellStyle name="40 % - Akzent2 4 2" xfId="221"/>
    <cellStyle name="40 % - Akzent2 4 2 2" xfId="634"/>
    <cellStyle name="40 % - Akzent2 4 2 2 2" xfId="1455"/>
    <cellStyle name="40 % - Akzent2 4 2 3" xfId="1045"/>
    <cellStyle name="40 % - Akzent2 4 3" xfId="492"/>
    <cellStyle name="40 % - Akzent2 4 3 2" xfId="1313"/>
    <cellStyle name="40 % - Akzent2 4 4" xfId="903"/>
    <cellStyle name="40 % - Akzent2 5" xfId="91"/>
    <cellStyle name="40 % - Akzent2 5 2" xfId="235"/>
    <cellStyle name="40 % - Akzent2 5 2 2" xfId="648"/>
    <cellStyle name="40 % - Akzent2 5 2 2 2" xfId="1469"/>
    <cellStyle name="40 % - Akzent2 5 2 3" xfId="1059"/>
    <cellStyle name="40 % - Akzent2 5 3" xfId="506"/>
    <cellStyle name="40 % - Akzent2 5 3 2" xfId="1327"/>
    <cellStyle name="40 % - Akzent2 5 4" xfId="917"/>
    <cellStyle name="40 % - Akzent2 6" xfId="105"/>
    <cellStyle name="40 % - Akzent2 6 2" xfId="249"/>
    <cellStyle name="40 % - Akzent2 6 2 2" xfId="662"/>
    <cellStyle name="40 % - Akzent2 6 2 2 2" xfId="1483"/>
    <cellStyle name="40 % - Akzent2 6 2 3" xfId="1073"/>
    <cellStyle name="40 % - Akzent2 6 3" xfId="520"/>
    <cellStyle name="40 % - Akzent2 6 3 2" xfId="1341"/>
    <cellStyle name="40 % - Akzent2 6 4" xfId="931"/>
    <cellStyle name="40 % - Akzent2 7" xfId="119"/>
    <cellStyle name="40 % - Akzent2 7 2" xfId="263"/>
    <cellStyle name="40 % - Akzent2 7 2 2" xfId="676"/>
    <cellStyle name="40 % - Akzent2 7 2 2 2" xfId="1497"/>
    <cellStyle name="40 % - Akzent2 7 2 3" xfId="1087"/>
    <cellStyle name="40 % - Akzent2 7 3" xfId="534"/>
    <cellStyle name="40 % - Akzent2 7 3 2" xfId="1355"/>
    <cellStyle name="40 % - Akzent2 7 4" xfId="945"/>
    <cellStyle name="40 % - Akzent2 8" xfId="135"/>
    <cellStyle name="40 % - Akzent2 8 2" xfId="279"/>
    <cellStyle name="40 % - Akzent2 8 2 2" xfId="692"/>
    <cellStyle name="40 % - Akzent2 8 2 2 2" xfId="1513"/>
    <cellStyle name="40 % - Akzent2 8 2 3" xfId="1103"/>
    <cellStyle name="40 % - Akzent2 8 3" xfId="550"/>
    <cellStyle name="40 % - Akzent2 8 3 2" xfId="1371"/>
    <cellStyle name="40 % - Akzent2 8 4" xfId="961"/>
    <cellStyle name="40 % - Akzent2 9" xfId="148"/>
    <cellStyle name="40 % - Akzent2 9 2" xfId="292"/>
    <cellStyle name="40 % - Akzent2 9 2 2" xfId="704"/>
    <cellStyle name="40 % - Akzent2 9 2 2 2" xfId="1525"/>
    <cellStyle name="40 % - Akzent2 9 2 3" xfId="1115"/>
    <cellStyle name="40 % - Akzent2 9 3" xfId="562"/>
    <cellStyle name="40 % - Akzent2 9 3 2" xfId="1383"/>
    <cellStyle name="40 % - Akzent2 9 4" xfId="973"/>
    <cellStyle name="40 % - Akzent3" xfId="28" builtinId="39" customBuiltin="1"/>
    <cellStyle name="40 % - Akzent3 10" xfId="164"/>
    <cellStyle name="40 % - Akzent3 10 2" xfId="308"/>
    <cellStyle name="40 % - Akzent3 10 2 2" xfId="720"/>
    <cellStyle name="40 % - Akzent3 10 2 2 2" xfId="1541"/>
    <cellStyle name="40 % - Akzent3 10 2 3" xfId="1131"/>
    <cellStyle name="40 % - Akzent3 10 3" xfId="578"/>
    <cellStyle name="40 % - Akzent3 10 3 2" xfId="1399"/>
    <cellStyle name="40 % - Akzent3 10 4" xfId="989"/>
    <cellStyle name="40 % - Akzent3 11" xfId="178"/>
    <cellStyle name="40 % - Akzent3 11 2" xfId="592"/>
    <cellStyle name="40 % - Akzent3 11 2 2" xfId="1413"/>
    <cellStyle name="40 % - Akzent3 11 3" xfId="1003"/>
    <cellStyle name="40 % - Akzent3 12" xfId="323"/>
    <cellStyle name="40 % - Akzent3 12 2" xfId="734"/>
    <cellStyle name="40 % - Akzent3 12 2 2" xfId="1555"/>
    <cellStyle name="40 % - Akzent3 12 3" xfId="1145"/>
    <cellStyle name="40 % - Akzent3 13" xfId="337"/>
    <cellStyle name="40 % - Akzent3 13 2" xfId="748"/>
    <cellStyle name="40 % - Akzent3 13 2 2" xfId="1569"/>
    <cellStyle name="40 % - Akzent3 13 3" xfId="1159"/>
    <cellStyle name="40 % - Akzent3 14" xfId="351"/>
    <cellStyle name="40 % - Akzent3 14 2" xfId="762"/>
    <cellStyle name="40 % - Akzent3 14 2 2" xfId="1583"/>
    <cellStyle name="40 % - Akzent3 14 3" xfId="1173"/>
    <cellStyle name="40 % - Akzent3 15" xfId="365"/>
    <cellStyle name="40 % - Akzent3 15 2" xfId="776"/>
    <cellStyle name="40 % - Akzent3 15 2 2" xfId="1597"/>
    <cellStyle name="40 % - Akzent3 15 3" xfId="1187"/>
    <cellStyle name="40 % - Akzent3 16" xfId="379"/>
    <cellStyle name="40 % - Akzent3 16 2" xfId="790"/>
    <cellStyle name="40 % - Akzent3 16 2 2" xfId="1611"/>
    <cellStyle name="40 % - Akzent3 16 3" xfId="1201"/>
    <cellStyle name="40 % - Akzent3 17" xfId="393"/>
    <cellStyle name="40 % - Akzent3 17 2" xfId="804"/>
    <cellStyle name="40 % - Akzent3 17 2 2" xfId="1625"/>
    <cellStyle name="40 % - Akzent3 17 3" xfId="1215"/>
    <cellStyle name="40 % - Akzent3 18" xfId="407"/>
    <cellStyle name="40 % - Akzent3 18 2" xfId="818"/>
    <cellStyle name="40 % - Akzent3 18 2 2" xfId="1639"/>
    <cellStyle name="40 % - Akzent3 18 3" xfId="1229"/>
    <cellStyle name="40 % - Akzent3 19" xfId="421"/>
    <cellStyle name="40 % - Akzent3 19 2" xfId="832"/>
    <cellStyle name="40 % - Akzent3 19 2 2" xfId="1653"/>
    <cellStyle name="40 % - Akzent3 19 3" xfId="1243"/>
    <cellStyle name="40 % - Akzent3 2" xfId="51"/>
    <cellStyle name="40 % - Akzent3 2 2" xfId="195"/>
    <cellStyle name="40 % - Akzent3 2 2 2" xfId="608"/>
    <cellStyle name="40 % - Akzent3 2 2 2 2" xfId="1429"/>
    <cellStyle name="40 % - Akzent3 2 2 3" xfId="1019"/>
    <cellStyle name="40 % - Akzent3 2 3" xfId="466"/>
    <cellStyle name="40 % - Akzent3 2 3 2" xfId="1287"/>
    <cellStyle name="40 % - Akzent3 2 4" xfId="877"/>
    <cellStyle name="40 % - Akzent3 20" xfId="435"/>
    <cellStyle name="40 % - Akzent3 20 2" xfId="846"/>
    <cellStyle name="40 % - Akzent3 20 2 2" xfId="1667"/>
    <cellStyle name="40 % - Akzent3 20 3" xfId="1257"/>
    <cellStyle name="40 % - Akzent3 21" xfId="449"/>
    <cellStyle name="40 % - Akzent3 21 2" xfId="1271"/>
    <cellStyle name="40 % - Akzent3 22" xfId="860"/>
    <cellStyle name="40 % - Akzent3 23" xfId="1682"/>
    <cellStyle name="40 % - Akzent3 24" xfId="1696"/>
    <cellStyle name="40 % - Akzent3 3" xfId="65"/>
    <cellStyle name="40 % - Akzent3 3 2" xfId="209"/>
    <cellStyle name="40 % - Akzent3 3 2 2" xfId="622"/>
    <cellStyle name="40 % - Akzent3 3 2 2 2" xfId="1443"/>
    <cellStyle name="40 % - Akzent3 3 2 3" xfId="1033"/>
    <cellStyle name="40 % - Akzent3 3 3" xfId="480"/>
    <cellStyle name="40 % - Akzent3 3 3 2" xfId="1301"/>
    <cellStyle name="40 % - Akzent3 3 4" xfId="891"/>
    <cellStyle name="40 % - Akzent3 4" xfId="79"/>
    <cellStyle name="40 % - Akzent3 4 2" xfId="223"/>
    <cellStyle name="40 % - Akzent3 4 2 2" xfId="636"/>
    <cellStyle name="40 % - Akzent3 4 2 2 2" xfId="1457"/>
    <cellStyle name="40 % - Akzent3 4 2 3" xfId="1047"/>
    <cellStyle name="40 % - Akzent3 4 3" xfId="494"/>
    <cellStyle name="40 % - Akzent3 4 3 2" xfId="1315"/>
    <cellStyle name="40 % - Akzent3 4 4" xfId="905"/>
    <cellStyle name="40 % - Akzent3 5" xfId="93"/>
    <cellStyle name="40 % - Akzent3 5 2" xfId="237"/>
    <cellStyle name="40 % - Akzent3 5 2 2" xfId="650"/>
    <cellStyle name="40 % - Akzent3 5 2 2 2" xfId="1471"/>
    <cellStyle name="40 % - Akzent3 5 2 3" xfId="1061"/>
    <cellStyle name="40 % - Akzent3 5 3" xfId="508"/>
    <cellStyle name="40 % - Akzent3 5 3 2" xfId="1329"/>
    <cellStyle name="40 % - Akzent3 5 4" xfId="919"/>
    <cellStyle name="40 % - Akzent3 6" xfId="107"/>
    <cellStyle name="40 % - Akzent3 6 2" xfId="251"/>
    <cellStyle name="40 % - Akzent3 6 2 2" xfId="664"/>
    <cellStyle name="40 % - Akzent3 6 2 2 2" xfId="1485"/>
    <cellStyle name="40 % - Akzent3 6 2 3" xfId="1075"/>
    <cellStyle name="40 % - Akzent3 6 3" xfId="522"/>
    <cellStyle name="40 % - Akzent3 6 3 2" xfId="1343"/>
    <cellStyle name="40 % - Akzent3 6 4" xfId="933"/>
    <cellStyle name="40 % - Akzent3 7" xfId="121"/>
    <cellStyle name="40 % - Akzent3 7 2" xfId="265"/>
    <cellStyle name="40 % - Akzent3 7 2 2" xfId="678"/>
    <cellStyle name="40 % - Akzent3 7 2 2 2" xfId="1499"/>
    <cellStyle name="40 % - Akzent3 7 2 3" xfId="1089"/>
    <cellStyle name="40 % - Akzent3 7 3" xfId="536"/>
    <cellStyle name="40 % - Akzent3 7 3 2" xfId="1357"/>
    <cellStyle name="40 % - Akzent3 7 4" xfId="947"/>
    <cellStyle name="40 % - Akzent3 8" xfId="136"/>
    <cellStyle name="40 % - Akzent3 8 2" xfId="280"/>
    <cellStyle name="40 % - Akzent3 8 2 2" xfId="693"/>
    <cellStyle name="40 % - Akzent3 8 2 2 2" xfId="1514"/>
    <cellStyle name="40 % - Akzent3 8 2 3" xfId="1104"/>
    <cellStyle name="40 % - Akzent3 8 3" xfId="551"/>
    <cellStyle name="40 % - Akzent3 8 3 2" xfId="1372"/>
    <cellStyle name="40 % - Akzent3 8 4" xfId="962"/>
    <cellStyle name="40 % - Akzent3 9" xfId="150"/>
    <cellStyle name="40 % - Akzent3 9 2" xfId="294"/>
    <cellStyle name="40 % - Akzent3 9 2 2" xfId="706"/>
    <cellStyle name="40 % - Akzent3 9 2 2 2" xfId="1527"/>
    <cellStyle name="40 % - Akzent3 9 2 3" xfId="1117"/>
    <cellStyle name="40 % - Akzent3 9 3" xfId="564"/>
    <cellStyle name="40 % - Akzent3 9 3 2" xfId="1385"/>
    <cellStyle name="40 % - Akzent3 9 4" xfId="975"/>
    <cellStyle name="40 % - Akzent4" xfId="32" builtinId="43" customBuiltin="1"/>
    <cellStyle name="40 % - Akzent4 10" xfId="166"/>
    <cellStyle name="40 % - Akzent4 10 2" xfId="310"/>
    <cellStyle name="40 % - Akzent4 10 2 2" xfId="722"/>
    <cellStyle name="40 % - Akzent4 10 2 2 2" xfId="1543"/>
    <cellStyle name="40 % - Akzent4 10 2 3" xfId="1133"/>
    <cellStyle name="40 % - Akzent4 10 3" xfId="580"/>
    <cellStyle name="40 % - Akzent4 10 3 2" xfId="1401"/>
    <cellStyle name="40 % - Akzent4 10 4" xfId="991"/>
    <cellStyle name="40 % - Akzent4 11" xfId="180"/>
    <cellStyle name="40 % - Akzent4 11 2" xfId="594"/>
    <cellStyle name="40 % - Akzent4 11 2 2" xfId="1415"/>
    <cellStyle name="40 % - Akzent4 11 3" xfId="1005"/>
    <cellStyle name="40 % - Akzent4 12" xfId="325"/>
    <cellStyle name="40 % - Akzent4 12 2" xfId="736"/>
    <cellStyle name="40 % - Akzent4 12 2 2" xfId="1557"/>
    <cellStyle name="40 % - Akzent4 12 3" xfId="1147"/>
    <cellStyle name="40 % - Akzent4 13" xfId="339"/>
    <cellStyle name="40 % - Akzent4 13 2" xfId="750"/>
    <cellStyle name="40 % - Akzent4 13 2 2" xfId="1571"/>
    <cellStyle name="40 % - Akzent4 13 3" xfId="1161"/>
    <cellStyle name="40 % - Akzent4 14" xfId="353"/>
    <cellStyle name="40 % - Akzent4 14 2" xfId="764"/>
    <cellStyle name="40 % - Akzent4 14 2 2" xfId="1585"/>
    <cellStyle name="40 % - Akzent4 14 3" xfId="1175"/>
    <cellStyle name="40 % - Akzent4 15" xfId="367"/>
    <cellStyle name="40 % - Akzent4 15 2" xfId="778"/>
    <cellStyle name="40 % - Akzent4 15 2 2" xfId="1599"/>
    <cellStyle name="40 % - Akzent4 15 3" xfId="1189"/>
    <cellStyle name="40 % - Akzent4 16" xfId="381"/>
    <cellStyle name="40 % - Akzent4 16 2" xfId="792"/>
    <cellStyle name="40 % - Akzent4 16 2 2" xfId="1613"/>
    <cellStyle name="40 % - Akzent4 16 3" xfId="1203"/>
    <cellStyle name="40 % - Akzent4 17" xfId="395"/>
    <cellStyle name="40 % - Akzent4 17 2" xfId="806"/>
    <cellStyle name="40 % - Akzent4 17 2 2" xfId="1627"/>
    <cellStyle name="40 % - Akzent4 17 3" xfId="1217"/>
    <cellStyle name="40 % - Akzent4 18" xfId="409"/>
    <cellStyle name="40 % - Akzent4 18 2" xfId="820"/>
    <cellStyle name="40 % - Akzent4 18 2 2" xfId="1641"/>
    <cellStyle name="40 % - Akzent4 18 3" xfId="1231"/>
    <cellStyle name="40 % - Akzent4 19" xfId="423"/>
    <cellStyle name="40 % - Akzent4 19 2" xfId="834"/>
    <cellStyle name="40 % - Akzent4 19 2 2" xfId="1655"/>
    <cellStyle name="40 % - Akzent4 19 3" xfId="1245"/>
    <cellStyle name="40 % - Akzent4 2" xfId="53"/>
    <cellStyle name="40 % - Akzent4 2 2" xfId="197"/>
    <cellStyle name="40 % - Akzent4 2 2 2" xfId="610"/>
    <cellStyle name="40 % - Akzent4 2 2 2 2" xfId="1431"/>
    <cellStyle name="40 % - Akzent4 2 2 3" xfId="1021"/>
    <cellStyle name="40 % - Akzent4 2 3" xfId="468"/>
    <cellStyle name="40 % - Akzent4 2 3 2" xfId="1289"/>
    <cellStyle name="40 % - Akzent4 2 4" xfId="879"/>
    <cellStyle name="40 % - Akzent4 20" xfId="437"/>
    <cellStyle name="40 % - Akzent4 20 2" xfId="848"/>
    <cellStyle name="40 % - Akzent4 20 2 2" xfId="1669"/>
    <cellStyle name="40 % - Akzent4 20 3" xfId="1259"/>
    <cellStyle name="40 % - Akzent4 21" xfId="451"/>
    <cellStyle name="40 % - Akzent4 21 2" xfId="1273"/>
    <cellStyle name="40 % - Akzent4 22" xfId="862"/>
    <cellStyle name="40 % - Akzent4 23" xfId="1684"/>
    <cellStyle name="40 % - Akzent4 24" xfId="1698"/>
    <cellStyle name="40 % - Akzent4 3" xfId="67"/>
    <cellStyle name="40 % - Akzent4 3 2" xfId="211"/>
    <cellStyle name="40 % - Akzent4 3 2 2" xfId="624"/>
    <cellStyle name="40 % - Akzent4 3 2 2 2" xfId="1445"/>
    <cellStyle name="40 % - Akzent4 3 2 3" xfId="1035"/>
    <cellStyle name="40 % - Akzent4 3 3" xfId="482"/>
    <cellStyle name="40 % - Akzent4 3 3 2" xfId="1303"/>
    <cellStyle name="40 % - Akzent4 3 4" xfId="893"/>
    <cellStyle name="40 % - Akzent4 4" xfId="81"/>
    <cellStyle name="40 % - Akzent4 4 2" xfId="225"/>
    <cellStyle name="40 % - Akzent4 4 2 2" xfId="638"/>
    <cellStyle name="40 % - Akzent4 4 2 2 2" xfId="1459"/>
    <cellStyle name="40 % - Akzent4 4 2 3" xfId="1049"/>
    <cellStyle name="40 % - Akzent4 4 3" xfId="496"/>
    <cellStyle name="40 % - Akzent4 4 3 2" xfId="1317"/>
    <cellStyle name="40 % - Akzent4 4 4" xfId="907"/>
    <cellStyle name="40 % - Akzent4 5" xfId="95"/>
    <cellStyle name="40 % - Akzent4 5 2" xfId="239"/>
    <cellStyle name="40 % - Akzent4 5 2 2" xfId="652"/>
    <cellStyle name="40 % - Akzent4 5 2 2 2" xfId="1473"/>
    <cellStyle name="40 % - Akzent4 5 2 3" xfId="1063"/>
    <cellStyle name="40 % - Akzent4 5 3" xfId="510"/>
    <cellStyle name="40 % - Akzent4 5 3 2" xfId="1331"/>
    <cellStyle name="40 % - Akzent4 5 4" xfId="921"/>
    <cellStyle name="40 % - Akzent4 6" xfId="109"/>
    <cellStyle name="40 % - Akzent4 6 2" xfId="253"/>
    <cellStyle name="40 % - Akzent4 6 2 2" xfId="666"/>
    <cellStyle name="40 % - Akzent4 6 2 2 2" xfId="1487"/>
    <cellStyle name="40 % - Akzent4 6 2 3" xfId="1077"/>
    <cellStyle name="40 % - Akzent4 6 3" xfId="524"/>
    <cellStyle name="40 % - Akzent4 6 3 2" xfId="1345"/>
    <cellStyle name="40 % - Akzent4 6 4" xfId="935"/>
    <cellStyle name="40 % - Akzent4 7" xfId="123"/>
    <cellStyle name="40 % - Akzent4 7 2" xfId="267"/>
    <cellStyle name="40 % - Akzent4 7 2 2" xfId="680"/>
    <cellStyle name="40 % - Akzent4 7 2 2 2" xfId="1501"/>
    <cellStyle name="40 % - Akzent4 7 2 3" xfId="1091"/>
    <cellStyle name="40 % - Akzent4 7 3" xfId="538"/>
    <cellStyle name="40 % - Akzent4 7 3 2" xfId="1359"/>
    <cellStyle name="40 % - Akzent4 7 4" xfId="949"/>
    <cellStyle name="40 % - Akzent4 8" xfId="137"/>
    <cellStyle name="40 % - Akzent4 8 2" xfId="281"/>
    <cellStyle name="40 % - Akzent4 8 2 2" xfId="694"/>
    <cellStyle name="40 % - Akzent4 8 2 2 2" xfId="1515"/>
    <cellStyle name="40 % - Akzent4 8 2 3" xfId="1105"/>
    <cellStyle name="40 % - Akzent4 8 3" xfId="552"/>
    <cellStyle name="40 % - Akzent4 8 3 2" xfId="1373"/>
    <cellStyle name="40 % - Akzent4 8 4" xfId="963"/>
    <cellStyle name="40 % - Akzent4 9" xfId="152"/>
    <cellStyle name="40 % - Akzent4 9 2" xfId="296"/>
    <cellStyle name="40 % - Akzent4 9 2 2" xfId="708"/>
    <cellStyle name="40 % - Akzent4 9 2 2 2" xfId="1529"/>
    <cellStyle name="40 % - Akzent4 9 2 3" xfId="1119"/>
    <cellStyle name="40 % - Akzent4 9 3" xfId="566"/>
    <cellStyle name="40 % - Akzent4 9 3 2" xfId="1387"/>
    <cellStyle name="40 % - Akzent4 9 4" xfId="977"/>
    <cellStyle name="40 % - Akzent5" xfId="36" builtinId="47" customBuiltin="1"/>
    <cellStyle name="40 % - Akzent5 10" xfId="168"/>
    <cellStyle name="40 % - Akzent5 10 2" xfId="312"/>
    <cellStyle name="40 % - Akzent5 10 2 2" xfId="724"/>
    <cellStyle name="40 % - Akzent5 10 2 2 2" xfId="1545"/>
    <cellStyle name="40 % - Akzent5 10 2 3" xfId="1135"/>
    <cellStyle name="40 % - Akzent5 10 3" xfId="582"/>
    <cellStyle name="40 % - Akzent5 10 3 2" xfId="1403"/>
    <cellStyle name="40 % - Akzent5 10 4" xfId="993"/>
    <cellStyle name="40 % - Akzent5 11" xfId="182"/>
    <cellStyle name="40 % - Akzent5 11 2" xfId="596"/>
    <cellStyle name="40 % - Akzent5 11 2 2" xfId="1417"/>
    <cellStyle name="40 % - Akzent5 11 3" xfId="1007"/>
    <cellStyle name="40 % - Akzent5 12" xfId="327"/>
    <cellStyle name="40 % - Akzent5 12 2" xfId="738"/>
    <cellStyle name="40 % - Akzent5 12 2 2" xfId="1559"/>
    <cellStyle name="40 % - Akzent5 12 3" xfId="1149"/>
    <cellStyle name="40 % - Akzent5 13" xfId="341"/>
    <cellStyle name="40 % - Akzent5 13 2" xfId="752"/>
    <cellStyle name="40 % - Akzent5 13 2 2" xfId="1573"/>
    <cellStyle name="40 % - Akzent5 13 3" xfId="1163"/>
    <cellStyle name="40 % - Akzent5 14" xfId="355"/>
    <cellStyle name="40 % - Akzent5 14 2" xfId="766"/>
    <cellStyle name="40 % - Akzent5 14 2 2" xfId="1587"/>
    <cellStyle name="40 % - Akzent5 14 3" xfId="1177"/>
    <cellStyle name="40 % - Akzent5 15" xfId="369"/>
    <cellStyle name="40 % - Akzent5 15 2" xfId="780"/>
    <cellStyle name="40 % - Akzent5 15 2 2" xfId="1601"/>
    <cellStyle name="40 % - Akzent5 15 3" xfId="1191"/>
    <cellStyle name="40 % - Akzent5 16" xfId="383"/>
    <cellStyle name="40 % - Akzent5 16 2" xfId="794"/>
    <cellStyle name="40 % - Akzent5 16 2 2" xfId="1615"/>
    <cellStyle name="40 % - Akzent5 16 3" xfId="1205"/>
    <cellStyle name="40 % - Akzent5 17" xfId="397"/>
    <cellStyle name="40 % - Akzent5 17 2" xfId="808"/>
    <cellStyle name="40 % - Akzent5 17 2 2" xfId="1629"/>
    <cellStyle name="40 % - Akzent5 17 3" xfId="1219"/>
    <cellStyle name="40 % - Akzent5 18" xfId="411"/>
    <cellStyle name="40 % - Akzent5 18 2" xfId="822"/>
    <cellStyle name="40 % - Akzent5 18 2 2" xfId="1643"/>
    <cellStyle name="40 % - Akzent5 18 3" xfId="1233"/>
    <cellStyle name="40 % - Akzent5 19" xfId="425"/>
    <cellStyle name="40 % - Akzent5 19 2" xfId="836"/>
    <cellStyle name="40 % - Akzent5 19 2 2" xfId="1657"/>
    <cellStyle name="40 % - Akzent5 19 3" xfId="1247"/>
    <cellStyle name="40 % - Akzent5 2" xfId="55"/>
    <cellStyle name="40 % - Akzent5 2 2" xfId="199"/>
    <cellStyle name="40 % - Akzent5 2 2 2" xfId="612"/>
    <cellStyle name="40 % - Akzent5 2 2 2 2" xfId="1433"/>
    <cellStyle name="40 % - Akzent5 2 2 3" xfId="1023"/>
    <cellStyle name="40 % - Akzent5 2 3" xfId="470"/>
    <cellStyle name="40 % - Akzent5 2 3 2" xfId="1291"/>
    <cellStyle name="40 % - Akzent5 2 4" xfId="881"/>
    <cellStyle name="40 % - Akzent5 20" xfId="439"/>
    <cellStyle name="40 % - Akzent5 20 2" xfId="850"/>
    <cellStyle name="40 % - Akzent5 20 2 2" xfId="1671"/>
    <cellStyle name="40 % - Akzent5 20 3" xfId="1261"/>
    <cellStyle name="40 % - Akzent5 21" xfId="453"/>
    <cellStyle name="40 % - Akzent5 21 2" xfId="1275"/>
    <cellStyle name="40 % - Akzent5 22" xfId="864"/>
    <cellStyle name="40 % - Akzent5 23" xfId="1686"/>
    <cellStyle name="40 % - Akzent5 24" xfId="1700"/>
    <cellStyle name="40 % - Akzent5 3" xfId="69"/>
    <cellStyle name="40 % - Akzent5 3 2" xfId="213"/>
    <cellStyle name="40 % - Akzent5 3 2 2" xfId="626"/>
    <cellStyle name="40 % - Akzent5 3 2 2 2" xfId="1447"/>
    <cellStyle name="40 % - Akzent5 3 2 3" xfId="1037"/>
    <cellStyle name="40 % - Akzent5 3 3" xfId="484"/>
    <cellStyle name="40 % - Akzent5 3 3 2" xfId="1305"/>
    <cellStyle name="40 % - Akzent5 3 4" xfId="895"/>
    <cellStyle name="40 % - Akzent5 4" xfId="83"/>
    <cellStyle name="40 % - Akzent5 4 2" xfId="227"/>
    <cellStyle name="40 % - Akzent5 4 2 2" xfId="640"/>
    <cellStyle name="40 % - Akzent5 4 2 2 2" xfId="1461"/>
    <cellStyle name="40 % - Akzent5 4 2 3" xfId="1051"/>
    <cellStyle name="40 % - Akzent5 4 3" xfId="498"/>
    <cellStyle name="40 % - Akzent5 4 3 2" xfId="1319"/>
    <cellStyle name="40 % - Akzent5 4 4" xfId="909"/>
    <cellStyle name="40 % - Akzent5 5" xfId="97"/>
    <cellStyle name="40 % - Akzent5 5 2" xfId="241"/>
    <cellStyle name="40 % - Akzent5 5 2 2" xfId="654"/>
    <cellStyle name="40 % - Akzent5 5 2 2 2" xfId="1475"/>
    <cellStyle name="40 % - Akzent5 5 2 3" xfId="1065"/>
    <cellStyle name="40 % - Akzent5 5 3" xfId="512"/>
    <cellStyle name="40 % - Akzent5 5 3 2" xfId="1333"/>
    <cellStyle name="40 % - Akzent5 5 4" xfId="923"/>
    <cellStyle name="40 % - Akzent5 6" xfId="111"/>
    <cellStyle name="40 % - Akzent5 6 2" xfId="255"/>
    <cellStyle name="40 % - Akzent5 6 2 2" xfId="668"/>
    <cellStyle name="40 % - Akzent5 6 2 2 2" xfId="1489"/>
    <cellStyle name="40 % - Akzent5 6 2 3" xfId="1079"/>
    <cellStyle name="40 % - Akzent5 6 3" xfId="526"/>
    <cellStyle name="40 % - Akzent5 6 3 2" xfId="1347"/>
    <cellStyle name="40 % - Akzent5 6 4" xfId="937"/>
    <cellStyle name="40 % - Akzent5 7" xfId="125"/>
    <cellStyle name="40 % - Akzent5 7 2" xfId="269"/>
    <cellStyle name="40 % - Akzent5 7 2 2" xfId="682"/>
    <cellStyle name="40 % - Akzent5 7 2 2 2" xfId="1503"/>
    <cellStyle name="40 % - Akzent5 7 2 3" xfId="1093"/>
    <cellStyle name="40 % - Akzent5 7 3" xfId="540"/>
    <cellStyle name="40 % - Akzent5 7 3 2" xfId="1361"/>
    <cellStyle name="40 % - Akzent5 7 4" xfId="951"/>
    <cellStyle name="40 % - Akzent5 8" xfId="138"/>
    <cellStyle name="40 % - Akzent5 8 2" xfId="282"/>
    <cellStyle name="40 % - Akzent5 8 2 2" xfId="695"/>
    <cellStyle name="40 % - Akzent5 8 2 2 2" xfId="1516"/>
    <cellStyle name="40 % - Akzent5 8 2 3" xfId="1106"/>
    <cellStyle name="40 % - Akzent5 8 3" xfId="553"/>
    <cellStyle name="40 % - Akzent5 8 3 2" xfId="1374"/>
    <cellStyle name="40 % - Akzent5 8 4" xfId="964"/>
    <cellStyle name="40 % - Akzent5 9" xfId="154"/>
    <cellStyle name="40 % - Akzent5 9 2" xfId="298"/>
    <cellStyle name="40 % - Akzent5 9 2 2" xfId="710"/>
    <cellStyle name="40 % - Akzent5 9 2 2 2" xfId="1531"/>
    <cellStyle name="40 % - Akzent5 9 2 3" xfId="1121"/>
    <cellStyle name="40 % - Akzent5 9 3" xfId="568"/>
    <cellStyle name="40 % - Akzent5 9 3 2" xfId="1389"/>
    <cellStyle name="40 % - Akzent5 9 4" xfId="979"/>
    <cellStyle name="40 % - Akzent6" xfId="40" builtinId="51" customBuiltin="1"/>
    <cellStyle name="40 % - Akzent6 10" xfId="170"/>
    <cellStyle name="40 % - Akzent6 10 2" xfId="314"/>
    <cellStyle name="40 % - Akzent6 10 2 2" xfId="726"/>
    <cellStyle name="40 % - Akzent6 10 2 2 2" xfId="1547"/>
    <cellStyle name="40 % - Akzent6 10 2 3" xfId="1137"/>
    <cellStyle name="40 % - Akzent6 10 3" xfId="584"/>
    <cellStyle name="40 % - Akzent6 10 3 2" xfId="1405"/>
    <cellStyle name="40 % - Akzent6 10 4" xfId="995"/>
    <cellStyle name="40 % - Akzent6 11" xfId="184"/>
    <cellStyle name="40 % - Akzent6 11 2" xfId="598"/>
    <cellStyle name="40 % - Akzent6 11 2 2" xfId="1419"/>
    <cellStyle name="40 % - Akzent6 11 3" xfId="1009"/>
    <cellStyle name="40 % - Akzent6 12" xfId="329"/>
    <cellStyle name="40 % - Akzent6 12 2" xfId="740"/>
    <cellStyle name="40 % - Akzent6 12 2 2" xfId="1561"/>
    <cellStyle name="40 % - Akzent6 12 3" xfId="1151"/>
    <cellStyle name="40 % - Akzent6 13" xfId="343"/>
    <cellStyle name="40 % - Akzent6 13 2" xfId="754"/>
    <cellStyle name="40 % - Akzent6 13 2 2" xfId="1575"/>
    <cellStyle name="40 % - Akzent6 13 3" xfId="1165"/>
    <cellStyle name="40 % - Akzent6 14" xfId="357"/>
    <cellStyle name="40 % - Akzent6 14 2" xfId="768"/>
    <cellStyle name="40 % - Akzent6 14 2 2" xfId="1589"/>
    <cellStyle name="40 % - Akzent6 14 3" xfId="1179"/>
    <cellStyle name="40 % - Akzent6 15" xfId="371"/>
    <cellStyle name="40 % - Akzent6 15 2" xfId="782"/>
    <cellStyle name="40 % - Akzent6 15 2 2" xfId="1603"/>
    <cellStyle name="40 % - Akzent6 15 3" xfId="1193"/>
    <cellStyle name="40 % - Akzent6 16" xfId="385"/>
    <cellStyle name="40 % - Akzent6 16 2" xfId="796"/>
    <cellStyle name="40 % - Akzent6 16 2 2" xfId="1617"/>
    <cellStyle name="40 % - Akzent6 16 3" xfId="1207"/>
    <cellStyle name="40 % - Akzent6 17" xfId="399"/>
    <cellStyle name="40 % - Akzent6 17 2" xfId="810"/>
    <cellStyle name="40 % - Akzent6 17 2 2" xfId="1631"/>
    <cellStyle name="40 % - Akzent6 17 3" xfId="1221"/>
    <cellStyle name="40 % - Akzent6 18" xfId="413"/>
    <cellStyle name="40 % - Akzent6 18 2" xfId="824"/>
    <cellStyle name="40 % - Akzent6 18 2 2" xfId="1645"/>
    <cellStyle name="40 % - Akzent6 18 3" xfId="1235"/>
    <cellStyle name="40 % - Akzent6 19" xfId="427"/>
    <cellStyle name="40 % - Akzent6 19 2" xfId="838"/>
    <cellStyle name="40 % - Akzent6 19 2 2" xfId="1659"/>
    <cellStyle name="40 % - Akzent6 19 3" xfId="1249"/>
    <cellStyle name="40 % - Akzent6 2" xfId="57"/>
    <cellStyle name="40 % - Akzent6 2 2" xfId="201"/>
    <cellStyle name="40 % - Akzent6 2 2 2" xfId="614"/>
    <cellStyle name="40 % - Akzent6 2 2 2 2" xfId="1435"/>
    <cellStyle name="40 % - Akzent6 2 2 3" xfId="1025"/>
    <cellStyle name="40 % - Akzent6 2 3" xfId="472"/>
    <cellStyle name="40 % - Akzent6 2 3 2" xfId="1293"/>
    <cellStyle name="40 % - Akzent6 2 4" xfId="883"/>
    <cellStyle name="40 % - Akzent6 20" xfId="441"/>
    <cellStyle name="40 % - Akzent6 20 2" xfId="852"/>
    <cellStyle name="40 % - Akzent6 20 2 2" xfId="1673"/>
    <cellStyle name="40 % - Akzent6 20 3" xfId="1263"/>
    <cellStyle name="40 % - Akzent6 21" xfId="455"/>
    <cellStyle name="40 % - Akzent6 21 2" xfId="1277"/>
    <cellStyle name="40 % - Akzent6 22" xfId="866"/>
    <cellStyle name="40 % - Akzent6 23" xfId="1688"/>
    <cellStyle name="40 % - Akzent6 24" xfId="1702"/>
    <cellStyle name="40 % - Akzent6 3" xfId="71"/>
    <cellStyle name="40 % - Akzent6 3 2" xfId="215"/>
    <cellStyle name="40 % - Akzent6 3 2 2" xfId="628"/>
    <cellStyle name="40 % - Akzent6 3 2 2 2" xfId="1449"/>
    <cellStyle name="40 % - Akzent6 3 2 3" xfId="1039"/>
    <cellStyle name="40 % - Akzent6 3 3" xfId="486"/>
    <cellStyle name="40 % - Akzent6 3 3 2" xfId="1307"/>
    <cellStyle name="40 % - Akzent6 3 4" xfId="897"/>
    <cellStyle name="40 % - Akzent6 4" xfId="85"/>
    <cellStyle name="40 % - Akzent6 4 2" xfId="229"/>
    <cellStyle name="40 % - Akzent6 4 2 2" xfId="642"/>
    <cellStyle name="40 % - Akzent6 4 2 2 2" xfId="1463"/>
    <cellStyle name="40 % - Akzent6 4 2 3" xfId="1053"/>
    <cellStyle name="40 % - Akzent6 4 3" xfId="500"/>
    <cellStyle name="40 % - Akzent6 4 3 2" xfId="1321"/>
    <cellStyle name="40 % - Akzent6 4 4" xfId="911"/>
    <cellStyle name="40 % - Akzent6 5" xfId="99"/>
    <cellStyle name="40 % - Akzent6 5 2" xfId="243"/>
    <cellStyle name="40 % - Akzent6 5 2 2" xfId="656"/>
    <cellStyle name="40 % - Akzent6 5 2 2 2" xfId="1477"/>
    <cellStyle name="40 % - Akzent6 5 2 3" xfId="1067"/>
    <cellStyle name="40 % - Akzent6 5 3" xfId="514"/>
    <cellStyle name="40 % - Akzent6 5 3 2" xfId="1335"/>
    <cellStyle name="40 % - Akzent6 5 4" xfId="925"/>
    <cellStyle name="40 % - Akzent6 6" xfId="113"/>
    <cellStyle name="40 % - Akzent6 6 2" xfId="257"/>
    <cellStyle name="40 % - Akzent6 6 2 2" xfId="670"/>
    <cellStyle name="40 % - Akzent6 6 2 2 2" xfId="1491"/>
    <cellStyle name="40 % - Akzent6 6 2 3" xfId="1081"/>
    <cellStyle name="40 % - Akzent6 6 3" xfId="528"/>
    <cellStyle name="40 % - Akzent6 6 3 2" xfId="1349"/>
    <cellStyle name="40 % - Akzent6 6 4" xfId="939"/>
    <cellStyle name="40 % - Akzent6 7" xfId="127"/>
    <cellStyle name="40 % - Akzent6 7 2" xfId="271"/>
    <cellStyle name="40 % - Akzent6 7 2 2" xfId="684"/>
    <cellStyle name="40 % - Akzent6 7 2 2 2" xfId="1505"/>
    <cellStyle name="40 % - Akzent6 7 2 3" xfId="1095"/>
    <cellStyle name="40 % - Akzent6 7 3" xfId="542"/>
    <cellStyle name="40 % - Akzent6 7 3 2" xfId="1363"/>
    <cellStyle name="40 % - Akzent6 7 4" xfId="953"/>
    <cellStyle name="40 % - Akzent6 8" xfId="139"/>
    <cellStyle name="40 % - Akzent6 8 2" xfId="283"/>
    <cellStyle name="40 % - Akzent6 8 2 2" xfId="696"/>
    <cellStyle name="40 % - Akzent6 8 2 2 2" xfId="1517"/>
    <cellStyle name="40 % - Akzent6 8 2 3" xfId="1107"/>
    <cellStyle name="40 % - Akzent6 8 3" xfId="554"/>
    <cellStyle name="40 % - Akzent6 8 3 2" xfId="1375"/>
    <cellStyle name="40 % - Akzent6 8 4" xfId="965"/>
    <cellStyle name="40 % - Akzent6 9" xfId="156"/>
    <cellStyle name="40 % - Akzent6 9 2" xfId="300"/>
    <cellStyle name="40 % - Akzent6 9 2 2" xfId="712"/>
    <cellStyle name="40 % - Akzent6 9 2 2 2" xfId="1533"/>
    <cellStyle name="40 % - Akzent6 9 2 3" xfId="1123"/>
    <cellStyle name="40 % - Akzent6 9 3" xfId="570"/>
    <cellStyle name="40 % - Akzent6 9 3 2" xfId="1391"/>
    <cellStyle name="40 % - Akzent6 9 4" xfId="981"/>
    <cellStyle name="60 % - Akzent1" xfId="21" builtinId="32" customBuiltin="1"/>
    <cellStyle name="60 % - Akzent2" xfId="25" builtinId="36" customBuiltin="1"/>
    <cellStyle name="60 % - Akzent3" xfId="29" builtinId="40" customBuiltin="1"/>
    <cellStyle name="60 % - Akzent4" xfId="33" builtinId="44" customBuiltin="1"/>
    <cellStyle name="60 % - Akzent5" xfId="37" builtinId="48" customBuiltin="1"/>
    <cellStyle name="60 % - Akzent6" xfId="41" builtinId="52" customBuiltin="1"/>
    <cellStyle name="Akzent1" xfId="18" builtinId="29" customBuiltin="1"/>
    <cellStyle name="Akzent2" xfId="22" builtinId="33" customBuiltin="1"/>
    <cellStyle name="Akzent3" xfId="26" builtinId="37" customBuiltin="1"/>
    <cellStyle name="Akzent4" xfId="30" builtinId="41" customBuiltin="1"/>
    <cellStyle name="Akzent5" xfId="34" builtinId="45" customBuiltin="1"/>
    <cellStyle name="Akzent6" xfId="38" builtinId="49" customBuiltin="1"/>
    <cellStyle name="Ausgabe" xfId="11" builtinId="21" customBuiltin="1"/>
    <cellStyle name="Berechnung" xfId="12" builtinId="22" customBuiltin="1"/>
    <cellStyle name="Eingabe" xfId="10" builtinId="20" customBuiltin="1"/>
    <cellStyle name="Ergebnis" xfId="17" builtinId="25" customBuiltin="1"/>
    <cellStyle name="Erklärender Text" xfId="16" builtinId="53" customBuiltin="1"/>
    <cellStyle name="Gut" xfId="7" builtinId="26" customBuiltin="1"/>
    <cellStyle name="Link" xfId="1" builtinId="8"/>
    <cellStyle name="Neutral" xfId="9" builtinId="28" customBuiltin="1"/>
    <cellStyle name="Notiz 10" xfId="158"/>
    <cellStyle name="Notiz 10 2" xfId="302"/>
    <cellStyle name="Notiz 10 2 2" xfId="714"/>
    <cellStyle name="Notiz 10 2 2 2" xfId="1535"/>
    <cellStyle name="Notiz 10 2 3" xfId="1125"/>
    <cellStyle name="Notiz 10 3" xfId="572"/>
    <cellStyle name="Notiz 10 3 2" xfId="1393"/>
    <cellStyle name="Notiz 10 4" xfId="983"/>
    <cellStyle name="Notiz 11" xfId="172"/>
    <cellStyle name="Notiz 11 2" xfId="586"/>
    <cellStyle name="Notiz 11 2 2" xfId="1407"/>
    <cellStyle name="Notiz 11 3" xfId="997"/>
    <cellStyle name="Notiz 12" xfId="317"/>
    <cellStyle name="Notiz 12 2" xfId="728"/>
    <cellStyle name="Notiz 12 2 2" xfId="1549"/>
    <cellStyle name="Notiz 12 3" xfId="1139"/>
    <cellStyle name="Notiz 13" xfId="331"/>
    <cellStyle name="Notiz 13 2" xfId="742"/>
    <cellStyle name="Notiz 13 2 2" xfId="1563"/>
    <cellStyle name="Notiz 13 3" xfId="1153"/>
    <cellStyle name="Notiz 14" xfId="345"/>
    <cellStyle name="Notiz 14 2" xfId="756"/>
    <cellStyle name="Notiz 14 2 2" xfId="1577"/>
    <cellStyle name="Notiz 14 3" xfId="1167"/>
    <cellStyle name="Notiz 15" xfId="359"/>
    <cellStyle name="Notiz 15 2" xfId="770"/>
    <cellStyle name="Notiz 15 2 2" xfId="1591"/>
    <cellStyle name="Notiz 15 3" xfId="1181"/>
    <cellStyle name="Notiz 16" xfId="373"/>
    <cellStyle name="Notiz 16 2" xfId="784"/>
    <cellStyle name="Notiz 16 2 2" xfId="1605"/>
    <cellStyle name="Notiz 16 3" xfId="1195"/>
    <cellStyle name="Notiz 17" xfId="387"/>
    <cellStyle name="Notiz 17 2" xfId="798"/>
    <cellStyle name="Notiz 17 2 2" xfId="1619"/>
    <cellStyle name="Notiz 17 3" xfId="1209"/>
    <cellStyle name="Notiz 18" xfId="401"/>
    <cellStyle name="Notiz 18 2" xfId="812"/>
    <cellStyle name="Notiz 18 2 2" xfId="1633"/>
    <cellStyle name="Notiz 18 3" xfId="1223"/>
    <cellStyle name="Notiz 19" xfId="415"/>
    <cellStyle name="Notiz 19 2" xfId="826"/>
    <cellStyle name="Notiz 19 2 2" xfId="1647"/>
    <cellStyle name="Notiz 19 3" xfId="1237"/>
    <cellStyle name="Notiz 2" xfId="43"/>
    <cellStyle name="Notiz 2 2" xfId="140"/>
    <cellStyle name="Notiz 2 2 2" xfId="284"/>
    <cellStyle name="Notiz 2 2 2 2" xfId="697"/>
    <cellStyle name="Notiz 2 2 2 2 2" xfId="1518"/>
    <cellStyle name="Notiz 2 2 2 3" xfId="1108"/>
    <cellStyle name="Notiz 2 2 3" xfId="555"/>
    <cellStyle name="Notiz 2 2 3 2" xfId="1376"/>
    <cellStyle name="Notiz 2 2 4" xfId="966"/>
    <cellStyle name="Notiz 2 3" xfId="187"/>
    <cellStyle name="Notiz 2 3 2" xfId="600"/>
    <cellStyle name="Notiz 2 3 2 2" xfId="1421"/>
    <cellStyle name="Notiz 2 3 3" xfId="1011"/>
    <cellStyle name="Notiz 2 4" xfId="458"/>
    <cellStyle name="Notiz 2 4 2" xfId="1279"/>
    <cellStyle name="Notiz 2 5" xfId="869"/>
    <cellStyle name="Notiz 20" xfId="429"/>
    <cellStyle name="Notiz 20 2" xfId="840"/>
    <cellStyle name="Notiz 20 2 2" xfId="1661"/>
    <cellStyle name="Notiz 20 3" xfId="1251"/>
    <cellStyle name="Notiz 21" xfId="443"/>
    <cellStyle name="Notiz 21 2" xfId="1265"/>
    <cellStyle name="Notiz 22" xfId="854"/>
    <cellStyle name="Notiz 23" xfId="1676"/>
    <cellStyle name="Notiz 24" xfId="1690"/>
    <cellStyle name="Notiz 3" xfId="45"/>
    <cellStyle name="Notiz 3 2" xfId="189"/>
    <cellStyle name="Notiz 3 2 2" xfId="602"/>
    <cellStyle name="Notiz 3 2 2 2" xfId="1423"/>
    <cellStyle name="Notiz 3 2 3" xfId="1013"/>
    <cellStyle name="Notiz 3 3" xfId="460"/>
    <cellStyle name="Notiz 3 3 2" xfId="1281"/>
    <cellStyle name="Notiz 3 4" xfId="871"/>
    <cellStyle name="Notiz 4" xfId="59"/>
    <cellStyle name="Notiz 4 2" xfId="203"/>
    <cellStyle name="Notiz 4 2 2" xfId="616"/>
    <cellStyle name="Notiz 4 2 2 2" xfId="1437"/>
    <cellStyle name="Notiz 4 2 3" xfId="1027"/>
    <cellStyle name="Notiz 4 3" xfId="474"/>
    <cellStyle name="Notiz 4 3 2" xfId="1295"/>
    <cellStyle name="Notiz 4 4" xfId="885"/>
    <cellStyle name="Notiz 5" xfId="73"/>
    <cellStyle name="Notiz 5 2" xfId="217"/>
    <cellStyle name="Notiz 5 2 2" xfId="630"/>
    <cellStyle name="Notiz 5 2 2 2" xfId="1451"/>
    <cellStyle name="Notiz 5 2 3" xfId="1041"/>
    <cellStyle name="Notiz 5 3" xfId="488"/>
    <cellStyle name="Notiz 5 3 2" xfId="1309"/>
    <cellStyle name="Notiz 5 4" xfId="899"/>
    <cellStyle name="Notiz 6" xfId="87"/>
    <cellStyle name="Notiz 6 2" xfId="231"/>
    <cellStyle name="Notiz 6 2 2" xfId="644"/>
    <cellStyle name="Notiz 6 2 2 2" xfId="1465"/>
    <cellStyle name="Notiz 6 2 3" xfId="1055"/>
    <cellStyle name="Notiz 6 3" xfId="502"/>
    <cellStyle name="Notiz 6 3 2" xfId="1323"/>
    <cellStyle name="Notiz 6 4" xfId="913"/>
    <cellStyle name="Notiz 7" xfId="101"/>
    <cellStyle name="Notiz 7 2" xfId="245"/>
    <cellStyle name="Notiz 7 2 2" xfId="658"/>
    <cellStyle name="Notiz 7 2 2 2" xfId="1479"/>
    <cellStyle name="Notiz 7 2 3" xfId="1069"/>
    <cellStyle name="Notiz 7 3" xfId="516"/>
    <cellStyle name="Notiz 7 3 2" xfId="1337"/>
    <cellStyle name="Notiz 7 4" xfId="927"/>
    <cellStyle name="Notiz 8" xfId="115"/>
    <cellStyle name="Notiz 8 2" xfId="259"/>
    <cellStyle name="Notiz 8 2 2" xfId="672"/>
    <cellStyle name="Notiz 8 2 2 2" xfId="1493"/>
    <cellStyle name="Notiz 8 2 3" xfId="1083"/>
    <cellStyle name="Notiz 8 3" xfId="530"/>
    <cellStyle name="Notiz 8 3 2" xfId="1351"/>
    <cellStyle name="Notiz 8 4" xfId="941"/>
    <cellStyle name="Notiz 9" xfId="144"/>
    <cellStyle name="Notiz 9 2" xfId="288"/>
    <cellStyle name="Notiz 9 2 2" xfId="700"/>
    <cellStyle name="Notiz 9 2 2 2" xfId="1521"/>
    <cellStyle name="Notiz 9 2 3" xfId="1111"/>
    <cellStyle name="Notiz 9 3" xfId="558"/>
    <cellStyle name="Notiz 9 3 2" xfId="1379"/>
    <cellStyle name="Notiz 9 4" xfId="969"/>
    <cellStyle name="Schlecht" xfId="8" builtinId="27" customBuiltin="1"/>
    <cellStyle name="Standard" xfId="0" builtinId="0"/>
    <cellStyle name="Standard 10" xfId="157"/>
    <cellStyle name="Standard 10 2" xfId="301"/>
    <cellStyle name="Standard 10 2 2" xfId="713"/>
    <cellStyle name="Standard 10 2 2 2" xfId="1534"/>
    <cellStyle name="Standard 10 2 3" xfId="1124"/>
    <cellStyle name="Standard 10 3" xfId="571"/>
    <cellStyle name="Standard 10 3 2" xfId="1392"/>
    <cellStyle name="Standard 10 4" xfId="982"/>
    <cellStyle name="Standard 11" xfId="171"/>
    <cellStyle name="Standard 11 2" xfId="585"/>
    <cellStyle name="Standard 11 2 2" xfId="1406"/>
    <cellStyle name="Standard 11 3" xfId="996"/>
    <cellStyle name="Standard 12" xfId="185"/>
    <cellStyle name="Standard 13" xfId="315"/>
    <cellStyle name="Standard 14" xfId="316"/>
    <cellStyle name="Standard 14 2" xfId="727"/>
    <cellStyle name="Standard 14 2 2" xfId="1548"/>
    <cellStyle name="Standard 14 3" xfId="1138"/>
    <cellStyle name="Standard 15" xfId="330"/>
    <cellStyle name="Standard 15 2" xfId="741"/>
    <cellStyle name="Standard 15 2 2" xfId="1562"/>
    <cellStyle name="Standard 15 3" xfId="1152"/>
    <cellStyle name="Standard 16" xfId="344"/>
    <cellStyle name="Standard 16 2" xfId="755"/>
    <cellStyle name="Standard 16 2 2" xfId="1576"/>
    <cellStyle name="Standard 16 3" xfId="1166"/>
    <cellStyle name="Standard 17" xfId="358"/>
    <cellStyle name="Standard 17 2" xfId="769"/>
    <cellStyle name="Standard 17 2 2" xfId="1590"/>
    <cellStyle name="Standard 17 3" xfId="1180"/>
    <cellStyle name="Standard 18" xfId="372"/>
    <cellStyle name="Standard 18 2" xfId="783"/>
    <cellStyle name="Standard 18 2 2" xfId="1604"/>
    <cellStyle name="Standard 18 3" xfId="1194"/>
    <cellStyle name="Standard 19" xfId="386"/>
    <cellStyle name="Standard 19 2" xfId="797"/>
    <cellStyle name="Standard 19 2 2" xfId="1618"/>
    <cellStyle name="Standard 19 3" xfId="1208"/>
    <cellStyle name="Standard 2" xfId="42"/>
    <cellStyle name="Standard 2 2" xfId="141"/>
    <cellStyle name="Standard 2 2 2" xfId="285"/>
    <cellStyle name="Standard 2 2 2 2" xfId="698"/>
    <cellStyle name="Standard 2 2 2 2 2" xfId="1519"/>
    <cellStyle name="Standard 2 2 2 3" xfId="1109"/>
    <cellStyle name="Standard 2 2 3" xfId="556"/>
    <cellStyle name="Standard 2 2 3 2" xfId="1377"/>
    <cellStyle name="Standard 2 2 4" xfId="967"/>
    <cellStyle name="Standard 2 3" xfId="186"/>
    <cellStyle name="Standard 2 3 2" xfId="599"/>
    <cellStyle name="Standard 2 3 2 2" xfId="1420"/>
    <cellStyle name="Standard 2 3 3" xfId="1010"/>
    <cellStyle name="Standard 2 4" xfId="457"/>
    <cellStyle name="Standard 2 4 2" xfId="1278"/>
    <cellStyle name="Standard 2 5" xfId="868"/>
    <cellStyle name="Standard 20" xfId="400"/>
    <cellStyle name="Standard 20 2" xfId="811"/>
    <cellStyle name="Standard 20 2 2" xfId="1632"/>
    <cellStyle name="Standard 20 3" xfId="1222"/>
    <cellStyle name="Standard 21" xfId="414"/>
    <cellStyle name="Standard 21 2" xfId="825"/>
    <cellStyle name="Standard 21 2 2" xfId="1646"/>
    <cellStyle name="Standard 21 3" xfId="1236"/>
    <cellStyle name="Standard 22" xfId="428"/>
    <cellStyle name="Standard 22 2" xfId="839"/>
    <cellStyle name="Standard 22 2 2" xfId="1660"/>
    <cellStyle name="Standard 22 3" xfId="1250"/>
    <cellStyle name="Standard 23" xfId="442"/>
    <cellStyle name="Standard 23 2" xfId="1264"/>
    <cellStyle name="Standard 24" xfId="456"/>
    <cellStyle name="Standard 25" xfId="867"/>
    <cellStyle name="Standard 26" xfId="853"/>
    <cellStyle name="Standard 27" xfId="1674"/>
    <cellStyle name="Standard 28" xfId="1675"/>
    <cellStyle name="Standard 29" xfId="1689"/>
    <cellStyle name="Standard 3" xfId="44"/>
    <cellStyle name="Standard 3 2" xfId="142"/>
    <cellStyle name="Standard 3 2 2" xfId="286"/>
    <cellStyle name="Standard 3 3" xfId="188"/>
    <cellStyle name="Standard 3 3 2" xfId="601"/>
    <cellStyle name="Standard 3 3 2 2" xfId="1422"/>
    <cellStyle name="Standard 3 3 3" xfId="1012"/>
    <cellStyle name="Standard 3 4" xfId="459"/>
    <cellStyle name="Standard 3 4 2" xfId="1280"/>
    <cellStyle name="Standard 3 5" xfId="870"/>
    <cellStyle name="Standard 30" xfId="1703"/>
    <cellStyle name="Standard 4" xfId="58"/>
    <cellStyle name="Standard 4 2" xfId="202"/>
    <cellStyle name="Standard 4 2 2" xfId="615"/>
    <cellStyle name="Standard 4 2 2 2" xfId="1436"/>
    <cellStyle name="Standard 4 2 3" xfId="1026"/>
    <cellStyle name="Standard 4 3" xfId="473"/>
    <cellStyle name="Standard 4 3 2" xfId="1294"/>
    <cellStyle name="Standard 4 4" xfId="884"/>
    <cellStyle name="Standard 5" xfId="72"/>
    <cellStyle name="Standard 5 2" xfId="216"/>
    <cellStyle name="Standard 5 2 2" xfId="629"/>
    <cellStyle name="Standard 5 2 2 2" xfId="1450"/>
    <cellStyle name="Standard 5 2 3" xfId="1040"/>
    <cellStyle name="Standard 5 3" xfId="487"/>
    <cellStyle name="Standard 5 3 2" xfId="1308"/>
    <cellStyle name="Standard 5 4" xfId="898"/>
    <cellStyle name="Standard 6" xfId="86"/>
    <cellStyle name="Standard 6 2" xfId="230"/>
    <cellStyle name="Standard 6 2 2" xfId="643"/>
    <cellStyle name="Standard 6 2 2 2" xfId="1464"/>
    <cellStyle name="Standard 6 2 3" xfId="1054"/>
    <cellStyle name="Standard 6 3" xfId="501"/>
    <cellStyle name="Standard 6 3 2" xfId="1322"/>
    <cellStyle name="Standard 6 4" xfId="912"/>
    <cellStyle name="Standard 7" xfId="100"/>
    <cellStyle name="Standard 7 2" xfId="244"/>
    <cellStyle name="Standard 7 2 2" xfId="657"/>
    <cellStyle name="Standard 7 2 2 2" xfId="1478"/>
    <cellStyle name="Standard 7 2 3" xfId="1068"/>
    <cellStyle name="Standard 7 3" xfId="515"/>
    <cellStyle name="Standard 7 3 2" xfId="1336"/>
    <cellStyle name="Standard 7 4" xfId="926"/>
    <cellStyle name="Standard 8" xfId="114"/>
    <cellStyle name="Standard 8 2" xfId="258"/>
    <cellStyle name="Standard 8 2 2" xfId="671"/>
    <cellStyle name="Standard 8 2 2 2" xfId="1492"/>
    <cellStyle name="Standard 8 2 3" xfId="1082"/>
    <cellStyle name="Standard 8 3" xfId="529"/>
    <cellStyle name="Standard 8 3 2" xfId="1350"/>
    <cellStyle name="Standard 8 4" xfId="940"/>
    <cellStyle name="Standard 9" xfId="143"/>
    <cellStyle name="Standard 9 2" xfId="287"/>
    <cellStyle name="Standard 9 2 2" xfId="699"/>
    <cellStyle name="Standard 9 2 2 2" xfId="1520"/>
    <cellStyle name="Standard 9 2 3" xfId="1110"/>
    <cellStyle name="Standard 9 3" xfId="557"/>
    <cellStyle name="Standard 9 3 2" xfId="1378"/>
    <cellStyle name="Standard 9 4" xfId="968"/>
    <cellStyle name="Überschrift" xfId="2" builtinId="15" customBuiltin="1"/>
    <cellStyle name="Überschrift 1" xfId="3" builtinId="16" customBuiltin="1"/>
    <cellStyle name="Überschrift 2" xfId="4" builtinId="17" customBuiltin="1"/>
    <cellStyle name="Überschrift 3" xfId="5" builtinId="18" customBuiltin="1"/>
    <cellStyle name="Überschrift 4" xfId="6" builtinId="19" customBuiltin="1"/>
    <cellStyle name="Verknüpfte Zelle" xfId="13" builtinId="24" customBuiltin="1"/>
    <cellStyle name="Warnender Text" xfId="15" builtinId="11" customBuiltin="1"/>
    <cellStyle name="Zelle überprüfen" xfId="14" builtinId="23"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712963"/>
      <rgbColor rgb="00FFFFFF"/>
      <rgbColor rgb="00FCD09F"/>
      <rgbColor rgb="008C5940"/>
      <rgbColor rgb="000000FF"/>
      <rgbColor rgb="00FEF1E8"/>
      <rgbColor rgb="00E2E4EE"/>
      <rgbColor rgb="0000FFFF"/>
      <rgbColor rgb="00BC829A"/>
      <rgbColor rgb="00C7AB9E"/>
      <rgbColor rgb="00000080"/>
      <rgbColor rgb="00745A8F"/>
      <rgbColor rgb="00D4A97E"/>
      <rgbColor rgb="00008080"/>
      <rgbColor rgb="00F6F6F6"/>
      <rgbColor rgb="00808080"/>
      <rgbColor rgb="00757468"/>
      <rgbColor rgb="00D3C5AA"/>
      <rgbColor rgb="00F3EFE6"/>
      <rgbColor rgb="00CCFFFF"/>
      <rgbColor rgb="00660066"/>
      <rgbColor rgb="00FF8080"/>
      <rgbColor rgb="000066CC"/>
      <rgbColor rgb="00CCCCFF"/>
      <rgbColor rgb="00757468"/>
      <rgbColor rgb="00D3C5AA"/>
      <rgbColor rgb="00FFFF00"/>
      <rgbColor rgb="0000FFFF"/>
      <rgbColor rgb="00800080"/>
      <rgbColor rgb="00800000"/>
      <rgbColor rgb="00008080"/>
      <rgbColor rgb="000000FF"/>
      <rgbColor rgb="0000CCFF"/>
      <rgbColor rgb="00CCFFFF"/>
      <rgbColor rgb="00DFBA9C"/>
      <rgbColor rgb="00E8DED9"/>
      <rgbColor rgb="00666633"/>
      <rgbColor rgb="00CDCBDA"/>
      <rgbColor rgb="00664D38"/>
      <rgbColor rgb="005C88C6"/>
      <rgbColor rgb="00E0C0A0"/>
      <rgbColor rgb="0033CCCC"/>
      <rgbColor rgb="00A971AE"/>
      <rgbColor rgb="006393BA"/>
      <rgbColor rgb="00586685"/>
      <rgbColor rgb="006F83A9"/>
      <rgbColor rgb="00666699"/>
      <rgbColor rgb="00969696"/>
      <rgbColor rgb="00003366"/>
      <rgbColor rgb="00A37A66"/>
      <rgbColor rgb="00CCBDBD"/>
      <rgbColor rgb="001F3C90"/>
      <rgbColor rgb="00ABB2CB"/>
      <rgbColor rgb="0082664A"/>
      <rgbColor rgb="00333399"/>
      <rgbColor rgb="00333333"/>
    </indexedColors>
    <mruColors>
      <color rgb="FF4D9900"/>
      <color rgb="FF63CA00"/>
      <color rgb="FF993712"/>
      <color rgb="FFFF5C1F"/>
      <color rgb="FF005078"/>
      <color rgb="FF0072AB"/>
      <color rgb="FF336600"/>
      <color rgb="FF0096DF"/>
      <color rgb="FFFFD900"/>
      <color rgb="FFCC4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4.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a:pPr>
            <a:r>
              <a:rPr lang="de-CH" sz="1200" b="1"/>
              <a:t>Kontinentale Verteilung der im Kanton Aargau stimmregistrierten</a:t>
            </a:r>
          </a:p>
          <a:p>
            <a:pPr>
              <a:defRPr sz="1200" b="1"/>
            </a:pPr>
            <a:r>
              <a:rPr lang="de-CH" sz="1200" b="1"/>
              <a:t>Auslandschweizer/-innen nach Geschlecht, 2020</a:t>
            </a:r>
          </a:p>
        </c:rich>
      </c:tx>
      <c:layout>
        <c:manualLayout>
          <c:xMode val="edge"/>
          <c:yMode val="edge"/>
          <c:x val="0.20468629171893232"/>
          <c:y val="3.1963464573497184E-2"/>
        </c:manualLayout>
      </c:layout>
      <c:overlay val="0"/>
    </c:title>
    <c:autoTitleDeleted val="0"/>
    <c:plotArea>
      <c:layout>
        <c:manualLayout>
          <c:layoutTarget val="inner"/>
          <c:xMode val="edge"/>
          <c:yMode val="edge"/>
          <c:x val="9.2006532800100502E-2"/>
          <c:y val="0.19530115740740742"/>
          <c:w val="0.88065104657411863"/>
          <c:h val="0.59104328703703701"/>
        </c:manualLayout>
      </c:layout>
      <c:barChart>
        <c:barDir val="col"/>
        <c:grouping val="clustered"/>
        <c:varyColors val="0"/>
        <c:ser>
          <c:idx val="0"/>
          <c:order val="0"/>
          <c:tx>
            <c:strRef>
              <c:f>'T1'!$F$22</c:f>
              <c:strCache>
                <c:ptCount val="1"/>
                <c:pt idx="0">
                  <c:v>Total</c:v>
                </c:pt>
              </c:strCache>
            </c:strRef>
          </c:tx>
          <c:spPr>
            <a:solidFill>
              <a:srgbClr val="005078"/>
            </a:solidFill>
            <a:ln w="38100">
              <a:noFill/>
              <a:prstDash val="solid"/>
            </a:ln>
          </c:spPr>
          <c:invertIfNegative val="0"/>
          <c:cat>
            <c:strRef>
              <c:f>'T1'!$E$23:$E$28</c:f>
              <c:strCache>
                <c:ptCount val="6"/>
                <c:pt idx="0">
                  <c:v>Europa</c:v>
                </c:pt>
                <c:pt idx="1">
                  <c:v>Afrika</c:v>
                </c:pt>
                <c:pt idx="2">
                  <c:v>Nordamerika</c:v>
                </c:pt>
                <c:pt idx="3">
                  <c:v>Südamerika</c:v>
                </c:pt>
                <c:pt idx="4">
                  <c:v>Asien</c:v>
                </c:pt>
                <c:pt idx="5">
                  <c:v>Ozeanien</c:v>
                </c:pt>
              </c:strCache>
            </c:strRef>
          </c:cat>
          <c:val>
            <c:numRef>
              <c:f>'T1'!$F$23:$F$28</c:f>
              <c:numCache>
                <c:formatCode>@</c:formatCode>
                <c:ptCount val="6"/>
                <c:pt idx="0">
                  <c:v>7338</c:v>
                </c:pt>
                <c:pt idx="1">
                  <c:v>261</c:v>
                </c:pt>
                <c:pt idx="2">
                  <c:v>1726</c:v>
                </c:pt>
                <c:pt idx="3">
                  <c:v>477</c:v>
                </c:pt>
                <c:pt idx="4">
                  <c:v>869</c:v>
                </c:pt>
                <c:pt idx="5">
                  <c:v>427</c:v>
                </c:pt>
              </c:numCache>
            </c:numRef>
          </c:val>
          <c:extLst>
            <c:ext xmlns:c16="http://schemas.microsoft.com/office/drawing/2014/chart" uri="{C3380CC4-5D6E-409C-BE32-E72D297353CC}">
              <c16:uniqueId val="{00000000-0B97-40A7-9336-083DDE2A270F}"/>
            </c:ext>
          </c:extLst>
        </c:ser>
        <c:ser>
          <c:idx val="1"/>
          <c:order val="1"/>
          <c:tx>
            <c:strRef>
              <c:f>'T1'!$G$22</c:f>
              <c:strCache>
                <c:ptCount val="1"/>
                <c:pt idx="0">
                  <c:v>Männer</c:v>
                </c:pt>
              </c:strCache>
            </c:strRef>
          </c:tx>
          <c:spPr>
            <a:solidFill>
              <a:srgbClr val="0096DF"/>
            </a:solidFill>
            <a:ln w="38100">
              <a:noFill/>
              <a:prstDash val="solid"/>
            </a:ln>
          </c:spPr>
          <c:invertIfNegative val="0"/>
          <c:cat>
            <c:strRef>
              <c:f>'T1'!$E$23:$E$28</c:f>
              <c:strCache>
                <c:ptCount val="6"/>
                <c:pt idx="0">
                  <c:v>Europa</c:v>
                </c:pt>
                <c:pt idx="1">
                  <c:v>Afrika</c:v>
                </c:pt>
                <c:pt idx="2">
                  <c:v>Nordamerika</c:v>
                </c:pt>
                <c:pt idx="3">
                  <c:v>Südamerika</c:v>
                </c:pt>
                <c:pt idx="4">
                  <c:v>Asien</c:v>
                </c:pt>
                <c:pt idx="5">
                  <c:v>Ozeanien</c:v>
                </c:pt>
              </c:strCache>
            </c:strRef>
          </c:cat>
          <c:val>
            <c:numRef>
              <c:f>'T1'!$G$23:$G$28</c:f>
              <c:numCache>
                <c:formatCode>@</c:formatCode>
                <c:ptCount val="6"/>
                <c:pt idx="0">
                  <c:v>3324</c:v>
                </c:pt>
                <c:pt idx="1">
                  <c:v>118</c:v>
                </c:pt>
                <c:pt idx="2">
                  <c:v>899</c:v>
                </c:pt>
                <c:pt idx="3">
                  <c:v>265</c:v>
                </c:pt>
                <c:pt idx="4">
                  <c:v>569</c:v>
                </c:pt>
                <c:pt idx="5">
                  <c:v>212</c:v>
                </c:pt>
              </c:numCache>
            </c:numRef>
          </c:val>
          <c:extLst>
            <c:ext xmlns:c16="http://schemas.microsoft.com/office/drawing/2014/chart" uri="{C3380CC4-5D6E-409C-BE32-E72D297353CC}">
              <c16:uniqueId val="{00000001-0B97-40A7-9336-083DDE2A270F}"/>
            </c:ext>
          </c:extLst>
        </c:ser>
        <c:ser>
          <c:idx val="2"/>
          <c:order val="2"/>
          <c:tx>
            <c:strRef>
              <c:f>'T1'!$H$22</c:f>
              <c:strCache>
                <c:ptCount val="1"/>
                <c:pt idx="0">
                  <c:v>Frauen</c:v>
                </c:pt>
              </c:strCache>
            </c:strRef>
          </c:tx>
          <c:spPr>
            <a:solidFill>
              <a:srgbClr val="FF5C1F"/>
            </a:solidFill>
            <a:ln w="38100">
              <a:noFill/>
              <a:prstDash val="solid"/>
            </a:ln>
          </c:spPr>
          <c:invertIfNegative val="0"/>
          <c:cat>
            <c:strRef>
              <c:f>'T1'!$E$23:$E$28</c:f>
              <c:strCache>
                <c:ptCount val="6"/>
                <c:pt idx="0">
                  <c:v>Europa</c:v>
                </c:pt>
                <c:pt idx="1">
                  <c:v>Afrika</c:v>
                </c:pt>
                <c:pt idx="2">
                  <c:v>Nordamerika</c:v>
                </c:pt>
                <c:pt idx="3">
                  <c:v>Südamerika</c:v>
                </c:pt>
                <c:pt idx="4">
                  <c:v>Asien</c:v>
                </c:pt>
                <c:pt idx="5">
                  <c:v>Ozeanien</c:v>
                </c:pt>
              </c:strCache>
            </c:strRef>
          </c:cat>
          <c:val>
            <c:numRef>
              <c:f>'T1'!$H$23:$H$28</c:f>
              <c:numCache>
                <c:formatCode>@</c:formatCode>
                <c:ptCount val="6"/>
                <c:pt idx="0">
                  <c:v>4014</c:v>
                </c:pt>
                <c:pt idx="1">
                  <c:v>143</c:v>
                </c:pt>
                <c:pt idx="2">
                  <c:v>827</c:v>
                </c:pt>
                <c:pt idx="3">
                  <c:v>212</c:v>
                </c:pt>
                <c:pt idx="4">
                  <c:v>300</c:v>
                </c:pt>
                <c:pt idx="5">
                  <c:v>215</c:v>
                </c:pt>
              </c:numCache>
            </c:numRef>
          </c:val>
          <c:extLst>
            <c:ext xmlns:c16="http://schemas.microsoft.com/office/drawing/2014/chart" uri="{C3380CC4-5D6E-409C-BE32-E72D297353CC}">
              <c16:uniqueId val="{00000002-0B97-40A7-9336-083DDE2A270F}"/>
            </c:ext>
          </c:extLst>
        </c:ser>
        <c:dLbls>
          <c:showLegendKey val="0"/>
          <c:showVal val="0"/>
          <c:showCatName val="0"/>
          <c:showSerName val="0"/>
          <c:showPercent val="0"/>
          <c:showBubbleSize val="0"/>
        </c:dLbls>
        <c:gapWidth val="100"/>
        <c:overlap val="-20"/>
        <c:axId val="125604224"/>
        <c:axId val="125605760"/>
      </c:barChart>
      <c:catAx>
        <c:axId val="125604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rtl="0">
              <a:defRPr sz="900" b="0" i="0" u="none" strike="noStrike" baseline="0">
                <a:solidFill>
                  <a:srgbClr val="333333"/>
                </a:solidFill>
                <a:latin typeface="Arial"/>
                <a:ea typeface="Arial"/>
                <a:cs typeface="Arial"/>
              </a:defRPr>
            </a:pPr>
            <a:endParaRPr lang="de-DE"/>
          </a:p>
        </c:txPr>
        <c:crossAx val="125605760"/>
        <c:crosses val="autoZero"/>
        <c:auto val="1"/>
        <c:lblAlgn val="ctr"/>
        <c:lblOffset val="100"/>
        <c:noMultiLvlLbl val="0"/>
      </c:catAx>
      <c:valAx>
        <c:axId val="125605760"/>
        <c:scaling>
          <c:orientation val="minMax"/>
          <c:max val="8000"/>
          <c:min val="0"/>
        </c:scaling>
        <c:delete val="0"/>
        <c:axPos val="l"/>
        <c:majorGridlines>
          <c:spPr>
            <a:ln w="3175">
              <a:solidFill>
                <a:srgbClr val="000000"/>
              </a:solidFill>
              <a:prstDash val="sysDash"/>
            </a:ln>
          </c:spPr>
        </c:majorGridlines>
        <c:title>
          <c:tx>
            <c:rich>
              <a:bodyPr/>
              <a:lstStyle/>
              <a:p>
                <a:pPr>
                  <a:defRPr sz="900"/>
                </a:pPr>
                <a:r>
                  <a:rPr lang="de-CH" sz="900"/>
                  <a:t>Personen</a:t>
                </a:r>
              </a:p>
            </c:rich>
          </c:tx>
          <c:overlay val="0"/>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333333"/>
                </a:solidFill>
                <a:latin typeface="Arial"/>
                <a:ea typeface="Arial"/>
                <a:cs typeface="Arial"/>
              </a:defRPr>
            </a:pPr>
            <a:endParaRPr lang="de-DE"/>
          </a:p>
        </c:txPr>
        <c:crossAx val="125604224"/>
        <c:crosses val="autoZero"/>
        <c:crossBetween val="between"/>
        <c:majorUnit val="1000"/>
        <c:minorUnit val="500"/>
      </c:valAx>
      <c:spPr>
        <a:noFill/>
        <a:ln w="12700">
          <a:solidFill>
            <a:srgbClr val="808080"/>
          </a:solidFill>
          <a:prstDash val="solid"/>
        </a:ln>
      </c:spPr>
    </c:plotArea>
    <c:legend>
      <c:legendPos val="r"/>
      <c:layout>
        <c:manualLayout>
          <c:xMode val="edge"/>
          <c:yMode val="edge"/>
          <c:x val="0.2432900584795322"/>
          <c:y val="0.87956841138659336"/>
          <c:w val="0.545798245614035"/>
          <c:h val="9.4191919191919188E-2"/>
        </c:manualLayout>
      </c:layout>
      <c:overlay val="0"/>
      <c:spPr>
        <a:noFill/>
        <a:ln w="25400">
          <a:noFill/>
        </a:ln>
      </c:spPr>
      <c:txPr>
        <a:bodyPr/>
        <a:lstStyle/>
        <a:p>
          <a:pPr>
            <a:defRPr sz="10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chemeClr val="tx1"/>
      </a:solidFill>
      <a:prstDash val="solid"/>
    </a:ln>
  </c:spPr>
  <c:txPr>
    <a:bodyPr/>
    <a:lstStyle/>
    <a:p>
      <a:pPr>
        <a:defRPr sz="1025" b="0" i="0" u="none" strike="noStrike" baseline="0">
          <a:solidFill>
            <a:srgbClr val="333333"/>
          </a:solidFill>
          <a:latin typeface="Arial"/>
          <a:ea typeface="Arial"/>
          <a:cs typeface="Arial"/>
        </a:defRPr>
      </a:pPr>
      <a:endParaRPr lang="de-DE"/>
    </a:p>
  </c:txPr>
  <c:printSettings>
    <c:headerFooter alignWithMargins="0"/>
    <c:pageMargins b="0.98425196899999978" l="0.78740157499999996" r="0.78740157499999996" t="0.98425196899999978" header="0.49212598450000011" footer="0.49212598450000011"/>
    <c:pageSetup orientation="landscape" horizontalDpi="300" verticalDpi="3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333333"/>
                </a:solidFill>
                <a:latin typeface="Arial"/>
                <a:ea typeface="Arial"/>
                <a:cs typeface="Arial"/>
              </a:defRPr>
            </a:pPr>
            <a:r>
              <a:rPr lang="de-CH"/>
              <a:t>Entwicklung der Wahlberechtigten und der Nationalrats-Wahlbeteiligung der</a:t>
            </a:r>
            <a:r>
              <a:rPr lang="de-CH" baseline="0"/>
              <a:t> Auslandschweizer/-innen des</a:t>
            </a:r>
            <a:r>
              <a:rPr lang="de-CH"/>
              <a:t> Kantons Aargau, </a:t>
            </a:r>
            <a:r>
              <a:rPr lang="de-CH">
                <a:solidFill>
                  <a:sysClr val="windowText" lastClr="000000"/>
                </a:solidFill>
              </a:rPr>
              <a:t>2011, 2015, 2019</a:t>
            </a:r>
          </a:p>
        </c:rich>
      </c:tx>
      <c:layout>
        <c:manualLayout>
          <c:xMode val="edge"/>
          <c:yMode val="edge"/>
          <c:x val="0.13324952668289469"/>
          <c:y val="3.0938389275551138E-2"/>
        </c:manualLayout>
      </c:layout>
      <c:overlay val="0"/>
      <c:spPr>
        <a:noFill/>
        <a:ln w="25400">
          <a:noFill/>
        </a:ln>
      </c:spPr>
    </c:title>
    <c:autoTitleDeleted val="0"/>
    <c:plotArea>
      <c:layout>
        <c:manualLayout>
          <c:layoutTarget val="inner"/>
          <c:xMode val="edge"/>
          <c:yMode val="edge"/>
          <c:x val="0.10261228070175439"/>
          <c:y val="0.1899477900035714"/>
          <c:w val="0.79535599415204683"/>
          <c:h val="0.57403831000606564"/>
        </c:manualLayout>
      </c:layout>
      <c:lineChart>
        <c:grouping val="standard"/>
        <c:varyColors val="0"/>
        <c:ser>
          <c:idx val="6"/>
          <c:order val="0"/>
          <c:tx>
            <c:strRef>
              <c:f>'T5'!$C$4</c:f>
              <c:strCache>
                <c:ptCount val="1"/>
                <c:pt idx="0">
                  <c:v>Wahlberechtigte</c:v>
                </c:pt>
              </c:strCache>
            </c:strRef>
          </c:tx>
          <c:spPr>
            <a:ln w="38100">
              <a:solidFill>
                <a:srgbClr val="0096DF"/>
              </a:solidFill>
              <a:prstDash val="solid"/>
            </a:ln>
          </c:spPr>
          <c:marker>
            <c:symbol val="none"/>
          </c:marker>
          <c:cat>
            <c:numRef>
              <c:f>'T5'!$B$6:$B$8</c:f>
              <c:numCache>
                <c:formatCode>General</c:formatCode>
                <c:ptCount val="3"/>
                <c:pt idx="0">
                  <c:v>2011</c:v>
                </c:pt>
                <c:pt idx="1">
                  <c:v>2015</c:v>
                </c:pt>
                <c:pt idx="2">
                  <c:v>2019</c:v>
                </c:pt>
              </c:numCache>
            </c:numRef>
          </c:cat>
          <c:val>
            <c:numRef>
              <c:f>'T5'!$C$6:$C$8</c:f>
              <c:numCache>
                <c:formatCode>#,##0</c:formatCode>
                <c:ptCount val="3"/>
                <c:pt idx="0">
                  <c:v>6634</c:v>
                </c:pt>
                <c:pt idx="1">
                  <c:v>8445</c:v>
                </c:pt>
                <c:pt idx="2">
                  <c:v>10343</c:v>
                </c:pt>
              </c:numCache>
            </c:numRef>
          </c:val>
          <c:smooth val="0"/>
          <c:extLst>
            <c:ext xmlns:c16="http://schemas.microsoft.com/office/drawing/2014/chart" uri="{C3380CC4-5D6E-409C-BE32-E72D297353CC}">
              <c16:uniqueId val="{00000000-902A-4AB2-B95D-9B9E3DC0F2B7}"/>
            </c:ext>
          </c:extLst>
        </c:ser>
        <c:dLbls>
          <c:showLegendKey val="0"/>
          <c:showVal val="0"/>
          <c:showCatName val="0"/>
          <c:showSerName val="0"/>
          <c:showPercent val="0"/>
          <c:showBubbleSize val="0"/>
        </c:dLbls>
        <c:marker val="1"/>
        <c:smooth val="0"/>
        <c:axId val="138924416"/>
        <c:axId val="138925952"/>
      </c:lineChart>
      <c:lineChart>
        <c:grouping val="standard"/>
        <c:varyColors val="0"/>
        <c:ser>
          <c:idx val="0"/>
          <c:order val="1"/>
          <c:tx>
            <c:strRef>
              <c:f>'T5'!$I$4</c:f>
              <c:strCache>
                <c:ptCount val="1"/>
                <c:pt idx="0">
                  <c:v>Beteiligung, in Prozent</c:v>
                </c:pt>
              </c:strCache>
            </c:strRef>
          </c:tx>
          <c:spPr>
            <a:ln w="38100">
              <a:solidFill>
                <a:srgbClr val="0096DF"/>
              </a:solidFill>
              <a:prstDash val="sysDash"/>
            </a:ln>
          </c:spPr>
          <c:marker>
            <c:symbol val="none"/>
          </c:marker>
          <c:cat>
            <c:numRef>
              <c:f>'T5'!$B$6:$B$8</c:f>
              <c:numCache>
                <c:formatCode>General</c:formatCode>
                <c:ptCount val="3"/>
                <c:pt idx="0">
                  <c:v>2011</c:v>
                </c:pt>
                <c:pt idx="1">
                  <c:v>2015</c:v>
                </c:pt>
                <c:pt idx="2">
                  <c:v>2019</c:v>
                </c:pt>
              </c:numCache>
            </c:numRef>
          </c:cat>
          <c:val>
            <c:numRef>
              <c:f>'T5'!$I$6:$I$8</c:f>
              <c:numCache>
                <c:formatCode>#,##0</c:formatCode>
                <c:ptCount val="3"/>
                <c:pt idx="0">
                  <c:v>31</c:v>
                </c:pt>
                <c:pt idx="1">
                  <c:v>21</c:v>
                </c:pt>
                <c:pt idx="2">
                  <c:v>18</c:v>
                </c:pt>
              </c:numCache>
            </c:numRef>
          </c:val>
          <c:smooth val="0"/>
          <c:extLst>
            <c:ext xmlns:c16="http://schemas.microsoft.com/office/drawing/2014/chart" uri="{C3380CC4-5D6E-409C-BE32-E72D297353CC}">
              <c16:uniqueId val="{00000002-902A-4AB2-B95D-9B9E3DC0F2B7}"/>
            </c:ext>
          </c:extLst>
        </c:ser>
        <c:dLbls>
          <c:showLegendKey val="0"/>
          <c:showVal val="0"/>
          <c:showCatName val="0"/>
          <c:showSerName val="0"/>
          <c:showPercent val="0"/>
          <c:showBubbleSize val="0"/>
        </c:dLbls>
        <c:marker val="1"/>
        <c:smooth val="0"/>
        <c:axId val="138927488"/>
        <c:axId val="138933376"/>
      </c:lineChart>
      <c:dateAx>
        <c:axId val="138924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333333"/>
                </a:solidFill>
                <a:latin typeface="Arial"/>
                <a:ea typeface="Arial"/>
                <a:cs typeface="Arial"/>
              </a:defRPr>
            </a:pPr>
            <a:endParaRPr lang="de-DE"/>
          </a:p>
        </c:txPr>
        <c:crossAx val="138925952"/>
        <c:crosses val="autoZero"/>
        <c:auto val="0"/>
        <c:lblOffset val="100"/>
        <c:baseTimeUnit val="days"/>
        <c:majorUnit val="4"/>
        <c:minorUnit val="1"/>
      </c:dateAx>
      <c:valAx>
        <c:axId val="138925952"/>
        <c:scaling>
          <c:orientation val="minMax"/>
          <c:min val="6000"/>
        </c:scaling>
        <c:delete val="0"/>
        <c:axPos val="l"/>
        <c:majorGridlines>
          <c:spPr>
            <a:ln w="3175">
              <a:solidFill>
                <a:srgbClr val="000000"/>
              </a:solidFill>
              <a:prstDash val="solid"/>
            </a:ln>
          </c:spPr>
        </c:majorGridlines>
        <c:title>
          <c:tx>
            <c:rich>
              <a:bodyPr/>
              <a:lstStyle/>
              <a:p>
                <a:pPr>
                  <a:defRPr sz="900"/>
                </a:pPr>
                <a:r>
                  <a:rPr lang="de-CH" sz="900"/>
                  <a:t>Personen</a:t>
                </a:r>
              </a:p>
            </c:rich>
          </c:tx>
          <c:overlay val="0"/>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333333"/>
                </a:solidFill>
                <a:latin typeface="Arial"/>
                <a:ea typeface="Arial"/>
                <a:cs typeface="Arial"/>
              </a:defRPr>
            </a:pPr>
            <a:endParaRPr lang="de-DE"/>
          </a:p>
        </c:txPr>
        <c:crossAx val="138924416"/>
        <c:crosses val="autoZero"/>
        <c:crossBetween val="midCat"/>
        <c:majorUnit val="1000"/>
      </c:valAx>
      <c:dateAx>
        <c:axId val="138927488"/>
        <c:scaling>
          <c:orientation val="minMax"/>
        </c:scaling>
        <c:delete val="1"/>
        <c:axPos val="b"/>
        <c:numFmt formatCode="General" sourceLinked="1"/>
        <c:majorTickMark val="out"/>
        <c:minorTickMark val="none"/>
        <c:tickLblPos val="nextTo"/>
        <c:crossAx val="138933376"/>
        <c:crosses val="autoZero"/>
        <c:auto val="0"/>
        <c:lblOffset val="100"/>
        <c:baseTimeUnit val="days"/>
      </c:dateAx>
      <c:valAx>
        <c:axId val="138933376"/>
        <c:scaling>
          <c:orientation val="minMax"/>
          <c:max val="100"/>
          <c:min val="0"/>
        </c:scaling>
        <c:delete val="0"/>
        <c:axPos val="r"/>
        <c:title>
          <c:tx>
            <c:rich>
              <a:bodyPr/>
              <a:lstStyle/>
              <a:p>
                <a:pPr>
                  <a:defRPr sz="900"/>
                </a:pPr>
                <a:r>
                  <a:rPr lang="de-CH" sz="900"/>
                  <a:t>Prozent</a:t>
                </a:r>
              </a:p>
            </c:rich>
          </c:tx>
          <c:overlay val="0"/>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333333"/>
                </a:solidFill>
                <a:latin typeface="Arial"/>
                <a:ea typeface="Arial"/>
                <a:cs typeface="Arial"/>
              </a:defRPr>
            </a:pPr>
            <a:endParaRPr lang="de-DE"/>
          </a:p>
        </c:txPr>
        <c:crossAx val="138927488"/>
        <c:crosses val="max"/>
        <c:crossBetween val="between"/>
        <c:majorUnit val="10"/>
      </c:valAx>
      <c:spPr>
        <a:noFill/>
        <a:ln w="12700">
          <a:solidFill>
            <a:srgbClr val="808080"/>
          </a:solidFill>
          <a:prstDash val="solid"/>
        </a:ln>
      </c:spPr>
    </c:plotArea>
    <c:legend>
      <c:legendPos val="b"/>
      <c:layout>
        <c:manualLayout>
          <c:xMode val="edge"/>
          <c:yMode val="edge"/>
          <c:x val="6.0901339829476285E-2"/>
          <c:y val="0.85664335664335711"/>
          <c:w val="0.82825822168087726"/>
          <c:h val="9.7902097902097945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899999978" l="0.78740157499999996" r="0.78740157499999996" t="0.98425196899999978" header="0.49212598450000011" footer="0.49212598450000011"/>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lvl="0" indent="0" algn="ctr" defTabSz="914400" rtl="0" eaLnBrk="1" fontAlgn="auto" latinLnBrk="0" hangingPunct="1">
              <a:lnSpc>
                <a:spcPct val="100000"/>
              </a:lnSpc>
              <a:spcBef>
                <a:spcPts val="0"/>
              </a:spcBef>
              <a:spcAft>
                <a:spcPts val="0"/>
              </a:spcAft>
              <a:buClrTx/>
              <a:buSzTx/>
              <a:buFontTx/>
              <a:buNone/>
              <a:tabLst/>
              <a:defRPr sz="1200" b="1" i="0" u="none" strike="noStrike" kern="1200" baseline="0">
                <a:solidFill>
                  <a:srgbClr val="333333"/>
                </a:solidFill>
                <a:latin typeface="Arial"/>
                <a:ea typeface="Arial"/>
                <a:cs typeface="Arial"/>
              </a:defRPr>
            </a:pPr>
            <a:r>
              <a:rPr lang="de-CH"/>
              <a:t>Entwicklung der Wahlberechtigten und</a:t>
            </a:r>
            <a:r>
              <a:rPr lang="de-CH" baseline="0"/>
              <a:t> der </a:t>
            </a:r>
            <a:r>
              <a:rPr lang="de-CH"/>
              <a:t>Nationalrats-Wahlbeteiligung</a:t>
            </a:r>
            <a:r>
              <a:rPr lang="de-CH" baseline="0"/>
              <a:t> im gesamten Kanton </a:t>
            </a:r>
            <a:r>
              <a:rPr lang="de-CH" sz="1200" baseline="0"/>
              <a:t>Aargau</a:t>
            </a:r>
            <a:r>
              <a:rPr lang="de-CH" sz="1200" baseline="0">
                <a:solidFill>
                  <a:sysClr val="windowText" lastClr="000000"/>
                </a:solidFill>
              </a:rPr>
              <a:t>, </a:t>
            </a:r>
            <a:r>
              <a:rPr lang="de-CH" sz="1200" b="1" i="0" baseline="0">
                <a:solidFill>
                  <a:sysClr val="windowText" lastClr="000000"/>
                </a:solidFill>
                <a:effectLst/>
              </a:rPr>
              <a:t>2011, 2015, 2019</a:t>
            </a:r>
            <a:endParaRPr lang="de-CH" sz="1200">
              <a:solidFill>
                <a:sysClr val="windowText" lastClr="000000"/>
              </a:solidFill>
              <a:effectLst/>
            </a:endParaRPr>
          </a:p>
        </c:rich>
      </c:tx>
      <c:layout>
        <c:manualLayout>
          <c:xMode val="edge"/>
          <c:yMode val="edge"/>
          <c:x val="9.8582894736842092E-2"/>
          <c:y val="3.9682638888888892E-2"/>
        </c:manualLayout>
      </c:layout>
      <c:overlay val="0"/>
      <c:spPr>
        <a:noFill/>
        <a:ln w="25400">
          <a:noFill/>
        </a:ln>
      </c:spPr>
    </c:title>
    <c:autoTitleDeleted val="0"/>
    <c:plotArea>
      <c:layout>
        <c:manualLayout>
          <c:layoutTarget val="inner"/>
          <c:xMode val="edge"/>
          <c:yMode val="edge"/>
          <c:x val="0.11190526315789474"/>
          <c:y val="0.1899477900035714"/>
          <c:w val="0.78421564327485382"/>
          <c:h val="0.57403831000606564"/>
        </c:manualLayout>
      </c:layout>
      <c:lineChart>
        <c:grouping val="standard"/>
        <c:varyColors val="0"/>
        <c:ser>
          <c:idx val="6"/>
          <c:order val="0"/>
          <c:tx>
            <c:strRef>
              <c:f>'T5'!$C$4</c:f>
              <c:strCache>
                <c:ptCount val="1"/>
                <c:pt idx="0">
                  <c:v>Wahlberechtigte</c:v>
                </c:pt>
              </c:strCache>
            </c:strRef>
          </c:tx>
          <c:spPr>
            <a:ln w="38100">
              <a:solidFill>
                <a:srgbClr val="FF5C1F"/>
              </a:solidFill>
              <a:prstDash val="solid"/>
            </a:ln>
          </c:spPr>
          <c:marker>
            <c:symbol val="none"/>
          </c:marker>
          <c:cat>
            <c:numRef>
              <c:f>'T5'!$B$6:$B$8</c:f>
              <c:numCache>
                <c:formatCode>General</c:formatCode>
                <c:ptCount val="3"/>
                <c:pt idx="0">
                  <c:v>2011</c:v>
                </c:pt>
                <c:pt idx="1">
                  <c:v>2015</c:v>
                </c:pt>
                <c:pt idx="2">
                  <c:v>2019</c:v>
                </c:pt>
              </c:numCache>
            </c:numRef>
          </c:cat>
          <c:val>
            <c:numRef>
              <c:f>'T5'!$D$6:$D$8</c:f>
              <c:numCache>
                <c:formatCode>#,##0</c:formatCode>
                <c:ptCount val="3"/>
                <c:pt idx="0">
                  <c:v>399092</c:v>
                </c:pt>
                <c:pt idx="1">
                  <c:v>414745</c:v>
                </c:pt>
                <c:pt idx="2">
                  <c:v>429516</c:v>
                </c:pt>
              </c:numCache>
            </c:numRef>
          </c:val>
          <c:smooth val="0"/>
          <c:extLst>
            <c:ext xmlns:c16="http://schemas.microsoft.com/office/drawing/2014/chart" uri="{C3380CC4-5D6E-409C-BE32-E72D297353CC}">
              <c16:uniqueId val="{00000000-3D30-4921-9EFF-B6A2E2C46EBD}"/>
            </c:ext>
          </c:extLst>
        </c:ser>
        <c:dLbls>
          <c:showLegendKey val="0"/>
          <c:showVal val="0"/>
          <c:showCatName val="0"/>
          <c:showSerName val="0"/>
          <c:showPercent val="0"/>
          <c:showBubbleSize val="0"/>
        </c:dLbls>
        <c:marker val="1"/>
        <c:smooth val="0"/>
        <c:axId val="138924416"/>
        <c:axId val="138925952"/>
      </c:lineChart>
      <c:lineChart>
        <c:grouping val="standard"/>
        <c:varyColors val="0"/>
        <c:ser>
          <c:idx val="0"/>
          <c:order val="1"/>
          <c:tx>
            <c:strRef>
              <c:f>'T5'!$I$4</c:f>
              <c:strCache>
                <c:ptCount val="1"/>
                <c:pt idx="0">
                  <c:v>Beteiligung, in Prozent</c:v>
                </c:pt>
              </c:strCache>
            </c:strRef>
          </c:tx>
          <c:spPr>
            <a:ln w="38100">
              <a:solidFill>
                <a:srgbClr val="FF5C1F"/>
              </a:solidFill>
              <a:prstDash val="sysDash"/>
            </a:ln>
          </c:spPr>
          <c:marker>
            <c:symbol val="none"/>
          </c:marker>
          <c:cat>
            <c:numRef>
              <c:f>'T5'!$B$6:$B$8</c:f>
              <c:numCache>
                <c:formatCode>General</c:formatCode>
                <c:ptCount val="3"/>
                <c:pt idx="0">
                  <c:v>2011</c:v>
                </c:pt>
                <c:pt idx="1">
                  <c:v>2015</c:v>
                </c:pt>
                <c:pt idx="2">
                  <c:v>2019</c:v>
                </c:pt>
              </c:numCache>
            </c:numRef>
          </c:cat>
          <c:val>
            <c:numRef>
              <c:f>'T5'!$J$6:$J$8</c:f>
              <c:numCache>
                <c:formatCode>#,##0</c:formatCode>
                <c:ptCount val="3"/>
                <c:pt idx="0">
                  <c:v>49</c:v>
                </c:pt>
                <c:pt idx="1">
                  <c:v>48</c:v>
                </c:pt>
                <c:pt idx="2">
                  <c:v>45</c:v>
                </c:pt>
              </c:numCache>
            </c:numRef>
          </c:val>
          <c:smooth val="0"/>
          <c:extLst>
            <c:ext xmlns:c16="http://schemas.microsoft.com/office/drawing/2014/chart" uri="{C3380CC4-5D6E-409C-BE32-E72D297353CC}">
              <c16:uniqueId val="{00000001-3D30-4921-9EFF-B6A2E2C46EBD}"/>
            </c:ext>
          </c:extLst>
        </c:ser>
        <c:dLbls>
          <c:showLegendKey val="0"/>
          <c:showVal val="0"/>
          <c:showCatName val="0"/>
          <c:showSerName val="0"/>
          <c:showPercent val="0"/>
          <c:showBubbleSize val="0"/>
        </c:dLbls>
        <c:marker val="1"/>
        <c:smooth val="0"/>
        <c:axId val="138927488"/>
        <c:axId val="138933376"/>
      </c:lineChart>
      <c:dateAx>
        <c:axId val="138924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333333"/>
                </a:solidFill>
                <a:latin typeface="Arial"/>
                <a:ea typeface="Arial"/>
                <a:cs typeface="Arial"/>
              </a:defRPr>
            </a:pPr>
            <a:endParaRPr lang="de-DE"/>
          </a:p>
        </c:txPr>
        <c:crossAx val="138925952"/>
        <c:crosses val="autoZero"/>
        <c:auto val="0"/>
        <c:lblOffset val="100"/>
        <c:baseTimeUnit val="days"/>
        <c:majorUnit val="4"/>
        <c:minorUnit val="1"/>
      </c:dateAx>
      <c:valAx>
        <c:axId val="138925952"/>
        <c:scaling>
          <c:orientation val="minMax"/>
          <c:min val="390000"/>
        </c:scaling>
        <c:delete val="0"/>
        <c:axPos val="l"/>
        <c:majorGridlines>
          <c:spPr>
            <a:ln w="3175">
              <a:solidFill>
                <a:srgbClr val="000000"/>
              </a:solidFill>
              <a:prstDash val="solid"/>
            </a:ln>
          </c:spPr>
        </c:majorGridlines>
        <c:title>
          <c:tx>
            <c:rich>
              <a:bodyPr/>
              <a:lstStyle/>
              <a:p>
                <a:pPr>
                  <a:defRPr sz="900"/>
                </a:pPr>
                <a:r>
                  <a:rPr lang="de-CH" sz="900"/>
                  <a:t>Personen</a:t>
                </a:r>
              </a:p>
            </c:rich>
          </c:tx>
          <c:overlay val="0"/>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333333"/>
                </a:solidFill>
                <a:latin typeface="Arial"/>
                <a:ea typeface="Arial"/>
                <a:cs typeface="Arial"/>
              </a:defRPr>
            </a:pPr>
            <a:endParaRPr lang="de-DE"/>
          </a:p>
        </c:txPr>
        <c:crossAx val="138924416"/>
        <c:crosses val="autoZero"/>
        <c:crossBetween val="midCat"/>
        <c:majorUnit val="10000"/>
      </c:valAx>
      <c:dateAx>
        <c:axId val="138927488"/>
        <c:scaling>
          <c:orientation val="minMax"/>
        </c:scaling>
        <c:delete val="1"/>
        <c:axPos val="b"/>
        <c:numFmt formatCode="General" sourceLinked="1"/>
        <c:majorTickMark val="out"/>
        <c:minorTickMark val="none"/>
        <c:tickLblPos val="nextTo"/>
        <c:crossAx val="138933376"/>
        <c:crosses val="autoZero"/>
        <c:auto val="0"/>
        <c:lblOffset val="100"/>
        <c:baseTimeUnit val="days"/>
      </c:dateAx>
      <c:valAx>
        <c:axId val="138933376"/>
        <c:scaling>
          <c:orientation val="minMax"/>
          <c:max val="100"/>
          <c:min val="0"/>
        </c:scaling>
        <c:delete val="0"/>
        <c:axPos val="r"/>
        <c:title>
          <c:tx>
            <c:rich>
              <a:bodyPr/>
              <a:lstStyle/>
              <a:p>
                <a:pPr>
                  <a:defRPr sz="900"/>
                </a:pPr>
                <a:r>
                  <a:rPr lang="de-CH" sz="900"/>
                  <a:t>Proeznt</a:t>
                </a:r>
              </a:p>
            </c:rich>
          </c:tx>
          <c:overlay val="0"/>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333333"/>
                </a:solidFill>
                <a:latin typeface="Arial"/>
                <a:ea typeface="Arial"/>
                <a:cs typeface="Arial"/>
              </a:defRPr>
            </a:pPr>
            <a:endParaRPr lang="de-DE"/>
          </a:p>
        </c:txPr>
        <c:crossAx val="138927488"/>
        <c:crosses val="max"/>
        <c:crossBetween val="between"/>
        <c:majorUnit val="10"/>
      </c:valAx>
      <c:spPr>
        <a:noFill/>
        <a:ln w="12700">
          <a:solidFill>
            <a:srgbClr val="808080"/>
          </a:solidFill>
          <a:prstDash val="solid"/>
        </a:ln>
      </c:spPr>
    </c:plotArea>
    <c:legend>
      <c:legendPos val="b"/>
      <c:layout>
        <c:manualLayout>
          <c:xMode val="edge"/>
          <c:yMode val="edge"/>
          <c:x val="6.0901339829476285E-2"/>
          <c:y val="0.85664335664335711"/>
          <c:w val="0.82825822168087726"/>
          <c:h val="9.7902097902097945E-2"/>
        </c:manualLayout>
      </c:layout>
      <c:overlay val="0"/>
      <c:spPr>
        <a:noFill/>
        <a:ln w="25400">
          <a:noFill/>
        </a:ln>
      </c:spPr>
      <c:txPr>
        <a:bodyPr/>
        <a:lstStyle/>
        <a:p>
          <a:pPr>
            <a:defRPr sz="900" b="0" i="0" u="none" strike="noStrike" baseline="0">
              <a:solidFill>
                <a:srgbClr val="333333"/>
              </a:solidFill>
              <a:latin typeface="Arial"/>
              <a:ea typeface="Arial"/>
              <a:cs typeface="Arial"/>
            </a:defRPr>
          </a:pPr>
          <a:endParaRPr lang="de-DE"/>
        </a:p>
      </c:txPr>
    </c:legend>
    <c:plotVisOnly val="1"/>
    <c:dispBlanksAs val="gap"/>
    <c:showDLblsOverMax val="0"/>
  </c:chart>
  <c:spPr>
    <a:solidFill>
      <a:srgbClr val="FFFFFF"/>
    </a:solidFill>
    <a:ln w="3175">
      <a:solidFill>
        <a:srgbClr val="000000"/>
      </a:solidFill>
      <a:prstDash val="solid"/>
    </a:ln>
  </c:spPr>
  <c:txPr>
    <a:bodyPr/>
    <a:lstStyle/>
    <a:p>
      <a:pPr>
        <a:defRPr sz="1050" b="0" i="0" u="none" strike="noStrike" baseline="0">
          <a:solidFill>
            <a:srgbClr val="333333"/>
          </a:solidFill>
          <a:latin typeface="Arial"/>
          <a:ea typeface="Arial"/>
          <a:cs typeface="Arial"/>
        </a:defRPr>
      </a:pPr>
      <a:endParaRPr lang="de-DE"/>
    </a:p>
  </c:txPr>
  <c:printSettings>
    <c:headerFooter alignWithMargins="0"/>
    <c:pageMargins b="0.98425196899999978" l="0.78740157499999996" r="0.78740157499999996" t="0.98425196899999978" header="0.49212598450000011" footer="0.4921259845000001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333333"/>
                </a:solidFill>
                <a:latin typeface="Arial"/>
                <a:ea typeface="Arial"/>
                <a:cs typeface="Arial"/>
              </a:defRPr>
            </a:pPr>
            <a:r>
              <a:rPr lang="de-CH" sz="1200"/>
              <a:t>Auslandschweizer/-innen:</a:t>
            </a:r>
          </a:p>
          <a:p>
            <a:pPr>
              <a:defRPr sz="1200" b="1" i="0" u="none" strike="noStrike" baseline="0">
                <a:solidFill>
                  <a:srgbClr val="333333"/>
                </a:solidFill>
                <a:latin typeface="Arial"/>
                <a:ea typeface="Arial"/>
                <a:cs typeface="Arial"/>
              </a:defRPr>
            </a:pPr>
            <a:r>
              <a:rPr lang="de-CH" sz="1200"/>
              <a:t>Altersstruktur Weltweit</a:t>
            </a:r>
            <a:r>
              <a:rPr lang="de-CH" sz="1200" baseline="0"/>
              <a:t> 2020</a:t>
            </a:r>
            <a:endParaRPr lang="de-CH" sz="1200"/>
          </a:p>
        </c:rich>
      </c:tx>
      <c:layout>
        <c:manualLayout>
          <c:xMode val="edge"/>
          <c:yMode val="edge"/>
          <c:x val="0.28471747071077613"/>
          <c:y val="2.0397393073957357E-2"/>
        </c:manualLayout>
      </c:layout>
      <c:overlay val="0"/>
      <c:spPr>
        <a:noFill/>
        <a:ln w="25400">
          <a:noFill/>
        </a:ln>
      </c:spPr>
    </c:title>
    <c:autoTitleDeleted val="0"/>
    <c:plotArea>
      <c:layout>
        <c:manualLayout>
          <c:layoutTarget val="inner"/>
          <c:xMode val="edge"/>
          <c:yMode val="edge"/>
          <c:x val="0.12112669959686641"/>
          <c:y val="0.12658518242879552"/>
          <c:w val="0.79477245329988044"/>
          <c:h val="0.74367731238353307"/>
        </c:manualLayout>
      </c:layout>
      <c:barChart>
        <c:barDir val="bar"/>
        <c:grouping val="stacked"/>
        <c:varyColors val="0"/>
        <c:ser>
          <c:idx val="0"/>
          <c:order val="0"/>
          <c:tx>
            <c:strRef>
              <c:f>'T2'!$E$21</c:f>
              <c:strCache>
                <c:ptCount val="1"/>
                <c:pt idx="0">
                  <c:v>Männer</c:v>
                </c:pt>
              </c:strCache>
            </c:strRef>
          </c:tx>
          <c:spPr>
            <a:solidFill>
              <a:srgbClr val="0096DF"/>
            </a:solidFill>
            <a:ln w="25400">
              <a:noFill/>
            </a:ln>
          </c:spPr>
          <c:invertIfNegative val="0"/>
          <c:cat>
            <c:strRef>
              <c:f>'T2'!$D$22:$D$31</c:f>
              <c:strCache>
                <c:ptCount val="10"/>
                <c:pt idx="0">
                  <c:v>18–19</c:v>
                </c:pt>
                <c:pt idx="1">
                  <c:v>20–29</c:v>
                </c:pt>
                <c:pt idx="2">
                  <c:v>30–39</c:v>
                </c:pt>
                <c:pt idx="3">
                  <c:v>40–49</c:v>
                </c:pt>
                <c:pt idx="4">
                  <c:v>50–59</c:v>
                </c:pt>
                <c:pt idx="5">
                  <c:v>60–69</c:v>
                </c:pt>
                <c:pt idx="6">
                  <c:v>70–79</c:v>
                </c:pt>
                <c:pt idx="7">
                  <c:v>80–89</c:v>
                </c:pt>
                <c:pt idx="8">
                  <c:v>90–99</c:v>
                </c:pt>
                <c:pt idx="9">
                  <c:v>100+</c:v>
                </c:pt>
              </c:strCache>
            </c:strRef>
          </c:cat>
          <c:val>
            <c:numRef>
              <c:f>'T2'!$E$22:$E$31</c:f>
              <c:numCache>
                <c:formatCode>General</c:formatCode>
                <c:ptCount val="10"/>
                <c:pt idx="0">
                  <c:v>-209</c:v>
                </c:pt>
                <c:pt idx="1">
                  <c:v>-874</c:v>
                </c:pt>
                <c:pt idx="2">
                  <c:v>-900</c:v>
                </c:pt>
                <c:pt idx="3">
                  <c:v>-776</c:v>
                </c:pt>
                <c:pt idx="4">
                  <c:v>-877</c:v>
                </c:pt>
                <c:pt idx="5">
                  <c:v>-871</c:v>
                </c:pt>
                <c:pt idx="6">
                  <c:v>-631</c:v>
                </c:pt>
                <c:pt idx="7">
                  <c:v>-219</c:v>
                </c:pt>
                <c:pt idx="8">
                  <c:v>-30</c:v>
                </c:pt>
                <c:pt idx="9">
                  <c:v>0</c:v>
                </c:pt>
              </c:numCache>
            </c:numRef>
          </c:val>
          <c:extLst>
            <c:ext xmlns:c16="http://schemas.microsoft.com/office/drawing/2014/chart" uri="{C3380CC4-5D6E-409C-BE32-E72D297353CC}">
              <c16:uniqueId val="{00000000-B265-4C31-8152-DF294AD0F482}"/>
            </c:ext>
          </c:extLst>
        </c:ser>
        <c:ser>
          <c:idx val="1"/>
          <c:order val="1"/>
          <c:tx>
            <c:strRef>
              <c:f>'T2'!$F$21</c:f>
              <c:strCache>
                <c:ptCount val="1"/>
                <c:pt idx="0">
                  <c:v>Frauen</c:v>
                </c:pt>
              </c:strCache>
            </c:strRef>
          </c:tx>
          <c:spPr>
            <a:solidFill>
              <a:srgbClr val="FF5C1F"/>
            </a:solidFill>
            <a:ln w="25400">
              <a:noFill/>
            </a:ln>
          </c:spPr>
          <c:invertIfNegative val="0"/>
          <c:cat>
            <c:strRef>
              <c:f>'T2'!$D$22:$D$31</c:f>
              <c:strCache>
                <c:ptCount val="10"/>
                <c:pt idx="0">
                  <c:v>18–19</c:v>
                </c:pt>
                <c:pt idx="1">
                  <c:v>20–29</c:v>
                </c:pt>
                <c:pt idx="2">
                  <c:v>30–39</c:v>
                </c:pt>
                <c:pt idx="3">
                  <c:v>40–49</c:v>
                </c:pt>
                <c:pt idx="4">
                  <c:v>50–59</c:v>
                </c:pt>
                <c:pt idx="5">
                  <c:v>60–69</c:v>
                </c:pt>
                <c:pt idx="6">
                  <c:v>70–79</c:v>
                </c:pt>
                <c:pt idx="7">
                  <c:v>80–89</c:v>
                </c:pt>
                <c:pt idx="8">
                  <c:v>90–99</c:v>
                </c:pt>
                <c:pt idx="9">
                  <c:v>100+</c:v>
                </c:pt>
              </c:strCache>
            </c:strRef>
          </c:cat>
          <c:val>
            <c:numRef>
              <c:f>'T2'!$F$22:$F$31</c:f>
              <c:numCache>
                <c:formatCode>General</c:formatCode>
                <c:ptCount val="10"/>
                <c:pt idx="0">
                  <c:v>195</c:v>
                </c:pt>
                <c:pt idx="1">
                  <c:v>980</c:v>
                </c:pt>
                <c:pt idx="2">
                  <c:v>962</c:v>
                </c:pt>
                <c:pt idx="3">
                  <c:v>887</c:v>
                </c:pt>
                <c:pt idx="4">
                  <c:v>964</c:v>
                </c:pt>
                <c:pt idx="5">
                  <c:v>840</c:v>
                </c:pt>
                <c:pt idx="6">
                  <c:v>616</c:v>
                </c:pt>
                <c:pt idx="7">
                  <c:v>231</c:v>
                </c:pt>
                <c:pt idx="8">
                  <c:v>36</c:v>
                </c:pt>
                <c:pt idx="9">
                  <c:v>0</c:v>
                </c:pt>
              </c:numCache>
            </c:numRef>
          </c:val>
          <c:extLst>
            <c:ext xmlns:c16="http://schemas.microsoft.com/office/drawing/2014/chart" uri="{C3380CC4-5D6E-409C-BE32-E72D297353CC}">
              <c16:uniqueId val="{00000001-B265-4C31-8152-DF294AD0F482}"/>
            </c:ext>
          </c:extLst>
        </c:ser>
        <c:dLbls>
          <c:showLegendKey val="0"/>
          <c:showVal val="0"/>
          <c:showCatName val="0"/>
          <c:showSerName val="0"/>
          <c:showPercent val="0"/>
          <c:showBubbleSize val="0"/>
        </c:dLbls>
        <c:gapWidth val="20"/>
        <c:overlap val="100"/>
        <c:axId val="138833920"/>
        <c:axId val="138835456"/>
      </c:barChart>
      <c:catAx>
        <c:axId val="138833920"/>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333333"/>
                </a:solidFill>
                <a:latin typeface="Arial"/>
                <a:ea typeface="Arial"/>
                <a:cs typeface="Arial"/>
              </a:defRPr>
            </a:pPr>
            <a:endParaRPr lang="de-DE"/>
          </a:p>
        </c:txPr>
        <c:crossAx val="138835456"/>
        <c:crosses val="autoZero"/>
        <c:auto val="0"/>
        <c:lblAlgn val="ctr"/>
        <c:lblOffset val="100"/>
        <c:tickLblSkip val="1"/>
        <c:tickMarkSkip val="1"/>
        <c:noMultiLvlLbl val="0"/>
      </c:catAx>
      <c:valAx>
        <c:axId val="138835456"/>
        <c:scaling>
          <c:orientation val="minMax"/>
          <c:max val="1000"/>
          <c:min val="-1000"/>
        </c:scaling>
        <c:delete val="0"/>
        <c:axPos val="b"/>
        <c:majorGridlines>
          <c:spPr>
            <a:ln w="3175">
              <a:solidFill>
                <a:srgbClr val="000000"/>
              </a:solidFill>
              <a:prstDash val="sysDash"/>
            </a:ln>
          </c:spPr>
        </c:majorGridlines>
        <c:numFmt formatCode="###0;###0" sourceLinked="0"/>
        <c:majorTickMark val="out"/>
        <c:minorTickMark val="none"/>
        <c:tickLblPos val="nextTo"/>
        <c:spPr>
          <a:ln w="3175">
            <a:solidFill>
              <a:srgbClr val="000000"/>
            </a:solidFill>
            <a:prstDash val="solid"/>
          </a:ln>
        </c:spPr>
        <c:txPr>
          <a:bodyPr rot="0" vert="horz"/>
          <a:lstStyle/>
          <a:p>
            <a:pPr>
              <a:defRPr sz="1000" b="0" i="0" u="none" strike="noStrike" baseline="0">
                <a:solidFill>
                  <a:srgbClr val="333333"/>
                </a:solidFill>
                <a:latin typeface="Arial"/>
                <a:ea typeface="Arial"/>
                <a:cs typeface="Arial"/>
              </a:defRPr>
            </a:pPr>
            <a:endParaRPr lang="de-DE"/>
          </a:p>
        </c:txPr>
        <c:crossAx val="138833920"/>
        <c:crosses val="autoZero"/>
        <c:crossBetween val="between"/>
        <c:majorUnit val="200"/>
      </c:valAx>
      <c:spPr>
        <a:noFill/>
        <a:ln w="12700">
          <a:solidFill>
            <a:srgbClr val="ABB2CB"/>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333333"/>
          </a:solidFill>
          <a:latin typeface="Arial"/>
          <a:ea typeface="Arial"/>
          <a:cs typeface="Arial"/>
        </a:defRPr>
      </a:pPr>
      <a:endParaRPr lang="de-DE"/>
    </a:p>
  </c:txPr>
  <c:printSettings>
    <c:headerFooter alignWithMargins="0"/>
    <c:pageMargins b="0.98425196899999978" l="0.78740157499999996" r="0.78740157499999996" t="0.98425196899999978" header="0.49212598450000011" footer="0.49212598450000011"/>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333333"/>
                </a:solidFill>
                <a:latin typeface="Arial"/>
                <a:ea typeface="Arial"/>
                <a:cs typeface="Arial"/>
              </a:defRPr>
            </a:pPr>
            <a:r>
              <a:rPr lang="de-CH" sz="1200" baseline="0"/>
              <a:t>Auslandschweizer/-innen:</a:t>
            </a:r>
          </a:p>
          <a:p>
            <a:pPr>
              <a:defRPr sz="1200" b="1" i="0" u="none" strike="noStrike" baseline="0">
                <a:solidFill>
                  <a:srgbClr val="333333"/>
                </a:solidFill>
                <a:latin typeface="Arial"/>
                <a:ea typeface="Arial"/>
                <a:cs typeface="Arial"/>
              </a:defRPr>
            </a:pPr>
            <a:r>
              <a:rPr lang="de-CH" sz="1200" baseline="0"/>
              <a:t>Altersstruktur Europa 2020</a:t>
            </a:r>
          </a:p>
        </c:rich>
      </c:tx>
      <c:layout>
        <c:manualLayout>
          <c:xMode val="edge"/>
          <c:yMode val="edge"/>
          <c:x val="0.25393343145749836"/>
          <c:y val="2.3312919218431024E-3"/>
        </c:manualLayout>
      </c:layout>
      <c:overlay val="0"/>
      <c:spPr>
        <a:noFill/>
        <a:ln w="25400">
          <a:noFill/>
        </a:ln>
      </c:spPr>
    </c:title>
    <c:autoTitleDeleted val="0"/>
    <c:plotArea>
      <c:layout>
        <c:manualLayout>
          <c:layoutTarget val="inner"/>
          <c:xMode val="edge"/>
          <c:yMode val="edge"/>
          <c:x val="0.14244523979957049"/>
          <c:y val="0.12655235309609419"/>
          <c:w val="0.79995855781185243"/>
          <c:h val="0.70876975526184161"/>
        </c:manualLayout>
      </c:layout>
      <c:barChart>
        <c:barDir val="bar"/>
        <c:grouping val="stacked"/>
        <c:varyColors val="0"/>
        <c:ser>
          <c:idx val="0"/>
          <c:order val="0"/>
          <c:tx>
            <c:strRef>
              <c:f>'T2'!$Q$22</c:f>
              <c:strCache>
                <c:ptCount val="1"/>
                <c:pt idx="0">
                  <c:v>Männer</c:v>
                </c:pt>
              </c:strCache>
            </c:strRef>
          </c:tx>
          <c:spPr>
            <a:solidFill>
              <a:srgbClr val="0096DF"/>
            </a:solidFill>
            <a:ln w="25400">
              <a:noFill/>
            </a:ln>
          </c:spPr>
          <c:invertIfNegative val="0"/>
          <c:cat>
            <c:strRef>
              <c:f>'T2'!$D$22:$D$31</c:f>
              <c:strCache>
                <c:ptCount val="10"/>
                <c:pt idx="0">
                  <c:v>18–19</c:v>
                </c:pt>
                <c:pt idx="1">
                  <c:v>20–29</c:v>
                </c:pt>
                <c:pt idx="2">
                  <c:v>30–39</c:v>
                </c:pt>
                <c:pt idx="3">
                  <c:v>40–49</c:v>
                </c:pt>
                <c:pt idx="4">
                  <c:v>50–59</c:v>
                </c:pt>
                <c:pt idx="5">
                  <c:v>60–69</c:v>
                </c:pt>
                <c:pt idx="6">
                  <c:v>70–79</c:v>
                </c:pt>
                <c:pt idx="7">
                  <c:v>80–89</c:v>
                </c:pt>
                <c:pt idx="8">
                  <c:v>90–99</c:v>
                </c:pt>
                <c:pt idx="9">
                  <c:v>100+</c:v>
                </c:pt>
              </c:strCache>
            </c:strRef>
          </c:cat>
          <c:val>
            <c:numRef>
              <c:f>'T2'!$Q$23:$Q$32</c:f>
              <c:numCache>
                <c:formatCode>General</c:formatCode>
                <c:ptCount val="10"/>
                <c:pt idx="0">
                  <c:v>-132</c:v>
                </c:pt>
                <c:pt idx="1">
                  <c:v>-589</c:v>
                </c:pt>
                <c:pt idx="2">
                  <c:v>-561</c:v>
                </c:pt>
                <c:pt idx="3">
                  <c:v>-470</c:v>
                </c:pt>
                <c:pt idx="4">
                  <c:v>-479</c:v>
                </c:pt>
                <c:pt idx="5">
                  <c:v>-518</c:v>
                </c:pt>
                <c:pt idx="6">
                  <c:v>-402</c:v>
                </c:pt>
                <c:pt idx="7">
                  <c:v>-160</c:v>
                </c:pt>
                <c:pt idx="8">
                  <c:v>-13</c:v>
                </c:pt>
                <c:pt idx="9">
                  <c:v>0</c:v>
                </c:pt>
              </c:numCache>
            </c:numRef>
          </c:val>
          <c:extLst>
            <c:ext xmlns:c16="http://schemas.microsoft.com/office/drawing/2014/chart" uri="{C3380CC4-5D6E-409C-BE32-E72D297353CC}">
              <c16:uniqueId val="{00000000-3C88-4BE1-BF07-7660189B1EFB}"/>
            </c:ext>
          </c:extLst>
        </c:ser>
        <c:ser>
          <c:idx val="1"/>
          <c:order val="1"/>
          <c:tx>
            <c:strRef>
              <c:f>'T2'!$R$22</c:f>
              <c:strCache>
                <c:ptCount val="1"/>
                <c:pt idx="0">
                  <c:v>Frauen</c:v>
                </c:pt>
              </c:strCache>
            </c:strRef>
          </c:tx>
          <c:spPr>
            <a:solidFill>
              <a:srgbClr val="FF5C1F"/>
            </a:solidFill>
            <a:ln w="25400">
              <a:noFill/>
            </a:ln>
          </c:spPr>
          <c:invertIfNegative val="0"/>
          <c:cat>
            <c:strRef>
              <c:f>'T2'!$D$22:$D$31</c:f>
              <c:strCache>
                <c:ptCount val="10"/>
                <c:pt idx="0">
                  <c:v>18–19</c:v>
                </c:pt>
                <c:pt idx="1">
                  <c:v>20–29</c:v>
                </c:pt>
                <c:pt idx="2">
                  <c:v>30–39</c:v>
                </c:pt>
                <c:pt idx="3">
                  <c:v>40–49</c:v>
                </c:pt>
                <c:pt idx="4">
                  <c:v>50–59</c:v>
                </c:pt>
                <c:pt idx="5">
                  <c:v>60–69</c:v>
                </c:pt>
                <c:pt idx="6">
                  <c:v>70–79</c:v>
                </c:pt>
                <c:pt idx="7">
                  <c:v>80–89</c:v>
                </c:pt>
                <c:pt idx="8">
                  <c:v>90–99</c:v>
                </c:pt>
                <c:pt idx="9">
                  <c:v>100+</c:v>
                </c:pt>
              </c:strCache>
            </c:strRef>
          </c:cat>
          <c:val>
            <c:numRef>
              <c:f>'T2'!$R$23:$R$32</c:f>
              <c:numCache>
                <c:formatCode>General</c:formatCode>
                <c:ptCount val="10"/>
                <c:pt idx="0">
                  <c:v>138</c:v>
                </c:pt>
                <c:pt idx="1">
                  <c:v>681</c:v>
                </c:pt>
                <c:pt idx="2">
                  <c:v>642</c:v>
                </c:pt>
                <c:pt idx="3">
                  <c:v>598</c:v>
                </c:pt>
                <c:pt idx="4">
                  <c:v>631</c:v>
                </c:pt>
                <c:pt idx="5">
                  <c:v>622</c:v>
                </c:pt>
                <c:pt idx="6">
                  <c:v>491</c:v>
                </c:pt>
                <c:pt idx="7">
                  <c:v>180</c:v>
                </c:pt>
                <c:pt idx="8">
                  <c:v>31</c:v>
                </c:pt>
                <c:pt idx="9">
                  <c:v>0</c:v>
                </c:pt>
              </c:numCache>
            </c:numRef>
          </c:val>
          <c:extLst>
            <c:ext xmlns:c16="http://schemas.microsoft.com/office/drawing/2014/chart" uri="{C3380CC4-5D6E-409C-BE32-E72D297353CC}">
              <c16:uniqueId val="{00000001-3C88-4BE1-BF07-7660189B1EFB}"/>
            </c:ext>
          </c:extLst>
        </c:ser>
        <c:dLbls>
          <c:showLegendKey val="0"/>
          <c:showVal val="0"/>
          <c:showCatName val="0"/>
          <c:showSerName val="0"/>
          <c:showPercent val="0"/>
          <c:showBubbleSize val="0"/>
        </c:dLbls>
        <c:gapWidth val="50"/>
        <c:overlap val="100"/>
        <c:axId val="138833920"/>
        <c:axId val="138835456"/>
      </c:barChart>
      <c:catAx>
        <c:axId val="138833920"/>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900" b="0" i="0" u="none" strike="noStrike" baseline="0">
                <a:solidFill>
                  <a:srgbClr val="333333"/>
                </a:solidFill>
                <a:latin typeface="Arial"/>
                <a:ea typeface="Arial"/>
                <a:cs typeface="Arial"/>
              </a:defRPr>
            </a:pPr>
            <a:endParaRPr lang="de-DE"/>
          </a:p>
        </c:txPr>
        <c:crossAx val="138835456"/>
        <c:crosses val="autoZero"/>
        <c:auto val="0"/>
        <c:lblAlgn val="ctr"/>
        <c:lblOffset val="100"/>
        <c:tickLblSkip val="1"/>
        <c:tickMarkSkip val="1"/>
        <c:noMultiLvlLbl val="0"/>
      </c:catAx>
      <c:valAx>
        <c:axId val="138835456"/>
        <c:scaling>
          <c:orientation val="minMax"/>
          <c:max val="800"/>
          <c:min val="-800"/>
        </c:scaling>
        <c:delete val="0"/>
        <c:axPos val="b"/>
        <c:majorGridlines>
          <c:spPr>
            <a:ln w="3175">
              <a:solidFill>
                <a:srgbClr val="000000"/>
              </a:solidFill>
              <a:prstDash val="sysDash"/>
            </a:ln>
          </c:spPr>
        </c:majorGridlines>
        <c:numFmt formatCode="###0;###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333333"/>
                </a:solidFill>
                <a:latin typeface="Arial"/>
                <a:ea typeface="Arial"/>
                <a:cs typeface="Arial"/>
              </a:defRPr>
            </a:pPr>
            <a:endParaRPr lang="de-DE"/>
          </a:p>
        </c:txPr>
        <c:crossAx val="138833920"/>
        <c:crosses val="autoZero"/>
        <c:crossBetween val="between"/>
        <c:majorUnit val="200"/>
      </c:valAx>
      <c:spPr>
        <a:noFill/>
        <a:ln w="12700">
          <a:solidFill>
            <a:srgbClr val="ABB2CB"/>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333333"/>
          </a:solidFill>
          <a:latin typeface="Arial"/>
          <a:ea typeface="Arial"/>
          <a:cs typeface="Arial"/>
        </a:defRPr>
      </a:pPr>
      <a:endParaRPr lang="de-DE"/>
    </a:p>
  </c:txPr>
  <c:printSettings>
    <c:headerFooter alignWithMargins="0"/>
    <c:pageMargins b="0.98425196899999978" l="0.78740157499999996" r="0.78740157499999996" t="0.98425196899999978" header="0.49212598450000011" footer="0.49212598450000011"/>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333333"/>
                </a:solidFill>
                <a:latin typeface="Arial"/>
                <a:ea typeface="Arial"/>
                <a:cs typeface="Arial"/>
              </a:defRPr>
            </a:pPr>
            <a:r>
              <a:rPr lang="de-CH" sz="1200" baseline="0"/>
              <a:t>Auslandschweizer/-innen:</a:t>
            </a:r>
          </a:p>
          <a:p>
            <a:pPr>
              <a:defRPr sz="1200" b="1" i="0" u="none" strike="noStrike" baseline="0">
                <a:solidFill>
                  <a:srgbClr val="333333"/>
                </a:solidFill>
                <a:latin typeface="Arial"/>
                <a:ea typeface="Arial"/>
                <a:cs typeface="Arial"/>
              </a:defRPr>
            </a:pPr>
            <a:r>
              <a:rPr lang="de-CH" sz="1200" baseline="0"/>
              <a:t>Altersstruktur Nordamerika 2020</a:t>
            </a:r>
          </a:p>
        </c:rich>
      </c:tx>
      <c:layout>
        <c:manualLayout>
          <c:xMode val="edge"/>
          <c:yMode val="edge"/>
          <c:x val="0.19332732953426018"/>
          <c:y val="2.3312919218431028E-3"/>
        </c:manualLayout>
      </c:layout>
      <c:overlay val="0"/>
      <c:spPr>
        <a:noFill/>
        <a:ln w="25400">
          <a:noFill/>
        </a:ln>
      </c:spPr>
    </c:title>
    <c:autoTitleDeleted val="0"/>
    <c:plotArea>
      <c:layout>
        <c:manualLayout>
          <c:layoutTarget val="inner"/>
          <c:xMode val="edge"/>
          <c:yMode val="edge"/>
          <c:x val="0.14244523979957049"/>
          <c:y val="0.13395983793016708"/>
          <c:w val="0.79995855781185243"/>
          <c:h val="0.70584922473712353"/>
        </c:manualLayout>
      </c:layout>
      <c:barChart>
        <c:barDir val="bar"/>
        <c:grouping val="stacked"/>
        <c:varyColors val="0"/>
        <c:ser>
          <c:idx val="0"/>
          <c:order val="0"/>
          <c:tx>
            <c:strRef>
              <c:f>'T2'!$U$22</c:f>
              <c:strCache>
                <c:ptCount val="1"/>
                <c:pt idx="0">
                  <c:v>Männer</c:v>
                </c:pt>
              </c:strCache>
            </c:strRef>
          </c:tx>
          <c:spPr>
            <a:solidFill>
              <a:srgbClr val="0096DF"/>
            </a:solidFill>
            <a:ln w="25400">
              <a:noFill/>
            </a:ln>
          </c:spPr>
          <c:invertIfNegative val="0"/>
          <c:cat>
            <c:strRef>
              <c:f>'T2'!$D$22:$D$31</c:f>
              <c:strCache>
                <c:ptCount val="10"/>
                <c:pt idx="0">
                  <c:v>18–19</c:v>
                </c:pt>
                <c:pt idx="1">
                  <c:v>20–29</c:v>
                </c:pt>
                <c:pt idx="2">
                  <c:v>30–39</c:v>
                </c:pt>
                <c:pt idx="3">
                  <c:v>40–49</c:v>
                </c:pt>
                <c:pt idx="4">
                  <c:v>50–59</c:v>
                </c:pt>
                <c:pt idx="5">
                  <c:v>60–69</c:v>
                </c:pt>
                <c:pt idx="6">
                  <c:v>70–79</c:v>
                </c:pt>
                <c:pt idx="7">
                  <c:v>80–89</c:v>
                </c:pt>
                <c:pt idx="8">
                  <c:v>90–99</c:v>
                </c:pt>
                <c:pt idx="9">
                  <c:v>100+</c:v>
                </c:pt>
              </c:strCache>
            </c:strRef>
          </c:cat>
          <c:val>
            <c:numRef>
              <c:f>'T2'!$U$23:$U$32</c:f>
              <c:numCache>
                <c:formatCode>General</c:formatCode>
                <c:ptCount val="10"/>
                <c:pt idx="0">
                  <c:v>-44</c:v>
                </c:pt>
                <c:pt idx="1">
                  <c:v>-175</c:v>
                </c:pt>
                <c:pt idx="2">
                  <c:v>-171</c:v>
                </c:pt>
                <c:pt idx="3">
                  <c:v>-134</c:v>
                </c:pt>
                <c:pt idx="4">
                  <c:v>-151</c:v>
                </c:pt>
                <c:pt idx="5">
                  <c:v>-116</c:v>
                </c:pt>
                <c:pt idx="6">
                  <c:v>-72</c:v>
                </c:pt>
                <c:pt idx="7">
                  <c:v>-26</c:v>
                </c:pt>
                <c:pt idx="8">
                  <c:v>-10</c:v>
                </c:pt>
                <c:pt idx="9">
                  <c:v>0</c:v>
                </c:pt>
              </c:numCache>
            </c:numRef>
          </c:val>
          <c:extLst>
            <c:ext xmlns:c16="http://schemas.microsoft.com/office/drawing/2014/chart" uri="{C3380CC4-5D6E-409C-BE32-E72D297353CC}">
              <c16:uniqueId val="{00000000-5438-4340-B9D6-D92B21DBA6D8}"/>
            </c:ext>
          </c:extLst>
        </c:ser>
        <c:ser>
          <c:idx val="1"/>
          <c:order val="1"/>
          <c:tx>
            <c:strRef>
              <c:f>'T2'!$V$22</c:f>
              <c:strCache>
                <c:ptCount val="1"/>
                <c:pt idx="0">
                  <c:v>Frauen</c:v>
                </c:pt>
              </c:strCache>
            </c:strRef>
          </c:tx>
          <c:spPr>
            <a:solidFill>
              <a:srgbClr val="FF5C1F"/>
            </a:solidFill>
            <a:ln w="25400">
              <a:noFill/>
            </a:ln>
          </c:spPr>
          <c:invertIfNegative val="0"/>
          <c:cat>
            <c:strRef>
              <c:f>'T2'!$D$22:$D$31</c:f>
              <c:strCache>
                <c:ptCount val="10"/>
                <c:pt idx="0">
                  <c:v>18–19</c:v>
                </c:pt>
                <c:pt idx="1">
                  <c:v>20–29</c:v>
                </c:pt>
                <c:pt idx="2">
                  <c:v>30–39</c:v>
                </c:pt>
                <c:pt idx="3">
                  <c:v>40–49</c:v>
                </c:pt>
                <c:pt idx="4">
                  <c:v>50–59</c:v>
                </c:pt>
                <c:pt idx="5">
                  <c:v>60–69</c:v>
                </c:pt>
                <c:pt idx="6">
                  <c:v>70–79</c:v>
                </c:pt>
                <c:pt idx="7">
                  <c:v>80–89</c:v>
                </c:pt>
                <c:pt idx="8">
                  <c:v>90–99</c:v>
                </c:pt>
                <c:pt idx="9">
                  <c:v>100+</c:v>
                </c:pt>
              </c:strCache>
            </c:strRef>
          </c:cat>
          <c:val>
            <c:numRef>
              <c:f>'T2'!$V$23:$V$32</c:f>
              <c:numCache>
                <c:formatCode>General</c:formatCode>
                <c:ptCount val="10"/>
                <c:pt idx="0">
                  <c:v>35</c:v>
                </c:pt>
                <c:pt idx="1">
                  <c:v>173</c:v>
                </c:pt>
                <c:pt idx="2">
                  <c:v>162</c:v>
                </c:pt>
                <c:pt idx="3">
                  <c:v>130</c:v>
                </c:pt>
                <c:pt idx="4">
                  <c:v>156</c:v>
                </c:pt>
                <c:pt idx="5">
                  <c:v>87</c:v>
                </c:pt>
                <c:pt idx="6">
                  <c:v>51</c:v>
                </c:pt>
                <c:pt idx="7">
                  <c:v>29</c:v>
                </c:pt>
                <c:pt idx="8">
                  <c:v>4</c:v>
                </c:pt>
                <c:pt idx="9">
                  <c:v>0</c:v>
                </c:pt>
              </c:numCache>
            </c:numRef>
          </c:val>
          <c:extLst>
            <c:ext xmlns:c16="http://schemas.microsoft.com/office/drawing/2014/chart" uri="{C3380CC4-5D6E-409C-BE32-E72D297353CC}">
              <c16:uniqueId val="{00000001-5438-4340-B9D6-D92B21DBA6D8}"/>
            </c:ext>
          </c:extLst>
        </c:ser>
        <c:dLbls>
          <c:showLegendKey val="0"/>
          <c:showVal val="0"/>
          <c:showCatName val="0"/>
          <c:showSerName val="0"/>
          <c:showPercent val="0"/>
          <c:showBubbleSize val="0"/>
        </c:dLbls>
        <c:gapWidth val="50"/>
        <c:overlap val="100"/>
        <c:axId val="138833920"/>
        <c:axId val="138835456"/>
      </c:barChart>
      <c:catAx>
        <c:axId val="138833920"/>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900" b="0" i="0" u="none" strike="noStrike" baseline="0">
                <a:solidFill>
                  <a:srgbClr val="333333"/>
                </a:solidFill>
                <a:latin typeface="Arial"/>
                <a:ea typeface="Arial"/>
                <a:cs typeface="Arial"/>
              </a:defRPr>
            </a:pPr>
            <a:endParaRPr lang="de-DE"/>
          </a:p>
        </c:txPr>
        <c:crossAx val="138835456"/>
        <c:crosses val="autoZero"/>
        <c:auto val="0"/>
        <c:lblAlgn val="ctr"/>
        <c:lblOffset val="100"/>
        <c:tickLblSkip val="1"/>
        <c:tickMarkSkip val="1"/>
        <c:noMultiLvlLbl val="0"/>
      </c:catAx>
      <c:valAx>
        <c:axId val="138835456"/>
        <c:scaling>
          <c:orientation val="minMax"/>
          <c:max val="200"/>
          <c:min val="-200"/>
        </c:scaling>
        <c:delete val="0"/>
        <c:axPos val="b"/>
        <c:majorGridlines>
          <c:spPr>
            <a:ln w="3175">
              <a:solidFill>
                <a:srgbClr val="000000"/>
              </a:solidFill>
              <a:prstDash val="sysDash"/>
            </a:ln>
          </c:spPr>
        </c:majorGridlines>
        <c:numFmt formatCode="###0;###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333333"/>
                </a:solidFill>
                <a:latin typeface="Arial"/>
                <a:ea typeface="Arial"/>
                <a:cs typeface="Arial"/>
              </a:defRPr>
            </a:pPr>
            <a:endParaRPr lang="de-DE"/>
          </a:p>
        </c:txPr>
        <c:crossAx val="138833920"/>
        <c:crosses val="autoZero"/>
        <c:crossBetween val="between"/>
        <c:majorUnit val="40"/>
      </c:valAx>
      <c:spPr>
        <a:noFill/>
        <a:ln w="12700">
          <a:solidFill>
            <a:srgbClr val="ABB2CB"/>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333333"/>
          </a:solidFill>
          <a:latin typeface="Arial"/>
          <a:ea typeface="Arial"/>
          <a:cs typeface="Arial"/>
        </a:defRPr>
      </a:pPr>
      <a:endParaRPr lang="de-DE"/>
    </a:p>
  </c:txPr>
  <c:printSettings>
    <c:headerFooter alignWithMargins="0"/>
    <c:pageMargins b="0.98425196899999978" l="0.78740157499999996" r="0.78740157499999996" t="0.98425196899999978" header="0.49212598450000011" footer="0.49212598450000011"/>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333333"/>
                </a:solidFill>
                <a:latin typeface="Arial"/>
                <a:ea typeface="Arial"/>
                <a:cs typeface="Arial"/>
              </a:defRPr>
            </a:pPr>
            <a:r>
              <a:rPr lang="de-CH" sz="1200" baseline="0"/>
              <a:t>Auslandschweizer/-innen:</a:t>
            </a:r>
          </a:p>
          <a:p>
            <a:pPr>
              <a:defRPr sz="1200" b="1" i="0" u="none" strike="noStrike" baseline="0">
                <a:solidFill>
                  <a:srgbClr val="333333"/>
                </a:solidFill>
                <a:latin typeface="Arial"/>
                <a:ea typeface="Arial"/>
                <a:cs typeface="Arial"/>
              </a:defRPr>
            </a:pPr>
            <a:r>
              <a:rPr lang="de-CH" sz="1200" baseline="0"/>
              <a:t>Altersstruktur Afrika 2020</a:t>
            </a:r>
          </a:p>
        </c:rich>
      </c:tx>
      <c:layout>
        <c:manualLayout>
          <c:xMode val="edge"/>
          <c:yMode val="edge"/>
          <c:x val="0.24960442417726705"/>
          <c:y val="2.3312919218431028E-3"/>
        </c:manualLayout>
      </c:layout>
      <c:overlay val="0"/>
      <c:spPr>
        <a:noFill/>
        <a:ln w="25400">
          <a:noFill/>
        </a:ln>
      </c:spPr>
    </c:title>
    <c:autoTitleDeleted val="0"/>
    <c:plotArea>
      <c:layout>
        <c:manualLayout>
          <c:layoutTarget val="inner"/>
          <c:xMode val="edge"/>
          <c:yMode val="edge"/>
          <c:x val="0.14648564383997456"/>
          <c:y val="0.1302559818979149"/>
          <c:w val="0.79995855781185243"/>
          <c:h val="0.71461081631127799"/>
        </c:manualLayout>
      </c:layout>
      <c:barChart>
        <c:barDir val="bar"/>
        <c:grouping val="stacked"/>
        <c:varyColors val="0"/>
        <c:ser>
          <c:idx val="0"/>
          <c:order val="0"/>
          <c:tx>
            <c:strRef>
              <c:f>'T2'!$S$22</c:f>
              <c:strCache>
                <c:ptCount val="1"/>
                <c:pt idx="0">
                  <c:v>Männer</c:v>
                </c:pt>
              </c:strCache>
            </c:strRef>
          </c:tx>
          <c:spPr>
            <a:solidFill>
              <a:srgbClr val="0096DF"/>
            </a:solidFill>
            <a:ln w="25400">
              <a:noFill/>
            </a:ln>
          </c:spPr>
          <c:invertIfNegative val="0"/>
          <c:cat>
            <c:strRef>
              <c:f>'T2'!$D$22:$D$31</c:f>
              <c:strCache>
                <c:ptCount val="10"/>
                <c:pt idx="0">
                  <c:v>18–19</c:v>
                </c:pt>
                <c:pt idx="1">
                  <c:v>20–29</c:v>
                </c:pt>
                <c:pt idx="2">
                  <c:v>30–39</c:v>
                </c:pt>
                <c:pt idx="3">
                  <c:v>40–49</c:v>
                </c:pt>
                <c:pt idx="4">
                  <c:v>50–59</c:v>
                </c:pt>
                <c:pt idx="5">
                  <c:v>60–69</c:v>
                </c:pt>
                <c:pt idx="6">
                  <c:v>70–79</c:v>
                </c:pt>
                <c:pt idx="7">
                  <c:v>80–89</c:v>
                </c:pt>
                <c:pt idx="8">
                  <c:v>90–99</c:v>
                </c:pt>
                <c:pt idx="9">
                  <c:v>100+</c:v>
                </c:pt>
              </c:strCache>
            </c:strRef>
          </c:cat>
          <c:val>
            <c:numRef>
              <c:f>'T2'!$S$23:$S$32</c:f>
              <c:numCache>
                <c:formatCode>General</c:formatCode>
                <c:ptCount val="10"/>
                <c:pt idx="0">
                  <c:v>-3</c:v>
                </c:pt>
                <c:pt idx="1">
                  <c:v>-9</c:v>
                </c:pt>
                <c:pt idx="2">
                  <c:v>-13</c:v>
                </c:pt>
                <c:pt idx="3">
                  <c:v>-19</c:v>
                </c:pt>
                <c:pt idx="4">
                  <c:v>-17</c:v>
                </c:pt>
                <c:pt idx="5">
                  <c:v>-23</c:v>
                </c:pt>
                <c:pt idx="6">
                  <c:v>-24</c:v>
                </c:pt>
                <c:pt idx="7">
                  <c:v>-8</c:v>
                </c:pt>
                <c:pt idx="8">
                  <c:v>-2</c:v>
                </c:pt>
                <c:pt idx="9">
                  <c:v>0</c:v>
                </c:pt>
              </c:numCache>
            </c:numRef>
          </c:val>
          <c:extLst>
            <c:ext xmlns:c16="http://schemas.microsoft.com/office/drawing/2014/chart" uri="{C3380CC4-5D6E-409C-BE32-E72D297353CC}">
              <c16:uniqueId val="{00000000-1277-41CD-95F7-8D6171322799}"/>
            </c:ext>
          </c:extLst>
        </c:ser>
        <c:ser>
          <c:idx val="1"/>
          <c:order val="1"/>
          <c:tx>
            <c:strRef>
              <c:f>'T2'!$T$22</c:f>
              <c:strCache>
                <c:ptCount val="1"/>
                <c:pt idx="0">
                  <c:v>Frauen</c:v>
                </c:pt>
              </c:strCache>
            </c:strRef>
          </c:tx>
          <c:spPr>
            <a:solidFill>
              <a:srgbClr val="FF5C1F"/>
            </a:solidFill>
            <a:ln w="25400">
              <a:noFill/>
            </a:ln>
          </c:spPr>
          <c:invertIfNegative val="0"/>
          <c:cat>
            <c:strRef>
              <c:f>'T2'!$D$22:$D$31</c:f>
              <c:strCache>
                <c:ptCount val="10"/>
                <c:pt idx="0">
                  <c:v>18–19</c:v>
                </c:pt>
                <c:pt idx="1">
                  <c:v>20–29</c:v>
                </c:pt>
                <c:pt idx="2">
                  <c:v>30–39</c:v>
                </c:pt>
                <c:pt idx="3">
                  <c:v>40–49</c:v>
                </c:pt>
                <c:pt idx="4">
                  <c:v>50–59</c:v>
                </c:pt>
                <c:pt idx="5">
                  <c:v>60–69</c:v>
                </c:pt>
                <c:pt idx="6">
                  <c:v>70–79</c:v>
                </c:pt>
                <c:pt idx="7">
                  <c:v>80–89</c:v>
                </c:pt>
                <c:pt idx="8">
                  <c:v>90–99</c:v>
                </c:pt>
                <c:pt idx="9">
                  <c:v>100+</c:v>
                </c:pt>
              </c:strCache>
            </c:strRef>
          </c:cat>
          <c:val>
            <c:numRef>
              <c:f>'T2'!$T$23:$T$32</c:f>
              <c:numCache>
                <c:formatCode>General</c:formatCode>
                <c:ptCount val="10"/>
                <c:pt idx="0">
                  <c:v>4</c:v>
                </c:pt>
                <c:pt idx="1">
                  <c:v>14</c:v>
                </c:pt>
                <c:pt idx="2">
                  <c:v>26</c:v>
                </c:pt>
                <c:pt idx="3">
                  <c:v>27</c:v>
                </c:pt>
                <c:pt idx="4">
                  <c:v>26</c:v>
                </c:pt>
                <c:pt idx="5">
                  <c:v>24</c:v>
                </c:pt>
                <c:pt idx="6">
                  <c:v>18</c:v>
                </c:pt>
                <c:pt idx="7">
                  <c:v>4</c:v>
                </c:pt>
                <c:pt idx="8">
                  <c:v>0</c:v>
                </c:pt>
                <c:pt idx="9">
                  <c:v>0</c:v>
                </c:pt>
              </c:numCache>
            </c:numRef>
          </c:val>
          <c:extLst>
            <c:ext xmlns:c16="http://schemas.microsoft.com/office/drawing/2014/chart" uri="{C3380CC4-5D6E-409C-BE32-E72D297353CC}">
              <c16:uniqueId val="{00000001-1277-41CD-95F7-8D6171322799}"/>
            </c:ext>
          </c:extLst>
        </c:ser>
        <c:dLbls>
          <c:showLegendKey val="0"/>
          <c:showVal val="0"/>
          <c:showCatName val="0"/>
          <c:showSerName val="0"/>
          <c:showPercent val="0"/>
          <c:showBubbleSize val="0"/>
        </c:dLbls>
        <c:gapWidth val="50"/>
        <c:overlap val="100"/>
        <c:axId val="138833920"/>
        <c:axId val="138835456"/>
      </c:barChart>
      <c:catAx>
        <c:axId val="138833920"/>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900" b="0" i="0" u="none" strike="noStrike" baseline="0">
                <a:solidFill>
                  <a:srgbClr val="333333"/>
                </a:solidFill>
                <a:latin typeface="Arial"/>
                <a:ea typeface="Arial"/>
                <a:cs typeface="Arial"/>
              </a:defRPr>
            </a:pPr>
            <a:endParaRPr lang="de-DE"/>
          </a:p>
        </c:txPr>
        <c:crossAx val="138835456"/>
        <c:crosses val="autoZero"/>
        <c:auto val="0"/>
        <c:lblAlgn val="ctr"/>
        <c:lblOffset val="100"/>
        <c:tickLblSkip val="1"/>
        <c:tickMarkSkip val="1"/>
        <c:noMultiLvlLbl val="0"/>
      </c:catAx>
      <c:valAx>
        <c:axId val="138835456"/>
        <c:scaling>
          <c:orientation val="minMax"/>
          <c:max val="50"/>
          <c:min val="-50"/>
        </c:scaling>
        <c:delete val="0"/>
        <c:axPos val="b"/>
        <c:majorGridlines>
          <c:spPr>
            <a:ln w="3175">
              <a:solidFill>
                <a:srgbClr val="000000"/>
              </a:solidFill>
              <a:prstDash val="sysDash"/>
            </a:ln>
          </c:spPr>
        </c:majorGridlines>
        <c:numFmt formatCode="###0;###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333333"/>
                </a:solidFill>
                <a:latin typeface="Arial"/>
                <a:ea typeface="Arial"/>
                <a:cs typeface="Arial"/>
              </a:defRPr>
            </a:pPr>
            <a:endParaRPr lang="de-DE"/>
          </a:p>
        </c:txPr>
        <c:crossAx val="138833920"/>
        <c:crosses val="autoZero"/>
        <c:crossBetween val="between"/>
        <c:majorUnit val="10"/>
      </c:valAx>
      <c:spPr>
        <a:noFill/>
        <a:ln w="12700">
          <a:solidFill>
            <a:srgbClr val="ABB2CB"/>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333333"/>
          </a:solidFill>
          <a:latin typeface="Arial"/>
          <a:ea typeface="Arial"/>
          <a:cs typeface="Arial"/>
        </a:defRPr>
      </a:pPr>
      <a:endParaRPr lang="de-DE"/>
    </a:p>
  </c:txPr>
  <c:printSettings>
    <c:headerFooter alignWithMargins="0"/>
    <c:pageMargins b="0.98425196899999978" l="0.78740157499999996" r="0.78740157499999996" t="0.98425196899999978" header="0.49212598450000011" footer="0.49212598450000011"/>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333333"/>
                </a:solidFill>
                <a:latin typeface="Arial"/>
                <a:ea typeface="Arial"/>
                <a:cs typeface="Arial"/>
              </a:defRPr>
            </a:pPr>
            <a:r>
              <a:rPr lang="de-CH" sz="1200" baseline="0"/>
              <a:t>Auslandschweizer/-innen:</a:t>
            </a:r>
          </a:p>
          <a:p>
            <a:pPr>
              <a:defRPr sz="1200" b="1" i="0" u="none" strike="noStrike" baseline="0">
                <a:solidFill>
                  <a:srgbClr val="333333"/>
                </a:solidFill>
                <a:latin typeface="Arial"/>
                <a:ea typeface="Arial"/>
                <a:cs typeface="Arial"/>
              </a:defRPr>
            </a:pPr>
            <a:r>
              <a:rPr lang="de-CH" sz="1200" baseline="0"/>
              <a:t>Altersstruktur Südamerika 2020</a:t>
            </a:r>
          </a:p>
        </c:rich>
      </c:tx>
      <c:layout>
        <c:manualLayout>
          <c:xMode val="edge"/>
          <c:yMode val="edge"/>
          <c:x val="0.19765633681449152"/>
          <c:y val="2.3312919218431024E-3"/>
        </c:manualLayout>
      </c:layout>
      <c:overlay val="0"/>
      <c:spPr>
        <a:noFill/>
        <a:ln w="25400">
          <a:noFill/>
        </a:ln>
      </c:spPr>
    </c:title>
    <c:autoTitleDeleted val="0"/>
    <c:plotArea>
      <c:layout>
        <c:manualLayout>
          <c:layoutTarget val="inner"/>
          <c:xMode val="edge"/>
          <c:yMode val="edge"/>
          <c:x val="0.1505260478803786"/>
          <c:y val="0.13390980330225666"/>
          <c:w val="0.79995855781185243"/>
          <c:h val="0.69719747088724193"/>
        </c:manualLayout>
      </c:layout>
      <c:barChart>
        <c:barDir val="bar"/>
        <c:grouping val="stacked"/>
        <c:varyColors val="0"/>
        <c:ser>
          <c:idx val="0"/>
          <c:order val="0"/>
          <c:tx>
            <c:strRef>
              <c:f>'T2'!$W$22</c:f>
              <c:strCache>
                <c:ptCount val="1"/>
                <c:pt idx="0">
                  <c:v>Männer</c:v>
                </c:pt>
              </c:strCache>
            </c:strRef>
          </c:tx>
          <c:spPr>
            <a:solidFill>
              <a:srgbClr val="0096DF"/>
            </a:solidFill>
            <a:ln w="25400">
              <a:noFill/>
            </a:ln>
          </c:spPr>
          <c:invertIfNegative val="0"/>
          <c:cat>
            <c:strRef>
              <c:f>'T2'!$D$22:$D$31</c:f>
              <c:strCache>
                <c:ptCount val="10"/>
                <c:pt idx="0">
                  <c:v>18–19</c:v>
                </c:pt>
                <c:pt idx="1">
                  <c:v>20–29</c:v>
                </c:pt>
                <c:pt idx="2">
                  <c:v>30–39</c:v>
                </c:pt>
                <c:pt idx="3">
                  <c:v>40–49</c:v>
                </c:pt>
                <c:pt idx="4">
                  <c:v>50–59</c:v>
                </c:pt>
                <c:pt idx="5">
                  <c:v>60–69</c:v>
                </c:pt>
                <c:pt idx="6">
                  <c:v>70–79</c:v>
                </c:pt>
                <c:pt idx="7">
                  <c:v>80–89</c:v>
                </c:pt>
                <c:pt idx="8">
                  <c:v>90–99</c:v>
                </c:pt>
                <c:pt idx="9">
                  <c:v>100+</c:v>
                </c:pt>
              </c:strCache>
            </c:strRef>
          </c:cat>
          <c:val>
            <c:numRef>
              <c:f>'T2'!$W$23:$W$32</c:f>
              <c:numCache>
                <c:formatCode>General</c:formatCode>
                <c:ptCount val="10"/>
                <c:pt idx="0">
                  <c:v>-9</c:v>
                </c:pt>
                <c:pt idx="1">
                  <c:v>-42</c:v>
                </c:pt>
                <c:pt idx="2">
                  <c:v>-44</c:v>
                </c:pt>
                <c:pt idx="3">
                  <c:v>-36</c:v>
                </c:pt>
                <c:pt idx="4">
                  <c:v>-49</c:v>
                </c:pt>
                <c:pt idx="5">
                  <c:v>-43</c:v>
                </c:pt>
                <c:pt idx="6">
                  <c:v>-31</c:v>
                </c:pt>
                <c:pt idx="7">
                  <c:v>-9</c:v>
                </c:pt>
                <c:pt idx="8">
                  <c:v>-2</c:v>
                </c:pt>
                <c:pt idx="9">
                  <c:v>0</c:v>
                </c:pt>
              </c:numCache>
            </c:numRef>
          </c:val>
          <c:extLst>
            <c:ext xmlns:c16="http://schemas.microsoft.com/office/drawing/2014/chart" uri="{C3380CC4-5D6E-409C-BE32-E72D297353CC}">
              <c16:uniqueId val="{00000000-D197-4698-9DD0-072BCAA0209D}"/>
            </c:ext>
          </c:extLst>
        </c:ser>
        <c:ser>
          <c:idx val="1"/>
          <c:order val="1"/>
          <c:tx>
            <c:strRef>
              <c:f>'T2'!$X$22</c:f>
              <c:strCache>
                <c:ptCount val="1"/>
                <c:pt idx="0">
                  <c:v>Frauen</c:v>
                </c:pt>
              </c:strCache>
            </c:strRef>
          </c:tx>
          <c:spPr>
            <a:solidFill>
              <a:srgbClr val="FF5C1F"/>
            </a:solidFill>
            <a:ln w="25400">
              <a:noFill/>
            </a:ln>
          </c:spPr>
          <c:invertIfNegative val="0"/>
          <c:cat>
            <c:strRef>
              <c:f>'T2'!$D$22:$D$31</c:f>
              <c:strCache>
                <c:ptCount val="10"/>
                <c:pt idx="0">
                  <c:v>18–19</c:v>
                </c:pt>
                <c:pt idx="1">
                  <c:v>20–29</c:v>
                </c:pt>
                <c:pt idx="2">
                  <c:v>30–39</c:v>
                </c:pt>
                <c:pt idx="3">
                  <c:v>40–49</c:v>
                </c:pt>
                <c:pt idx="4">
                  <c:v>50–59</c:v>
                </c:pt>
                <c:pt idx="5">
                  <c:v>60–69</c:v>
                </c:pt>
                <c:pt idx="6">
                  <c:v>70–79</c:v>
                </c:pt>
                <c:pt idx="7">
                  <c:v>80–89</c:v>
                </c:pt>
                <c:pt idx="8">
                  <c:v>90–99</c:v>
                </c:pt>
                <c:pt idx="9">
                  <c:v>100+</c:v>
                </c:pt>
              </c:strCache>
            </c:strRef>
          </c:cat>
          <c:val>
            <c:numRef>
              <c:f>'T2'!$X$23:$X$32</c:f>
              <c:numCache>
                <c:formatCode>General</c:formatCode>
                <c:ptCount val="10"/>
                <c:pt idx="0">
                  <c:v>9</c:v>
                </c:pt>
                <c:pt idx="1">
                  <c:v>48</c:v>
                </c:pt>
                <c:pt idx="2">
                  <c:v>39</c:v>
                </c:pt>
                <c:pt idx="3">
                  <c:v>31</c:v>
                </c:pt>
                <c:pt idx="4">
                  <c:v>37</c:v>
                </c:pt>
                <c:pt idx="5">
                  <c:v>31</c:v>
                </c:pt>
                <c:pt idx="6">
                  <c:v>13</c:v>
                </c:pt>
                <c:pt idx="7">
                  <c:v>4</c:v>
                </c:pt>
                <c:pt idx="8">
                  <c:v>0</c:v>
                </c:pt>
                <c:pt idx="9">
                  <c:v>0</c:v>
                </c:pt>
              </c:numCache>
            </c:numRef>
          </c:val>
          <c:extLst>
            <c:ext xmlns:c16="http://schemas.microsoft.com/office/drawing/2014/chart" uri="{C3380CC4-5D6E-409C-BE32-E72D297353CC}">
              <c16:uniqueId val="{00000001-D197-4698-9DD0-072BCAA0209D}"/>
            </c:ext>
          </c:extLst>
        </c:ser>
        <c:dLbls>
          <c:showLegendKey val="0"/>
          <c:showVal val="0"/>
          <c:showCatName val="0"/>
          <c:showSerName val="0"/>
          <c:showPercent val="0"/>
          <c:showBubbleSize val="0"/>
        </c:dLbls>
        <c:gapWidth val="50"/>
        <c:overlap val="100"/>
        <c:axId val="138833920"/>
        <c:axId val="138835456"/>
      </c:barChart>
      <c:catAx>
        <c:axId val="138833920"/>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900" b="0" i="0" u="none" strike="noStrike" baseline="0">
                <a:solidFill>
                  <a:srgbClr val="333333"/>
                </a:solidFill>
                <a:latin typeface="Arial"/>
                <a:ea typeface="Arial"/>
                <a:cs typeface="Arial"/>
              </a:defRPr>
            </a:pPr>
            <a:endParaRPr lang="de-DE"/>
          </a:p>
        </c:txPr>
        <c:crossAx val="138835456"/>
        <c:crosses val="autoZero"/>
        <c:auto val="0"/>
        <c:lblAlgn val="ctr"/>
        <c:lblOffset val="100"/>
        <c:tickLblSkip val="1"/>
        <c:tickMarkSkip val="1"/>
        <c:noMultiLvlLbl val="0"/>
      </c:catAx>
      <c:valAx>
        <c:axId val="138835456"/>
        <c:scaling>
          <c:orientation val="minMax"/>
          <c:max val="50"/>
          <c:min val="-50"/>
        </c:scaling>
        <c:delete val="0"/>
        <c:axPos val="b"/>
        <c:majorGridlines>
          <c:spPr>
            <a:ln w="3175">
              <a:solidFill>
                <a:srgbClr val="000000"/>
              </a:solidFill>
              <a:prstDash val="sysDash"/>
            </a:ln>
          </c:spPr>
        </c:majorGridlines>
        <c:numFmt formatCode="###0;###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333333"/>
                </a:solidFill>
                <a:latin typeface="Arial"/>
                <a:ea typeface="Arial"/>
                <a:cs typeface="Arial"/>
              </a:defRPr>
            </a:pPr>
            <a:endParaRPr lang="de-DE"/>
          </a:p>
        </c:txPr>
        <c:crossAx val="138833920"/>
        <c:crosses val="autoZero"/>
        <c:crossBetween val="between"/>
        <c:majorUnit val="10"/>
      </c:valAx>
      <c:spPr>
        <a:noFill/>
        <a:ln w="12700">
          <a:solidFill>
            <a:srgbClr val="ABB2CB"/>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333333"/>
          </a:solidFill>
          <a:latin typeface="Arial"/>
          <a:ea typeface="Arial"/>
          <a:cs typeface="Arial"/>
        </a:defRPr>
      </a:pPr>
      <a:endParaRPr lang="de-DE"/>
    </a:p>
  </c:txPr>
  <c:printSettings>
    <c:headerFooter alignWithMargins="0"/>
    <c:pageMargins b="0.98425196899999978" l="0.78740157499999996" r="0.78740157499999996" t="0.98425196899999978" header="0.49212598450000011" footer="0.49212598450000011"/>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333333"/>
                </a:solidFill>
                <a:latin typeface="Arial"/>
                <a:ea typeface="Arial"/>
                <a:cs typeface="Arial"/>
              </a:defRPr>
            </a:pPr>
            <a:r>
              <a:rPr lang="de-CH" sz="1200" baseline="0"/>
              <a:t>Auslandschweizer/-innen:</a:t>
            </a:r>
          </a:p>
          <a:p>
            <a:pPr>
              <a:defRPr sz="1200" b="1" i="0" u="none" strike="noStrike" baseline="0">
                <a:solidFill>
                  <a:srgbClr val="333333"/>
                </a:solidFill>
                <a:latin typeface="Arial"/>
                <a:ea typeface="Arial"/>
                <a:cs typeface="Arial"/>
              </a:defRPr>
            </a:pPr>
            <a:r>
              <a:rPr lang="de-CH" sz="1200" baseline="0"/>
              <a:t>Altersstruktur Asien 2020</a:t>
            </a:r>
          </a:p>
        </c:rich>
      </c:tx>
      <c:layout>
        <c:manualLayout>
          <c:xMode val="edge"/>
          <c:yMode val="edge"/>
          <c:x val="0.25826243873772964"/>
          <c:y val="2.3312919218431028E-3"/>
        </c:manualLayout>
      </c:layout>
      <c:overlay val="0"/>
      <c:spPr>
        <a:noFill/>
        <a:ln w="25400">
          <a:noFill/>
        </a:ln>
      </c:spPr>
    </c:title>
    <c:autoTitleDeleted val="0"/>
    <c:plotArea>
      <c:layout>
        <c:manualLayout>
          <c:layoutTarget val="inner"/>
          <c:xMode val="edge"/>
          <c:yMode val="edge"/>
          <c:x val="0.14244523979957049"/>
          <c:y val="0.1310281341668845"/>
          <c:w val="0.79995855781185243"/>
          <c:h val="0.69424820144380361"/>
        </c:manualLayout>
      </c:layout>
      <c:barChart>
        <c:barDir val="bar"/>
        <c:grouping val="stacked"/>
        <c:varyColors val="0"/>
        <c:ser>
          <c:idx val="0"/>
          <c:order val="0"/>
          <c:tx>
            <c:strRef>
              <c:f>'T2'!$Y$22</c:f>
              <c:strCache>
                <c:ptCount val="1"/>
                <c:pt idx="0">
                  <c:v>Männer</c:v>
                </c:pt>
              </c:strCache>
            </c:strRef>
          </c:tx>
          <c:spPr>
            <a:solidFill>
              <a:srgbClr val="0096DF"/>
            </a:solidFill>
            <a:ln w="25400">
              <a:noFill/>
            </a:ln>
          </c:spPr>
          <c:invertIfNegative val="0"/>
          <c:cat>
            <c:strRef>
              <c:f>'T2'!$D$22:$D$31</c:f>
              <c:strCache>
                <c:ptCount val="10"/>
                <c:pt idx="0">
                  <c:v>18–19</c:v>
                </c:pt>
                <c:pt idx="1">
                  <c:v>20–29</c:v>
                </c:pt>
                <c:pt idx="2">
                  <c:v>30–39</c:v>
                </c:pt>
                <c:pt idx="3">
                  <c:v>40–49</c:v>
                </c:pt>
                <c:pt idx="4">
                  <c:v>50–59</c:v>
                </c:pt>
                <c:pt idx="5">
                  <c:v>60–69</c:v>
                </c:pt>
                <c:pt idx="6">
                  <c:v>70–79</c:v>
                </c:pt>
                <c:pt idx="7">
                  <c:v>80–89</c:v>
                </c:pt>
                <c:pt idx="8">
                  <c:v>90–99</c:v>
                </c:pt>
                <c:pt idx="9">
                  <c:v>100+</c:v>
                </c:pt>
              </c:strCache>
            </c:strRef>
          </c:cat>
          <c:val>
            <c:numRef>
              <c:f>'T2'!$Y$23:$Y$32</c:f>
              <c:numCache>
                <c:formatCode>General</c:formatCode>
                <c:ptCount val="10"/>
                <c:pt idx="0">
                  <c:v>-5</c:v>
                </c:pt>
                <c:pt idx="1">
                  <c:v>-24</c:v>
                </c:pt>
                <c:pt idx="2">
                  <c:v>-66</c:v>
                </c:pt>
                <c:pt idx="3">
                  <c:v>-84</c:v>
                </c:pt>
                <c:pt idx="4">
                  <c:v>-145</c:v>
                </c:pt>
                <c:pt idx="5">
                  <c:v>-148</c:v>
                </c:pt>
                <c:pt idx="6">
                  <c:v>-82</c:v>
                </c:pt>
                <c:pt idx="7">
                  <c:v>-13</c:v>
                </c:pt>
                <c:pt idx="8">
                  <c:v>-2</c:v>
                </c:pt>
                <c:pt idx="9">
                  <c:v>0</c:v>
                </c:pt>
              </c:numCache>
            </c:numRef>
          </c:val>
          <c:extLst>
            <c:ext xmlns:c16="http://schemas.microsoft.com/office/drawing/2014/chart" uri="{C3380CC4-5D6E-409C-BE32-E72D297353CC}">
              <c16:uniqueId val="{00000000-A9EF-4C01-B173-FC159C2ABB1B}"/>
            </c:ext>
          </c:extLst>
        </c:ser>
        <c:ser>
          <c:idx val="1"/>
          <c:order val="1"/>
          <c:tx>
            <c:strRef>
              <c:f>'T2'!$Z$22</c:f>
              <c:strCache>
                <c:ptCount val="1"/>
                <c:pt idx="0">
                  <c:v>Frauen</c:v>
                </c:pt>
              </c:strCache>
            </c:strRef>
          </c:tx>
          <c:spPr>
            <a:solidFill>
              <a:srgbClr val="FF5C1F"/>
            </a:solidFill>
            <a:ln w="25400">
              <a:noFill/>
            </a:ln>
          </c:spPr>
          <c:invertIfNegative val="0"/>
          <c:cat>
            <c:strRef>
              <c:f>'T2'!$D$22:$D$31</c:f>
              <c:strCache>
                <c:ptCount val="10"/>
                <c:pt idx="0">
                  <c:v>18–19</c:v>
                </c:pt>
                <c:pt idx="1">
                  <c:v>20–29</c:v>
                </c:pt>
                <c:pt idx="2">
                  <c:v>30–39</c:v>
                </c:pt>
                <c:pt idx="3">
                  <c:v>40–49</c:v>
                </c:pt>
                <c:pt idx="4">
                  <c:v>50–59</c:v>
                </c:pt>
                <c:pt idx="5">
                  <c:v>60–69</c:v>
                </c:pt>
                <c:pt idx="6">
                  <c:v>70–79</c:v>
                </c:pt>
                <c:pt idx="7">
                  <c:v>80–89</c:v>
                </c:pt>
                <c:pt idx="8">
                  <c:v>90–99</c:v>
                </c:pt>
                <c:pt idx="9">
                  <c:v>100+</c:v>
                </c:pt>
              </c:strCache>
            </c:strRef>
          </c:cat>
          <c:val>
            <c:numRef>
              <c:f>'T2'!$Z$23:$Z$32</c:f>
              <c:numCache>
                <c:formatCode>General</c:formatCode>
                <c:ptCount val="10"/>
                <c:pt idx="0">
                  <c:v>2</c:v>
                </c:pt>
                <c:pt idx="1">
                  <c:v>35</c:v>
                </c:pt>
                <c:pt idx="2">
                  <c:v>43</c:v>
                </c:pt>
                <c:pt idx="3">
                  <c:v>65</c:v>
                </c:pt>
                <c:pt idx="4">
                  <c:v>71</c:v>
                </c:pt>
                <c:pt idx="5">
                  <c:v>52</c:v>
                </c:pt>
                <c:pt idx="6">
                  <c:v>27</c:v>
                </c:pt>
                <c:pt idx="7">
                  <c:v>5</c:v>
                </c:pt>
                <c:pt idx="8">
                  <c:v>0</c:v>
                </c:pt>
                <c:pt idx="9">
                  <c:v>0</c:v>
                </c:pt>
              </c:numCache>
            </c:numRef>
          </c:val>
          <c:extLst>
            <c:ext xmlns:c16="http://schemas.microsoft.com/office/drawing/2014/chart" uri="{C3380CC4-5D6E-409C-BE32-E72D297353CC}">
              <c16:uniqueId val="{00000001-A9EF-4C01-B173-FC159C2ABB1B}"/>
            </c:ext>
          </c:extLst>
        </c:ser>
        <c:dLbls>
          <c:showLegendKey val="0"/>
          <c:showVal val="0"/>
          <c:showCatName val="0"/>
          <c:showSerName val="0"/>
          <c:showPercent val="0"/>
          <c:showBubbleSize val="0"/>
        </c:dLbls>
        <c:gapWidth val="50"/>
        <c:overlap val="100"/>
        <c:axId val="138833920"/>
        <c:axId val="138835456"/>
      </c:barChart>
      <c:catAx>
        <c:axId val="138833920"/>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900" b="0" i="0" u="none" strike="noStrike" baseline="0">
                <a:solidFill>
                  <a:srgbClr val="333333"/>
                </a:solidFill>
                <a:latin typeface="Arial"/>
                <a:ea typeface="Arial"/>
                <a:cs typeface="Arial"/>
              </a:defRPr>
            </a:pPr>
            <a:endParaRPr lang="de-DE"/>
          </a:p>
        </c:txPr>
        <c:crossAx val="138835456"/>
        <c:crosses val="autoZero"/>
        <c:auto val="0"/>
        <c:lblAlgn val="ctr"/>
        <c:lblOffset val="100"/>
        <c:tickLblSkip val="1"/>
        <c:tickMarkSkip val="1"/>
        <c:noMultiLvlLbl val="0"/>
      </c:catAx>
      <c:valAx>
        <c:axId val="138835456"/>
        <c:scaling>
          <c:orientation val="minMax"/>
          <c:max val="200"/>
          <c:min val="-200"/>
        </c:scaling>
        <c:delete val="0"/>
        <c:axPos val="b"/>
        <c:majorGridlines>
          <c:spPr>
            <a:ln w="3175">
              <a:solidFill>
                <a:srgbClr val="000000"/>
              </a:solidFill>
              <a:prstDash val="sysDash"/>
            </a:ln>
          </c:spPr>
        </c:majorGridlines>
        <c:numFmt formatCode="###0;###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333333"/>
                </a:solidFill>
                <a:latin typeface="Arial"/>
                <a:ea typeface="Arial"/>
                <a:cs typeface="Arial"/>
              </a:defRPr>
            </a:pPr>
            <a:endParaRPr lang="de-DE"/>
          </a:p>
        </c:txPr>
        <c:crossAx val="138833920"/>
        <c:crosses val="autoZero"/>
        <c:crossBetween val="between"/>
        <c:majorUnit val="40"/>
      </c:valAx>
      <c:spPr>
        <a:noFill/>
        <a:ln w="12700">
          <a:solidFill>
            <a:srgbClr val="ABB2CB"/>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333333"/>
          </a:solidFill>
          <a:latin typeface="Arial"/>
          <a:ea typeface="Arial"/>
          <a:cs typeface="Arial"/>
        </a:defRPr>
      </a:pPr>
      <a:endParaRPr lang="de-DE"/>
    </a:p>
  </c:txPr>
  <c:printSettings>
    <c:headerFooter alignWithMargins="0"/>
    <c:pageMargins b="0.98425196899999978" l="0.78740157499999996" r="0.78740157499999996" t="0.98425196899999978" header="0.49212598450000011" footer="0.49212598450000011"/>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i="0" u="none" strike="noStrike" baseline="0">
                <a:solidFill>
                  <a:srgbClr val="333333"/>
                </a:solidFill>
                <a:latin typeface="Arial"/>
                <a:ea typeface="Arial"/>
                <a:cs typeface="Arial"/>
              </a:defRPr>
            </a:pPr>
            <a:r>
              <a:rPr lang="de-CH" sz="1200" baseline="0"/>
              <a:t>Auslandschweizer/-innen:</a:t>
            </a:r>
          </a:p>
          <a:p>
            <a:pPr>
              <a:defRPr sz="1200" b="1" i="0" u="none" strike="noStrike" baseline="0">
                <a:solidFill>
                  <a:srgbClr val="333333"/>
                </a:solidFill>
                <a:latin typeface="Arial"/>
                <a:ea typeface="Arial"/>
                <a:cs typeface="Arial"/>
              </a:defRPr>
            </a:pPr>
            <a:r>
              <a:rPr lang="de-CH" sz="1200" baseline="0"/>
              <a:t>Altersstruktur Ozeanien 2020</a:t>
            </a:r>
          </a:p>
        </c:rich>
      </c:tx>
      <c:layout>
        <c:manualLayout>
          <c:xMode val="edge"/>
          <c:yMode val="edge"/>
          <c:x val="0.22795938777611055"/>
          <c:y val="2.3312919218431028E-3"/>
        </c:manualLayout>
      </c:layout>
      <c:overlay val="0"/>
      <c:spPr>
        <a:noFill/>
        <a:ln w="25400">
          <a:noFill/>
        </a:ln>
      </c:spPr>
    </c:title>
    <c:autoTitleDeleted val="0"/>
    <c:plotArea>
      <c:layout>
        <c:manualLayout>
          <c:layoutTarget val="inner"/>
          <c:xMode val="edge"/>
          <c:yMode val="edge"/>
          <c:x val="0.15456645192078261"/>
          <c:y val="0.13107179625489682"/>
          <c:w val="0.79995855781185243"/>
          <c:h val="0.70290645855924683"/>
        </c:manualLayout>
      </c:layout>
      <c:barChart>
        <c:barDir val="bar"/>
        <c:grouping val="stacked"/>
        <c:varyColors val="0"/>
        <c:ser>
          <c:idx val="0"/>
          <c:order val="0"/>
          <c:tx>
            <c:strRef>
              <c:f>'T2'!$AA$22</c:f>
              <c:strCache>
                <c:ptCount val="1"/>
                <c:pt idx="0">
                  <c:v>Männer</c:v>
                </c:pt>
              </c:strCache>
            </c:strRef>
          </c:tx>
          <c:spPr>
            <a:solidFill>
              <a:srgbClr val="0096DF"/>
            </a:solidFill>
            <a:ln w="25400">
              <a:noFill/>
            </a:ln>
          </c:spPr>
          <c:invertIfNegative val="0"/>
          <c:cat>
            <c:strRef>
              <c:f>'T2'!$D$22:$D$31</c:f>
              <c:strCache>
                <c:ptCount val="10"/>
                <c:pt idx="0">
                  <c:v>18–19</c:v>
                </c:pt>
                <c:pt idx="1">
                  <c:v>20–29</c:v>
                </c:pt>
                <c:pt idx="2">
                  <c:v>30–39</c:v>
                </c:pt>
                <c:pt idx="3">
                  <c:v>40–49</c:v>
                </c:pt>
                <c:pt idx="4">
                  <c:v>50–59</c:v>
                </c:pt>
                <c:pt idx="5">
                  <c:v>60–69</c:v>
                </c:pt>
                <c:pt idx="6">
                  <c:v>70–79</c:v>
                </c:pt>
                <c:pt idx="7">
                  <c:v>80–89</c:v>
                </c:pt>
                <c:pt idx="8">
                  <c:v>90–99</c:v>
                </c:pt>
                <c:pt idx="9">
                  <c:v>100+</c:v>
                </c:pt>
              </c:strCache>
            </c:strRef>
          </c:cat>
          <c:val>
            <c:numRef>
              <c:f>'T2'!$AA$23:$AA$32</c:f>
              <c:numCache>
                <c:formatCode>General</c:formatCode>
                <c:ptCount val="10"/>
                <c:pt idx="0">
                  <c:v>-16</c:v>
                </c:pt>
                <c:pt idx="1">
                  <c:v>-35</c:v>
                </c:pt>
                <c:pt idx="2">
                  <c:v>-45</c:v>
                </c:pt>
                <c:pt idx="3">
                  <c:v>-33</c:v>
                </c:pt>
                <c:pt idx="4">
                  <c:v>-36</c:v>
                </c:pt>
                <c:pt idx="5">
                  <c:v>-23</c:v>
                </c:pt>
                <c:pt idx="6">
                  <c:v>-20</c:v>
                </c:pt>
                <c:pt idx="7">
                  <c:v>-3</c:v>
                </c:pt>
                <c:pt idx="8">
                  <c:v>-1</c:v>
                </c:pt>
                <c:pt idx="9">
                  <c:v>0</c:v>
                </c:pt>
              </c:numCache>
            </c:numRef>
          </c:val>
          <c:extLst>
            <c:ext xmlns:c16="http://schemas.microsoft.com/office/drawing/2014/chart" uri="{C3380CC4-5D6E-409C-BE32-E72D297353CC}">
              <c16:uniqueId val="{00000000-A96E-4C9A-9D11-F2A9D771C009}"/>
            </c:ext>
          </c:extLst>
        </c:ser>
        <c:ser>
          <c:idx val="1"/>
          <c:order val="1"/>
          <c:tx>
            <c:strRef>
              <c:f>'T2'!$AB$22</c:f>
              <c:strCache>
                <c:ptCount val="1"/>
                <c:pt idx="0">
                  <c:v>Frauen</c:v>
                </c:pt>
              </c:strCache>
            </c:strRef>
          </c:tx>
          <c:spPr>
            <a:solidFill>
              <a:srgbClr val="FF5C1F"/>
            </a:solidFill>
            <a:ln w="25400">
              <a:noFill/>
            </a:ln>
          </c:spPr>
          <c:invertIfNegative val="0"/>
          <c:cat>
            <c:strRef>
              <c:f>'T2'!$D$22:$D$31</c:f>
              <c:strCache>
                <c:ptCount val="10"/>
                <c:pt idx="0">
                  <c:v>18–19</c:v>
                </c:pt>
                <c:pt idx="1">
                  <c:v>20–29</c:v>
                </c:pt>
                <c:pt idx="2">
                  <c:v>30–39</c:v>
                </c:pt>
                <c:pt idx="3">
                  <c:v>40–49</c:v>
                </c:pt>
                <c:pt idx="4">
                  <c:v>50–59</c:v>
                </c:pt>
                <c:pt idx="5">
                  <c:v>60–69</c:v>
                </c:pt>
                <c:pt idx="6">
                  <c:v>70–79</c:v>
                </c:pt>
                <c:pt idx="7">
                  <c:v>80–89</c:v>
                </c:pt>
                <c:pt idx="8">
                  <c:v>90–99</c:v>
                </c:pt>
                <c:pt idx="9">
                  <c:v>100+</c:v>
                </c:pt>
              </c:strCache>
            </c:strRef>
          </c:cat>
          <c:val>
            <c:numRef>
              <c:f>'T2'!$AB$23:$AB$32</c:f>
              <c:numCache>
                <c:formatCode>General</c:formatCode>
                <c:ptCount val="10"/>
                <c:pt idx="0">
                  <c:v>7</c:v>
                </c:pt>
                <c:pt idx="1">
                  <c:v>29</c:v>
                </c:pt>
                <c:pt idx="2">
                  <c:v>50</c:v>
                </c:pt>
                <c:pt idx="3">
                  <c:v>36</c:v>
                </c:pt>
                <c:pt idx="4">
                  <c:v>43</c:v>
                </c:pt>
                <c:pt idx="5">
                  <c:v>24</c:v>
                </c:pt>
                <c:pt idx="6">
                  <c:v>16</c:v>
                </c:pt>
                <c:pt idx="7">
                  <c:v>9</c:v>
                </c:pt>
                <c:pt idx="8">
                  <c:v>1</c:v>
                </c:pt>
                <c:pt idx="9">
                  <c:v>0</c:v>
                </c:pt>
              </c:numCache>
            </c:numRef>
          </c:val>
          <c:extLst>
            <c:ext xmlns:c16="http://schemas.microsoft.com/office/drawing/2014/chart" uri="{C3380CC4-5D6E-409C-BE32-E72D297353CC}">
              <c16:uniqueId val="{00000001-A96E-4C9A-9D11-F2A9D771C009}"/>
            </c:ext>
          </c:extLst>
        </c:ser>
        <c:dLbls>
          <c:showLegendKey val="0"/>
          <c:showVal val="0"/>
          <c:showCatName val="0"/>
          <c:showSerName val="0"/>
          <c:showPercent val="0"/>
          <c:showBubbleSize val="0"/>
        </c:dLbls>
        <c:gapWidth val="50"/>
        <c:overlap val="100"/>
        <c:axId val="138833920"/>
        <c:axId val="138835456"/>
      </c:barChart>
      <c:catAx>
        <c:axId val="138833920"/>
        <c:scaling>
          <c:orientation val="minMax"/>
        </c:scaling>
        <c:delete val="0"/>
        <c:axPos val="l"/>
        <c:numFmt formatCode="General" sourceLinked="1"/>
        <c:majorTickMark val="out"/>
        <c:minorTickMark val="none"/>
        <c:tickLblPos val="low"/>
        <c:spPr>
          <a:ln w="3175">
            <a:solidFill>
              <a:srgbClr val="000000"/>
            </a:solidFill>
            <a:prstDash val="solid"/>
          </a:ln>
        </c:spPr>
        <c:txPr>
          <a:bodyPr rot="0" vert="horz"/>
          <a:lstStyle/>
          <a:p>
            <a:pPr>
              <a:defRPr sz="900" b="0" i="0" u="none" strike="noStrike" baseline="0">
                <a:solidFill>
                  <a:srgbClr val="333333"/>
                </a:solidFill>
                <a:latin typeface="Arial"/>
                <a:ea typeface="Arial"/>
                <a:cs typeface="Arial"/>
              </a:defRPr>
            </a:pPr>
            <a:endParaRPr lang="de-DE"/>
          </a:p>
        </c:txPr>
        <c:crossAx val="138835456"/>
        <c:crosses val="autoZero"/>
        <c:auto val="0"/>
        <c:lblAlgn val="ctr"/>
        <c:lblOffset val="100"/>
        <c:tickLblSkip val="1"/>
        <c:tickMarkSkip val="1"/>
        <c:noMultiLvlLbl val="0"/>
      </c:catAx>
      <c:valAx>
        <c:axId val="138835456"/>
        <c:scaling>
          <c:orientation val="minMax"/>
          <c:max val="50"/>
          <c:min val="-50"/>
        </c:scaling>
        <c:delete val="0"/>
        <c:axPos val="b"/>
        <c:majorGridlines>
          <c:spPr>
            <a:ln w="3175">
              <a:solidFill>
                <a:srgbClr val="000000"/>
              </a:solidFill>
              <a:prstDash val="sysDash"/>
            </a:ln>
          </c:spPr>
        </c:majorGridlines>
        <c:numFmt formatCode="###0;###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333333"/>
                </a:solidFill>
                <a:latin typeface="Arial"/>
                <a:ea typeface="Arial"/>
                <a:cs typeface="Arial"/>
              </a:defRPr>
            </a:pPr>
            <a:endParaRPr lang="de-DE"/>
          </a:p>
        </c:txPr>
        <c:crossAx val="138833920"/>
        <c:crosses val="autoZero"/>
        <c:crossBetween val="between"/>
        <c:majorUnit val="10"/>
      </c:valAx>
      <c:spPr>
        <a:noFill/>
        <a:ln w="12700">
          <a:solidFill>
            <a:srgbClr val="ABB2CB"/>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75" b="0" i="0" u="none" strike="noStrike" baseline="0">
          <a:solidFill>
            <a:srgbClr val="333333"/>
          </a:solidFill>
          <a:latin typeface="Arial"/>
          <a:ea typeface="Arial"/>
          <a:cs typeface="Arial"/>
        </a:defRPr>
      </a:pPr>
      <a:endParaRPr lang="de-DE"/>
    </a:p>
  </c:txPr>
  <c:printSettings>
    <c:headerFooter alignWithMargins="0"/>
    <c:pageMargins b="0.98425196899999978" l="0.78740157499999996" r="0.78740157499999996" t="0.98425196899999978" header="0.49212598450000011" footer="0.49212598450000011"/>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200" b="1"/>
            </a:pPr>
            <a:r>
              <a:rPr lang="de-CH" sz="1200" b="1"/>
              <a:t>Die 20 Länder mit den meisten im Stimmregister </a:t>
            </a:r>
            <a:r>
              <a:rPr lang="de-CH" sz="1200" b="1">
                <a:solidFill>
                  <a:sysClr val="windowText" lastClr="000000"/>
                </a:solidFill>
              </a:rPr>
              <a:t>eingetragene Auslandschweizer/-innen, 2020</a:t>
            </a:r>
          </a:p>
        </c:rich>
      </c:tx>
      <c:layout>
        <c:manualLayout>
          <c:xMode val="edge"/>
          <c:yMode val="edge"/>
          <c:x val="0.12317752653031629"/>
          <c:y val="3.4331111111111118E-2"/>
        </c:manualLayout>
      </c:layout>
      <c:overlay val="0"/>
    </c:title>
    <c:autoTitleDeleted val="0"/>
    <c:plotArea>
      <c:layout>
        <c:manualLayout>
          <c:layoutTarget val="inner"/>
          <c:xMode val="edge"/>
          <c:yMode val="edge"/>
          <c:x val="7.8780555555555562E-2"/>
          <c:y val="0.1365048148148148"/>
          <c:w val="0.89387699999999992"/>
          <c:h val="0.55781796296296293"/>
        </c:manualLayout>
      </c:layout>
      <c:barChart>
        <c:barDir val="col"/>
        <c:grouping val="clustered"/>
        <c:varyColors val="0"/>
        <c:ser>
          <c:idx val="0"/>
          <c:order val="0"/>
          <c:tx>
            <c:v>Gesamttotal</c:v>
          </c:tx>
          <c:spPr>
            <a:solidFill>
              <a:srgbClr val="005078"/>
            </a:solidFill>
            <a:ln>
              <a:noFill/>
            </a:ln>
          </c:spPr>
          <c:invertIfNegative val="0"/>
          <c:cat>
            <c:strRef>
              <c:f>T4b!$G$32:$G$51</c:f>
              <c:strCache>
                <c:ptCount val="20"/>
                <c:pt idx="0">
                  <c:v>Deutschland</c:v>
                </c:pt>
                <c:pt idx="1">
                  <c:v>Frankreich</c:v>
                </c:pt>
                <c:pt idx="2">
                  <c:v>Vereinigte Staaten</c:v>
                </c:pt>
                <c:pt idx="3">
                  <c:v>Italien</c:v>
                </c:pt>
                <c:pt idx="4">
                  <c:v>Vereinigtes Königreich</c:v>
                </c:pt>
                <c:pt idx="5">
                  <c:v>Kanada</c:v>
                </c:pt>
                <c:pt idx="6">
                  <c:v>Spanien</c:v>
                </c:pt>
                <c:pt idx="7">
                  <c:v>Österreich</c:v>
                </c:pt>
                <c:pt idx="8">
                  <c:v>Thailand</c:v>
                </c:pt>
                <c:pt idx="9">
                  <c:v>Australien</c:v>
                </c:pt>
                <c:pt idx="10">
                  <c:v>Brasilien</c:v>
                </c:pt>
                <c:pt idx="11">
                  <c:v>Niederlande</c:v>
                </c:pt>
                <c:pt idx="12">
                  <c:v>Schweden</c:v>
                </c:pt>
                <c:pt idx="13">
                  <c:v>Argentinien</c:v>
                </c:pt>
                <c:pt idx="14">
                  <c:v>Südafrika</c:v>
                </c:pt>
                <c:pt idx="15">
                  <c:v>Philippinen</c:v>
                </c:pt>
                <c:pt idx="16">
                  <c:v>Liechtenstein</c:v>
                </c:pt>
                <c:pt idx="17">
                  <c:v>Neuseeland</c:v>
                </c:pt>
                <c:pt idx="18">
                  <c:v>Türkei</c:v>
                </c:pt>
                <c:pt idx="19">
                  <c:v>Belgien</c:v>
                </c:pt>
              </c:strCache>
            </c:strRef>
          </c:cat>
          <c:val>
            <c:numRef>
              <c:f>T4b!$H$32:$H$51</c:f>
              <c:numCache>
                <c:formatCode>General</c:formatCode>
                <c:ptCount val="20"/>
                <c:pt idx="0">
                  <c:v>2537</c:v>
                </c:pt>
                <c:pt idx="1">
                  <c:v>1114</c:v>
                </c:pt>
                <c:pt idx="2">
                  <c:v>1037</c:v>
                </c:pt>
                <c:pt idx="3">
                  <c:v>823</c:v>
                </c:pt>
                <c:pt idx="4">
                  <c:v>503</c:v>
                </c:pt>
                <c:pt idx="5">
                  <c:v>421</c:v>
                </c:pt>
                <c:pt idx="6">
                  <c:v>367</c:v>
                </c:pt>
                <c:pt idx="7">
                  <c:v>344</c:v>
                </c:pt>
                <c:pt idx="8">
                  <c:v>310</c:v>
                </c:pt>
                <c:pt idx="9">
                  <c:v>308</c:v>
                </c:pt>
                <c:pt idx="10">
                  <c:v>156</c:v>
                </c:pt>
                <c:pt idx="11">
                  <c:v>138</c:v>
                </c:pt>
                <c:pt idx="12">
                  <c:v>131</c:v>
                </c:pt>
                <c:pt idx="13">
                  <c:v>111</c:v>
                </c:pt>
                <c:pt idx="14">
                  <c:v>100</c:v>
                </c:pt>
                <c:pt idx="15">
                  <c:v>99</c:v>
                </c:pt>
                <c:pt idx="16">
                  <c:v>96</c:v>
                </c:pt>
                <c:pt idx="17">
                  <c:v>95</c:v>
                </c:pt>
                <c:pt idx="18">
                  <c:v>91</c:v>
                </c:pt>
                <c:pt idx="19">
                  <c:v>87</c:v>
                </c:pt>
              </c:numCache>
            </c:numRef>
          </c:val>
          <c:extLst>
            <c:ext xmlns:c16="http://schemas.microsoft.com/office/drawing/2014/chart" uri="{C3380CC4-5D6E-409C-BE32-E72D297353CC}">
              <c16:uniqueId val="{00000000-8E65-45EA-8EC1-846C4281DEDA}"/>
            </c:ext>
          </c:extLst>
        </c:ser>
        <c:ser>
          <c:idx val="1"/>
          <c:order val="1"/>
          <c:tx>
            <c:strRef>
              <c:f>T4b!$I$4</c:f>
              <c:strCache>
                <c:ptCount val="1"/>
                <c:pt idx="0">
                  <c:v>Männer</c:v>
                </c:pt>
              </c:strCache>
            </c:strRef>
          </c:tx>
          <c:spPr>
            <a:solidFill>
              <a:srgbClr val="0096DF"/>
            </a:solidFill>
            <a:ln>
              <a:noFill/>
            </a:ln>
          </c:spPr>
          <c:invertIfNegative val="0"/>
          <c:cat>
            <c:strRef>
              <c:f>T4b!$G$32:$G$51</c:f>
              <c:strCache>
                <c:ptCount val="20"/>
                <c:pt idx="0">
                  <c:v>Deutschland</c:v>
                </c:pt>
                <c:pt idx="1">
                  <c:v>Frankreich</c:v>
                </c:pt>
                <c:pt idx="2">
                  <c:v>Vereinigte Staaten</c:v>
                </c:pt>
                <c:pt idx="3">
                  <c:v>Italien</c:v>
                </c:pt>
                <c:pt idx="4">
                  <c:v>Vereinigtes Königreich</c:v>
                </c:pt>
                <c:pt idx="5">
                  <c:v>Kanada</c:v>
                </c:pt>
                <c:pt idx="6">
                  <c:v>Spanien</c:v>
                </c:pt>
                <c:pt idx="7">
                  <c:v>Österreich</c:v>
                </c:pt>
                <c:pt idx="8">
                  <c:v>Thailand</c:v>
                </c:pt>
                <c:pt idx="9">
                  <c:v>Australien</c:v>
                </c:pt>
                <c:pt idx="10">
                  <c:v>Brasilien</c:v>
                </c:pt>
                <c:pt idx="11">
                  <c:v>Niederlande</c:v>
                </c:pt>
                <c:pt idx="12">
                  <c:v>Schweden</c:v>
                </c:pt>
                <c:pt idx="13">
                  <c:v>Argentinien</c:v>
                </c:pt>
                <c:pt idx="14">
                  <c:v>Südafrika</c:v>
                </c:pt>
                <c:pt idx="15">
                  <c:v>Philippinen</c:v>
                </c:pt>
                <c:pt idx="16">
                  <c:v>Liechtenstein</c:v>
                </c:pt>
                <c:pt idx="17">
                  <c:v>Neuseeland</c:v>
                </c:pt>
                <c:pt idx="18">
                  <c:v>Türkei</c:v>
                </c:pt>
                <c:pt idx="19">
                  <c:v>Belgien</c:v>
                </c:pt>
              </c:strCache>
            </c:strRef>
          </c:cat>
          <c:val>
            <c:numRef>
              <c:f>T4b!$I$32:$I$51</c:f>
              <c:numCache>
                <c:formatCode>General</c:formatCode>
                <c:ptCount val="20"/>
                <c:pt idx="0">
                  <c:v>1140</c:v>
                </c:pt>
                <c:pt idx="1">
                  <c:v>533</c:v>
                </c:pt>
                <c:pt idx="2">
                  <c:v>542</c:v>
                </c:pt>
                <c:pt idx="3">
                  <c:v>303</c:v>
                </c:pt>
                <c:pt idx="4">
                  <c:v>237</c:v>
                </c:pt>
                <c:pt idx="5">
                  <c:v>221</c:v>
                </c:pt>
                <c:pt idx="6">
                  <c:v>162</c:v>
                </c:pt>
                <c:pt idx="7">
                  <c:v>165</c:v>
                </c:pt>
                <c:pt idx="8">
                  <c:v>223</c:v>
                </c:pt>
                <c:pt idx="9">
                  <c:v>151</c:v>
                </c:pt>
                <c:pt idx="10">
                  <c:v>88</c:v>
                </c:pt>
                <c:pt idx="11">
                  <c:v>57</c:v>
                </c:pt>
                <c:pt idx="12">
                  <c:v>69</c:v>
                </c:pt>
                <c:pt idx="13">
                  <c:v>58</c:v>
                </c:pt>
                <c:pt idx="14">
                  <c:v>49</c:v>
                </c:pt>
                <c:pt idx="15">
                  <c:v>59</c:v>
                </c:pt>
                <c:pt idx="16">
                  <c:v>49</c:v>
                </c:pt>
                <c:pt idx="17">
                  <c:v>46</c:v>
                </c:pt>
                <c:pt idx="18">
                  <c:v>40</c:v>
                </c:pt>
                <c:pt idx="19">
                  <c:v>35</c:v>
                </c:pt>
              </c:numCache>
            </c:numRef>
          </c:val>
          <c:extLst>
            <c:ext xmlns:c16="http://schemas.microsoft.com/office/drawing/2014/chart" uri="{C3380CC4-5D6E-409C-BE32-E72D297353CC}">
              <c16:uniqueId val="{00000001-8E65-45EA-8EC1-846C4281DEDA}"/>
            </c:ext>
          </c:extLst>
        </c:ser>
        <c:ser>
          <c:idx val="2"/>
          <c:order val="2"/>
          <c:tx>
            <c:strRef>
              <c:f>T4b!$L$4</c:f>
              <c:strCache>
                <c:ptCount val="1"/>
                <c:pt idx="0">
                  <c:v>Frauen</c:v>
                </c:pt>
              </c:strCache>
            </c:strRef>
          </c:tx>
          <c:spPr>
            <a:solidFill>
              <a:srgbClr val="FF5C1F"/>
            </a:solidFill>
            <a:ln>
              <a:noFill/>
            </a:ln>
          </c:spPr>
          <c:invertIfNegative val="0"/>
          <c:cat>
            <c:strRef>
              <c:f>T4b!$G$32:$G$51</c:f>
              <c:strCache>
                <c:ptCount val="20"/>
                <c:pt idx="0">
                  <c:v>Deutschland</c:v>
                </c:pt>
                <c:pt idx="1">
                  <c:v>Frankreich</c:v>
                </c:pt>
                <c:pt idx="2">
                  <c:v>Vereinigte Staaten</c:v>
                </c:pt>
                <c:pt idx="3">
                  <c:v>Italien</c:v>
                </c:pt>
                <c:pt idx="4">
                  <c:v>Vereinigtes Königreich</c:v>
                </c:pt>
                <c:pt idx="5">
                  <c:v>Kanada</c:v>
                </c:pt>
                <c:pt idx="6">
                  <c:v>Spanien</c:v>
                </c:pt>
                <c:pt idx="7">
                  <c:v>Österreich</c:v>
                </c:pt>
                <c:pt idx="8">
                  <c:v>Thailand</c:v>
                </c:pt>
                <c:pt idx="9">
                  <c:v>Australien</c:v>
                </c:pt>
                <c:pt idx="10">
                  <c:v>Brasilien</c:v>
                </c:pt>
                <c:pt idx="11">
                  <c:v>Niederlande</c:v>
                </c:pt>
                <c:pt idx="12">
                  <c:v>Schweden</c:v>
                </c:pt>
                <c:pt idx="13">
                  <c:v>Argentinien</c:v>
                </c:pt>
                <c:pt idx="14">
                  <c:v>Südafrika</c:v>
                </c:pt>
                <c:pt idx="15">
                  <c:v>Philippinen</c:v>
                </c:pt>
                <c:pt idx="16">
                  <c:v>Liechtenstein</c:v>
                </c:pt>
                <c:pt idx="17">
                  <c:v>Neuseeland</c:v>
                </c:pt>
                <c:pt idx="18">
                  <c:v>Türkei</c:v>
                </c:pt>
                <c:pt idx="19">
                  <c:v>Belgien</c:v>
                </c:pt>
              </c:strCache>
            </c:strRef>
          </c:cat>
          <c:val>
            <c:numRef>
              <c:f>T4b!$J$32:$J$51</c:f>
              <c:numCache>
                <c:formatCode>General</c:formatCode>
                <c:ptCount val="20"/>
                <c:pt idx="0">
                  <c:v>1397</c:v>
                </c:pt>
                <c:pt idx="1">
                  <c:v>581</c:v>
                </c:pt>
                <c:pt idx="2">
                  <c:v>495</c:v>
                </c:pt>
                <c:pt idx="3">
                  <c:v>520</c:v>
                </c:pt>
                <c:pt idx="4">
                  <c:v>266</c:v>
                </c:pt>
                <c:pt idx="5">
                  <c:v>200</c:v>
                </c:pt>
                <c:pt idx="6">
                  <c:v>205</c:v>
                </c:pt>
                <c:pt idx="7">
                  <c:v>179</c:v>
                </c:pt>
                <c:pt idx="8">
                  <c:v>87</c:v>
                </c:pt>
                <c:pt idx="9">
                  <c:v>157</c:v>
                </c:pt>
                <c:pt idx="10">
                  <c:v>68</c:v>
                </c:pt>
                <c:pt idx="11">
                  <c:v>81</c:v>
                </c:pt>
                <c:pt idx="12">
                  <c:v>62</c:v>
                </c:pt>
                <c:pt idx="13">
                  <c:v>53</c:v>
                </c:pt>
                <c:pt idx="14">
                  <c:v>51</c:v>
                </c:pt>
                <c:pt idx="15">
                  <c:v>40</c:v>
                </c:pt>
                <c:pt idx="16">
                  <c:v>47</c:v>
                </c:pt>
                <c:pt idx="17">
                  <c:v>49</c:v>
                </c:pt>
                <c:pt idx="18">
                  <c:v>51</c:v>
                </c:pt>
                <c:pt idx="19">
                  <c:v>52</c:v>
                </c:pt>
              </c:numCache>
            </c:numRef>
          </c:val>
          <c:extLst>
            <c:ext xmlns:c16="http://schemas.microsoft.com/office/drawing/2014/chart" uri="{C3380CC4-5D6E-409C-BE32-E72D297353CC}">
              <c16:uniqueId val="{00000002-8E65-45EA-8EC1-846C4281DEDA}"/>
            </c:ext>
          </c:extLst>
        </c:ser>
        <c:dLbls>
          <c:showLegendKey val="0"/>
          <c:showVal val="0"/>
          <c:showCatName val="0"/>
          <c:showSerName val="0"/>
          <c:showPercent val="0"/>
          <c:showBubbleSize val="0"/>
        </c:dLbls>
        <c:gapWidth val="100"/>
        <c:overlap val="-20"/>
        <c:axId val="125604224"/>
        <c:axId val="125605760"/>
      </c:barChart>
      <c:catAx>
        <c:axId val="125604224"/>
        <c:scaling>
          <c:orientation val="minMax"/>
        </c:scaling>
        <c:delete val="0"/>
        <c:axPos val="b"/>
        <c:numFmt formatCode="General" sourceLinked="1"/>
        <c:majorTickMark val="out"/>
        <c:minorTickMark val="none"/>
        <c:tickLblPos val="nextTo"/>
        <c:spPr>
          <a:ln w="3175">
            <a:solidFill>
              <a:srgbClr val="000000"/>
            </a:solidFill>
            <a:prstDash val="solid"/>
          </a:ln>
        </c:spPr>
        <c:txPr>
          <a:bodyPr rot="-4200000" vert="horz"/>
          <a:lstStyle/>
          <a:p>
            <a:pPr rtl="0">
              <a:defRPr sz="900" b="0" i="0" u="none" strike="noStrike" baseline="0">
                <a:solidFill>
                  <a:srgbClr val="333333"/>
                </a:solidFill>
                <a:latin typeface="Arial"/>
                <a:ea typeface="Arial"/>
                <a:cs typeface="Arial"/>
              </a:defRPr>
            </a:pPr>
            <a:endParaRPr lang="de-DE"/>
          </a:p>
        </c:txPr>
        <c:crossAx val="125605760"/>
        <c:crosses val="autoZero"/>
        <c:auto val="1"/>
        <c:lblAlgn val="ctr"/>
        <c:lblOffset val="100"/>
        <c:noMultiLvlLbl val="0"/>
      </c:catAx>
      <c:valAx>
        <c:axId val="125605760"/>
        <c:scaling>
          <c:orientation val="minMax"/>
          <c:max val="2600"/>
          <c:min val="0"/>
        </c:scaling>
        <c:delete val="0"/>
        <c:axPos val="l"/>
        <c:majorGridlines>
          <c:spPr>
            <a:ln w="3175">
              <a:solidFill>
                <a:srgbClr val="000000"/>
              </a:solidFill>
              <a:prstDash val="sysDash"/>
            </a:ln>
          </c:spPr>
        </c:majorGridlines>
        <c:title>
          <c:tx>
            <c:rich>
              <a:bodyPr/>
              <a:lstStyle/>
              <a:p>
                <a:pPr>
                  <a:defRPr sz="900"/>
                </a:pPr>
                <a:r>
                  <a:rPr lang="de-CH" sz="900"/>
                  <a:t>Personen</a:t>
                </a:r>
              </a:p>
            </c:rich>
          </c:tx>
          <c:overlay val="0"/>
        </c:title>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333333"/>
                </a:solidFill>
                <a:latin typeface="Arial"/>
                <a:ea typeface="Arial"/>
                <a:cs typeface="Arial"/>
              </a:defRPr>
            </a:pPr>
            <a:endParaRPr lang="de-DE"/>
          </a:p>
        </c:txPr>
        <c:crossAx val="125604224"/>
        <c:crosses val="autoZero"/>
        <c:crossBetween val="between"/>
        <c:majorUnit val="200"/>
        <c:minorUnit val="100"/>
      </c:valAx>
      <c:spPr>
        <a:noFill/>
        <a:ln w="12700">
          <a:solidFill>
            <a:srgbClr val="808080"/>
          </a:solidFill>
          <a:prstDash val="solid"/>
        </a:ln>
      </c:spPr>
    </c:plotArea>
    <c:legend>
      <c:legendPos val="r"/>
      <c:layout>
        <c:manualLayout>
          <c:xMode val="edge"/>
          <c:yMode val="edge"/>
          <c:x val="0.28639495666987119"/>
          <c:y val="0.9000359977029303"/>
          <c:w val="0.45678458591844423"/>
          <c:h val="3.9597479464864464E-2"/>
        </c:manualLayout>
      </c:layout>
      <c:overlay val="0"/>
      <c:spPr>
        <a:solidFill>
          <a:sysClr val="window" lastClr="FFFFFF"/>
        </a:solidFill>
        <a:ln>
          <a:noFill/>
        </a:ln>
      </c:spPr>
      <c:txPr>
        <a:bodyPr/>
        <a:lstStyle/>
        <a:p>
          <a:pPr>
            <a:defRPr>
              <a:solidFill>
                <a:sysClr val="windowText" lastClr="000000"/>
              </a:solidFill>
            </a:defRPr>
          </a:pPr>
          <a:endParaRPr lang="de-DE"/>
        </a:p>
      </c:txPr>
    </c:legend>
    <c:plotVisOnly val="1"/>
    <c:dispBlanksAs val="gap"/>
    <c:showDLblsOverMax val="0"/>
  </c:chart>
  <c:spPr>
    <a:solidFill>
      <a:sysClr val="window" lastClr="FFFFFF"/>
    </a:solidFill>
    <a:ln w="3175">
      <a:solidFill>
        <a:srgbClr val="000000"/>
      </a:solidFill>
      <a:prstDash val="solid"/>
    </a:ln>
  </c:spPr>
  <c:txPr>
    <a:bodyPr/>
    <a:lstStyle/>
    <a:p>
      <a:pPr>
        <a:defRPr sz="1025" b="0" i="0" u="none" strike="noStrike" baseline="0">
          <a:solidFill>
            <a:srgbClr val="333333"/>
          </a:solidFill>
          <a:latin typeface="Arial"/>
          <a:ea typeface="Arial"/>
          <a:cs typeface="Arial"/>
        </a:defRPr>
      </a:pPr>
      <a:endParaRPr lang="de-DE"/>
    </a:p>
  </c:txPr>
  <c:printSettings>
    <c:headerFooter alignWithMargins="0"/>
    <c:pageMargins b="0.98425196899999978" l="0.78740157499999996" r="0.78740157499999996" t="0.98425196899999978" header="0.49212598450000011" footer="0.49212598450000011"/>
    <c:pageSetup orientation="landscape" horizontalDpi="300" verticalDpi="300"/>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3.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6.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7" Type="http://schemas.openxmlformats.org/officeDocument/2006/relationships/chart" Target="../charts/chart8.xml"/><Relationship Id="rId2" Type="http://schemas.openxmlformats.org/officeDocument/2006/relationships/chart" Target="../charts/chart3.xml"/><Relationship Id="rId1" Type="http://schemas.openxmlformats.org/officeDocument/2006/relationships/chart" Target="../charts/chart2.xml"/><Relationship Id="rId6" Type="http://schemas.openxmlformats.org/officeDocument/2006/relationships/chart" Target="../charts/chart7.xml"/><Relationship Id="rId5" Type="http://schemas.openxmlformats.org/officeDocument/2006/relationships/chart" Target="../charts/chart6.xml"/><Relationship Id="rId4" Type="http://schemas.openxmlformats.org/officeDocument/2006/relationships/chart" Target="../charts/chart5.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304802</xdr:colOff>
      <xdr:row>9</xdr:row>
      <xdr:rowOff>38099</xdr:rowOff>
    </xdr:from>
    <xdr:to>
      <xdr:col>11</xdr:col>
      <xdr:colOff>20102</xdr:colOff>
      <xdr:row>35</xdr:row>
      <xdr:rowOff>148049</xdr:rowOff>
    </xdr:to>
    <xdr:graphicFrame macro="">
      <xdr:nvGraphicFramePr>
        <xdr:cNvPr id="8"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0.77275</cdr:x>
      <cdr:y>0.95841</cdr:y>
    </cdr:from>
    <cdr:to>
      <cdr:x>1</cdr:x>
      <cdr:y>0.99828</cdr:y>
    </cdr:to>
    <cdr:sp macro="" textlink="">
      <cdr:nvSpPr>
        <cdr:cNvPr id="35843" name="Text Box 3"/>
        <cdr:cNvSpPr txBox="1">
          <a:spLocks xmlns:a="http://schemas.openxmlformats.org/drawingml/2006/main" noChangeArrowheads="1"/>
        </cdr:cNvSpPr>
      </cdr:nvSpPr>
      <cdr:spPr bwMode="auto">
        <a:xfrm xmlns:a="http://schemas.openxmlformats.org/drawingml/2006/main">
          <a:off x="3090962" y="4277525"/>
          <a:ext cx="909003" cy="177940"/>
        </a:xfrm>
        <a:prstGeom xmlns:a="http://schemas.openxmlformats.org/drawingml/2006/main" prst="rect">
          <a:avLst/>
        </a:prstGeom>
        <a:solidFill xmlns:a="http://schemas.openxmlformats.org/drawingml/2006/main">
          <a:srgbClr val="FFFFFF"/>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CH" sz="800" b="0" i="0" u="none" strike="noStrike" baseline="0">
              <a:solidFill>
                <a:srgbClr val="000000"/>
              </a:solidFill>
              <a:latin typeface="Arial"/>
              <a:cs typeface="Arial"/>
            </a:rPr>
            <a:t>© Statistik Aargau</a:t>
          </a:r>
        </a:p>
      </cdr:txBody>
    </cdr:sp>
  </cdr:relSizeAnchor>
  <cdr:relSizeAnchor xmlns:cdr="http://schemas.openxmlformats.org/drawingml/2006/chartDrawing">
    <cdr:from>
      <cdr:x>0.58844</cdr:x>
      <cdr:y>0.89068</cdr:y>
    </cdr:from>
    <cdr:to>
      <cdr:x>0.66134</cdr:x>
      <cdr:y>0.91488</cdr:y>
    </cdr:to>
    <cdr:sp macro="" textlink="">
      <cdr:nvSpPr>
        <cdr:cNvPr id="5" name="Text Box 1"/>
        <cdr:cNvSpPr txBox="1">
          <a:spLocks xmlns:a="http://schemas.openxmlformats.org/drawingml/2006/main" noChangeArrowheads="1"/>
        </cdr:cNvSpPr>
      </cdr:nvSpPr>
      <cdr:spPr bwMode="auto">
        <a:xfrm xmlns:a="http://schemas.openxmlformats.org/drawingml/2006/main">
          <a:off x="2448064" y="3921397"/>
          <a:ext cx="303288" cy="10654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CH" sz="800" b="0" i="0" u="none" strike="noStrike" baseline="0">
              <a:solidFill>
                <a:srgbClr val="000000"/>
              </a:solidFill>
              <a:latin typeface="Arial"/>
              <a:cs typeface="Arial"/>
            </a:rPr>
            <a:t>Frauen</a:t>
          </a:r>
        </a:p>
      </cdr:txBody>
    </cdr:sp>
  </cdr:relSizeAnchor>
  <cdr:relSizeAnchor xmlns:cdr="http://schemas.openxmlformats.org/drawingml/2006/chartDrawing">
    <cdr:from>
      <cdr:x>0.41956</cdr:x>
      <cdr:y>0.89044</cdr:y>
    </cdr:from>
    <cdr:to>
      <cdr:x>0.55337</cdr:x>
      <cdr:y>0.91464</cdr:y>
    </cdr:to>
    <cdr:sp macro="" textlink="">
      <cdr:nvSpPr>
        <cdr:cNvPr id="6" name="Text Box 2"/>
        <cdr:cNvSpPr txBox="1">
          <a:spLocks xmlns:a="http://schemas.openxmlformats.org/drawingml/2006/main" noChangeArrowheads="1"/>
        </cdr:cNvSpPr>
      </cdr:nvSpPr>
      <cdr:spPr bwMode="auto">
        <a:xfrm xmlns:a="http://schemas.openxmlformats.org/drawingml/2006/main">
          <a:off x="1745456" y="3920332"/>
          <a:ext cx="556715" cy="10654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18288" tIns="2286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CH" sz="800" b="0" i="0" u="none" strike="noStrike" baseline="0">
              <a:solidFill>
                <a:srgbClr val="000000"/>
              </a:solidFill>
              <a:latin typeface="Arial"/>
              <a:cs typeface="Arial"/>
            </a:rPr>
            <a:t>Männer</a:t>
          </a:r>
        </a:p>
      </cdr:txBody>
    </cdr:sp>
  </cdr:relSizeAnchor>
</c:userShapes>
</file>

<file path=xl/drawings/drawing11.xml><?xml version="1.0" encoding="utf-8"?>
<xdr:wsDr xmlns:xdr="http://schemas.openxmlformats.org/drawingml/2006/spreadsheetDrawing" xmlns:a="http://schemas.openxmlformats.org/drawingml/2006/main">
  <xdr:twoCellAnchor>
    <xdr:from>
      <xdr:col>1</xdr:col>
      <xdr:colOff>50800</xdr:colOff>
      <xdr:row>27</xdr:row>
      <xdr:rowOff>95248</xdr:rowOff>
    </xdr:from>
    <xdr:to>
      <xdr:col>10</xdr:col>
      <xdr:colOff>268750</xdr:colOff>
      <xdr:row>61</xdr:row>
      <xdr:rowOff>97748</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2.xml><?xml version="1.0" encoding="utf-8"?>
<c:userShapes xmlns:c="http://schemas.openxmlformats.org/drawingml/2006/chart">
  <cdr:relSizeAnchor xmlns:cdr="http://schemas.openxmlformats.org/drawingml/2006/chartDrawing">
    <cdr:from>
      <cdr:x>0.85796</cdr:x>
      <cdr:y>0.95015</cdr:y>
    </cdr:from>
    <cdr:to>
      <cdr:x>0.99385</cdr:x>
      <cdr:y>0.98901</cdr:y>
    </cdr:to>
    <cdr:sp macro="" textlink="">
      <cdr:nvSpPr>
        <cdr:cNvPr id="27649" name="Text Box 1"/>
        <cdr:cNvSpPr txBox="1">
          <a:spLocks xmlns:a="http://schemas.openxmlformats.org/drawingml/2006/main" noChangeArrowheads="1"/>
        </cdr:cNvSpPr>
      </cdr:nvSpPr>
      <cdr:spPr bwMode="auto">
        <a:xfrm xmlns:a="http://schemas.openxmlformats.org/drawingml/2006/main">
          <a:off x="7721600" y="5130802"/>
          <a:ext cx="1223050" cy="209852"/>
        </a:xfrm>
        <a:prstGeom xmlns:a="http://schemas.openxmlformats.org/drawingml/2006/main" prst="rect">
          <a:avLst/>
        </a:prstGeom>
        <a:solidFill xmlns:a="http://schemas.openxmlformats.org/drawingml/2006/main">
          <a:srgbClr val="FFFFFF"/>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CH" sz="1000" b="0" i="0" u="none" strike="noStrike" baseline="0">
              <a:solidFill>
                <a:srgbClr val="000000"/>
              </a:solidFill>
              <a:latin typeface="Arial"/>
              <a:cs typeface="Arial"/>
            </a:rPr>
            <a:t>© Statistik Aargau</a:t>
          </a:r>
        </a:p>
      </cdr:txBody>
    </cdr:sp>
  </cdr:relSizeAnchor>
</c:userShapes>
</file>

<file path=xl/drawings/drawing13.xml><?xml version="1.0" encoding="utf-8"?>
<xdr:wsDr xmlns:xdr="http://schemas.openxmlformats.org/drawingml/2006/spreadsheetDrawing" xmlns:a="http://schemas.openxmlformats.org/drawingml/2006/main">
  <xdr:twoCellAnchor>
    <xdr:from>
      <xdr:col>1</xdr:col>
      <xdr:colOff>19050</xdr:colOff>
      <xdr:row>9</xdr:row>
      <xdr:rowOff>76199</xdr:rowOff>
    </xdr:from>
    <xdr:to>
      <xdr:col>10</xdr:col>
      <xdr:colOff>464600</xdr:colOff>
      <xdr:row>36</xdr:row>
      <xdr:rowOff>109949</xdr:rowOff>
    </xdr:to>
    <xdr:graphicFrame macro="">
      <xdr:nvGraphicFramePr>
        <xdr:cNvPr id="8"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584200</xdr:colOff>
      <xdr:row>9</xdr:row>
      <xdr:rowOff>88899</xdr:rowOff>
    </xdr:from>
    <xdr:to>
      <xdr:col>19</xdr:col>
      <xdr:colOff>680500</xdr:colOff>
      <xdr:row>36</xdr:row>
      <xdr:rowOff>122649</xdr:rowOff>
    </xdr:to>
    <xdr:graphicFrame macro="">
      <xdr:nvGraphicFramePr>
        <xdr:cNvPr id="11"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4.xml><?xml version="1.0" encoding="utf-8"?>
<c:userShapes xmlns:c="http://schemas.openxmlformats.org/drawingml/2006/chart">
  <cdr:relSizeAnchor xmlns:cdr="http://schemas.openxmlformats.org/drawingml/2006/chartDrawing">
    <cdr:from>
      <cdr:x>0.82996</cdr:x>
      <cdr:y>0.94463</cdr:y>
    </cdr:from>
    <cdr:to>
      <cdr:x>0.99392</cdr:x>
      <cdr:y>0.99127</cdr:y>
    </cdr:to>
    <cdr:sp macro="" textlink="">
      <cdr:nvSpPr>
        <cdr:cNvPr id="33793" name="Text Box 1"/>
        <cdr:cNvSpPr txBox="1">
          <a:spLocks xmlns:a="http://schemas.openxmlformats.org/drawingml/2006/main" noChangeArrowheads="1"/>
        </cdr:cNvSpPr>
      </cdr:nvSpPr>
      <cdr:spPr bwMode="auto">
        <a:xfrm xmlns:a="http://schemas.openxmlformats.org/drawingml/2006/main">
          <a:off x="5676901" y="4114800"/>
          <a:ext cx="1121512" cy="203172"/>
        </a:xfrm>
        <a:prstGeom xmlns:a="http://schemas.openxmlformats.org/drawingml/2006/main" prst="rect">
          <a:avLst/>
        </a:prstGeom>
        <a:solidFill xmlns:a="http://schemas.openxmlformats.org/drawingml/2006/main">
          <a:srgbClr val="FFFFFF"/>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CH" sz="1000" b="0" i="0" u="none" strike="noStrike" baseline="0">
              <a:solidFill>
                <a:srgbClr val="000000"/>
              </a:solidFill>
              <a:latin typeface="Arial"/>
              <a:cs typeface="Arial"/>
            </a:rPr>
            <a:t>© Statistik Aargau</a:t>
          </a:r>
        </a:p>
      </cdr:txBody>
    </cdr:sp>
  </cdr:relSizeAnchor>
</c:userShapes>
</file>

<file path=xl/drawings/drawing15.xml><?xml version="1.0" encoding="utf-8"?>
<c:userShapes xmlns:c="http://schemas.openxmlformats.org/drawingml/2006/chart">
  <cdr:relSizeAnchor xmlns:cdr="http://schemas.openxmlformats.org/drawingml/2006/chartDrawing">
    <cdr:from>
      <cdr:x>0.82996</cdr:x>
      <cdr:y>0.94463</cdr:y>
    </cdr:from>
    <cdr:to>
      <cdr:x>0.99392</cdr:x>
      <cdr:y>0.99127</cdr:y>
    </cdr:to>
    <cdr:sp macro="" textlink="">
      <cdr:nvSpPr>
        <cdr:cNvPr id="33793" name="Text Box 1"/>
        <cdr:cNvSpPr txBox="1">
          <a:spLocks xmlns:a="http://schemas.openxmlformats.org/drawingml/2006/main" noChangeArrowheads="1"/>
        </cdr:cNvSpPr>
      </cdr:nvSpPr>
      <cdr:spPr bwMode="auto">
        <a:xfrm xmlns:a="http://schemas.openxmlformats.org/drawingml/2006/main">
          <a:off x="5676901" y="4114800"/>
          <a:ext cx="1121512" cy="203172"/>
        </a:xfrm>
        <a:prstGeom xmlns:a="http://schemas.openxmlformats.org/drawingml/2006/main" prst="rect">
          <a:avLst/>
        </a:prstGeom>
        <a:solidFill xmlns:a="http://schemas.openxmlformats.org/drawingml/2006/main">
          <a:srgbClr val="FFFFFF"/>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CH" sz="1000" b="0" i="0" u="none" strike="noStrike" baseline="0">
              <a:solidFill>
                <a:srgbClr val="000000"/>
              </a:solidFill>
              <a:latin typeface="Arial"/>
              <a:cs typeface="Arial"/>
            </a:rPr>
            <a:t>© Statistik Aargau</a:t>
          </a:r>
        </a:p>
      </cdr:txBody>
    </cdr:sp>
  </cdr:relSizeAnchor>
</c:userShapes>
</file>

<file path=xl/drawings/drawing16.xml><?xml version="1.0" encoding="utf-8"?>
<xdr:wsDr xmlns:xdr="http://schemas.openxmlformats.org/drawingml/2006/spreadsheetDrawing" xmlns:a="http://schemas.openxmlformats.org/drawingml/2006/main">
  <xdr:twoCellAnchor editAs="oneCell">
    <xdr:from>
      <xdr:col>1</xdr:col>
      <xdr:colOff>17370</xdr:colOff>
      <xdr:row>4</xdr:row>
      <xdr:rowOff>95811</xdr:rowOff>
    </xdr:from>
    <xdr:to>
      <xdr:col>10</xdr:col>
      <xdr:colOff>540014</xdr:colOff>
      <xdr:row>45</xdr:row>
      <xdr:rowOff>143634</xdr:rowOff>
    </xdr:to>
    <xdr:pic>
      <xdr:nvPicPr>
        <xdr:cNvPr id="4" name="Grafik 3"/>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383" t="29489" r="2099" b="24670"/>
        <a:stretch/>
      </xdr:blipFill>
      <xdr:spPr>
        <a:xfrm>
          <a:off x="278841" y="798046"/>
          <a:ext cx="7246173" cy="6480000"/>
        </a:xfrm>
        <a:prstGeom prst="rect">
          <a:avLst/>
        </a:prstGeom>
      </xdr:spPr>
    </xdr:pic>
    <xdr:clientData/>
  </xdr:twoCellAnchor>
  <xdr:twoCellAnchor editAs="oneCell">
    <xdr:from>
      <xdr:col>11</xdr:col>
      <xdr:colOff>32759</xdr:colOff>
      <xdr:row>4</xdr:row>
      <xdr:rowOff>95811</xdr:rowOff>
    </xdr:from>
    <xdr:to>
      <xdr:col>24</xdr:col>
      <xdr:colOff>114936</xdr:colOff>
      <xdr:row>45</xdr:row>
      <xdr:rowOff>143634</xdr:rowOff>
    </xdr:to>
    <xdr:pic>
      <xdr:nvPicPr>
        <xdr:cNvPr id="6" name="Grafik 5"/>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6115" t="24250" r="2775" b="19716"/>
        <a:stretch/>
      </xdr:blipFill>
      <xdr:spPr>
        <a:xfrm>
          <a:off x="7764818" y="798046"/>
          <a:ext cx="9793942" cy="6480000"/>
        </a:xfrm>
        <a:prstGeom prst="rect">
          <a:avLst/>
        </a:prstGeom>
      </xdr:spPr>
    </xdr:pic>
    <xdr:clientData/>
  </xdr:twoCellAnchor>
</xdr:wsDr>
</file>

<file path=xl/drawings/drawing2.xml><?xml version="1.0" encoding="utf-8"?>
<c:userShapes xmlns:c="http://schemas.openxmlformats.org/drawingml/2006/chart">
  <cdr:relSizeAnchor xmlns:cdr="http://schemas.openxmlformats.org/drawingml/2006/chartDrawing">
    <cdr:from>
      <cdr:x>0.83217</cdr:x>
      <cdr:y>0.94493</cdr:y>
    </cdr:from>
    <cdr:to>
      <cdr:x>0.99385</cdr:x>
      <cdr:y>0.98901</cdr:y>
    </cdr:to>
    <cdr:sp macro="" textlink="">
      <cdr:nvSpPr>
        <cdr:cNvPr id="27649" name="Text Box 1"/>
        <cdr:cNvSpPr txBox="1">
          <a:spLocks xmlns:a="http://schemas.openxmlformats.org/drawingml/2006/main" noChangeArrowheads="1"/>
        </cdr:cNvSpPr>
      </cdr:nvSpPr>
      <cdr:spPr bwMode="auto">
        <a:xfrm xmlns:a="http://schemas.openxmlformats.org/drawingml/2006/main">
          <a:off x="5667375" y="4086225"/>
          <a:ext cx="1101116" cy="190600"/>
        </a:xfrm>
        <a:prstGeom xmlns:a="http://schemas.openxmlformats.org/drawingml/2006/main" prst="rect">
          <a:avLst/>
        </a:prstGeom>
        <a:solidFill xmlns:a="http://schemas.openxmlformats.org/drawingml/2006/main">
          <a:srgbClr val="FFFFFF"/>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CH" sz="1000" b="0" i="0" u="none" strike="noStrike" baseline="0">
              <a:solidFill>
                <a:srgbClr val="000000"/>
              </a:solidFill>
              <a:latin typeface="Arial"/>
              <a:cs typeface="Arial"/>
            </a:rPr>
            <a:t>© Statistik Aargau</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25399</xdr:colOff>
      <xdr:row>14</xdr:row>
      <xdr:rowOff>104775</xdr:rowOff>
    </xdr:from>
    <xdr:to>
      <xdr:col>6</xdr:col>
      <xdr:colOff>497081</xdr:colOff>
      <xdr:row>49</xdr:row>
      <xdr:rowOff>49548</xdr:rowOff>
    </xdr:to>
    <xdr:graphicFrame macro="">
      <xdr:nvGraphicFramePr>
        <xdr:cNvPr id="2"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8659</xdr:colOff>
      <xdr:row>14</xdr:row>
      <xdr:rowOff>112568</xdr:rowOff>
    </xdr:from>
    <xdr:to>
      <xdr:col>12</xdr:col>
      <xdr:colOff>418432</xdr:colOff>
      <xdr:row>42</xdr:row>
      <xdr:rowOff>68387</xdr:rowOff>
    </xdr:to>
    <xdr:graphicFrame macro="">
      <xdr:nvGraphicFramePr>
        <xdr:cNvPr id="4"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xdr:col>
      <xdr:colOff>225425</xdr:colOff>
      <xdr:row>14</xdr:row>
      <xdr:rowOff>112280</xdr:rowOff>
    </xdr:from>
    <xdr:to>
      <xdr:col>23</xdr:col>
      <xdr:colOff>635198</xdr:colOff>
      <xdr:row>42</xdr:row>
      <xdr:rowOff>68099</xdr:rowOff>
    </xdr:to>
    <xdr:graphicFrame macro="">
      <xdr:nvGraphicFramePr>
        <xdr:cNvPr id="5"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12</xdr:col>
      <xdr:colOff>487795</xdr:colOff>
      <xdr:row>14</xdr:row>
      <xdr:rowOff>114010</xdr:rowOff>
    </xdr:from>
    <xdr:to>
      <xdr:col>18</xdr:col>
      <xdr:colOff>148267</xdr:colOff>
      <xdr:row>42</xdr:row>
      <xdr:rowOff>69829</xdr:rowOff>
    </xdr:to>
    <xdr:graphicFrame macro="">
      <xdr:nvGraphicFramePr>
        <xdr:cNvPr id="6"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6</xdr:col>
      <xdr:colOff>745435</xdr:colOff>
      <xdr:row>43</xdr:row>
      <xdr:rowOff>65809</xdr:rowOff>
    </xdr:from>
    <xdr:to>
      <xdr:col>12</xdr:col>
      <xdr:colOff>408906</xdr:colOff>
      <xdr:row>71</xdr:row>
      <xdr:rowOff>21627</xdr:rowOff>
    </xdr:to>
    <xdr:graphicFrame macro="">
      <xdr:nvGraphicFramePr>
        <xdr:cNvPr id="7"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xdr:col>
      <xdr:colOff>491549</xdr:colOff>
      <xdr:row>43</xdr:row>
      <xdr:rowOff>61676</xdr:rowOff>
    </xdr:from>
    <xdr:to>
      <xdr:col>18</xdr:col>
      <xdr:colOff>171451</xdr:colOff>
      <xdr:row>71</xdr:row>
      <xdr:rowOff>17494</xdr:rowOff>
    </xdr:to>
    <xdr:graphicFrame macro="">
      <xdr:nvGraphicFramePr>
        <xdr:cNvPr id="8"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18</xdr:col>
      <xdr:colOff>239857</xdr:colOff>
      <xdr:row>43</xdr:row>
      <xdr:rowOff>65621</xdr:rowOff>
    </xdr:from>
    <xdr:to>
      <xdr:col>23</xdr:col>
      <xdr:colOff>649630</xdr:colOff>
      <xdr:row>71</xdr:row>
      <xdr:rowOff>15378</xdr:rowOff>
    </xdr:to>
    <xdr:graphicFrame macro="">
      <xdr:nvGraphicFramePr>
        <xdr:cNvPr id="9" name="Diagram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0.58135</cdr:x>
      <cdr:y>0.92173</cdr:y>
    </cdr:from>
    <cdr:to>
      <cdr:x>0.64702</cdr:x>
      <cdr:y>0.94783</cdr:y>
    </cdr:to>
    <cdr:sp macro="" textlink="">
      <cdr:nvSpPr>
        <cdr:cNvPr id="35841" name="Text Box 1"/>
        <cdr:cNvSpPr txBox="1">
          <a:spLocks xmlns:a="http://schemas.openxmlformats.org/drawingml/2006/main" noChangeArrowheads="1"/>
        </cdr:cNvSpPr>
      </cdr:nvSpPr>
      <cdr:spPr bwMode="auto">
        <a:xfrm xmlns:a="http://schemas.openxmlformats.org/drawingml/2006/main">
          <a:off x="2849107" y="5070473"/>
          <a:ext cx="321836" cy="14357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de-CH" sz="1000" b="0" i="0" u="none" strike="noStrike" baseline="0">
              <a:solidFill>
                <a:srgbClr val="000000"/>
              </a:solidFill>
              <a:latin typeface="Arial"/>
              <a:cs typeface="Arial"/>
            </a:rPr>
            <a:t>Frauen</a:t>
          </a:r>
        </a:p>
      </cdr:txBody>
    </cdr:sp>
  </cdr:relSizeAnchor>
  <cdr:relSizeAnchor xmlns:cdr="http://schemas.openxmlformats.org/drawingml/2006/chartDrawing">
    <cdr:from>
      <cdr:x>0.35816</cdr:x>
      <cdr:y>0.92191</cdr:y>
    </cdr:from>
    <cdr:to>
      <cdr:x>0.49192</cdr:x>
      <cdr:y>0.95505</cdr:y>
    </cdr:to>
    <cdr:sp macro="" textlink="">
      <cdr:nvSpPr>
        <cdr:cNvPr id="35842" name="Text Box 2"/>
        <cdr:cNvSpPr txBox="1">
          <a:spLocks xmlns:a="http://schemas.openxmlformats.org/drawingml/2006/main" noChangeArrowheads="1"/>
        </cdr:cNvSpPr>
      </cdr:nvSpPr>
      <cdr:spPr bwMode="auto">
        <a:xfrm xmlns:a="http://schemas.openxmlformats.org/drawingml/2006/main">
          <a:off x="1750247" y="5011209"/>
          <a:ext cx="653658" cy="18013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18288" tIns="22860" rIns="0" bIns="0" anchor="t" upright="1">
          <a:spAutoFit/>
        </a:bodyPr>
        <a:lstStyle xmlns:a="http://schemas.openxmlformats.org/drawingml/2006/main"/>
        <a:p xmlns:a="http://schemas.openxmlformats.org/drawingml/2006/main">
          <a:pPr algn="l" rtl="0">
            <a:defRPr sz="1000"/>
          </a:pPr>
          <a:r>
            <a:rPr lang="de-CH" sz="1000" b="0" i="0" u="none" strike="noStrike" baseline="0">
              <a:solidFill>
                <a:srgbClr val="000000"/>
              </a:solidFill>
              <a:latin typeface="Arial"/>
              <a:cs typeface="Arial"/>
            </a:rPr>
            <a:t>Männer</a:t>
          </a:r>
        </a:p>
      </cdr:txBody>
    </cdr:sp>
  </cdr:relSizeAnchor>
  <cdr:relSizeAnchor xmlns:cdr="http://schemas.openxmlformats.org/drawingml/2006/chartDrawing">
    <cdr:from>
      <cdr:x>0.76904</cdr:x>
      <cdr:y>0.96095</cdr:y>
    </cdr:from>
    <cdr:to>
      <cdr:x>0.9924</cdr:x>
      <cdr:y>0.99272</cdr:y>
    </cdr:to>
    <cdr:sp macro="" textlink="">
      <cdr:nvSpPr>
        <cdr:cNvPr id="35843" name="Text Box 3"/>
        <cdr:cNvSpPr txBox="1">
          <a:spLocks xmlns:a="http://schemas.openxmlformats.org/drawingml/2006/main" noChangeArrowheads="1"/>
        </cdr:cNvSpPr>
      </cdr:nvSpPr>
      <cdr:spPr bwMode="auto">
        <a:xfrm xmlns:a="http://schemas.openxmlformats.org/drawingml/2006/main">
          <a:off x="3627665" y="5438775"/>
          <a:ext cx="1053596" cy="179795"/>
        </a:xfrm>
        <a:prstGeom xmlns:a="http://schemas.openxmlformats.org/drawingml/2006/main" prst="rect">
          <a:avLst/>
        </a:prstGeom>
        <a:solidFill xmlns:a="http://schemas.openxmlformats.org/drawingml/2006/main">
          <a:srgbClr val="FFFFFF"/>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CH" sz="1000" b="0" i="0" u="none" strike="noStrike" baseline="0">
              <a:solidFill>
                <a:srgbClr val="000000"/>
              </a:solidFill>
              <a:latin typeface="Arial"/>
              <a:cs typeface="Arial"/>
            </a:rPr>
            <a:t>© Statistik Aargau</a:t>
          </a:r>
        </a:p>
      </cdr:txBody>
    </cdr:sp>
  </cdr:relSizeAnchor>
</c:userShapes>
</file>

<file path=xl/drawings/drawing5.xml><?xml version="1.0" encoding="utf-8"?>
<c:userShapes xmlns:c="http://schemas.openxmlformats.org/drawingml/2006/chart">
  <cdr:relSizeAnchor xmlns:cdr="http://schemas.openxmlformats.org/drawingml/2006/chartDrawing">
    <cdr:from>
      <cdr:x>0.58992</cdr:x>
      <cdr:y>0.91176</cdr:y>
    </cdr:from>
    <cdr:to>
      <cdr:x>0.66279</cdr:x>
      <cdr:y>0.93597</cdr:y>
    </cdr:to>
    <cdr:sp macro="" textlink="">
      <cdr:nvSpPr>
        <cdr:cNvPr id="35841" name="Text Box 1"/>
        <cdr:cNvSpPr txBox="1">
          <a:spLocks xmlns:a="http://schemas.openxmlformats.org/drawingml/2006/main" noChangeArrowheads="1"/>
        </cdr:cNvSpPr>
      </cdr:nvSpPr>
      <cdr:spPr bwMode="auto">
        <a:xfrm xmlns:a="http://schemas.openxmlformats.org/drawingml/2006/main">
          <a:off x="2455254" y="4012507"/>
          <a:ext cx="303288" cy="10654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0" bIns="0" anchor="t" upright="1">
          <a:spAutoFit/>
        </a:bodyPr>
        <a:lstStyle xmlns:a="http://schemas.openxmlformats.org/drawingml/2006/main"/>
        <a:p xmlns:a="http://schemas.openxmlformats.org/drawingml/2006/main">
          <a:pPr algn="l" rtl="0">
            <a:defRPr sz="1000"/>
          </a:pPr>
          <a:r>
            <a:rPr lang="de-CH" sz="800" b="0" i="0" u="none" strike="noStrike" baseline="0">
              <a:solidFill>
                <a:srgbClr val="000000"/>
              </a:solidFill>
              <a:latin typeface="Arial"/>
              <a:cs typeface="Arial"/>
            </a:rPr>
            <a:t>Frauen</a:t>
          </a:r>
        </a:p>
      </cdr:txBody>
    </cdr:sp>
  </cdr:relSizeAnchor>
  <cdr:relSizeAnchor xmlns:cdr="http://schemas.openxmlformats.org/drawingml/2006/chartDrawing">
    <cdr:from>
      <cdr:x>0.4211</cdr:x>
      <cdr:y>0.91152</cdr:y>
    </cdr:from>
    <cdr:to>
      <cdr:x>0.55486</cdr:x>
      <cdr:y>0.93573</cdr:y>
    </cdr:to>
    <cdr:sp macro="" textlink="">
      <cdr:nvSpPr>
        <cdr:cNvPr id="35842" name="Text Box 2"/>
        <cdr:cNvSpPr txBox="1">
          <a:spLocks xmlns:a="http://schemas.openxmlformats.org/drawingml/2006/main" noChangeArrowheads="1"/>
        </cdr:cNvSpPr>
      </cdr:nvSpPr>
      <cdr:spPr bwMode="auto">
        <a:xfrm xmlns:a="http://schemas.openxmlformats.org/drawingml/2006/main">
          <a:off x="1751886" y="4011442"/>
          <a:ext cx="556474" cy="10654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18288" tIns="22860" rIns="0" bIns="0" anchor="t" upright="1">
          <a:spAutoFit/>
        </a:bodyPr>
        <a:lstStyle xmlns:a="http://schemas.openxmlformats.org/drawingml/2006/main"/>
        <a:p xmlns:a="http://schemas.openxmlformats.org/drawingml/2006/main">
          <a:pPr algn="l" rtl="0">
            <a:defRPr sz="1000"/>
          </a:pPr>
          <a:r>
            <a:rPr lang="de-CH" sz="800" b="0" i="0" u="none" strike="noStrike" baseline="0">
              <a:solidFill>
                <a:srgbClr val="000000"/>
              </a:solidFill>
              <a:latin typeface="Arial"/>
              <a:cs typeface="Arial"/>
            </a:rPr>
            <a:t>Männer</a:t>
          </a:r>
        </a:p>
      </cdr:txBody>
    </cdr:sp>
  </cdr:relSizeAnchor>
  <cdr:relSizeAnchor xmlns:cdr="http://schemas.openxmlformats.org/drawingml/2006/chartDrawing">
    <cdr:from>
      <cdr:x>0.769</cdr:x>
      <cdr:y>0.95556</cdr:y>
    </cdr:from>
    <cdr:to>
      <cdr:x>0.9924</cdr:x>
      <cdr:y>0.99617</cdr:y>
    </cdr:to>
    <cdr:sp macro="" textlink="">
      <cdr:nvSpPr>
        <cdr:cNvPr id="35843" name="Text Box 3"/>
        <cdr:cNvSpPr txBox="1">
          <a:spLocks xmlns:a="http://schemas.openxmlformats.org/drawingml/2006/main" noChangeArrowheads="1"/>
        </cdr:cNvSpPr>
      </cdr:nvSpPr>
      <cdr:spPr bwMode="auto">
        <a:xfrm xmlns:a="http://schemas.openxmlformats.org/drawingml/2006/main">
          <a:off x="3075976" y="4270592"/>
          <a:ext cx="893589" cy="181513"/>
        </a:xfrm>
        <a:prstGeom xmlns:a="http://schemas.openxmlformats.org/drawingml/2006/main" prst="rect">
          <a:avLst/>
        </a:prstGeom>
        <a:solidFill xmlns:a="http://schemas.openxmlformats.org/drawingml/2006/main">
          <a:srgbClr val="FFFFFF"/>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CH" sz="800" b="0" i="0" u="none" strike="noStrike" baseline="0">
              <a:solidFill>
                <a:srgbClr val="000000"/>
              </a:solidFill>
              <a:latin typeface="Arial"/>
              <a:cs typeface="Arial"/>
            </a:rPr>
            <a:t>© Statistik Aargau</a:t>
          </a:r>
        </a:p>
      </cdr:txBody>
    </cdr:sp>
  </cdr:relSizeAnchor>
</c:userShapes>
</file>

<file path=xl/drawings/drawing6.xml><?xml version="1.0" encoding="utf-8"?>
<c:userShapes xmlns:c="http://schemas.openxmlformats.org/drawingml/2006/chart">
  <cdr:relSizeAnchor xmlns:cdr="http://schemas.openxmlformats.org/drawingml/2006/chartDrawing">
    <cdr:from>
      <cdr:x>0.77135</cdr:x>
      <cdr:y>0.95833</cdr:y>
    </cdr:from>
    <cdr:to>
      <cdr:x>0.9924</cdr:x>
      <cdr:y>1</cdr:y>
    </cdr:to>
    <cdr:sp macro="" textlink="">
      <cdr:nvSpPr>
        <cdr:cNvPr id="35843" name="Text Box 3"/>
        <cdr:cNvSpPr txBox="1">
          <a:spLocks xmlns:a="http://schemas.openxmlformats.org/drawingml/2006/main" noChangeArrowheads="1"/>
        </cdr:cNvSpPr>
      </cdr:nvSpPr>
      <cdr:spPr bwMode="auto">
        <a:xfrm xmlns:a="http://schemas.openxmlformats.org/drawingml/2006/main">
          <a:off x="3085368" y="4282971"/>
          <a:ext cx="884198" cy="186232"/>
        </a:xfrm>
        <a:prstGeom xmlns:a="http://schemas.openxmlformats.org/drawingml/2006/main" prst="rect">
          <a:avLst/>
        </a:prstGeom>
        <a:solidFill xmlns:a="http://schemas.openxmlformats.org/drawingml/2006/main">
          <a:srgbClr val="FFFFFF"/>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CH" sz="800" b="0" i="0" u="none" strike="noStrike" baseline="0">
              <a:solidFill>
                <a:srgbClr val="000000"/>
              </a:solidFill>
              <a:latin typeface="Arial"/>
              <a:cs typeface="Arial"/>
            </a:rPr>
            <a:t>© Statistik Aargau</a:t>
          </a:r>
        </a:p>
      </cdr:txBody>
    </cdr:sp>
  </cdr:relSizeAnchor>
  <cdr:relSizeAnchor xmlns:cdr="http://schemas.openxmlformats.org/drawingml/2006/chartDrawing">
    <cdr:from>
      <cdr:x>0.58463</cdr:x>
      <cdr:y>0.9118</cdr:y>
    </cdr:from>
    <cdr:to>
      <cdr:x>0.65753</cdr:x>
      <cdr:y>0.93601</cdr:y>
    </cdr:to>
    <cdr:sp macro="" textlink="">
      <cdr:nvSpPr>
        <cdr:cNvPr id="5" name="Text Box 1"/>
        <cdr:cNvSpPr txBox="1">
          <a:spLocks xmlns:a="http://schemas.openxmlformats.org/drawingml/2006/main" noChangeArrowheads="1"/>
        </cdr:cNvSpPr>
      </cdr:nvSpPr>
      <cdr:spPr bwMode="auto">
        <a:xfrm xmlns:a="http://schemas.openxmlformats.org/drawingml/2006/main">
          <a:off x="2432189" y="4012678"/>
          <a:ext cx="303288" cy="10654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CH" sz="800" b="0" i="0" u="none" strike="noStrike" baseline="0">
              <a:solidFill>
                <a:srgbClr val="000000"/>
              </a:solidFill>
              <a:latin typeface="Arial"/>
              <a:cs typeface="Arial"/>
            </a:rPr>
            <a:t>Frauen</a:t>
          </a:r>
        </a:p>
      </cdr:txBody>
    </cdr:sp>
  </cdr:relSizeAnchor>
  <cdr:relSizeAnchor xmlns:cdr="http://schemas.openxmlformats.org/drawingml/2006/chartDrawing">
    <cdr:from>
      <cdr:x>0.41574</cdr:x>
      <cdr:y>0.91156</cdr:y>
    </cdr:from>
    <cdr:to>
      <cdr:x>0.54956</cdr:x>
      <cdr:y>0.93577</cdr:y>
    </cdr:to>
    <cdr:sp macro="" textlink="">
      <cdr:nvSpPr>
        <cdr:cNvPr id="6" name="Text Box 2"/>
        <cdr:cNvSpPr txBox="1">
          <a:spLocks xmlns:a="http://schemas.openxmlformats.org/drawingml/2006/main" noChangeArrowheads="1"/>
        </cdr:cNvSpPr>
      </cdr:nvSpPr>
      <cdr:spPr bwMode="auto">
        <a:xfrm xmlns:a="http://schemas.openxmlformats.org/drawingml/2006/main">
          <a:off x="1729581" y="4011613"/>
          <a:ext cx="556715" cy="10654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18288" tIns="2286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CH" sz="800" b="0" i="0" u="none" strike="noStrike" baseline="0">
              <a:solidFill>
                <a:srgbClr val="000000"/>
              </a:solidFill>
              <a:latin typeface="Arial"/>
              <a:cs typeface="Arial"/>
            </a:rPr>
            <a:t>Männer</a:t>
          </a:r>
        </a:p>
      </cdr:txBody>
    </cdr:sp>
  </cdr:relSizeAnchor>
</c:userShapes>
</file>

<file path=xl/drawings/drawing7.xml><?xml version="1.0" encoding="utf-8"?>
<c:userShapes xmlns:c="http://schemas.openxmlformats.org/drawingml/2006/chart">
  <cdr:relSizeAnchor xmlns:cdr="http://schemas.openxmlformats.org/drawingml/2006/chartDrawing">
    <cdr:from>
      <cdr:x>0.7662</cdr:x>
      <cdr:y>0.95833</cdr:y>
    </cdr:from>
    <cdr:to>
      <cdr:x>0.9924</cdr:x>
      <cdr:y>0.99377</cdr:y>
    </cdr:to>
    <cdr:sp macro="" textlink="">
      <cdr:nvSpPr>
        <cdr:cNvPr id="35843" name="Text Box 3"/>
        <cdr:cNvSpPr txBox="1">
          <a:spLocks xmlns:a="http://schemas.openxmlformats.org/drawingml/2006/main" noChangeArrowheads="1"/>
        </cdr:cNvSpPr>
      </cdr:nvSpPr>
      <cdr:spPr bwMode="auto">
        <a:xfrm xmlns:a="http://schemas.openxmlformats.org/drawingml/2006/main">
          <a:off x="3064785" y="4282970"/>
          <a:ext cx="904779" cy="158411"/>
        </a:xfrm>
        <a:prstGeom xmlns:a="http://schemas.openxmlformats.org/drawingml/2006/main" prst="rect">
          <a:avLst/>
        </a:prstGeom>
        <a:solidFill xmlns:a="http://schemas.openxmlformats.org/drawingml/2006/main">
          <a:srgbClr val="FFFFFF"/>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CH" sz="800" b="0" i="0" u="none" strike="noStrike" baseline="0">
              <a:solidFill>
                <a:srgbClr val="000000"/>
              </a:solidFill>
              <a:latin typeface="Arial"/>
              <a:cs typeface="Arial"/>
            </a:rPr>
            <a:t>© Statistik Aargau</a:t>
          </a:r>
        </a:p>
      </cdr:txBody>
    </cdr:sp>
  </cdr:relSizeAnchor>
  <cdr:relSizeAnchor xmlns:cdr="http://schemas.openxmlformats.org/drawingml/2006/chartDrawing">
    <cdr:from>
      <cdr:x>0.57975</cdr:x>
      <cdr:y>0.92262</cdr:y>
    </cdr:from>
    <cdr:to>
      <cdr:x>0.65263</cdr:x>
      <cdr:y>0.94683</cdr:y>
    </cdr:to>
    <cdr:sp macro="" textlink="">
      <cdr:nvSpPr>
        <cdr:cNvPr id="5" name="Text Box 1"/>
        <cdr:cNvSpPr txBox="1">
          <a:spLocks xmlns:a="http://schemas.openxmlformats.org/drawingml/2006/main" noChangeArrowheads="1"/>
        </cdr:cNvSpPr>
      </cdr:nvSpPr>
      <cdr:spPr bwMode="auto">
        <a:xfrm xmlns:a="http://schemas.openxmlformats.org/drawingml/2006/main">
          <a:off x="2412345" y="4060303"/>
          <a:ext cx="303288" cy="10654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CH" sz="800" b="0" i="0" u="none" strike="noStrike" baseline="0">
              <a:solidFill>
                <a:srgbClr val="000000"/>
              </a:solidFill>
              <a:latin typeface="Arial"/>
              <a:cs typeface="Arial"/>
            </a:rPr>
            <a:t>Frauen</a:t>
          </a:r>
        </a:p>
      </cdr:txBody>
    </cdr:sp>
  </cdr:relSizeAnchor>
  <cdr:relSizeAnchor xmlns:cdr="http://schemas.openxmlformats.org/drawingml/2006/chartDrawing">
    <cdr:from>
      <cdr:x>0.41089</cdr:x>
      <cdr:y>0.92238</cdr:y>
    </cdr:from>
    <cdr:to>
      <cdr:x>0.54468</cdr:x>
      <cdr:y>0.94659</cdr:y>
    </cdr:to>
    <cdr:sp macro="" textlink="">
      <cdr:nvSpPr>
        <cdr:cNvPr id="6" name="Text Box 2"/>
        <cdr:cNvSpPr txBox="1">
          <a:spLocks xmlns:a="http://schemas.openxmlformats.org/drawingml/2006/main" noChangeArrowheads="1"/>
        </cdr:cNvSpPr>
      </cdr:nvSpPr>
      <cdr:spPr bwMode="auto">
        <a:xfrm xmlns:a="http://schemas.openxmlformats.org/drawingml/2006/main">
          <a:off x="1709737" y="4059238"/>
          <a:ext cx="556715" cy="10654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18288" tIns="2286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CH" sz="800" b="0" i="0" u="none" strike="noStrike" baseline="0">
              <a:solidFill>
                <a:srgbClr val="000000"/>
              </a:solidFill>
              <a:latin typeface="Arial"/>
              <a:cs typeface="Arial"/>
            </a:rPr>
            <a:t>Männer</a:t>
          </a:r>
        </a:p>
      </cdr:txBody>
    </cdr:sp>
  </cdr:relSizeAnchor>
</c:userShapes>
</file>

<file path=xl/drawings/drawing8.xml><?xml version="1.0" encoding="utf-8"?>
<c:userShapes xmlns:c="http://schemas.openxmlformats.org/drawingml/2006/chart">
  <cdr:relSizeAnchor xmlns:cdr="http://schemas.openxmlformats.org/drawingml/2006/chartDrawing">
    <cdr:from>
      <cdr:x>0.7627</cdr:x>
      <cdr:y>0.95556</cdr:y>
    </cdr:from>
    <cdr:to>
      <cdr:x>0.9924</cdr:x>
      <cdr:y>0.99188</cdr:y>
    </cdr:to>
    <cdr:sp macro="" textlink="">
      <cdr:nvSpPr>
        <cdr:cNvPr id="35843" name="Text Box 3"/>
        <cdr:cNvSpPr txBox="1">
          <a:spLocks xmlns:a="http://schemas.openxmlformats.org/drawingml/2006/main" noChangeArrowheads="1"/>
        </cdr:cNvSpPr>
      </cdr:nvSpPr>
      <cdr:spPr bwMode="auto">
        <a:xfrm xmlns:a="http://schemas.openxmlformats.org/drawingml/2006/main">
          <a:off x="3056860" y="4270591"/>
          <a:ext cx="920638" cy="162331"/>
        </a:xfrm>
        <a:prstGeom xmlns:a="http://schemas.openxmlformats.org/drawingml/2006/main" prst="rect">
          <a:avLst/>
        </a:prstGeom>
        <a:solidFill xmlns:a="http://schemas.openxmlformats.org/drawingml/2006/main">
          <a:srgbClr val="FFFFFF"/>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CH" sz="800" b="0" i="0" u="none" strike="noStrike" baseline="0">
              <a:solidFill>
                <a:srgbClr val="000000"/>
              </a:solidFill>
              <a:latin typeface="Arial"/>
              <a:cs typeface="Arial"/>
            </a:rPr>
            <a:t>© Statistik Aargau</a:t>
          </a:r>
        </a:p>
      </cdr:txBody>
    </cdr:sp>
  </cdr:relSizeAnchor>
  <cdr:relSizeAnchor xmlns:cdr="http://schemas.openxmlformats.org/drawingml/2006/chartDrawing">
    <cdr:from>
      <cdr:x>0.60108</cdr:x>
      <cdr:y>0.90005</cdr:y>
    </cdr:from>
    <cdr:to>
      <cdr:x>0.67325</cdr:x>
      <cdr:y>0.92423</cdr:y>
    </cdr:to>
    <cdr:sp macro="" textlink="">
      <cdr:nvSpPr>
        <cdr:cNvPr id="5" name="Text Box 1"/>
        <cdr:cNvSpPr txBox="1">
          <a:spLocks xmlns:a="http://schemas.openxmlformats.org/drawingml/2006/main" noChangeArrowheads="1"/>
        </cdr:cNvSpPr>
      </cdr:nvSpPr>
      <cdr:spPr bwMode="auto">
        <a:xfrm xmlns:a="http://schemas.openxmlformats.org/drawingml/2006/main">
          <a:off x="2519420" y="4006098"/>
          <a:ext cx="302499" cy="1076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CH" sz="800" b="0" i="0" u="none" strike="noStrike" baseline="0">
              <a:solidFill>
                <a:srgbClr val="000000"/>
              </a:solidFill>
              <a:latin typeface="Arial"/>
              <a:cs typeface="Arial"/>
            </a:rPr>
            <a:t>Frauen</a:t>
          </a:r>
        </a:p>
      </cdr:txBody>
    </cdr:sp>
  </cdr:relSizeAnchor>
  <cdr:relSizeAnchor xmlns:cdr="http://schemas.openxmlformats.org/drawingml/2006/chartDrawing">
    <cdr:from>
      <cdr:x>0.43389</cdr:x>
      <cdr:y>0.89981</cdr:y>
    </cdr:from>
    <cdr:to>
      <cdr:x>0.56636</cdr:x>
      <cdr:y>0.92399</cdr:y>
    </cdr:to>
    <cdr:sp macro="" textlink="">
      <cdr:nvSpPr>
        <cdr:cNvPr id="6" name="Text Box 2"/>
        <cdr:cNvSpPr txBox="1">
          <a:spLocks xmlns:a="http://schemas.openxmlformats.org/drawingml/2006/main" noChangeArrowheads="1"/>
        </cdr:cNvSpPr>
      </cdr:nvSpPr>
      <cdr:spPr bwMode="auto">
        <a:xfrm xmlns:a="http://schemas.openxmlformats.org/drawingml/2006/main">
          <a:off x="1818641" y="4005022"/>
          <a:ext cx="555266" cy="10761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18288" tIns="2286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CH" sz="800" b="0" i="0" u="none" strike="noStrike" baseline="0">
              <a:solidFill>
                <a:srgbClr val="000000"/>
              </a:solidFill>
              <a:latin typeface="Arial"/>
              <a:cs typeface="Arial"/>
            </a:rPr>
            <a:t>Männer</a:t>
          </a:r>
        </a:p>
      </cdr:txBody>
    </cdr:sp>
  </cdr:relSizeAnchor>
</c:userShapes>
</file>

<file path=xl/drawings/drawing9.xml><?xml version="1.0" encoding="utf-8"?>
<c:userShapes xmlns:c="http://schemas.openxmlformats.org/drawingml/2006/chart">
  <cdr:relSizeAnchor xmlns:cdr="http://schemas.openxmlformats.org/drawingml/2006/chartDrawing">
    <cdr:from>
      <cdr:x>0.7613</cdr:x>
      <cdr:y>0.95833</cdr:y>
    </cdr:from>
    <cdr:to>
      <cdr:x>0.9924</cdr:x>
      <cdr:y>0.99069</cdr:y>
    </cdr:to>
    <cdr:sp macro="" textlink="">
      <cdr:nvSpPr>
        <cdr:cNvPr id="35843" name="Text Box 3"/>
        <cdr:cNvSpPr txBox="1">
          <a:spLocks xmlns:a="http://schemas.openxmlformats.org/drawingml/2006/main" noChangeArrowheads="1"/>
        </cdr:cNvSpPr>
      </cdr:nvSpPr>
      <cdr:spPr bwMode="auto">
        <a:xfrm xmlns:a="http://schemas.openxmlformats.org/drawingml/2006/main">
          <a:off x="3051264" y="4282970"/>
          <a:ext cx="926234" cy="144623"/>
        </a:xfrm>
        <a:prstGeom xmlns:a="http://schemas.openxmlformats.org/drawingml/2006/main" prst="rect">
          <a:avLst/>
        </a:prstGeom>
        <a:solidFill xmlns:a="http://schemas.openxmlformats.org/drawingml/2006/main">
          <a:srgbClr val="FFFFFF"/>
        </a:solidFill>
        <a:ln xmlns:a="http://schemas.openxmlformats.org/drawingml/2006/main">
          <a:noFill/>
        </a:ln>
        <a:extLst xmlns:a="http://schemas.openxmlformats.org/drawingml/2006/main">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27432" tIns="22860" rIns="0" bIns="0" anchor="t" upright="1"/>
        <a:lstStyle xmlns:a="http://schemas.openxmlformats.org/drawingml/2006/main"/>
        <a:p xmlns:a="http://schemas.openxmlformats.org/drawingml/2006/main">
          <a:pPr algn="l" rtl="0">
            <a:defRPr sz="1000"/>
          </a:pPr>
          <a:r>
            <a:rPr lang="de-CH" sz="800" b="0" i="0" u="none" strike="noStrike" baseline="0">
              <a:solidFill>
                <a:srgbClr val="000000"/>
              </a:solidFill>
              <a:latin typeface="Arial"/>
              <a:cs typeface="Arial"/>
            </a:rPr>
            <a:t>© Statistik Aargau</a:t>
          </a:r>
        </a:p>
      </cdr:txBody>
    </cdr:sp>
  </cdr:relSizeAnchor>
  <cdr:relSizeAnchor xmlns:cdr="http://schemas.openxmlformats.org/drawingml/2006/chartDrawing">
    <cdr:from>
      <cdr:x>0.57743</cdr:x>
      <cdr:y>0.89565</cdr:y>
    </cdr:from>
    <cdr:to>
      <cdr:x>0.65013</cdr:x>
      <cdr:y>0.91958</cdr:y>
    </cdr:to>
    <cdr:sp macro="" textlink="">
      <cdr:nvSpPr>
        <cdr:cNvPr id="5" name="Text Box 1"/>
        <cdr:cNvSpPr txBox="1">
          <a:spLocks xmlns:a="http://schemas.openxmlformats.org/drawingml/2006/main" noChangeArrowheads="1"/>
        </cdr:cNvSpPr>
      </cdr:nvSpPr>
      <cdr:spPr bwMode="auto">
        <a:xfrm xmlns:a="http://schemas.openxmlformats.org/drawingml/2006/main">
          <a:off x="2413931" y="3948685"/>
          <a:ext cx="303925" cy="10553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none" lIns="18288" tIns="2286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CH" sz="800" b="0" i="0" u="none" strike="noStrike" baseline="0">
              <a:solidFill>
                <a:srgbClr val="000000"/>
              </a:solidFill>
              <a:latin typeface="Arial"/>
              <a:cs typeface="Arial"/>
            </a:rPr>
            <a:t>Frauen</a:t>
          </a:r>
        </a:p>
      </cdr:txBody>
    </cdr:sp>
  </cdr:relSizeAnchor>
  <cdr:relSizeAnchor xmlns:cdr="http://schemas.openxmlformats.org/drawingml/2006/chartDrawing">
    <cdr:from>
      <cdr:x>0.40901</cdr:x>
      <cdr:y>0.89541</cdr:y>
    </cdr:from>
    <cdr:to>
      <cdr:x>0.54246</cdr:x>
      <cdr:y>0.91934</cdr:y>
    </cdr:to>
    <cdr:sp macro="" textlink="">
      <cdr:nvSpPr>
        <cdr:cNvPr id="6" name="Text Box 2"/>
        <cdr:cNvSpPr txBox="1">
          <a:spLocks xmlns:a="http://schemas.openxmlformats.org/drawingml/2006/main" noChangeArrowheads="1"/>
        </cdr:cNvSpPr>
      </cdr:nvSpPr>
      <cdr:spPr bwMode="auto">
        <a:xfrm xmlns:a="http://schemas.openxmlformats.org/drawingml/2006/main">
          <a:off x="1709845" y="3947630"/>
          <a:ext cx="557886" cy="105534"/>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wrap="square" lIns="18288" tIns="22860"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de-CH" sz="800" b="0" i="0" u="none" strike="noStrike" baseline="0">
              <a:solidFill>
                <a:srgbClr val="000000"/>
              </a:solidFill>
              <a:latin typeface="Arial"/>
              <a:cs typeface="Arial"/>
            </a:rPr>
            <a:t>Männer</a:t>
          </a:r>
        </a:p>
      </cdr:txBody>
    </cdr:sp>
  </cdr:relSizeAnchor>
</c:userShape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hyperlink" Target="https://www.ag.ch/de/weiteres/aktuelles/wahlen_und_abstimmungen/auslandschweizerinnen/auslandschweizerinnen.js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E36"/>
  <sheetViews>
    <sheetView showGridLines="0" tabSelected="1" topLeftCell="A4" zoomScale="115" zoomScaleNormal="115" zoomScaleSheetLayoutView="100" zoomScalePageLayoutView="115" workbookViewId="0">
      <selection activeCell="D13" sqref="D13"/>
    </sheetView>
  </sheetViews>
  <sheetFormatPr baseColWidth="10" defaultColWidth="12.453125" defaultRowHeight="12" x14ac:dyDescent="0.3"/>
  <cols>
    <col min="1" max="1" width="2.54296875" style="12" customWidth="1"/>
    <col min="2" max="2" width="12.7265625" style="12" customWidth="1"/>
    <col min="3" max="3" width="3.7265625" style="12" customWidth="1"/>
    <col min="4" max="4" width="102.81640625" style="14" customWidth="1"/>
    <col min="5" max="5" width="12.453125" style="14"/>
    <col min="6" max="16384" width="12.453125" style="12"/>
  </cols>
  <sheetData>
    <row r="4" spans="2:4" x14ac:dyDescent="0.3">
      <c r="B4" s="19"/>
      <c r="C4" s="19"/>
      <c r="D4" s="19"/>
    </row>
    <row r="5" spans="2:4" x14ac:dyDescent="0.3">
      <c r="B5" s="19"/>
      <c r="C5" s="19"/>
      <c r="D5" s="19"/>
    </row>
    <row r="6" spans="2:4" ht="20" x14ac:dyDescent="0.4">
      <c r="B6" s="31" t="s">
        <v>709</v>
      </c>
      <c r="C6" s="94"/>
      <c r="D6" s="94"/>
    </row>
    <row r="7" spans="2:4" ht="6" customHeight="1" x14ac:dyDescent="0.3">
      <c r="B7" s="9"/>
      <c r="C7" s="4"/>
      <c r="D7" s="15"/>
    </row>
    <row r="8" spans="2:4" ht="13.5" customHeight="1" x14ac:dyDescent="0.3">
      <c r="B8" s="13" t="s">
        <v>708</v>
      </c>
      <c r="C8" s="4"/>
      <c r="D8" s="15"/>
    </row>
    <row r="9" spans="2:4" ht="13.5" customHeight="1" x14ac:dyDescent="0.3">
      <c r="B9" s="13" t="s">
        <v>705</v>
      </c>
      <c r="C9" s="4"/>
      <c r="D9" s="15"/>
    </row>
    <row r="10" spans="2:4" ht="13" x14ac:dyDescent="0.3">
      <c r="B10" s="13" t="s">
        <v>710</v>
      </c>
      <c r="C10" s="4"/>
      <c r="D10" s="15"/>
    </row>
    <row r="11" spans="2:4" ht="13" x14ac:dyDescent="0.3">
      <c r="B11" s="13"/>
      <c r="C11" s="4"/>
      <c r="D11" s="15"/>
    </row>
    <row r="14" spans="2:4" ht="15.5" x14ac:dyDescent="0.35">
      <c r="B14" s="7" t="s">
        <v>3</v>
      </c>
      <c r="C14" s="3"/>
      <c r="D14" s="1"/>
    </row>
    <row r="15" spans="2:4" ht="13" x14ac:dyDescent="0.3">
      <c r="B15" s="6"/>
      <c r="C15" s="3"/>
      <c r="D15" s="20"/>
    </row>
    <row r="16" spans="2:4" ht="13" x14ac:dyDescent="0.3">
      <c r="B16" s="9" t="s">
        <v>480</v>
      </c>
      <c r="C16" s="4"/>
      <c r="D16" s="15"/>
    </row>
    <row r="17" spans="2:4" ht="13" x14ac:dyDescent="0.3">
      <c r="B17" s="8" t="s">
        <v>0</v>
      </c>
      <c r="C17" s="4"/>
      <c r="D17" s="103" t="s">
        <v>478</v>
      </c>
    </row>
    <row r="18" spans="2:4" ht="13" x14ac:dyDescent="0.3">
      <c r="B18" s="8" t="s">
        <v>1</v>
      </c>
      <c r="C18" s="4"/>
      <c r="D18" s="103" t="s">
        <v>479</v>
      </c>
    </row>
    <row r="19" spans="2:4" ht="13" x14ac:dyDescent="0.3">
      <c r="B19" s="8"/>
      <c r="C19" s="4"/>
      <c r="D19" s="16"/>
    </row>
    <row r="20" spans="2:4" ht="13" x14ac:dyDescent="0.3">
      <c r="B20" s="9" t="s">
        <v>481</v>
      </c>
      <c r="C20" s="4"/>
      <c r="D20" s="15"/>
    </row>
    <row r="21" spans="2:4" ht="13" x14ac:dyDescent="0.3">
      <c r="B21" s="21" t="s">
        <v>461</v>
      </c>
      <c r="C21" s="4"/>
      <c r="D21" s="105" t="s">
        <v>482</v>
      </c>
    </row>
    <row r="22" spans="2:4" ht="13" x14ac:dyDescent="0.3">
      <c r="B22" s="8"/>
      <c r="C22" s="4"/>
      <c r="D22" s="16"/>
    </row>
    <row r="23" spans="2:4" ht="13" x14ac:dyDescent="0.3">
      <c r="B23" s="9" t="s">
        <v>484</v>
      </c>
      <c r="C23" s="4"/>
      <c r="D23" s="15"/>
    </row>
    <row r="24" spans="2:4" ht="13" x14ac:dyDescent="0.3">
      <c r="B24" s="21" t="s">
        <v>464</v>
      </c>
      <c r="C24" s="4"/>
      <c r="D24" s="104" t="s">
        <v>483</v>
      </c>
    </row>
    <row r="25" spans="2:4" ht="25.5" x14ac:dyDescent="0.3">
      <c r="B25" s="21" t="s">
        <v>465</v>
      </c>
      <c r="C25" s="4"/>
      <c r="D25" s="106" t="s">
        <v>703</v>
      </c>
    </row>
    <row r="26" spans="2:4" ht="13" x14ac:dyDescent="0.3">
      <c r="B26" s="8"/>
      <c r="C26" s="4"/>
      <c r="D26" s="16"/>
    </row>
    <row r="27" spans="2:4" ht="13" x14ac:dyDescent="0.3">
      <c r="B27" s="9" t="s">
        <v>8</v>
      </c>
      <c r="C27" s="4"/>
      <c r="D27" s="15"/>
    </row>
    <row r="28" spans="2:4" ht="25.5" x14ac:dyDescent="0.3">
      <c r="B28" s="21" t="s">
        <v>462</v>
      </c>
      <c r="C28" s="4"/>
      <c r="D28" s="108" t="s">
        <v>706</v>
      </c>
    </row>
    <row r="29" spans="2:4" ht="13" x14ac:dyDescent="0.3">
      <c r="B29" s="8"/>
      <c r="C29" s="4"/>
      <c r="D29" s="15"/>
    </row>
    <row r="30" spans="2:4" ht="13" x14ac:dyDescent="0.3">
      <c r="B30" s="9" t="s">
        <v>7</v>
      </c>
      <c r="C30" s="4"/>
      <c r="D30" s="15"/>
    </row>
    <row r="31" spans="2:4" ht="25.5" x14ac:dyDescent="0.3">
      <c r="B31" s="21" t="s">
        <v>463</v>
      </c>
      <c r="C31" s="4"/>
      <c r="D31" s="107" t="s">
        <v>704</v>
      </c>
    </row>
    <row r="32" spans="2:4" ht="13" x14ac:dyDescent="0.3">
      <c r="B32" s="8"/>
      <c r="C32" s="4"/>
      <c r="D32" s="18"/>
    </row>
    <row r="33" spans="2:4" ht="13" x14ac:dyDescent="0.3">
      <c r="B33" s="9" t="s">
        <v>531</v>
      </c>
      <c r="C33" s="4"/>
      <c r="D33" s="22" t="s">
        <v>707</v>
      </c>
    </row>
    <row r="34" spans="2:4" x14ac:dyDescent="0.3">
      <c r="D34" s="101"/>
    </row>
    <row r="36" spans="2:4" ht="15.5" x14ac:dyDescent="0.35">
      <c r="B36" s="109" t="s">
        <v>9</v>
      </c>
      <c r="C36" s="11"/>
      <c r="D36" s="17"/>
    </row>
  </sheetData>
  <hyperlinks>
    <hyperlink ref="D17" location="'T1'!A1" display="Jährliche Zusammenfassung nach Kontinent"/>
    <hyperlink ref="D18" location="'T2'!A1" display="Verteilung nach (10) Altersgruppen und Geschlecht"/>
    <hyperlink ref="D21" location="'T3'!A1" display="Verteilung nach Geschlecht und (2) Altersgruppen"/>
    <hyperlink ref="D31" location="'T6'!A1" display="Wahlbeteiligung und Resultate ab 2010"/>
    <hyperlink ref="D24" location="T4a!A1" display="Im Stimmrechtsregister eingetragene Auslandschweizer/-innen nach Land, Geschlecht und Altersklasse, 2020"/>
    <hyperlink ref="D28" location="'T5'!A1" display="Wahlbeteiligung und Entwicklung ab 2010"/>
    <hyperlink ref="B36" location="Erläuterungen!A1" display="Erläuterungen"/>
    <hyperlink ref="D25" location="T4b!A1" display="Im Stimmrechtsregister eingetragene Auslandschweizer/-innen nach Land, Geschlecht und Altersklasse, 2020"/>
    <hyperlink ref="D33" location="Karten!A1" display="Im Stimmregister eingetragene Auslandschweizer/-innen nach Land, 2020"/>
  </hyperlinks>
  <pageMargins left="0.39370078740157483" right="0.39370078740157483" top="1.1023622047244095" bottom="0.78740157480314965" header="0.39370078740157483" footer="0.39370078740157483"/>
  <pageSetup paperSize="9" scale="77" orientation="portrait" r:id="rId1"/>
  <headerFooter>
    <oddHeader xml:space="preserve">&amp;L &amp;G&amp;R&amp;"-,Fett"&amp;8DEPARTEMENT FINANZEN UND RESSOURCEN
Statistik Aargau
</oddHeader>
    <oddFooter>&amp;R&amp;7&amp;P von &amp;N</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4D9900"/>
    <pageSetUpPr fitToPage="1"/>
  </sheetPr>
  <dimension ref="A1:H32"/>
  <sheetViews>
    <sheetView showGridLines="0" zoomScaleNormal="100" zoomScaleSheetLayoutView="100" workbookViewId="0"/>
  </sheetViews>
  <sheetFormatPr baseColWidth="10" defaultColWidth="99.26953125" defaultRowHeight="12.5" x14ac:dyDescent="0.25"/>
  <cols>
    <col min="1" max="1" width="2.54296875" style="24" customWidth="1"/>
    <col min="2" max="2" width="102.81640625" style="24" customWidth="1"/>
    <col min="3" max="16384" width="99.26953125" style="24"/>
  </cols>
  <sheetData>
    <row r="1" spans="1:8" s="28" customFormat="1" ht="15.5" x14ac:dyDescent="0.35">
      <c r="A1" s="93" t="str">
        <f>Inhaltsverzeichnis!B36</f>
        <v>Erläuterungen</v>
      </c>
      <c r="B1" s="24"/>
      <c r="H1" s="29"/>
    </row>
    <row r="2" spans="1:8" x14ac:dyDescent="0.25">
      <c r="H2" s="25"/>
    </row>
    <row r="4" spans="1:8" ht="13" x14ac:dyDescent="0.25">
      <c r="B4" s="92" t="s">
        <v>524</v>
      </c>
      <c r="C4" s="27"/>
      <c r="D4" s="27"/>
      <c r="E4" s="27"/>
      <c r="F4" s="27"/>
    </row>
    <row r="5" spans="1:8" x14ac:dyDescent="0.25">
      <c r="B5" s="26"/>
      <c r="C5" s="27"/>
      <c r="D5" s="27"/>
      <c r="E5" s="27"/>
      <c r="F5" s="27"/>
    </row>
    <row r="6" spans="1:8" ht="75" x14ac:dyDescent="0.25">
      <c r="B6" s="26" t="s">
        <v>701</v>
      </c>
      <c r="C6" s="26"/>
      <c r="D6" s="26"/>
      <c r="E6" s="26"/>
      <c r="F6" s="26"/>
    </row>
    <row r="8" spans="1:8" ht="25" x14ac:dyDescent="0.25">
      <c r="B8" s="26" t="s">
        <v>525</v>
      </c>
      <c r="C8" s="27"/>
      <c r="D8" s="27"/>
      <c r="E8" s="27"/>
      <c r="F8" s="27"/>
    </row>
    <row r="10" spans="1:8" x14ac:dyDescent="0.25">
      <c r="B10" s="24" t="s">
        <v>674</v>
      </c>
    </row>
    <row r="11" spans="1:8" x14ac:dyDescent="0.25">
      <c r="B11" s="24" t="s">
        <v>675</v>
      </c>
    </row>
    <row r="12" spans="1:8" x14ac:dyDescent="0.25">
      <c r="B12" s="24" t="s">
        <v>676</v>
      </c>
    </row>
    <row r="13" spans="1:8" ht="25" x14ac:dyDescent="0.25">
      <c r="B13" s="24" t="s">
        <v>679</v>
      </c>
    </row>
    <row r="14" spans="1:8" x14ac:dyDescent="0.25">
      <c r="B14" s="24" t="s">
        <v>680</v>
      </c>
    </row>
    <row r="15" spans="1:8" x14ac:dyDescent="0.25">
      <c r="B15" s="24" t="s">
        <v>681</v>
      </c>
    </row>
    <row r="16" spans="1:8" x14ac:dyDescent="0.25">
      <c r="B16" s="24" t="s">
        <v>677</v>
      </c>
    </row>
    <row r="17" spans="2:2" x14ac:dyDescent="0.25">
      <c r="B17" s="24" t="s">
        <v>682</v>
      </c>
    </row>
    <row r="18" spans="2:2" x14ac:dyDescent="0.25">
      <c r="B18" s="24" t="s">
        <v>678</v>
      </c>
    </row>
    <row r="20" spans="2:2" ht="62.5" x14ac:dyDescent="0.25">
      <c r="B20" s="90" t="s">
        <v>683</v>
      </c>
    </row>
    <row r="22" spans="2:2" ht="50" x14ac:dyDescent="0.25">
      <c r="B22" s="24" t="s">
        <v>684</v>
      </c>
    </row>
    <row r="24" spans="2:2" ht="25" x14ac:dyDescent="0.25">
      <c r="B24" s="24" t="s">
        <v>526</v>
      </c>
    </row>
    <row r="25" spans="2:2" x14ac:dyDescent="0.25">
      <c r="B25" s="102" t="s">
        <v>527</v>
      </c>
    </row>
    <row r="28" spans="2:2" ht="13" x14ac:dyDescent="0.3">
      <c r="B28" s="91" t="s">
        <v>528</v>
      </c>
    </row>
    <row r="30" spans="2:2" ht="37.5" x14ac:dyDescent="0.25">
      <c r="B30" s="24" t="s">
        <v>529</v>
      </c>
    </row>
    <row r="31" spans="2:2" x14ac:dyDescent="0.25">
      <c r="B31" s="24" t="s">
        <v>530</v>
      </c>
    </row>
    <row r="32" spans="2:2" ht="37.5" x14ac:dyDescent="0.25">
      <c r="B32" s="90" t="s">
        <v>700</v>
      </c>
    </row>
  </sheetData>
  <phoneticPr fontId="28" type="noConversion"/>
  <hyperlinks>
    <hyperlink ref="B25" r:id="rId1"/>
  </hyperlinks>
  <pageMargins left="0.78740157480314965" right="0.59055118110236227" top="0.78740157480314965" bottom="0.86614173228346458" header="0.51181102362204722" footer="0.35433070866141736"/>
  <pageSetup paperSize="9" scale="14" orientation="portrait" horizontalDpi="300" verticalDpi="300" r:id="rId2"/>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rgb="FF0093DD"/>
    <pageSetUpPr fitToPage="1"/>
  </sheetPr>
  <dimension ref="A1:Y63"/>
  <sheetViews>
    <sheetView showGridLines="0" zoomScaleNormal="100" zoomScaleSheetLayoutView="100" workbookViewId="0">
      <selection activeCell="B8" sqref="B8"/>
    </sheetView>
  </sheetViews>
  <sheetFormatPr baseColWidth="10" defaultColWidth="8.26953125" defaultRowHeight="12.5" x14ac:dyDescent="0.25"/>
  <cols>
    <col min="1" max="1" width="2.54296875" style="33" customWidth="1"/>
    <col min="2" max="2" width="5.7265625" style="33" customWidth="1"/>
    <col min="3" max="23" width="10.7265625" style="33" customWidth="1"/>
    <col min="24" max="16384" width="8.26953125" style="33"/>
  </cols>
  <sheetData>
    <row r="1" spans="1:25" ht="15.5" x14ac:dyDescent="0.25">
      <c r="A1" s="32" t="str">
        <f>Inhaltsverzeichnis!B17&amp; " " &amp;Inhaltsverzeichnis!D17</f>
        <v>Tabelle 1: Im Stimmregister eingetragene Auslandschweizer/-innen nach Kontinent und Geschlecht, 2020</v>
      </c>
      <c r="I1" s="34"/>
    </row>
    <row r="2" spans="1:25" ht="12.75" customHeight="1" x14ac:dyDescent="0.25">
      <c r="B2" s="35"/>
      <c r="C2" s="34"/>
      <c r="D2" s="34"/>
      <c r="E2" s="34"/>
      <c r="F2" s="34"/>
      <c r="G2" s="34"/>
      <c r="H2" s="34"/>
      <c r="I2" s="34"/>
      <c r="J2" s="34"/>
      <c r="K2" s="34"/>
    </row>
    <row r="3" spans="1:25" ht="12.75" customHeight="1" x14ac:dyDescent="0.25">
      <c r="B3" s="35"/>
    </row>
    <row r="4" spans="1:25" s="36" customFormat="1" ht="12.75" customHeight="1" x14ac:dyDescent="0.25">
      <c r="B4" s="115" t="s">
        <v>4</v>
      </c>
      <c r="C4" s="112" t="s">
        <v>11</v>
      </c>
      <c r="D4" s="113"/>
      <c r="E4" s="114"/>
      <c r="F4" s="112" t="s">
        <v>12</v>
      </c>
      <c r="G4" s="113"/>
      <c r="H4" s="114"/>
      <c r="I4" s="112" t="s">
        <v>13</v>
      </c>
      <c r="J4" s="113"/>
      <c r="K4" s="114"/>
      <c r="L4" s="112" t="s">
        <v>15</v>
      </c>
      <c r="M4" s="113"/>
      <c r="N4" s="114"/>
      <c r="O4" s="112" t="s">
        <v>14</v>
      </c>
      <c r="P4" s="113"/>
      <c r="Q4" s="114"/>
      <c r="R4" s="112" t="s">
        <v>16</v>
      </c>
      <c r="S4" s="113"/>
      <c r="T4" s="114"/>
      <c r="U4" s="112" t="s">
        <v>17</v>
      </c>
      <c r="V4" s="113"/>
      <c r="W4" s="114"/>
    </row>
    <row r="5" spans="1:25" ht="12.75" customHeight="1" x14ac:dyDescent="0.25">
      <c r="B5" s="116"/>
      <c r="C5" s="37" t="s">
        <v>2</v>
      </c>
      <c r="D5" s="37" t="s">
        <v>5</v>
      </c>
      <c r="E5" s="37" t="s">
        <v>6</v>
      </c>
      <c r="F5" s="37" t="s">
        <v>2</v>
      </c>
      <c r="G5" s="37" t="s">
        <v>5</v>
      </c>
      <c r="H5" s="37" t="s">
        <v>6</v>
      </c>
      <c r="I5" s="37" t="s">
        <v>2</v>
      </c>
      <c r="J5" s="37" t="s">
        <v>5</v>
      </c>
      <c r="K5" s="37" t="s">
        <v>6</v>
      </c>
      <c r="L5" s="37" t="s">
        <v>2</v>
      </c>
      <c r="M5" s="37" t="s">
        <v>5</v>
      </c>
      <c r="N5" s="37" t="s">
        <v>6</v>
      </c>
      <c r="O5" s="37" t="s">
        <v>2</v>
      </c>
      <c r="P5" s="37" t="s">
        <v>5</v>
      </c>
      <c r="Q5" s="37" t="s">
        <v>6</v>
      </c>
      <c r="R5" s="37" t="s">
        <v>2</v>
      </c>
      <c r="S5" s="37" t="s">
        <v>5</v>
      </c>
      <c r="T5" s="37" t="s">
        <v>6</v>
      </c>
      <c r="U5" s="37" t="s">
        <v>2</v>
      </c>
      <c r="V5" s="37" t="s">
        <v>5</v>
      </c>
      <c r="W5" s="37" t="s">
        <v>6</v>
      </c>
    </row>
    <row r="6" spans="1:25" ht="12.75" customHeight="1" thickBot="1" x14ac:dyDescent="0.3">
      <c r="A6" s="38"/>
      <c r="B6" s="49">
        <v>2020</v>
      </c>
      <c r="C6" s="50">
        <v>11098</v>
      </c>
      <c r="D6" s="50">
        <v>5387</v>
      </c>
      <c r="E6" s="50">
        <v>5711</v>
      </c>
      <c r="F6" s="50">
        <v>7338</v>
      </c>
      <c r="G6" s="50">
        <v>3324</v>
      </c>
      <c r="H6" s="50">
        <v>4014</v>
      </c>
      <c r="I6" s="50">
        <v>261</v>
      </c>
      <c r="J6" s="50">
        <v>118</v>
      </c>
      <c r="K6" s="51">
        <v>143</v>
      </c>
      <c r="L6" s="50">
        <v>1726</v>
      </c>
      <c r="M6" s="51">
        <v>899</v>
      </c>
      <c r="N6" s="51">
        <v>827</v>
      </c>
      <c r="O6" s="50">
        <v>477</v>
      </c>
      <c r="P6" s="51">
        <v>265</v>
      </c>
      <c r="Q6" s="51">
        <v>212</v>
      </c>
      <c r="R6" s="50">
        <v>869</v>
      </c>
      <c r="S6" s="51">
        <v>569</v>
      </c>
      <c r="T6" s="51">
        <v>300</v>
      </c>
      <c r="U6" s="50">
        <v>427</v>
      </c>
      <c r="V6" s="51">
        <v>212</v>
      </c>
      <c r="W6" s="51">
        <v>215</v>
      </c>
      <c r="X6" s="38"/>
      <c r="Y6" s="38"/>
    </row>
    <row r="7" spans="1:25" ht="12.75" customHeight="1" x14ac:dyDescent="0.25">
      <c r="A7" s="38"/>
      <c r="B7" s="39"/>
      <c r="C7" s="39"/>
      <c r="D7" s="39"/>
      <c r="E7" s="39"/>
      <c r="F7" s="39"/>
      <c r="G7" s="39"/>
      <c r="H7" s="39"/>
      <c r="I7" s="39"/>
      <c r="J7" s="39"/>
      <c r="K7" s="38"/>
      <c r="L7" s="39"/>
      <c r="M7" s="38"/>
      <c r="N7" s="38"/>
      <c r="O7" s="39"/>
      <c r="P7" s="38"/>
      <c r="Q7" s="38"/>
      <c r="R7" s="39"/>
      <c r="S7" s="38"/>
      <c r="T7" s="38"/>
      <c r="U7" s="39"/>
      <c r="V7" s="38"/>
      <c r="W7" s="38"/>
      <c r="X7" s="38"/>
      <c r="Y7" s="38"/>
    </row>
    <row r="8" spans="1:25" ht="12.75" customHeight="1" x14ac:dyDescent="0.25">
      <c r="A8" s="38"/>
      <c r="B8" s="39"/>
      <c r="C8" s="39"/>
      <c r="D8" s="39"/>
      <c r="E8" s="39"/>
      <c r="F8" s="39"/>
      <c r="G8" s="39"/>
      <c r="H8" s="39"/>
      <c r="I8" s="39"/>
      <c r="J8" s="39"/>
      <c r="K8" s="38"/>
      <c r="L8" s="39"/>
      <c r="M8" s="38"/>
      <c r="N8" s="38"/>
      <c r="O8" s="39"/>
      <c r="P8" s="38"/>
      <c r="Q8" s="38"/>
      <c r="R8" s="39"/>
      <c r="S8" s="38"/>
      <c r="T8" s="38"/>
      <c r="U8" s="39"/>
      <c r="V8" s="38"/>
      <c r="W8" s="38"/>
      <c r="X8" s="38"/>
      <c r="Y8" s="38"/>
    </row>
    <row r="9" spans="1:25" ht="12.75" customHeight="1" x14ac:dyDescent="0.25">
      <c r="A9" s="38"/>
      <c r="B9" s="40"/>
      <c r="C9" s="39"/>
      <c r="D9" s="39"/>
      <c r="E9" s="39"/>
      <c r="F9" s="39"/>
      <c r="G9" s="39"/>
      <c r="H9" s="39"/>
      <c r="I9" s="39"/>
      <c r="J9" s="39"/>
      <c r="K9" s="39"/>
      <c r="L9" s="38"/>
      <c r="M9" s="38"/>
      <c r="N9" s="38"/>
      <c r="O9" s="38"/>
      <c r="P9" s="38"/>
      <c r="Q9" s="38"/>
      <c r="R9" s="38"/>
      <c r="S9" s="38"/>
      <c r="T9" s="38"/>
      <c r="U9" s="38"/>
      <c r="V9" s="38"/>
      <c r="W9" s="38"/>
      <c r="X9" s="38"/>
      <c r="Y9" s="38"/>
    </row>
    <row r="10" spans="1:25" ht="12.75" customHeight="1" x14ac:dyDescent="0.25">
      <c r="B10" s="35"/>
      <c r="C10" s="34"/>
      <c r="D10" s="34"/>
      <c r="E10" s="34"/>
      <c r="F10" s="34"/>
      <c r="G10" s="34"/>
      <c r="H10" s="34"/>
      <c r="I10" s="34"/>
      <c r="J10" s="34"/>
      <c r="K10" s="34"/>
    </row>
    <row r="11" spans="1:25" ht="12.75" customHeight="1" x14ac:dyDescent="0.25">
      <c r="B11" s="35"/>
      <c r="C11" s="34"/>
      <c r="D11" s="34"/>
      <c r="E11" s="34"/>
      <c r="F11" s="34"/>
      <c r="G11" s="34"/>
      <c r="H11" s="34"/>
      <c r="I11" s="34"/>
      <c r="J11" s="34"/>
      <c r="K11" s="34"/>
    </row>
    <row r="12" spans="1:25" ht="12.75" customHeight="1" x14ac:dyDescent="0.25">
      <c r="B12" s="35"/>
      <c r="C12" s="34"/>
      <c r="D12" s="34"/>
      <c r="E12" s="34"/>
      <c r="F12" s="34"/>
      <c r="G12" s="34"/>
      <c r="H12" s="34"/>
      <c r="I12" s="34"/>
      <c r="J12" s="34"/>
      <c r="K12" s="34"/>
    </row>
    <row r="13" spans="1:25" ht="12.75" customHeight="1" x14ac:dyDescent="0.25">
      <c r="B13" s="35"/>
      <c r="C13" s="34"/>
      <c r="D13" s="34"/>
      <c r="E13" s="34"/>
      <c r="F13" s="34"/>
      <c r="G13" s="34"/>
      <c r="H13" s="34"/>
      <c r="I13" s="34"/>
      <c r="J13" s="34"/>
      <c r="K13" s="34"/>
    </row>
    <row r="14" spans="1:25" ht="12.75" customHeight="1" x14ac:dyDescent="0.25">
      <c r="B14" s="35"/>
      <c r="C14" s="34"/>
      <c r="D14" s="34"/>
      <c r="E14" s="34"/>
      <c r="F14" s="34"/>
      <c r="G14" s="34"/>
      <c r="H14" s="34"/>
      <c r="I14" s="34"/>
      <c r="J14" s="34"/>
      <c r="K14" s="34"/>
    </row>
    <row r="15" spans="1:25" ht="12.75" customHeight="1" x14ac:dyDescent="0.25">
      <c r="B15" s="35"/>
      <c r="C15" s="34"/>
      <c r="D15" s="34"/>
      <c r="E15" s="34"/>
      <c r="F15" s="34"/>
      <c r="G15" s="34"/>
      <c r="H15" s="34"/>
      <c r="I15" s="34"/>
      <c r="J15" s="34"/>
      <c r="K15" s="34"/>
    </row>
    <row r="16" spans="1:25" ht="12.75" customHeight="1" x14ac:dyDescent="0.25">
      <c r="B16" s="35"/>
      <c r="J16" s="34"/>
      <c r="K16" s="34"/>
    </row>
    <row r="17" spans="2:11" ht="12.75" customHeight="1" x14ac:dyDescent="0.25">
      <c r="B17" s="35"/>
      <c r="J17" s="34"/>
      <c r="K17" s="34"/>
    </row>
    <row r="18" spans="2:11" ht="12.75" customHeight="1" x14ac:dyDescent="0.25">
      <c r="B18" s="35"/>
      <c r="J18" s="34"/>
      <c r="K18" s="34"/>
    </row>
    <row r="19" spans="2:11" ht="12.75" customHeight="1" x14ac:dyDescent="0.25">
      <c r="B19" s="35"/>
      <c r="J19" s="34"/>
      <c r="K19" s="34"/>
    </row>
    <row r="20" spans="2:11" ht="12.75" customHeight="1" x14ac:dyDescent="0.25">
      <c r="B20" s="35"/>
      <c r="D20" s="34"/>
      <c r="E20" s="34"/>
      <c r="F20" s="34"/>
      <c r="G20" s="34"/>
      <c r="H20" s="34"/>
      <c r="I20" s="34"/>
      <c r="J20" s="34"/>
      <c r="K20" s="34"/>
    </row>
    <row r="21" spans="2:11" ht="12.75" customHeight="1" x14ac:dyDescent="0.25">
      <c r="B21" s="35"/>
      <c r="D21" s="34"/>
      <c r="E21" s="34"/>
      <c r="F21" s="34"/>
      <c r="G21" s="34"/>
      <c r="H21" s="34"/>
      <c r="I21" s="34"/>
      <c r="J21" s="34"/>
      <c r="K21" s="34"/>
    </row>
    <row r="22" spans="2:11" ht="12.75" customHeight="1" x14ac:dyDescent="0.25">
      <c r="B22" s="35"/>
      <c r="D22" s="34"/>
      <c r="E22" s="34"/>
      <c r="F22" s="34" t="str">
        <f>C5</f>
        <v>Total</v>
      </c>
      <c r="G22" s="34" t="str">
        <f>D5</f>
        <v>Männer</v>
      </c>
      <c r="H22" s="34" t="str">
        <f>E5</f>
        <v>Frauen</v>
      </c>
      <c r="I22" s="34"/>
      <c r="J22" s="34"/>
      <c r="K22" s="34"/>
    </row>
    <row r="23" spans="2:11" ht="12.75" customHeight="1" x14ac:dyDescent="0.25">
      <c r="B23" s="35"/>
      <c r="D23" s="34"/>
      <c r="E23" s="34" t="str">
        <f>F4</f>
        <v>Europa</v>
      </c>
      <c r="F23" s="34">
        <f>F6</f>
        <v>7338</v>
      </c>
      <c r="G23" s="34">
        <f>G6</f>
        <v>3324</v>
      </c>
      <c r="H23" s="34">
        <f>H6</f>
        <v>4014</v>
      </c>
      <c r="I23" s="34"/>
      <c r="J23" s="34"/>
      <c r="K23" s="34"/>
    </row>
    <row r="24" spans="2:11" ht="12.75" customHeight="1" x14ac:dyDescent="0.25">
      <c r="B24" s="35"/>
      <c r="D24" s="34"/>
      <c r="E24" s="34" t="str">
        <f>I4</f>
        <v>Afrika</v>
      </c>
      <c r="F24" s="34">
        <f>I6</f>
        <v>261</v>
      </c>
      <c r="G24" s="34">
        <f>J6</f>
        <v>118</v>
      </c>
      <c r="H24" s="34">
        <f>K6</f>
        <v>143</v>
      </c>
      <c r="I24" s="34"/>
      <c r="J24" s="34"/>
      <c r="K24" s="34"/>
    </row>
    <row r="25" spans="2:11" ht="12.75" customHeight="1" x14ac:dyDescent="0.25">
      <c r="B25" s="35"/>
      <c r="D25" s="34"/>
      <c r="E25" s="34" t="str">
        <f>L4</f>
        <v>Nordamerika</v>
      </c>
      <c r="F25" s="34">
        <f>L6</f>
        <v>1726</v>
      </c>
      <c r="G25" s="34">
        <f>M6</f>
        <v>899</v>
      </c>
      <c r="H25" s="34">
        <f>N6</f>
        <v>827</v>
      </c>
      <c r="I25" s="34"/>
      <c r="J25" s="34"/>
      <c r="K25" s="34"/>
    </row>
    <row r="26" spans="2:11" ht="12.75" customHeight="1" x14ac:dyDescent="0.25">
      <c r="B26" s="35"/>
      <c r="D26" s="34"/>
      <c r="E26" s="34" t="str">
        <f>O4</f>
        <v>Südamerika</v>
      </c>
      <c r="F26" s="34">
        <f>O6</f>
        <v>477</v>
      </c>
      <c r="G26" s="34">
        <f>P6</f>
        <v>265</v>
      </c>
      <c r="H26" s="34">
        <f>Q6</f>
        <v>212</v>
      </c>
      <c r="I26" s="34"/>
      <c r="J26" s="34"/>
      <c r="K26" s="34"/>
    </row>
    <row r="27" spans="2:11" ht="12.75" customHeight="1" x14ac:dyDescent="0.25">
      <c r="B27" s="35"/>
      <c r="C27" s="34"/>
      <c r="D27" s="34"/>
      <c r="E27" s="34" t="str">
        <f>R4</f>
        <v>Asien</v>
      </c>
      <c r="F27" s="34">
        <f>R6</f>
        <v>869</v>
      </c>
      <c r="G27" s="34">
        <f>S6</f>
        <v>569</v>
      </c>
      <c r="H27" s="34">
        <f>T6</f>
        <v>300</v>
      </c>
      <c r="I27" s="34"/>
      <c r="J27" s="34"/>
      <c r="K27" s="34"/>
    </row>
    <row r="28" spans="2:11" ht="12.75" customHeight="1" x14ac:dyDescent="0.25">
      <c r="B28" s="35"/>
      <c r="C28" s="34"/>
      <c r="D28" s="34"/>
      <c r="E28" s="34" t="str">
        <f>U4</f>
        <v>Ozeanien</v>
      </c>
      <c r="F28" s="34">
        <f>U6</f>
        <v>427</v>
      </c>
      <c r="G28" s="34">
        <f>V6</f>
        <v>212</v>
      </c>
      <c r="H28" s="34">
        <f>W6</f>
        <v>215</v>
      </c>
      <c r="I28" s="34"/>
      <c r="J28" s="34"/>
      <c r="K28" s="34"/>
    </row>
    <row r="29" spans="2:11" ht="12.75" customHeight="1" x14ac:dyDescent="0.25">
      <c r="B29" s="35"/>
      <c r="C29" s="34"/>
      <c r="D29" s="34"/>
      <c r="E29" s="34"/>
      <c r="F29" s="34"/>
      <c r="G29" s="34"/>
      <c r="H29" s="34"/>
      <c r="I29" s="34"/>
      <c r="J29" s="34"/>
      <c r="K29" s="34"/>
    </row>
    <row r="30" spans="2:11" ht="12.75" customHeight="1" x14ac:dyDescent="0.25">
      <c r="B30" s="35"/>
      <c r="C30" s="34"/>
      <c r="D30" s="34"/>
      <c r="E30" s="34"/>
      <c r="F30" s="34"/>
      <c r="G30" s="34"/>
      <c r="H30" s="34"/>
      <c r="I30" s="34"/>
      <c r="J30" s="34"/>
      <c r="K30" s="34"/>
    </row>
    <row r="31" spans="2:11" ht="12.75" customHeight="1" x14ac:dyDescent="0.25">
      <c r="B31" s="35"/>
      <c r="C31" s="34"/>
      <c r="D31" s="34"/>
      <c r="E31" s="34"/>
      <c r="F31" s="34"/>
      <c r="G31" s="34"/>
      <c r="H31" s="34"/>
      <c r="I31" s="34"/>
      <c r="J31" s="34"/>
      <c r="K31" s="34"/>
    </row>
    <row r="32" spans="2:11" ht="12.75" customHeight="1" x14ac:dyDescent="0.25">
      <c r="B32" s="35"/>
      <c r="C32" s="34"/>
      <c r="D32" s="34"/>
      <c r="E32" s="34"/>
      <c r="F32" s="34"/>
      <c r="G32" s="34"/>
      <c r="H32" s="34"/>
      <c r="I32" s="34"/>
      <c r="J32" s="34"/>
      <c r="K32" s="34"/>
    </row>
    <row r="33" spans="2:11" ht="12.75" customHeight="1" x14ac:dyDescent="0.25">
      <c r="B33" s="35"/>
      <c r="C33" s="34"/>
      <c r="D33" s="34"/>
      <c r="E33" s="34"/>
      <c r="F33" s="34"/>
      <c r="G33" s="34"/>
      <c r="H33" s="34"/>
      <c r="I33" s="34"/>
      <c r="J33" s="34"/>
      <c r="K33" s="34"/>
    </row>
    <row r="34" spans="2:11" ht="12.75" customHeight="1" x14ac:dyDescent="0.25">
      <c r="B34" s="35"/>
      <c r="C34" s="34"/>
      <c r="D34" s="34"/>
      <c r="E34" s="34"/>
      <c r="F34" s="34"/>
      <c r="G34" s="34"/>
      <c r="H34" s="34"/>
      <c r="I34" s="34"/>
      <c r="J34" s="34"/>
      <c r="K34" s="34"/>
    </row>
    <row r="35" spans="2:11" ht="12.75" customHeight="1" x14ac:dyDescent="0.25">
      <c r="B35" s="35"/>
      <c r="C35" s="34"/>
      <c r="D35" s="34"/>
      <c r="E35" s="34"/>
      <c r="F35" s="34"/>
      <c r="G35" s="34"/>
      <c r="H35" s="34"/>
      <c r="I35" s="34"/>
      <c r="J35" s="34"/>
      <c r="K35" s="34"/>
    </row>
    <row r="36" spans="2:11" ht="12.75" customHeight="1" x14ac:dyDescent="0.25">
      <c r="B36" s="35"/>
      <c r="C36" s="34"/>
      <c r="D36" s="34"/>
      <c r="E36" s="34"/>
      <c r="F36" s="34"/>
      <c r="G36" s="34"/>
      <c r="H36" s="34"/>
      <c r="I36" s="34"/>
      <c r="J36" s="34"/>
      <c r="K36" s="34"/>
    </row>
    <row r="37" spans="2:11" ht="12.75" customHeight="1" x14ac:dyDescent="0.25">
      <c r="B37" s="35"/>
      <c r="C37" s="34"/>
      <c r="D37" s="34"/>
      <c r="E37" s="34"/>
      <c r="F37" s="34"/>
      <c r="G37" s="34"/>
      <c r="H37" s="34"/>
      <c r="I37" s="34"/>
      <c r="J37" s="34"/>
      <c r="K37" s="34"/>
    </row>
    <row r="38" spans="2:11" ht="12.75" customHeight="1" x14ac:dyDescent="0.25">
      <c r="B38" s="35"/>
      <c r="C38" s="34"/>
      <c r="D38" s="34"/>
      <c r="E38" s="34"/>
      <c r="F38" s="34"/>
      <c r="G38" s="34"/>
      <c r="H38" s="34"/>
      <c r="I38" s="34"/>
      <c r="J38" s="34"/>
      <c r="K38" s="34"/>
    </row>
    <row r="39" spans="2:11" ht="12.75" customHeight="1" x14ac:dyDescent="0.25">
      <c r="B39" s="35"/>
    </row>
    <row r="40" spans="2:11" ht="12.75" customHeight="1" x14ac:dyDescent="0.25">
      <c r="B40" s="35"/>
    </row>
    <row r="41" spans="2:11" ht="12.75" customHeight="1" x14ac:dyDescent="0.25">
      <c r="B41" s="35"/>
    </row>
    <row r="42" spans="2:11" ht="12.75" customHeight="1" x14ac:dyDescent="0.25"/>
    <row r="43" spans="2:11" ht="12.75" customHeight="1" x14ac:dyDescent="0.25"/>
    <row r="44" spans="2:11" ht="12.75" customHeight="1" x14ac:dyDescent="0.25"/>
    <row r="45" spans="2:11" ht="12.75" customHeight="1" x14ac:dyDescent="0.25"/>
    <row r="46" spans="2:11" ht="12.75" customHeight="1" x14ac:dyDescent="0.25"/>
    <row r="47" spans="2:11" ht="12.75" customHeight="1" x14ac:dyDescent="0.25"/>
    <row r="48" spans="2:11" ht="12.75" customHeight="1" x14ac:dyDescent="0.25"/>
    <row r="49" ht="12.75" customHeight="1" x14ac:dyDescent="0.25"/>
    <row r="50" ht="12.75" customHeight="1" x14ac:dyDescent="0.25"/>
    <row r="51" ht="12.75" customHeight="1" x14ac:dyDescent="0.25"/>
    <row r="52" ht="12.75" customHeight="1" x14ac:dyDescent="0.25"/>
    <row r="53" ht="12.75" customHeight="1" x14ac:dyDescent="0.25"/>
    <row r="54" ht="12.75" customHeight="1" x14ac:dyDescent="0.25"/>
    <row r="55" ht="12.75" customHeight="1" x14ac:dyDescent="0.25"/>
    <row r="56" ht="12.75" customHeight="1" x14ac:dyDescent="0.25"/>
    <row r="57" ht="12.75" customHeight="1" x14ac:dyDescent="0.25"/>
    <row r="58" ht="12.75" customHeight="1" x14ac:dyDescent="0.25"/>
    <row r="59" ht="12.75" customHeight="1" x14ac:dyDescent="0.25"/>
    <row r="60" ht="12.75" customHeight="1" x14ac:dyDescent="0.25"/>
    <row r="61" ht="12.75" customHeight="1" x14ac:dyDescent="0.25"/>
    <row r="62" ht="12.75" customHeight="1" x14ac:dyDescent="0.25"/>
    <row r="63" ht="12" customHeight="1" x14ac:dyDescent="0.25"/>
  </sheetData>
  <mergeCells count="8">
    <mergeCell ref="U4:W4"/>
    <mergeCell ref="B4:B5"/>
    <mergeCell ref="C4:E4"/>
    <mergeCell ref="F4:H4"/>
    <mergeCell ref="I4:K4"/>
    <mergeCell ref="L4:N4"/>
    <mergeCell ref="O4:Q4"/>
    <mergeCell ref="R4:T4"/>
  </mergeCells>
  <phoneticPr fontId="28" type="noConversion"/>
  <pageMargins left="0.78740157480314965" right="0.59055118110236227" top="0.78740157480314965" bottom="0.86614173228346458" header="0.51181102362204722" footer="0.35433070866141736"/>
  <pageSetup paperSize="9" scale="52" orientation="portrait" horizontalDpi="300" verticalDpi="3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rgb="FF0093DD"/>
  </sheetPr>
  <dimension ref="A1:AG54"/>
  <sheetViews>
    <sheetView showGridLines="0" zoomScaleNormal="100" zoomScaleSheetLayoutView="100" workbookViewId="0"/>
  </sheetViews>
  <sheetFormatPr baseColWidth="10" defaultColWidth="10.81640625" defaultRowHeight="12.5" x14ac:dyDescent="0.25"/>
  <cols>
    <col min="1" max="1" width="2.54296875" style="43" customWidth="1"/>
    <col min="2" max="2" width="20.453125" style="43" customWidth="1"/>
    <col min="3" max="9" width="10.7265625" style="43" customWidth="1"/>
    <col min="10" max="29" width="10.7265625" style="81" customWidth="1"/>
    <col min="30" max="33" width="10.7265625" style="43" customWidth="1"/>
    <col min="34" max="34" width="6.81640625" style="43" customWidth="1"/>
    <col min="35" max="16384" width="10.81640625" style="43"/>
  </cols>
  <sheetData>
    <row r="1" spans="1:33" ht="15.5" x14ac:dyDescent="0.25">
      <c r="A1" s="42" t="str">
        <f>Inhaltsverzeichnis!B18&amp; " " &amp;Inhaltsverzeichnis!D18</f>
        <v>Tabelle 2: Im Stimmregister eingetragene Auslandschweizer/-innen nach Altersklasse und Geschlecht, 2020</v>
      </c>
      <c r="H1" s="44"/>
    </row>
    <row r="4" spans="1:33" x14ac:dyDescent="0.25">
      <c r="B4" s="120" t="s">
        <v>19</v>
      </c>
      <c r="C4" s="123" t="s">
        <v>697</v>
      </c>
      <c r="D4" s="126" t="s">
        <v>485</v>
      </c>
      <c r="E4" s="127"/>
      <c r="F4" s="127"/>
      <c r="G4" s="127"/>
      <c r="H4" s="127"/>
      <c r="I4" s="127"/>
      <c r="J4" s="127"/>
      <c r="K4" s="127"/>
      <c r="L4" s="127"/>
      <c r="M4" s="127"/>
      <c r="N4" s="127"/>
      <c r="O4" s="127"/>
      <c r="P4" s="127"/>
      <c r="Q4" s="127"/>
      <c r="R4" s="127"/>
      <c r="S4" s="127"/>
      <c r="T4" s="127"/>
      <c r="U4" s="127"/>
      <c r="V4" s="127"/>
      <c r="W4" s="127"/>
      <c r="X4" s="127"/>
      <c r="Y4" s="127"/>
      <c r="Z4" s="127"/>
      <c r="AA4" s="127"/>
      <c r="AB4" s="127"/>
      <c r="AC4" s="127"/>
      <c r="AD4" s="127"/>
      <c r="AE4" s="127"/>
      <c r="AF4" s="127"/>
      <c r="AG4" s="128"/>
    </row>
    <row r="5" spans="1:33" x14ac:dyDescent="0.25">
      <c r="B5" s="121"/>
      <c r="C5" s="124"/>
      <c r="D5" s="126" t="s">
        <v>685</v>
      </c>
      <c r="E5" s="127"/>
      <c r="F5" s="128"/>
      <c r="G5" s="126" t="s">
        <v>686</v>
      </c>
      <c r="H5" s="127"/>
      <c r="I5" s="128"/>
      <c r="J5" s="117" t="s">
        <v>687</v>
      </c>
      <c r="K5" s="118"/>
      <c r="L5" s="119"/>
      <c r="M5" s="117" t="s">
        <v>688</v>
      </c>
      <c r="N5" s="118"/>
      <c r="O5" s="119"/>
      <c r="P5" s="117" t="s">
        <v>689</v>
      </c>
      <c r="Q5" s="118"/>
      <c r="R5" s="119"/>
      <c r="S5" s="117" t="s">
        <v>690</v>
      </c>
      <c r="T5" s="118"/>
      <c r="U5" s="119"/>
      <c r="V5" s="117" t="s">
        <v>691</v>
      </c>
      <c r="W5" s="118"/>
      <c r="X5" s="119"/>
      <c r="Y5" s="117" t="s">
        <v>692</v>
      </c>
      <c r="Z5" s="118"/>
      <c r="AA5" s="119"/>
      <c r="AB5" s="117" t="s">
        <v>693</v>
      </c>
      <c r="AC5" s="118"/>
      <c r="AD5" s="119"/>
      <c r="AE5" s="117" t="s">
        <v>18</v>
      </c>
      <c r="AF5" s="118"/>
      <c r="AG5" s="119"/>
    </row>
    <row r="6" spans="1:33" x14ac:dyDescent="0.25">
      <c r="B6" s="122"/>
      <c r="C6" s="125"/>
      <c r="D6" s="80" t="s">
        <v>2</v>
      </c>
      <c r="E6" s="56" t="s">
        <v>5</v>
      </c>
      <c r="F6" s="56" t="s">
        <v>6</v>
      </c>
      <c r="G6" s="56" t="s">
        <v>2</v>
      </c>
      <c r="H6" s="56" t="s">
        <v>5</v>
      </c>
      <c r="I6" s="56" t="s">
        <v>6</v>
      </c>
      <c r="J6" s="84" t="s">
        <v>2</v>
      </c>
      <c r="K6" s="84" t="s">
        <v>5</v>
      </c>
      <c r="L6" s="84" t="s">
        <v>6</v>
      </c>
      <c r="M6" s="84" t="s">
        <v>2</v>
      </c>
      <c r="N6" s="84" t="s">
        <v>5</v>
      </c>
      <c r="O6" s="84" t="s">
        <v>6</v>
      </c>
      <c r="P6" s="84" t="s">
        <v>2</v>
      </c>
      <c r="Q6" s="84" t="s">
        <v>5</v>
      </c>
      <c r="R6" s="84" t="s">
        <v>6</v>
      </c>
      <c r="S6" s="84" t="s">
        <v>2</v>
      </c>
      <c r="T6" s="84" t="s">
        <v>5</v>
      </c>
      <c r="U6" s="84" t="s">
        <v>6</v>
      </c>
      <c r="V6" s="84" t="s">
        <v>2</v>
      </c>
      <c r="W6" s="84" t="s">
        <v>5</v>
      </c>
      <c r="X6" s="84" t="s">
        <v>6</v>
      </c>
      <c r="Y6" s="84" t="s">
        <v>2</v>
      </c>
      <c r="Z6" s="84" t="s">
        <v>5</v>
      </c>
      <c r="AA6" s="84" t="s">
        <v>6</v>
      </c>
      <c r="AB6" s="84" t="s">
        <v>2</v>
      </c>
      <c r="AC6" s="84" t="s">
        <v>5</v>
      </c>
      <c r="AD6" s="84" t="s">
        <v>6</v>
      </c>
      <c r="AE6" s="84" t="s">
        <v>2</v>
      </c>
      <c r="AF6" s="84" t="s">
        <v>5</v>
      </c>
      <c r="AG6" s="84" t="s">
        <v>6</v>
      </c>
    </row>
    <row r="7" spans="1:33" x14ac:dyDescent="0.25">
      <c r="B7" s="45" t="s">
        <v>12</v>
      </c>
      <c r="C7" s="47">
        <v>7338</v>
      </c>
      <c r="D7" s="47">
        <v>270</v>
      </c>
      <c r="E7" s="47">
        <v>132</v>
      </c>
      <c r="F7" s="47">
        <v>138</v>
      </c>
      <c r="G7" s="47">
        <v>1270</v>
      </c>
      <c r="H7" s="47">
        <v>589</v>
      </c>
      <c r="I7" s="47">
        <v>681</v>
      </c>
      <c r="J7" s="82">
        <v>1203</v>
      </c>
      <c r="K7" s="82">
        <v>561</v>
      </c>
      <c r="L7" s="82">
        <v>642</v>
      </c>
      <c r="M7" s="82">
        <v>1068</v>
      </c>
      <c r="N7" s="82">
        <v>470</v>
      </c>
      <c r="O7" s="82">
        <v>598</v>
      </c>
      <c r="P7" s="82">
        <v>1110</v>
      </c>
      <c r="Q7" s="82">
        <v>479</v>
      </c>
      <c r="R7" s="82">
        <v>631</v>
      </c>
      <c r="S7" s="82">
        <v>1140</v>
      </c>
      <c r="T7" s="82">
        <v>518</v>
      </c>
      <c r="U7" s="82">
        <v>622</v>
      </c>
      <c r="V7" s="82">
        <v>893</v>
      </c>
      <c r="W7" s="82">
        <v>402</v>
      </c>
      <c r="X7" s="82">
        <v>491</v>
      </c>
      <c r="Y7" s="82">
        <v>340</v>
      </c>
      <c r="Z7" s="82">
        <v>160</v>
      </c>
      <c r="AA7" s="82">
        <v>180</v>
      </c>
      <c r="AB7" s="82">
        <v>44</v>
      </c>
      <c r="AC7" s="82">
        <v>13</v>
      </c>
      <c r="AD7" s="82">
        <v>31</v>
      </c>
      <c r="AE7" s="82">
        <v>0</v>
      </c>
      <c r="AF7" s="82">
        <v>0</v>
      </c>
      <c r="AG7" s="82">
        <v>0</v>
      </c>
    </row>
    <row r="8" spans="1:33" x14ac:dyDescent="0.25">
      <c r="B8" s="45" t="s">
        <v>13</v>
      </c>
      <c r="C8" s="47">
        <v>261</v>
      </c>
      <c r="D8" s="47">
        <v>7</v>
      </c>
      <c r="E8" s="47">
        <v>3</v>
      </c>
      <c r="F8" s="47">
        <v>4</v>
      </c>
      <c r="G8" s="47">
        <v>23</v>
      </c>
      <c r="H8" s="47">
        <v>9</v>
      </c>
      <c r="I8" s="47">
        <v>14</v>
      </c>
      <c r="J8" s="82">
        <v>39</v>
      </c>
      <c r="K8" s="82">
        <v>13</v>
      </c>
      <c r="L8" s="82">
        <v>26</v>
      </c>
      <c r="M8" s="82">
        <v>46</v>
      </c>
      <c r="N8" s="82">
        <v>19</v>
      </c>
      <c r="O8" s="82">
        <v>27</v>
      </c>
      <c r="P8" s="82">
        <v>43</v>
      </c>
      <c r="Q8" s="82">
        <v>17</v>
      </c>
      <c r="R8" s="82">
        <v>26</v>
      </c>
      <c r="S8" s="82">
        <v>47</v>
      </c>
      <c r="T8" s="82">
        <v>23</v>
      </c>
      <c r="U8" s="82">
        <v>24</v>
      </c>
      <c r="V8" s="82">
        <v>42</v>
      </c>
      <c r="W8" s="82">
        <v>24</v>
      </c>
      <c r="X8" s="82">
        <v>18</v>
      </c>
      <c r="Y8" s="82">
        <v>12</v>
      </c>
      <c r="Z8" s="82">
        <v>8</v>
      </c>
      <c r="AA8" s="82">
        <v>4</v>
      </c>
      <c r="AB8" s="82">
        <v>2</v>
      </c>
      <c r="AC8" s="82">
        <v>2</v>
      </c>
      <c r="AD8" s="82">
        <v>0</v>
      </c>
      <c r="AE8" s="82">
        <v>0</v>
      </c>
      <c r="AF8" s="82">
        <v>0</v>
      </c>
      <c r="AG8" s="82">
        <v>0</v>
      </c>
    </row>
    <row r="9" spans="1:33" x14ac:dyDescent="0.25">
      <c r="B9" s="45" t="s">
        <v>15</v>
      </c>
      <c r="C9" s="47">
        <v>1726</v>
      </c>
      <c r="D9" s="47">
        <v>79</v>
      </c>
      <c r="E9" s="47">
        <v>44</v>
      </c>
      <c r="F9" s="47">
        <v>35</v>
      </c>
      <c r="G9" s="47">
        <v>348</v>
      </c>
      <c r="H9" s="47">
        <v>175</v>
      </c>
      <c r="I9" s="47">
        <v>173</v>
      </c>
      <c r="J9" s="82">
        <v>333</v>
      </c>
      <c r="K9" s="82">
        <v>171</v>
      </c>
      <c r="L9" s="82">
        <v>162</v>
      </c>
      <c r="M9" s="82">
        <v>264</v>
      </c>
      <c r="N9" s="82">
        <v>134</v>
      </c>
      <c r="O9" s="82">
        <v>130</v>
      </c>
      <c r="P9" s="82">
        <v>307</v>
      </c>
      <c r="Q9" s="82">
        <v>151</v>
      </c>
      <c r="R9" s="82">
        <v>156</v>
      </c>
      <c r="S9" s="82">
        <v>203</v>
      </c>
      <c r="T9" s="82">
        <v>116</v>
      </c>
      <c r="U9" s="82">
        <v>87</v>
      </c>
      <c r="V9" s="82">
        <v>123</v>
      </c>
      <c r="W9" s="82">
        <v>72</v>
      </c>
      <c r="X9" s="82">
        <v>51</v>
      </c>
      <c r="Y9" s="82">
        <v>55</v>
      </c>
      <c r="Z9" s="82">
        <v>26</v>
      </c>
      <c r="AA9" s="82">
        <v>29</v>
      </c>
      <c r="AB9" s="82">
        <v>14</v>
      </c>
      <c r="AC9" s="82">
        <v>10</v>
      </c>
      <c r="AD9" s="82">
        <v>4</v>
      </c>
      <c r="AE9" s="82">
        <v>0</v>
      </c>
      <c r="AF9" s="82">
        <v>0</v>
      </c>
      <c r="AG9" s="82">
        <v>0</v>
      </c>
    </row>
    <row r="10" spans="1:33" x14ac:dyDescent="0.25">
      <c r="B10" s="45" t="s">
        <v>14</v>
      </c>
      <c r="C10" s="47">
        <v>477</v>
      </c>
      <c r="D10" s="47">
        <v>18</v>
      </c>
      <c r="E10" s="47">
        <v>9</v>
      </c>
      <c r="F10" s="47">
        <v>9</v>
      </c>
      <c r="G10" s="47">
        <v>90</v>
      </c>
      <c r="H10" s="47">
        <v>42</v>
      </c>
      <c r="I10" s="47">
        <v>48</v>
      </c>
      <c r="J10" s="82">
        <v>83</v>
      </c>
      <c r="K10" s="82">
        <v>44</v>
      </c>
      <c r="L10" s="82">
        <v>39</v>
      </c>
      <c r="M10" s="82">
        <v>67</v>
      </c>
      <c r="N10" s="82">
        <v>36</v>
      </c>
      <c r="O10" s="82">
        <v>31</v>
      </c>
      <c r="P10" s="82">
        <v>86</v>
      </c>
      <c r="Q10" s="82">
        <v>49</v>
      </c>
      <c r="R10" s="82">
        <v>37</v>
      </c>
      <c r="S10" s="82">
        <v>74</v>
      </c>
      <c r="T10" s="82">
        <v>43</v>
      </c>
      <c r="U10" s="82">
        <v>31</v>
      </c>
      <c r="V10" s="82">
        <v>44</v>
      </c>
      <c r="W10" s="82">
        <v>31</v>
      </c>
      <c r="X10" s="82">
        <v>13</v>
      </c>
      <c r="Y10" s="82">
        <v>13</v>
      </c>
      <c r="Z10" s="82">
        <v>9</v>
      </c>
      <c r="AA10" s="82">
        <v>4</v>
      </c>
      <c r="AB10" s="82">
        <v>2</v>
      </c>
      <c r="AC10" s="82">
        <v>2</v>
      </c>
      <c r="AD10" s="82">
        <v>0</v>
      </c>
      <c r="AE10" s="82">
        <v>0</v>
      </c>
      <c r="AF10" s="82">
        <v>0</v>
      </c>
      <c r="AG10" s="82">
        <v>0</v>
      </c>
    </row>
    <row r="11" spans="1:33" x14ac:dyDescent="0.25">
      <c r="B11" s="45" t="s">
        <v>16</v>
      </c>
      <c r="C11" s="47">
        <v>869</v>
      </c>
      <c r="D11" s="47">
        <v>7</v>
      </c>
      <c r="E11" s="47">
        <v>5</v>
      </c>
      <c r="F11" s="47">
        <v>2</v>
      </c>
      <c r="G11" s="47">
        <v>59</v>
      </c>
      <c r="H11" s="47">
        <v>24</v>
      </c>
      <c r="I11" s="47">
        <v>35</v>
      </c>
      <c r="J11" s="82">
        <v>109</v>
      </c>
      <c r="K11" s="82">
        <v>66</v>
      </c>
      <c r="L11" s="82">
        <v>43</v>
      </c>
      <c r="M11" s="82">
        <v>149</v>
      </c>
      <c r="N11" s="82">
        <v>84</v>
      </c>
      <c r="O11" s="82">
        <v>65</v>
      </c>
      <c r="P11" s="82">
        <v>216</v>
      </c>
      <c r="Q11" s="82">
        <v>145</v>
      </c>
      <c r="R11" s="82">
        <v>71</v>
      </c>
      <c r="S11" s="82">
        <v>200</v>
      </c>
      <c r="T11" s="82">
        <v>148</v>
      </c>
      <c r="U11" s="82">
        <v>52</v>
      </c>
      <c r="V11" s="82">
        <v>109</v>
      </c>
      <c r="W11" s="82">
        <v>82</v>
      </c>
      <c r="X11" s="82">
        <v>27</v>
      </c>
      <c r="Y11" s="82">
        <v>18</v>
      </c>
      <c r="Z11" s="82">
        <v>13</v>
      </c>
      <c r="AA11" s="82">
        <v>5</v>
      </c>
      <c r="AB11" s="82">
        <v>2</v>
      </c>
      <c r="AC11" s="82">
        <v>2</v>
      </c>
      <c r="AD11" s="47">
        <v>0</v>
      </c>
      <c r="AE11" s="47">
        <v>0</v>
      </c>
      <c r="AF11" s="47">
        <v>0</v>
      </c>
      <c r="AG11" s="47">
        <v>0</v>
      </c>
    </row>
    <row r="12" spans="1:33" ht="13" thickBot="1" x14ac:dyDescent="0.3">
      <c r="B12" s="48" t="s">
        <v>17</v>
      </c>
      <c r="C12" s="48">
        <v>427</v>
      </c>
      <c r="D12" s="48">
        <v>23</v>
      </c>
      <c r="E12" s="48">
        <v>16</v>
      </c>
      <c r="F12" s="48">
        <v>7</v>
      </c>
      <c r="G12" s="48">
        <v>64</v>
      </c>
      <c r="H12" s="48">
        <v>35</v>
      </c>
      <c r="I12" s="48">
        <v>29</v>
      </c>
      <c r="J12" s="83">
        <v>95</v>
      </c>
      <c r="K12" s="83">
        <v>45</v>
      </c>
      <c r="L12" s="83">
        <v>50</v>
      </c>
      <c r="M12" s="83">
        <v>69</v>
      </c>
      <c r="N12" s="83">
        <v>33</v>
      </c>
      <c r="O12" s="83">
        <v>36</v>
      </c>
      <c r="P12" s="83">
        <v>79</v>
      </c>
      <c r="Q12" s="83">
        <v>36</v>
      </c>
      <c r="R12" s="83">
        <v>43</v>
      </c>
      <c r="S12" s="83">
        <v>47</v>
      </c>
      <c r="T12" s="83">
        <v>23</v>
      </c>
      <c r="U12" s="83">
        <v>24</v>
      </c>
      <c r="V12" s="83">
        <v>36</v>
      </c>
      <c r="W12" s="83">
        <v>20</v>
      </c>
      <c r="X12" s="83">
        <v>16</v>
      </c>
      <c r="Y12" s="83">
        <v>12</v>
      </c>
      <c r="Z12" s="83">
        <v>3</v>
      </c>
      <c r="AA12" s="83">
        <v>9</v>
      </c>
      <c r="AB12" s="83">
        <v>2</v>
      </c>
      <c r="AC12" s="83">
        <v>1</v>
      </c>
      <c r="AD12" s="48">
        <v>1</v>
      </c>
      <c r="AE12" s="48">
        <v>0</v>
      </c>
      <c r="AF12" s="48">
        <v>0</v>
      </c>
      <c r="AG12" s="48">
        <v>0</v>
      </c>
    </row>
    <row r="21" spans="4:28" x14ac:dyDescent="0.25">
      <c r="E21" s="43" t="str">
        <f>E6</f>
        <v>Männer</v>
      </c>
      <c r="F21" s="43" t="str">
        <f>F6</f>
        <v>Frauen</v>
      </c>
      <c r="Q21" s="81" t="str">
        <f>B7</f>
        <v>Europa</v>
      </c>
      <c r="S21" s="81" t="str">
        <f>B8</f>
        <v>Afrika</v>
      </c>
      <c r="U21" s="81" t="str">
        <f>B9</f>
        <v>Nordamerika</v>
      </c>
      <c r="W21" s="81" t="str">
        <f>B10</f>
        <v>Südamerika</v>
      </c>
      <c r="Y21" s="81" t="str">
        <f>B11</f>
        <v>Asien</v>
      </c>
      <c r="AA21" s="81" t="str">
        <f>B12</f>
        <v>Ozeanien</v>
      </c>
    </row>
    <row r="22" spans="4:28" x14ac:dyDescent="0.25">
      <c r="D22" s="43" t="str">
        <f>D5</f>
        <v>18–19</v>
      </c>
      <c r="E22" s="43">
        <f>-SUM(E7:E12)</f>
        <v>-209</v>
      </c>
      <c r="F22" s="43">
        <f>SUM(F7:F12)</f>
        <v>195</v>
      </c>
      <c r="Q22" s="81" t="str">
        <f>E21</f>
        <v>Männer</v>
      </c>
      <c r="R22" s="81" t="str">
        <f>F21</f>
        <v>Frauen</v>
      </c>
      <c r="S22" s="81" t="str">
        <f t="shared" ref="S22:AB22" si="0">Q22</f>
        <v>Männer</v>
      </c>
      <c r="T22" s="81" t="str">
        <f t="shared" si="0"/>
        <v>Frauen</v>
      </c>
      <c r="U22" s="81" t="str">
        <f t="shared" si="0"/>
        <v>Männer</v>
      </c>
      <c r="V22" s="81" t="str">
        <f t="shared" si="0"/>
        <v>Frauen</v>
      </c>
      <c r="W22" s="81" t="str">
        <f t="shared" si="0"/>
        <v>Männer</v>
      </c>
      <c r="X22" s="81" t="str">
        <f t="shared" si="0"/>
        <v>Frauen</v>
      </c>
      <c r="Y22" s="81" t="str">
        <f t="shared" si="0"/>
        <v>Männer</v>
      </c>
      <c r="Z22" s="81" t="str">
        <f t="shared" si="0"/>
        <v>Frauen</v>
      </c>
      <c r="AA22" s="81" t="str">
        <f t="shared" si="0"/>
        <v>Männer</v>
      </c>
      <c r="AB22" s="81" t="str">
        <f t="shared" si="0"/>
        <v>Frauen</v>
      </c>
    </row>
    <row r="23" spans="4:28" x14ac:dyDescent="0.25">
      <c r="D23" s="43" t="str">
        <f>G5</f>
        <v>20–29</v>
      </c>
      <c r="E23" s="43">
        <f>-SUM(H7:H12)</f>
        <v>-874</v>
      </c>
      <c r="F23" s="43">
        <f>SUM(I7:I12)</f>
        <v>980</v>
      </c>
      <c r="P23" s="81" t="str">
        <f>P6</f>
        <v>Total</v>
      </c>
      <c r="Q23" s="81">
        <f>-E7</f>
        <v>-132</v>
      </c>
      <c r="R23" s="81">
        <f>F7</f>
        <v>138</v>
      </c>
      <c r="S23" s="81">
        <f>-E8</f>
        <v>-3</v>
      </c>
      <c r="T23" s="81">
        <f>F8</f>
        <v>4</v>
      </c>
      <c r="U23" s="81">
        <f>-E9</f>
        <v>-44</v>
      </c>
      <c r="V23" s="81">
        <f>F9</f>
        <v>35</v>
      </c>
      <c r="W23" s="81">
        <f>-E10</f>
        <v>-9</v>
      </c>
      <c r="X23" s="81">
        <f>F10</f>
        <v>9</v>
      </c>
      <c r="Y23" s="81">
        <f>-E11</f>
        <v>-5</v>
      </c>
      <c r="Z23" s="81">
        <f>F11</f>
        <v>2</v>
      </c>
      <c r="AA23" s="81">
        <f>-E12</f>
        <v>-16</v>
      </c>
      <c r="AB23" s="81">
        <f>F12</f>
        <v>7</v>
      </c>
    </row>
    <row r="24" spans="4:28" x14ac:dyDescent="0.25">
      <c r="D24" s="43" t="str">
        <f>J5</f>
        <v>30–39</v>
      </c>
      <c r="E24" s="43">
        <f>-SUM(K7:K12)</f>
        <v>-900</v>
      </c>
      <c r="F24" s="43">
        <f>SUM(L7:L12)</f>
        <v>962</v>
      </c>
      <c r="P24" s="81" t="str">
        <f>S6</f>
        <v>Total</v>
      </c>
      <c r="Q24" s="81">
        <f>-H7</f>
        <v>-589</v>
      </c>
      <c r="R24" s="81">
        <f>I7</f>
        <v>681</v>
      </c>
      <c r="S24" s="81">
        <f>-H8</f>
        <v>-9</v>
      </c>
      <c r="T24" s="81">
        <f>I8</f>
        <v>14</v>
      </c>
      <c r="U24" s="81">
        <f>-H9</f>
        <v>-175</v>
      </c>
      <c r="V24" s="81">
        <f>I9</f>
        <v>173</v>
      </c>
      <c r="W24" s="81">
        <f>-H10</f>
        <v>-42</v>
      </c>
      <c r="X24" s="81">
        <f>I10</f>
        <v>48</v>
      </c>
      <c r="Y24" s="81">
        <f>-H11</f>
        <v>-24</v>
      </c>
      <c r="Z24" s="81">
        <f>I11</f>
        <v>35</v>
      </c>
      <c r="AA24" s="81">
        <f>-H12</f>
        <v>-35</v>
      </c>
      <c r="AB24" s="81">
        <f>I12</f>
        <v>29</v>
      </c>
    </row>
    <row r="25" spans="4:28" x14ac:dyDescent="0.25">
      <c r="D25" s="43" t="str">
        <f>M5</f>
        <v>40–49</v>
      </c>
      <c r="E25" s="43">
        <f>-SUM(N7:N12)</f>
        <v>-776</v>
      </c>
      <c r="F25" s="43">
        <f>SUM(O7:O12)</f>
        <v>887</v>
      </c>
      <c r="P25" s="81" t="str">
        <f>V6</f>
        <v>Total</v>
      </c>
      <c r="Q25" s="81">
        <f>-K7</f>
        <v>-561</v>
      </c>
      <c r="R25" s="81">
        <f>L7</f>
        <v>642</v>
      </c>
      <c r="S25" s="81">
        <f>-K8</f>
        <v>-13</v>
      </c>
      <c r="T25" s="81">
        <f>L8</f>
        <v>26</v>
      </c>
      <c r="U25" s="81">
        <f>-K9</f>
        <v>-171</v>
      </c>
      <c r="V25" s="81">
        <f>L9</f>
        <v>162</v>
      </c>
      <c r="W25" s="81">
        <f>-K10</f>
        <v>-44</v>
      </c>
      <c r="X25" s="81">
        <f>L10</f>
        <v>39</v>
      </c>
      <c r="Y25" s="81">
        <f>-K11</f>
        <v>-66</v>
      </c>
      <c r="Z25" s="81">
        <f>L11</f>
        <v>43</v>
      </c>
      <c r="AA25" s="81">
        <f>-K12</f>
        <v>-45</v>
      </c>
      <c r="AB25" s="81">
        <f>L12</f>
        <v>50</v>
      </c>
    </row>
    <row r="26" spans="4:28" x14ac:dyDescent="0.25">
      <c r="D26" s="43" t="str">
        <f>P5</f>
        <v>50–59</v>
      </c>
      <c r="E26" s="43">
        <f>-SUM(Q7:Q12)</f>
        <v>-877</v>
      </c>
      <c r="F26" s="43">
        <f>SUM(R7:R12)</f>
        <v>964</v>
      </c>
      <c r="P26" s="81" t="str">
        <f>Y6</f>
        <v>Total</v>
      </c>
      <c r="Q26" s="81">
        <f>-N7</f>
        <v>-470</v>
      </c>
      <c r="R26" s="81">
        <f>O7</f>
        <v>598</v>
      </c>
      <c r="S26" s="81">
        <f>-N8</f>
        <v>-19</v>
      </c>
      <c r="T26" s="81">
        <f>O8</f>
        <v>27</v>
      </c>
      <c r="U26" s="81">
        <f>-N9</f>
        <v>-134</v>
      </c>
      <c r="V26" s="81">
        <f>O9</f>
        <v>130</v>
      </c>
      <c r="W26" s="81">
        <f>-N10</f>
        <v>-36</v>
      </c>
      <c r="X26" s="81">
        <f>O10</f>
        <v>31</v>
      </c>
      <c r="Y26" s="81">
        <f>-N11</f>
        <v>-84</v>
      </c>
      <c r="Z26" s="81">
        <f>O11</f>
        <v>65</v>
      </c>
      <c r="AA26" s="81">
        <f>-N12</f>
        <v>-33</v>
      </c>
      <c r="AB26" s="81">
        <f>O12</f>
        <v>36</v>
      </c>
    </row>
    <row r="27" spans="4:28" x14ac:dyDescent="0.25">
      <c r="D27" s="43" t="str">
        <f>S5</f>
        <v>60–69</v>
      </c>
      <c r="E27" s="43">
        <f>-SUM(T7:T12)</f>
        <v>-871</v>
      </c>
      <c r="F27" s="43">
        <f>SUM(U7:U12)</f>
        <v>840</v>
      </c>
      <c r="P27" s="81" t="str">
        <f>AB6</f>
        <v>Total</v>
      </c>
      <c r="Q27" s="81">
        <f>-Q7</f>
        <v>-479</v>
      </c>
      <c r="R27" s="81">
        <f>R7</f>
        <v>631</v>
      </c>
      <c r="S27" s="81">
        <f>-Q8</f>
        <v>-17</v>
      </c>
      <c r="T27" s="81">
        <f>R8</f>
        <v>26</v>
      </c>
      <c r="U27" s="81">
        <f>-Q9</f>
        <v>-151</v>
      </c>
      <c r="V27" s="81">
        <f>R9</f>
        <v>156</v>
      </c>
      <c r="W27" s="81">
        <f>-Q10</f>
        <v>-49</v>
      </c>
      <c r="X27" s="81">
        <f>R10</f>
        <v>37</v>
      </c>
      <c r="Y27" s="81">
        <f>-Q11</f>
        <v>-145</v>
      </c>
      <c r="Z27" s="81">
        <f>R11</f>
        <v>71</v>
      </c>
      <c r="AA27" s="81">
        <f>-Q12</f>
        <v>-36</v>
      </c>
      <c r="AB27" s="81">
        <f>R12</f>
        <v>43</v>
      </c>
    </row>
    <row r="28" spans="4:28" x14ac:dyDescent="0.25">
      <c r="D28" s="43" t="str">
        <f>V5</f>
        <v>70–79</v>
      </c>
      <c r="E28" s="43">
        <f>-SUM(W7:W12)</f>
        <v>-631</v>
      </c>
      <c r="F28" s="43">
        <f>SUM(X7:X12)</f>
        <v>616</v>
      </c>
      <c r="P28" s="81" t="str">
        <f>AE6</f>
        <v>Total</v>
      </c>
      <c r="Q28" s="81">
        <f>-T7</f>
        <v>-518</v>
      </c>
      <c r="R28" s="81">
        <f>U7</f>
        <v>622</v>
      </c>
      <c r="S28" s="81">
        <f>-T8</f>
        <v>-23</v>
      </c>
      <c r="T28" s="81">
        <f>U8</f>
        <v>24</v>
      </c>
      <c r="U28" s="81">
        <f>-T9</f>
        <v>-116</v>
      </c>
      <c r="V28" s="81">
        <f>U9</f>
        <v>87</v>
      </c>
      <c r="W28" s="81">
        <f>-T10</f>
        <v>-43</v>
      </c>
      <c r="X28" s="81">
        <f>U10</f>
        <v>31</v>
      </c>
      <c r="Y28" s="81">
        <f>-T11</f>
        <v>-148</v>
      </c>
      <c r="Z28" s="81">
        <f>U11</f>
        <v>52</v>
      </c>
      <c r="AA28" s="81">
        <f>-T12</f>
        <v>-23</v>
      </c>
      <c r="AB28" s="81">
        <f>U12</f>
        <v>24</v>
      </c>
    </row>
    <row r="29" spans="4:28" x14ac:dyDescent="0.25">
      <c r="D29" s="43" t="str">
        <f>Y5</f>
        <v>80–89</v>
      </c>
      <c r="E29" s="43">
        <f>-SUM(Z7:Z12)</f>
        <v>-219</v>
      </c>
      <c r="F29" s="43">
        <f>SUM(AA7:AA12)</f>
        <v>231</v>
      </c>
      <c r="P29" s="81">
        <f>AI5</f>
        <v>0</v>
      </c>
      <c r="Q29" s="81">
        <f>-W7</f>
        <v>-402</v>
      </c>
      <c r="R29" s="81">
        <f>X7</f>
        <v>491</v>
      </c>
      <c r="S29" s="81">
        <f>-W8</f>
        <v>-24</v>
      </c>
      <c r="T29" s="81">
        <f>X8</f>
        <v>18</v>
      </c>
      <c r="U29" s="81">
        <f>-W9</f>
        <v>-72</v>
      </c>
      <c r="V29" s="81">
        <f>X9</f>
        <v>51</v>
      </c>
      <c r="W29" s="81">
        <f>-W10</f>
        <v>-31</v>
      </c>
      <c r="X29" s="81">
        <f>X10</f>
        <v>13</v>
      </c>
      <c r="Y29" s="81">
        <f>-W11</f>
        <v>-82</v>
      </c>
      <c r="Z29" s="81">
        <f>X11</f>
        <v>27</v>
      </c>
      <c r="AA29" s="81">
        <f>-W12</f>
        <v>-20</v>
      </c>
      <c r="AB29" s="81">
        <f>X12</f>
        <v>16</v>
      </c>
    </row>
    <row r="30" spans="4:28" x14ac:dyDescent="0.25">
      <c r="D30" s="43" t="str">
        <f>AB5</f>
        <v>90–99</v>
      </c>
      <c r="E30" s="43">
        <f>-SUM(AC7:AC12)</f>
        <v>-30</v>
      </c>
      <c r="F30" s="43">
        <f>SUM(AD7:AD12)</f>
        <v>36</v>
      </c>
      <c r="P30" s="81">
        <f>AL5</f>
        <v>0</v>
      </c>
      <c r="Q30" s="81">
        <f>-Z7</f>
        <v>-160</v>
      </c>
      <c r="R30" s="81">
        <f>AA7</f>
        <v>180</v>
      </c>
      <c r="S30" s="81">
        <f>-Z8</f>
        <v>-8</v>
      </c>
      <c r="T30" s="81">
        <f>AA8</f>
        <v>4</v>
      </c>
      <c r="U30" s="81">
        <f>-Z9</f>
        <v>-26</v>
      </c>
      <c r="V30" s="81">
        <f>AA9</f>
        <v>29</v>
      </c>
      <c r="W30" s="81">
        <f>-Z10</f>
        <v>-9</v>
      </c>
      <c r="X30" s="81">
        <f>AA10</f>
        <v>4</v>
      </c>
      <c r="Y30" s="81">
        <f>-Z11</f>
        <v>-13</v>
      </c>
      <c r="Z30" s="81">
        <f>AA11</f>
        <v>5</v>
      </c>
      <c r="AA30" s="81">
        <f>-Z12</f>
        <v>-3</v>
      </c>
      <c r="AB30" s="81">
        <f>AA12</f>
        <v>9</v>
      </c>
    </row>
    <row r="31" spans="4:28" x14ac:dyDescent="0.25">
      <c r="D31" s="43" t="str">
        <f>AE5</f>
        <v>100+</v>
      </c>
      <c r="E31" s="43">
        <f>-SUM(AF7:AF12)</f>
        <v>0</v>
      </c>
      <c r="F31" s="43">
        <f>SUM(AG7:AG12)</f>
        <v>0</v>
      </c>
      <c r="P31" s="81">
        <f>AO5</f>
        <v>0</v>
      </c>
      <c r="Q31" s="81">
        <f>-AC7</f>
        <v>-13</v>
      </c>
      <c r="R31" s="81">
        <f>AD7</f>
        <v>31</v>
      </c>
      <c r="S31" s="81">
        <f>-AC8</f>
        <v>-2</v>
      </c>
      <c r="T31" s="81">
        <f>AD8</f>
        <v>0</v>
      </c>
      <c r="U31" s="81">
        <f>-AC9</f>
        <v>-10</v>
      </c>
      <c r="V31" s="81">
        <f>AD9</f>
        <v>4</v>
      </c>
      <c r="W31" s="81">
        <f>-AC10</f>
        <v>-2</v>
      </c>
      <c r="X31" s="81">
        <f>AD10</f>
        <v>0</v>
      </c>
      <c r="Y31" s="81">
        <f>-AC11</f>
        <v>-2</v>
      </c>
      <c r="Z31" s="81">
        <f>AD11</f>
        <v>0</v>
      </c>
      <c r="AA31" s="81">
        <f>-AC12</f>
        <v>-1</v>
      </c>
      <c r="AB31" s="81">
        <f>AD12</f>
        <v>1</v>
      </c>
    </row>
    <row r="32" spans="4:28" x14ac:dyDescent="0.25">
      <c r="P32" s="81">
        <f>AR5</f>
        <v>0</v>
      </c>
      <c r="Q32" s="81">
        <f>-AF7</f>
        <v>0</v>
      </c>
      <c r="R32" s="81">
        <f>AG7</f>
        <v>0</v>
      </c>
      <c r="S32" s="81">
        <f>-AF8</f>
        <v>0</v>
      </c>
      <c r="T32" s="81">
        <f>AG8</f>
        <v>0</v>
      </c>
      <c r="U32" s="81">
        <f>-AF9</f>
        <v>0</v>
      </c>
      <c r="V32" s="81">
        <f>AG9</f>
        <v>0</v>
      </c>
      <c r="W32" s="81">
        <f>-AF10</f>
        <v>0</v>
      </c>
      <c r="X32" s="81">
        <f>AG10</f>
        <v>0</v>
      </c>
      <c r="Y32" s="81">
        <f>-AF11</f>
        <v>0</v>
      </c>
      <c r="Z32" s="81">
        <f>AG11</f>
        <v>0</v>
      </c>
      <c r="AA32" s="81">
        <f>-AF12</f>
        <v>0</v>
      </c>
      <c r="AB32" s="81">
        <f>AG12</f>
        <v>0</v>
      </c>
    </row>
    <row r="52" spans="2:2" ht="13" x14ac:dyDescent="0.25">
      <c r="B52" s="46" t="s">
        <v>477</v>
      </c>
    </row>
    <row r="53" spans="2:2" x14ac:dyDescent="0.25">
      <c r="B53" s="45" t="s">
        <v>522</v>
      </c>
    </row>
    <row r="54" spans="2:2" x14ac:dyDescent="0.25">
      <c r="B54" s="45" t="s">
        <v>523</v>
      </c>
    </row>
  </sheetData>
  <mergeCells count="13">
    <mergeCell ref="Y5:AA5"/>
    <mergeCell ref="AB5:AD5"/>
    <mergeCell ref="AE5:AG5"/>
    <mergeCell ref="B4:B6"/>
    <mergeCell ref="C4:C6"/>
    <mergeCell ref="D4:AG4"/>
    <mergeCell ref="D5:F5"/>
    <mergeCell ref="G5:I5"/>
    <mergeCell ref="J5:L5"/>
    <mergeCell ref="M5:O5"/>
    <mergeCell ref="P5:R5"/>
    <mergeCell ref="S5:U5"/>
    <mergeCell ref="V5:X5"/>
  </mergeCells>
  <phoneticPr fontId="28" type="noConversion"/>
  <pageMargins left="0.78740157480314965" right="0.59055118110236227" top="0.78740157480314965" bottom="0.86614173228346458" header="0.51181102362204722" footer="0.35433070866141736"/>
  <pageSetup paperSize="9" scale="58" orientation="portrait" horizontalDpi="300" vertic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tabColor rgb="FF0072AB"/>
  </sheetPr>
  <dimension ref="A1:L36"/>
  <sheetViews>
    <sheetView showGridLines="0" zoomScaleNormal="100" zoomScaleSheetLayoutView="100" workbookViewId="0">
      <selection activeCell="B36" sqref="B36:K36"/>
    </sheetView>
  </sheetViews>
  <sheetFormatPr baseColWidth="10" defaultColWidth="10.81640625" defaultRowHeight="12.5" x14ac:dyDescent="0.25"/>
  <cols>
    <col min="1" max="1" width="2.54296875" style="2" customWidth="1"/>
    <col min="2" max="3" width="20.7265625" style="2" customWidth="1"/>
    <col min="4" max="4" width="5.54296875" style="2" customWidth="1"/>
    <col min="5" max="12" width="10.7265625" style="2" customWidth="1"/>
    <col min="13" max="19" width="11.453125" style="2" customWidth="1"/>
    <col min="20" max="16384" width="10.81640625" style="2"/>
  </cols>
  <sheetData>
    <row r="1" spans="1:12" ht="15.5" x14ac:dyDescent="0.35">
      <c r="A1" s="5" t="str">
        <f>Inhaltsverzeichnis!B21&amp; " " &amp;Inhaltsverzeichnis!D21</f>
        <v>Tabelle 3: Im Stimmregister eingetragene Auslandschweizer/-innen nach Region, Geschlecht und Altersklasse, 2020</v>
      </c>
    </row>
    <row r="3" spans="1:12" x14ac:dyDescent="0.25">
      <c r="B3" s="2" t="s">
        <v>475</v>
      </c>
    </row>
    <row r="4" spans="1:12" x14ac:dyDescent="0.25">
      <c r="B4" s="135" t="s">
        <v>19</v>
      </c>
      <c r="C4" s="135" t="s">
        <v>20</v>
      </c>
      <c r="D4" s="138" t="s">
        <v>473</v>
      </c>
      <c r="E4" s="136" t="s">
        <v>697</v>
      </c>
      <c r="F4" s="129" t="s">
        <v>5</v>
      </c>
      <c r="G4" s="130"/>
      <c r="H4" s="131"/>
      <c r="I4" s="129" t="s">
        <v>6</v>
      </c>
      <c r="J4" s="130"/>
      <c r="K4" s="131"/>
    </row>
    <row r="5" spans="1:12" x14ac:dyDescent="0.25">
      <c r="B5" s="135"/>
      <c r="C5" s="135"/>
      <c r="D5" s="139"/>
      <c r="E5" s="137"/>
      <c r="F5" s="132" t="s">
        <v>2</v>
      </c>
      <c r="G5" s="133" t="s">
        <v>485</v>
      </c>
      <c r="H5" s="134"/>
      <c r="I5" s="132" t="s">
        <v>2</v>
      </c>
      <c r="J5" s="133" t="s">
        <v>485</v>
      </c>
      <c r="K5" s="134"/>
    </row>
    <row r="6" spans="1:12" x14ac:dyDescent="0.25">
      <c r="B6" s="135"/>
      <c r="C6" s="135"/>
      <c r="D6" s="140"/>
      <c r="E6" s="137"/>
      <c r="F6" s="132"/>
      <c r="G6" s="74" t="s">
        <v>698</v>
      </c>
      <c r="H6" s="75" t="s">
        <v>21</v>
      </c>
      <c r="I6" s="132"/>
      <c r="J6" s="74" t="s">
        <v>698</v>
      </c>
      <c r="K6" s="75" t="s">
        <v>21</v>
      </c>
      <c r="L6" s="23"/>
    </row>
    <row r="7" spans="1:12" x14ac:dyDescent="0.25">
      <c r="B7" s="2" t="s">
        <v>12</v>
      </c>
      <c r="C7" s="2" t="s">
        <v>29</v>
      </c>
      <c r="D7" s="78" t="s">
        <v>534</v>
      </c>
      <c r="E7" s="10">
        <v>296</v>
      </c>
      <c r="F7" s="10">
        <v>147</v>
      </c>
      <c r="G7" s="10">
        <v>120</v>
      </c>
      <c r="H7" s="10">
        <v>27</v>
      </c>
      <c r="I7" s="10">
        <v>149</v>
      </c>
      <c r="J7" s="10">
        <v>121</v>
      </c>
      <c r="K7" s="10">
        <v>28</v>
      </c>
    </row>
    <row r="8" spans="1:12" x14ac:dyDescent="0.25">
      <c r="B8" s="2" t="s">
        <v>12</v>
      </c>
      <c r="C8" s="2" t="s">
        <v>49</v>
      </c>
      <c r="D8" s="78" t="s">
        <v>535</v>
      </c>
      <c r="E8" s="10">
        <v>21</v>
      </c>
      <c r="F8" s="10">
        <v>17</v>
      </c>
      <c r="G8" s="10">
        <v>15</v>
      </c>
      <c r="H8" s="10">
        <v>2</v>
      </c>
      <c r="I8" s="10">
        <v>4</v>
      </c>
      <c r="J8" s="10">
        <v>3</v>
      </c>
      <c r="K8" s="10">
        <v>1</v>
      </c>
    </row>
    <row r="9" spans="1:12" x14ac:dyDescent="0.25">
      <c r="B9" s="2" t="s">
        <v>12</v>
      </c>
      <c r="C9" s="2" t="s">
        <v>22</v>
      </c>
      <c r="D9" s="78" t="s">
        <v>536</v>
      </c>
      <c r="E9" s="10">
        <v>3324</v>
      </c>
      <c r="F9" s="10">
        <v>1523</v>
      </c>
      <c r="G9" s="10">
        <v>1137</v>
      </c>
      <c r="H9" s="10">
        <v>386</v>
      </c>
      <c r="I9" s="10">
        <v>1801</v>
      </c>
      <c r="J9" s="10">
        <v>1385</v>
      </c>
      <c r="K9" s="10">
        <v>416</v>
      </c>
    </row>
    <row r="10" spans="1:12" x14ac:dyDescent="0.25">
      <c r="B10" s="2" t="s">
        <v>12</v>
      </c>
      <c r="C10" s="2" t="s">
        <v>23</v>
      </c>
      <c r="D10" s="78" t="s">
        <v>537</v>
      </c>
      <c r="E10" s="10">
        <v>1985</v>
      </c>
      <c r="F10" s="10">
        <v>928</v>
      </c>
      <c r="G10" s="10">
        <v>744</v>
      </c>
      <c r="H10" s="10">
        <v>184</v>
      </c>
      <c r="I10" s="10">
        <v>1057</v>
      </c>
      <c r="J10" s="10">
        <v>811</v>
      </c>
      <c r="K10" s="10">
        <v>246</v>
      </c>
    </row>
    <row r="11" spans="1:12" x14ac:dyDescent="0.25">
      <c r="B11" s="2" t="s">
        <v>12</v>
      </c>
      <c r="C11" s="2" t="s">
        <v>27</v>
      </c>
      <c r="D11" s="78" t="s">
        <v>538</v>
      </c>
      <c r="E11" s="10">
        <v>454</v>
      </c>
      <c r="F11" s="10">
        <v>199</v>
      </c>
      <c r="G11" s="10">
        <v>117</v>
      </c>
      <c r="H11" s="10">
        <v>82</v>
      </c>
      <c r="I11" s="10">
        <v>255</v>
      </c>
      <c r="J11" s="10">
        <v>165</v>
      </c>
      <c r="K11" s="10">
        <v>90</v>
      </c>
    </row>
    <row r="12" spans="1:12" x14ac:dyDescent="0.25">
      <c r="B12" s="2" t="s">
        <v>12</v>
      </c>
      <c r="C12" s="2" t="s">
        <v>24</v>
      </c>
      <c r="D12" s="78" t="s">
        <v>539</v>
      </c>
      <c r="E12" s="10">
        <v>1014</v>
      </c>
      <c r="F12" s="10">
        <v>393</v>
      </c>
      <c r="G12" s="10">
        <v>286</v>
      </c>
      <c r="H12" s="10">
        <v>107</v>
      </c>
      <c r="I12" s="10">
        <v>621</v>
      </c>
      <c r="J12" s="10">
        <v>441</v>
      </c>
      <c r="K12" s="10">
        <v>180</v>
      </c>
    </row>
    <row r="13" spans="1:12" x14ac:dyDescent="0.25">
      <c r="B13" s="2" t="s">
        <v>12</v>
      </c>
      <c r="C13" s="2" t="s">
        <v>30</v>
      </c>
      <c r="D13" s="78" t="s">
        <v>540</v>
      </c>
      <c r="E13" s="10">
        <v>244</v>
      </c>
      <c r="F13" s="10">
        <v>117</v>
      </c>
      <c r="G13" s="10">
        <v>57</v>
      </c>
      <c r="H13" s="10">
        <v>60</v>
      </c>
      <c r="I13" s="10">
        <v>127</v>
      </c>
      <c r="J13" s="10">
        <v>82</v>
      </c>
      <c r="K13" s="10">
        <v>45</v>
      </c>
    </row>
    <row r="14" spans="1:12" x14ac:dyDescent="0.25">
      <c r="B14" s="2" t="s">
        <v>13</v>
      </c>
      <c r="C14" s="2" t="s">
        <v>41</v>
      </c>
      <c r="D14" s="78" t="s">
        <v>40</v>
      </c>
      <c r="E14" s="10">
        <v>65</v>
      </c>
      <c r="F14" s="10">
        <v>25</v>
      </c>
      <c r="G14" s="10">
        <v>15</v>
      </c>
      <c r="H14" s="10">
        <v>10</v>
      </c>
      <c r="I14" s="10">
        <v>40</v>
      </c>
      <c r="J14" s="10">
        <v>25</v>
      </c>
      <c r="K14" s="10">
        <v>15</v>
      </c>
    </row>
    <row r="15" spans="1:12" x14ac:dyDescent="0.25">
      <c r="B15" s="2" t="s">
        <v>13</v>
      </c>
      <c r="C15" s="2" t="s">
        <v>43</v>
      </c>
      <c r="D15" s="78" t="s">
        <v>42</v>
      </c>
      <c r="E15" s="10">
        <v>39</v>
      </c>
      <c r="F15" s="10">
        <v>21</v>
      </c>
      <c r="G15" s="10">
        <v>9</v>
      </c>
      <c r="H15" s="10">
        <v>12</v>
      </c>
      <c r="I15" s="10">
        <v>18</v>
      </c>
      <c r="J15" s="10">
        <v>14</v>
      </c>
      <c r="K15" s="10">
        <v>4</v>
      </c>
    </row>
    <row r="16" spans="1:12" x14ac:dyDescent="0.25">
      <c r="B16" s="2" t="s">
        <v>13</v>
      </c>
      <c r="C16" s="2" t="s">
        <v>58</v>
      </c>
      <c r="D16" s="78" t="s">
        <v>57</v>
      </c>
      <c r="E16" s="10">
        <v>5</v>
      </c>
      <c r="F16" s="10">
        <v>1</v>
      </c>
      <c r="G16" s="10">
        <v>0</v>
      </c>
      <c r="H16" s="10">
        <v>1</v>
      </c>
      <c r="I16" s="10">
        <v>4</v>
      </c>
      <c r="J16" s="10">
        <v>4</v>
      </c>
      <c r="K16" s="10">
        <v>0</v>
      </c>
    </row>
    <row r="17" spans="2:11" x14ac:dyDescent="0.25">
      <c r="B17" s="2" t="s">
        <v>13</v>
      </c>
      <c r="C17" s="2" t="s">
        <v>48</v>
      </c>
      <c r="D17" s="78" t="s">
        <v>47</v>
      </c>
      <c r="E17" s="10">
        <v>28</v>
      </c>
      <c r="F17" s="10">
        <v>13</v>
      </c>
      <c r="G17" s="10">
        <v>10</v>
      </c>
      <c r="H17" s="10">
        <v>3</v>
      </c>
      <c r="I17" s="10">
        <v>15</v>
      </c>
      <c r="J17" s="10">
        <v>13</v>
      </c>
      <c r="K17" s="10">
        <v>2</v>
      </c>
    </row>
    <row r="18" spans="2:11" x14ac:dyDescent="0.25">
      <c r="B18" s="2" t="s">
        <v>13</v>
      </c>
      <c r="C18" s="2" t="s">
        <v>54</v>
      </c>
      <c r="D18" s="78" t="s">
        <v>541</v>
      </c>
      <c r="E18" s="10">
        <v>6</v>
      </c>
      <c r="F18" s="10">
        <v>3</v>
      </c>
      <c r="G18" s="10">
        <v>2</v>
      </c>
      <c r="H18" s="10">
        <v>1</v>
      </c>
      <c r="I18" s="10">
        <v>3</v>
      </c>
      <c r="J18" s="10">
        <v>2</v>
      </c>
      <c r="K18" s="10">
        <v>1</v>
      </c>
    </row>
    <row r="19" spans="2:11" x14ac:dyDescent="0.25">
      <c r="B19" s="2" t="s">
        <v>13</v>
      </c>
      <c r="C19" s="2" t="s">
        <v>39</v>
      </c>
      <c r="D19" s="78" t="s">
        <v>38</v>
      </c>
      <c r="E19" s="10">
        <v>107</v>
      </c>
      <c r="F19" s="10">
        <v>49</v>
      </c>
      <c r="G19" s="10">
        <v>29</v>
      </c>
      <c r="H19" s="10">
        <v>20</v>
      </c>
      <c r="I19" s="10">
        <v>58</v>
      </c>
      <c r="J19" s="10">
        <v>43</v>
      </c>
      <c r="K19" s="10">
        <v>15</v>
      </c>
    </row>
    <row r="20" spans="2:11" x14ac:dyDescent="0.25">
      <c r="B20" s="2" t="s">
        <v>13</v>
      </c>
      <c r="C20" s="2" t="s">
        <v>52</v>
      </c>
      <c r="D20" s="78" t="s">
        <v>542</v>
      </c>
      <c r="E20" s="10">
        <v>11</v>
      </c>
      <c r="F20" s="10">
        <v>6</v>
      </c>
      <c r="G20" s="10">
        <v>5</v>
      </c>
      <c r="H20" s="10">
        <v>1</v>
      </c>
      <c r="I20" s="10">
        <v>5</v>
      </c>
      <c r="J20" s="10">
        <v>5</v>
      </c>
      <c r="K20" s="10">
        <v>0</v>
      </c>
    </row>
    <row r="21" spans="2:11" x14ac:dyDescent="0.25">
      <c r="B21" s="2" t="s">
        <v>15</v>
      </c>
      <c r="C21" s="2" t="s">
        <v>15</v>
      </c>
      <c r="D21" s="78" t="s">
        <v>543</v>
      </c>
      <c r="E21" s="10">
        <v>1517</v>
      </c>
      <c r="F21" s="10">
        <v>794</v>
      </c>
      <c r="G21" s="10">
        <v>663</v>
      </c>
      <c r="H21" s="10">
        <v>131</v>
      </c>
      <c r="I21" s="10">
        <v>723</v>
      </c>
      <c r="J21" s="10">
        <v>623</v>
      </c>
      <c r="K21" s="10">
        <v>100</v>
      </c>
    </row>
    <row r="22" spans="2:11" x14ac:dyDescent="0.25">
      <c r="B22" s="2" t="s">
        <v>15</v>
      </c>
      <c r="C22" s="2" t="s">
        <v>45</v>
      </c>
      <c r="D22" s="78" t="s">
        <v>44</v>
      </c>
      <c r="E22" s="10">
        <v>50</v>
      </c>
      <c r="F22" s="10">
        <v>28</v>
      </c>
      <c r="G22" s="10">
        <v>21</v>
      </c>
      <c r="H22" s="10">
        <v>7</v>
      </c>
      <c r="I22" s="10">
        <v>22</v>
      </c>
      <c r="J22" s="10">
        <v>20</v>
      </c>
      <c r="K22" s="10">
        <v>2</v>
      </c>
    </row>
    <row r="23" spans="2:11" x14ac:dyDescent="0.25">
      <c r="B23" s="2" t="s">
        <v>15</v>
      </c>
      <c r="C23" s="2" t="s">
        <v>36</v>
      </c>
      <c r="D23" s="78" t="s">
        <v>35</v>
      </c>
      <c r="E23" s="10">
        <v>159</v>
      </c>
      <c r="F23" s="10">
        <v>77</v>
      </c>
      <c r="G23" s="10">
        <v>60</v>
      </c>
      <c r="H23" s="10">
        <v>17</v>
      </c>
      <c r="I23" s="10">
        <v>82</v>
      </c>
      <c r="J23" s="10">
        <v>71</v>
      </c>
      <c r="K23" s="10">
        <v>11</v>
      </c>
    </row>
    <row r="24" spans="2:11" x14ac:dyDescent="0.25">
      <c r="B24" s="2" t="s">
        <v>14</v>
      </c>
      <c r="C24" s="2" t="s">
        <v>46</v>
      </c>
      <c r="D24" s="78" t="s">
        <v>544</v>
      </c>
      <c r="E24" s="10">
        <v>44</v>
      </c>
      <c r="F24" s="10">
        <v>24</v>
      </c>
      <c r="G24" s="10">
        <v>15</v>
      </c>
      <c r="H24" s="10">
        <v>9</v>
      </c>
      <c r="I24" s="10">
        <v>20</v>
      </c>
      <c r="J24" s="10">
        <v>13</v>
      </c>
      <c r="K24" s="10">
        <v>7</v>
      </c>
    </row>
    <row r="25" spans="2:11" x14ac:dyDescent="0.25">
      <c r="B25" s="2" t="s">
        <v>14</v>
      </c>
      <c r="C25" s="2" t="s">
        <v>31</v>
      </c>
      <c r="D25" s="78" t="s">
        <v>545</v>
      </c>
      <c r="E25" s="10">
        <v>228</v>
      </c>
      <c r="F25" s="10">
        <v>129</v>
      </c>
      <c r="G25" s="10">
        <v>98</v>
      </c>
      <c r="H25" s="10">
        <v>31</v>
      </c>
      <c r="I25" s="10">
        <v>99</v>
      </c>
      <c r="J25" s="10">
        <v>87</v>
      </c>
      <c r="K25" s="10">
        <v>12</v>
      </c>
    </row>
    <row r="26" spans="2:11" x14ac:dyDescent="0.25">
      <c r="B26" s="2" t="s">
        <v>14</v>
      </c>
      <c r="C26" s="2" t="s">
        <v>32</v>
      </c>
      <c r="D26" s="78" t="s">
        <v>546</v>
      </c>
      <c r="E26" s="10">
        <v>205</v>
      </c>
      <c r="F26" s="10">
        <v>112</v>
      </c>
      <c r="G26" s="10">
        <v>92</v>
      </c>
      <c r="H26" s="10">
        <v>20</v>
      </c>
      <c r="I26" s="10">
        <v>93</v>
      </c>
      <c r="J26" s="10">
        <v>81</v>
      </c>
      <c r="K26" s="10">
        <v>12</v>
      </c>
    </row>
    <row r="27" spans="2:11" x14ac:dyDescent="0.25">
      <c r="B27" s="2" t="s">
        <v>16</v>
      </c>
      <c r="C27" s="2" t="s">
        <v>61</v>
      </c>
      <c r="D27" s="78" t="s">
        <v>60</v>
      </c>
      <c r="E27" s="10">
        <v>1</v>
      </c>
      <c r="F27" s="10">
        <v>1</v>
      </c>
      <c r="G27" s="10">
        <v>0</v>
      </c>
      <c r="H27" s="10">
        <v>1</v>
      </c>
      <c r="I27" s="10">
        <v>0</v>
      </c>
      <c r="J27" s="10">
        <v>0</v>
      </c>
      <c r="K27" s="10">
        <v>0</v>
      </c>
    </row>
    <row r="28" spans="2:11" x14ac:dyDescent="0.25">
      <c r="B28" s="2" t="s">
        <v>16</v>
      </c>
      <c r="C28" s="2" t="s">
        <v>37</v>
      </c>
      <c r="D28" s="78" t="s">
        <v>547</v>
      </c>
      <c r="E28" s="10">
        <v>131</v>
      </c>
      <c r="F28" s="10">
        <v>98</v>
      </c>
      <c r="G28" s="10">
        <v>90</v>
      </c>
      <c r="H28" s="10">
        <v>8</v>
      </c>
      <c r="I28" s="10">
        <v>33</v>
      </c>
      <c r="J28" s="10">
        <v>31</v>
      </c>
      <c r="K28" s="10">
        <v>2</v>
      </c>
    </row>
    <row r="29" spans="2:11" x14ac:dyDescent="0.25">
      <c r="B29" s="2" t="s">
        <v>16</v>
      </c>
      <c r="C29" s="2" t="s">
        <v>549</v>
      </c>
      <c r="D29" s="78" t="s">
        <v>548</v>
      </c>
      <c r="E29" s="10">
        <v>1</v>
      </c>
      <c r="F29" s="10">
        <v>0</v>
      </c>
      <c r="G29" s="10">
        <v>0</v>
      </c>
      <c r="H29" s="10">
        <v>0</v>
      </c>
      <c r="I29" s="10">
        <v>1</v>
      </c>
      <c r="J29" s="10">
        <v>1</v>
      </c>
      <c r="K29" s="10">
        <v>0</v>
      </c>
    </row>
    <row r="30" spans="2:11" x14ac:dyDescent="0.25">
      <c r="B30" s="2" t="s">
        <v>16</v>
      </c>
      <c r="C30" s="2" t="s">
        <v>34</v>
      </c>
      <c r="D30" s="78" t="s">
        <v>33</v>
      </c>
      <c r="E30" s="10">
        <v>159</v>
      </c>
      <c r="F30" s="10">
        <v>80</v>
      </c>
      <c r="G30" s="10">
        <v>68</v>
      </c>
      <c r="H30" s="10">
        <v>12</v>
      </c>
      <c r="I30" s="10">
        <v>79</v>
      </c>
      <c r="J30" s="10">
        <v>66</v>
      </c>
      <c r="K30" s="10">
        <v>13</v>
      </c>
    </row>
    <row r="31" spans="2:11" x14ac:dyDescent="0.25">
      <c r="B31" s="2" t="s">
        <v>16</v>
      </c>
      <c r="C31" s="2" t="s">
        <v>56</v>
      </c>
      <c r="D31" s="78" t="s">
        <v>55</v>
      </c>
      <c r="E31" s="10">
        <v>5</v>
      </c>
      <c r="F31" s="10">
        <v>2</v>
      </c>
      <c r="G31" s="10">
        <v>2</v>
      </c>
      <c r="H31" s="10">
        <v>0</v>
      </c>
      <c r="I31" s="10">
        <v>3</v>
      </c>
      <c r="J31" s="10">
        <v>3</v>
      </c>
      <c r="K31" s="10">
        <v>0</v>
      </c>
    </row>
    <row r="32" spans="2:11" x14ac:dyDescent="0.25">
      <c r="B32" s="2" t="s">
        <v>16</v>
      </c>
      <c r="C32" s="2" t="s">
        <v>51</v>
      </c>
      <c r="D32" s="78" t="s">
        <v>50</v>
      </c>
      <c r="E32" s="10">
        <v>27</v>
      </c>
      <c r="F32" s="10">
        <v>14</v>
      </c>
      <c r="G32" s="10">
        <v>12</v>
      </c>
      <c r="H32" s="10">
        <v>2</v>
      </c>
      <c r="I32" s="10">
        <v>13</v>
      </c>
      <c r="J32" s="10">
        <v>12</v>
      </c>
      <c r="K32" s="10">
        <v>1</v>
      </c>
    </row>
    <row r="33" spans="2:11" x14ac:dyDescent="0.25">
      <c r="B33" s="2" t="s">
        <v>16</v>
      </c>
      <c r="C33" s="2" t="s">
        <v>26</v>
      </c>
      <c r="D33" s="78" t="s">
        <v>25</v>
      </c>
      <c r="E33" s="10">
        <v>545</v>
      </c>
      <c r="F33" s="10">
        <v>374</v>
      </c>
      <c r="G33" s="10">
        <v>227</v>
      </c>
      <c r="H33" s="10">
        <v>147</v>
      </c>
      <c r="I33" s="10">
        <v>171</v>
      </c>
      <c r="J33" s="10">
        <v>133</v>
      </c>
      <c r="K33" s="10">
        <v>38</v>
      </c>
    </row>
    <row r="34" spans="2:11" x14ac:dyDescent="0.25">
      <c r="B34" s="2" t="s">
        <v>17</v>
      </c>
      <c r="C34" s="2" t="s">
        <v>59</v>
      </c>
      <c r="D34" s="78" t="s">
        <v>550</v>
      </c>
      <c r="E34" s="10">
        <v>2</v>
      </c>
      <c r="F34" s="10">
        <v>1</v>
      </c>
      <c r="G34" s="10">
        <v>1</v>
      </c>
      <c r="H34" s="10">
        <v>0</v>
      </c>
      <c r="I34" s="10">
        <v>1</v>
      </c>
      <c r="J34" s="10">
        <v>1</v>
      </c>
      <c r="K34" s="10">
        <v>0</v>
      </c>
    </row>
    <row r="35" spans="2:11" x14ac:dyDescent="0.25">
      <c r="B35" s="2" t="s">
        <v>17</v>
      </c>
      <c r="C35" s="2" t="s">
        <v>53</v>
      </c>
      <c r="D35" s="78" t="s">
        <v>551</v>
      </c>
      <c r="E35" s="10">
        <v>7</v>
      </c>
      <c r="F35" s="10">
        <v>4</v>
      </c>
      <c r="G35" s="10">
        <v>3</v>
      </c>
      <c r="H35" s="10">
        <v>1</v>
      </c>
      <c r="I35" s="10">
        <v>3</v>
      </c>
      <c r="J35" s="10">
        <v>3</v>
      </c>
      <c r="K35" s="10">
        <v>0</v>
      </c>
    </row>
    <row r="36" spans="2:11" ht="13" thickBot="1" x14ac:dyDescent="0.3">
      <c r="B36" s="52" t="s">
        <v>17</v>
      </c>
      <c r="C36" s="52" t="s">
        <v>28</v>
      </c>
      <c r="D36" s="79" t="s">
        <v>552</v>
      </c>
      <c r="E36" s="52">
        <v>418</v>
      </c>
      <c r="F36" s="52">
        <v>207</v>
      </c>
      <c r="G36" s="52">
        <v>174</v>
      </c>
      <c r="H36" s="52">
        <v>33</v>
      </c>
      <c r="I36" s="52">
        <v>211</v>
      </c>
      <c r="J36" s="52">
        <v>173</v>
      </c>
      <c r="K36" s="52">
        <v>38</v>
      </c>
    </row>
  </sheetData>
  <mergeCells count="10">
    <mergeCell ref="I4:K4"/>
    <mergeCell ref="I5:I6"/>
    <mergeCell ref="J5:K5"/>
    <mergeCell ref="B4:B6"/>
    <mergeCell ref="C4:C6"/>
    <mergeCell ref="E4:E6"/>
    <mergeCell ref="F5:F6"/>
    <mergeCell ref="F4:H4"/>
    <mergeCell ref="G5:H5"/>
    <mergeCell ref="D4:D6"/>
  </mergeCells>
  <phoneticPr fontId="28" type="noConversion"/>
  <pageMargins left="0.78740157480314965" right="0.59055118110236227" top="0.78740157480314965" bottom="0.86614173228346458" header="0.51181102362204722" footer="0.35433070866141736"/>
  <pageSetup paperSize="9" scale="74" orientation="portrait"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078"/>
  </sheetPr>
  <dimension ref="A1:N146"/>
  <sheetViews>
    <sheetView showGridLines="0" zoomScaleNormal="100" zoomScaleSheetLayoutView="100" workbookViewId="0">
      <pane ySplit="6" topLeftCell="A114" activePane="bottomLeft" state="frozen"/>
      <selection pane="bottomLeft" activeCell="L152" sqref="L152"/>
    </sheetView>
  </sheetViews>
  <sheetFormatPr baseColWidth="10" defaultColWidth="10.81640625" defaultRowHeight="12.5" x14ac:dyDescent="0.25"/>
  <cols>
    <col min="1" max="1" width="2.54296875" style="2" customWidth="1"/>
    <col min="2" max="2" width="20.54296875" style="2" customWidth="1"/>
    <col min="3" max="3" width="20.7265625" style="2" customWidth="1"/>
    <col min="4" max="6" width="5.54296875" style="2" customWidth="1"/>
    <col min="7" max="7" width="30.54296875" style="2" customWidth="1"/>
    <col min="8" max="14" width="10.54296875" style="2" customWidth="1"/>
    <col min="15" max="15" width="10.7265625" style="2" customWidth="1"/>
    <col min="16" max="16384" width="10.81640625" style="2"/>
  </cols>
  <sheetData>
    <row r="1" spans="1:14" ht="15.5" x14ac:dyDescent="0.35">
      <c r="A1" s="5" t="str">
        <f>Inhaltsverzeichnis!B24&amp; " " &amp;Inhaltsverzeichnis!D24</f>
        <v>Tabelle 4a: Im Stimmregister eingetragene Auslandschweizer/-innen nach Land, Geschlecht und Altersklasse, 2020</v>
      </c>
    </row>
    <row r="3" spans="1:14" x14ac:dyDescent="0.25">
      <c r="B3" s="2" t="s">
        <v>476</v>
      </c>
    </row>
    <row r="4" spans="1:14" x14ac:dyDescent="0.25">
      <c r="B4" s="142" t="s">
        <v>19</v>
      </c>
      <c r="C4" s="142" t="s">
        <v>20</v>
      </c>
      <c r="D4" s="132" t="s">
        <v>473</v>
      </c>
      <c r="E4" s="132" t="s">
        <v>474</v>
      </c>
      <c r="F4" s="141" t="s">
        <v>702</v>
      </c>
      <c r="G4" s="142" t="s">
        <v>486</v>
      </c>
      <c r="H4" s="136" t="s">
        <v>697</v>
      </c>
      <c r="I4" s="126" t="s">
        <v>5</v>
      </c>
      <c r="J4" s="127"/>
      <c r="K4" s="128"/>
      <c r="L4" s="133" t="s">
        <v>6</v>
      </c>
      <c r="M4" s="143"/>
      <c r="N4" s="134"/>
    </row>
    <row r="5" spans="1:14" x14ac:dyDescent="0.25">
      <c r="B5" s="142"/>
      <c r="C5" s="142"/>
      <c r="D5" s="132"/>
      <c r="E5" s="132"/>
      <c r="F5" s="139"/>
      <c r="G5" s="142"/>
      <c r="H5" s="137"/>
      <c r="I5" s="138" t="s">
        <v>2</v>
      </c>
      <c r="J5" s="133" t="s">
        <v>485</v>
      </c>
      <c r="K5" s="134"/>
      <c r="L5" s="138" t="s">
        <v>2</v>
      </c>
      <c r="M5" s="133" t="s">
        <v>485</v>
      </c>
      <c r="N5" s="134"/>
    </row>
    <row r="6" spans="1:14" x14ac:dyDescent="0.25">
      <c r="B6" s="142"/>
      <c r="C6" s="142"/>
      <c r="D6" s="132"/>
      <c r="E6" s="132"/>
      <c r="F6" s="140"/>
      <c r="G6" s="142"/>
      <c r="H6" s="137"/>
      <c r="I6" s="140"/>
      <c r="J6" s="74" t="s">
        <v>698</v>
      </c>
      <c r="K6" s="75" t="s">
        <v>21</v>
      </c>
      <c r="L6" s="140"/>
      <c r="M6" s="74" t="s">
        <v>698</v>
      </c>
      <c r="N6" s="100" t="s">
        <v>21</v>
      </c>
    </row>
    <row r="7" spans="1:14" x14ac:dyDescent="0.25">
      <c r="B7" s="1" t="s">
        <v>12</v>
      </c>
      <c r="C7" s="1" t="s">
        <v>29</v>
      </c>
      <c r="D7" s="76" t="s">
        <v>534</v>
      </c>
      <c r="E7" s="76" t="s">
        <v>553</v>
      </c>
      <c r="F7" s="77" t="s">
        <v>123</v>
      </c>
      <c r="G7" s="1" t="s">
        <v>124</v>
      </c>
      <c r="H7" s="72">
        <v>54</v>
      </c>
      <c r="I7" s="72">
        <v>26</v>
      </c>
      <c r="J7" s="72">
        <v>23</v>
      </c>
      <c r="K7" s="72">
        <v>3</v>
      </c>
      <c r="L7" s="72">
        <v>28</v>
      </c>
      <c r="M7" s="72">
        <v>20</v>
      </c>
      <c r="N7" s="72">
        <v>8</v>
      </c>
    </row>
    <row r="8" spans="1:14" x14ac:dyDescent="0.25">
      <c r="B8" s="1" t="s">
        <v>12</v>
      </c>
      <c r="C8" s="1" t="s">
        <v>29</v>
      </c>
      <c r="D8" s="76" t="s">
        <v>534</v>
      </c>
      <c r="E8" s="76" t="s">
        <v>554</v>
      </c>
      <c r="F8" s="77" t="s">
        <v>121</v>
      </c>
      <c r="G8" s="1" t="s">
        <v>122</v>
      </c>
      <c r="H8" s="72">
        <v>52</v>
      </c>
      <c r="I8" s="72">
        <v>30</v>
      </c>
      <c r="J8" s="72">
        <v>28</v>
      </c>
      <c r="K8" s="72">
        <v>2</v>
      </c>
      <c r="L8" s="72">
        <v>22</v>
      </c>
      <c r="M8" s="72">
        <v>17</v>
      </c>
      <c r="N8" s="72">
        <v>5</v>
      </c>
    </row>
    <row r="9" spans="1:14" x14ac:dyDescent="0.25">
      <c r="B9" s="1" t="s">
        <v>12</v>
      </c>
      <c r="C9" s="1" t="s">
        <v>29</v>
      </c>
      <c r="D9" s="76" t="s">
        <v>534</v>
      </c>
      <c r="E9" s="76" t="s">
        <v>555</v>
      </c>
      <c r="F9" s="77" t="s">
        <v>226</v>
      </c>
      <c r="G9" s="1" t="s">
        <v>227</v>
      </c>
      <c r="H9" s="72">
        <v>4</v>
      </c>
      <c r="I9" s="72">
        <v>1</v>
      </c>
      <c r="J9" s="72">
        <v>0</v>
      </c>
      <c r="K9" s="72">
        <v>1</v>
      </c>
      <c r="L9" s="72">
        <v>3</v>
      </c>
      <c r="M9" s="72">
        <v>2</v>
      </c>
      <c r="N9" s="72">
        <v>1</v>
      </c>
    </row>
    <row r="10" spans="1:14" x14ac:dyDescent="0.25">
      <c r="B10" s="1" t="s">
        <v>12</v>
      </c>
      <c r="C10" s="1" t="s">
        <v>29</v>
      </c>
      <c r="D10" s="76" t="s">
        <v>534</v>
      </c>
      <c r="E10" s="76" t="s">
        <v>556</v>
      </c>
      <c r="F10" s="77" t="s">
        <v>119</v>
      </c>
      <c r="G10" s="1" t="s">
        <v>120</v>
      </c>
      <c r="H10" s="72">
        <v>53</v>
      </c>
      <c r="I10" s="72">
        <v>21</v>
      </c>
      <c r="J10" s="72">
        <v>15</v>
      </c>
      <c r="K10" s="72">
        <v>6</v>
      </c>
      <c r="L10" s="72">
        <v>32</v>
      </c>
      <c r="M10" s="72">
        <v>27</v>
      </c>
      <c r="N10" s="72">
        <v>5</v>
      </c>
    </row>
    <row r="11" spans="1:14" x14ac:dyDescent="0.25">
      <c r="B11" s="1" t="s">
        <v>12</v>
      </c>
      <c r="C11" s="1" t="s">
        <v>29</v>
      </c>
      <c r="D11" s="76" t="s">
        <v>534</v>
      </c>
      <c r="E11" s="76" t="s">
        <v>557</v>
      </c>
      <c r="F11" s="77" t="s">
        <v>86</v>
      </c>
      <c r="G11" s="1" t="s">
        <v>87</v>
      </c>
      <c r="H11" s="72">
        <v>133</v>
      </c>
      <c r="I11" s="72">
        <v>69</v>
      </c>
      <c r="J11" s="72">
        <v>54</v>
      </c>
      <c r="K11" s="72">
        <v>15</v>
      </c>
      <c r="L11" s="72">
        <v>64</v>
      </c>
      <c r="M11" s="72">
        <v>55</v>
      </c>
      <c r="N11" s="72">
        <v>9</v>
      </c>
    </row>
    <row r="12" spans="1:14" x14ac:dyDescent="0.25">
      <c r="B12" s="1" t="s">
        <v>12</v>
      </c>
      <c r="C12" s="1" t="s">
        <v>49</v>
      </c>
      <c r="D12" s="76" t="s">
        <v>535</v>
      </c>
      <c r="E12" s="76" t="s">
        <v>558</v>
      </c>
      <c r="F12" s="77" t="s">
        <v>284</v>
      </c>
      <c r="G12" s="1" t="s">
        <v>285</v>
      </c>
      <c r="H12" s="72">
        <v>1</v>
      </c>
      <c r="I12" s="72">
        <v>1</v>
      </c>
      <c r="J12" s="72">
        <v>1</v>
      </c>
      <c r="K12" s="72">
        <v>0</v>
      </c>
      <c r="L12" s="72">
        <v>0</v>
      </c>
      <c r="M12" s="72">
        <v>0</v>
      </c>
      <c r="N12" s="72">
        <v>0</v>
      </c>
    </row>
    <row r="13" spans="1:14" x14ac:dyDescent="0.25">
      <c r="B13" s="1" t="s">
        <v>12</v>
      </c>
      <c r="C13" s="1" t="s">
        <v>49</v>
      </c>
      <c r="D13" s="76" t="s">
        <v>535</v>
      </c>
      <c r="E13" s="76" t="s">
        <v>559</v>
      </c>
      <c r="F13" s="77" t="s">
        <v>286</v>
      </c>
      <c r="G13" s="1" t="s">
        <v>287</v>
      </c>
      <c r="H13" s="72">
        <v>1</v>
      </c>
      <c r="I13" s="72">
        <v>0</v>
      </c>
      <c r="J13" s="72">
        <v>0</v>
      </c>
      <c r="K13" s="72">
        <v>0</v>
      </c>
      <c r="L13" s="72">
        <v>1</v>
      </c>
      <c r="M13" s="72">
        <v>1</v>
      </c>
      <c r="N13" s="72">
        <v>0</v>
      </c>
    </row>
    <row r="14" spans="1:14" x14ac:dyDescent="0.25">
      <c r="B14" s="1" t="s">
        <v>12</v>
      </c>
      <c r="C14" s="1" t="s">
        <v>49</v>
      </c>
      <c r="D14" s="76" t="s">
        <v>535</v>
      </c>
      <c r="E14" s="76" t="s">
        <v>560</v>
      </c>
      <c r="F14" s="77" t="s">
        <v>167</v>
      </c>
      <c r="G14" s="1" t="s">
        <v>168</v>
      </c>
      <c r="H14" s="72">
        <v>12</v>
      </c>
      <c r="I14" s="72">
        <v>10</v>
      </c>
      <c r="J14" s="72">
        <v>9</v>
      </c>
      <c r="K14" s="72">
        <v>1</v>
      </c>
      <c r="L14" s="72">
        <v>2</v>
      </c>
      <c r="M14" s="72">
        <v>1</v>
      </c>
      <c r="N14" s="72">
        <v>1</v>
      </c>
    </row>
    <row r="15" spans="1:14" x14ac:dyDescent="0.25">
      <c r="B15" s="1" t="s">
        <v>12</v>
      </c>
      <c r="C15" s="1" t="s">
        <v>49</v>
      </c>
      <c r="D15" s="76" t="s">
        <v>535</v>
      </c>
      <c r="E15" s="76" t="s">
        <v>561</v>
      </c>
      <c r="F15" s="77" t="s">
        <v>210</v>
      </c>
      <c r="G15" s="1" t="s">
        <v>211</v>
      </c>
      <c r="H15" s="72">
        <v>7</v>
      </c>
      <c r="I15" s="72">
        <v>6</v>
      </c>
      <c r="J15" s="72">
        <v>5</v>
      </c>
      <c r="K15" s="72">
        <v>1</v>
      </c>
      <c r="L15" s="72">
        <v>1</v>
      </c>
      <c r="M15" s="72">
        <v>1</v>
      </c>
      <c r="N15" s="72">
        <v>0</v>
      </c>
    </row>
    <row r="16" spans="1:14" x14ac:dyDescent="0.25">
      <c r="B16" s="1" t="s">
        <v>12</v>
      </c>
      <c r="C16" s="1" t="s">
        <v>22</v>
      </c>
      <c r="D16" s="76" t="s">
        <v>536</v>
      </c>
      <c r="E16" s="76" t="s">
        <v>562</v>
      </c>
      <c r="F16" s="77" t="s">
        <v>62</v>
      </c>
      <c r="G16" s="1" t="s">
        <v>63</v>
      </c>
      <c r="H16" s="72">
        <v>2680</v>
      </c>
      <c r="I16" s="72">
        <v>1211</v>
      </c>
      <c r="J16" s="72">
        <v>928</v>
      </c>
      <c r="K16" s="72">
        <v>283</v>
      </c>
      <c r="L16" s="72">
        <v>1469</v>
      </c>
      <c r="M16" s="72">
        <v>1154</v>
      </c>
      <c r="N16" s="72">
        <v>315</v>
      </c>
    </row>
    <row r="17" spans="2:14" x14ac:dyDescent="0.25">
      <c r="B17" s="1" t="s">
        <v>12</v>
      </c>
      <c r="C17" s="1" t="s">
        <v>22</v>
      </c>
      <c r="D17" s="76" t="s">
        <v>536</v>
      </c>
      <c r="E17" s="76" t="s">
        <v>563</v>
      </c>
      <c r="F17" s="77" t="s">
        <v>93</v>
      </c>
      <c r="G17" s="1" t="s">
        <v>94</v>
      </c>
      <c r="H17" s="72">
        <v>102</v>
      </c>
      <c r="I17" s="72">
        <v>55</v>
      </c>
      <c r="J17" s="72">
        <v>46</v>
      </c>
      <c r="K17" s="72">
        <v>9</v>
      </c>
      <c r="L17" s="72">
        <v>47</v>
      </c>
      <c r="M17" s="72">
        <v>30</v>
      </c>
      <c r="N17" s="72">
        <v>17</v>
      </c>
    </row>
    <row r="18" spans="2:14" x14ac:dyDescent="0.25">
      <c r="B18" s="1" t="s">
        <v>12</v>
      </c>
      <c r="C18" s="1" t="s">
        <v>22</v>
      </c>
      <c r="D18" s="76" t="s">
        <v>536</v>
      </c>
      <c r="E18" s="76" t="s">
        <v>564</v>
      </c>
      <c r="F18" s="77" t="s">
        <v>76</v>
      </c>
      <c r="G18" s="1" t="s">
        <v>77</v>
      </c>
      <c r="H18" s="72">
        <v>368</v>
      </c>
      <c r="I18" s="72">
        <v>169</v>
      </c>
      <c r="J18" s="72">
        <v>129</v>
      </c>
      <c r="K18" s="72">
        <v>40</v>
      </c>
      <c r="L18" s="72">
        <v>199</v>
      </c>
      <c r="M18" s="72">
        <v>159</v>
      </c>
      <c r="N18" s="72">
        <v>40</v>
      </c>
    </row>
    <row r="19" spans="2:14" x14ac:dyDescent="0.25">
      <c r="B19" s="1" t="s">
        <v>12</v>
      </c>
      <c r="C19" s="1" t="s">
        <v>22</v>
      </c>
      <c r="D19" s="76" t="s">
        <v>536</v>
      </c>
      <c r="E19" s="76" t="s">
        <v>565</v>
      </c>
      <c r="F19" s="77" t="s">
        <v>157</v>
      </c>
      <c r="G19" s="1" t="s">
        <v>158</v>
      </c>
      <c r="H19" s="72">
        <v>18</v>
      </c>
      <c r="I19" s="72">
        <v>11</v>
      </c>
      <c r="J19" s="72">
        <v>5</v>
      </c>
      <c r="K19" s="72">
        <v>6</v>
      </c>
      <c r="L19" s="72">
        <v>7</v>
      </c>
      <c r="M19" s="72">
        <v>2</v>
      </c>
      <c r="N19" s="72">
        <v>5</v>
      </c>
    </row>
    <row r="20" spans="2:14" x14ac:dyDescent="0.25">
      <c r="B20" s="1" t="s">
        <v>12</v>
      </c>
      <c r="C20" s="1" t="s">
        <v>22</v>
      </c>
      <c r="D20" s="76" t="s">
        <v>536</v>
      </c>
      <c r="E20" s="76" t="s">
        <v>566</v>
      </c>
      <c r="F20" s="77" t="s">
        <v>181</v>
      </c>
      <c r="G20" s="1" t="s">
        <v>182</v>
      </c>
      <c r="H20" s="72">
        <v>14</v>
      </c>
      <c r="I20" s="72">
        <v>8</v>
      </c>
      <c r="J20" s="72">
        <v>4</v>
      </c>
      <c r="K20" s="72">
        <v>4</v>
      </c>
      <c r="L20" s="72">
        <v>6</v>
      </c>
      <c r="M20" s="72">
        <v>3</v>
      </c>
      <c r="N20" s="72">
        <v>3</v>
      </c>
    </row>
    <row r="21" spans="2:14" x14ac:dyDescent="0.25">
      <c r="B21" s="1" t="s">
        <v>12</v>
      </c>
      <c r="C21" s="1" t="s">
        <v>22</v>
      </c>
      <c r="D21" s="76" t="s">
        <v>536</v>
      </c>
      <c r="E21" s="76" t="s">
        <v>567</v>
      </c>
      <c r="F21" s="77" t="s">
        <v>117</v>
      </c>
      <c r="G21" s="1" t="s">
        <v>118</v>
      </c>
      <c r="H21" s="72">
        <v>54</v>
      </c>
      <c r="I21" s="72">
        <v>27</v>
      </c>
      <c r="J21" s="72">
        <v>9</v>
      </c>
      <c r="K21" s="72">
        <v>18</v>
      </c>
      <c r="L21" s="72">
        <v>27</v>
      </c>
      <c r="M21" s="72">
        <v>14</v>
      </c>
      <c r="N21" s="72">
        <v>13</v>
      </c>
    </row>
    <row r="22" spans="2:14" x14ac:dyDescent="0.25">
      <c r="B22" s="1" t="s">
        <v>12</v>
      </c>
      <c r="C22" s="1" t="s">
        <v>22</v>
      </c>
      <c r="D22" s="76" t="s">
        <v>536</v>
      </c>
      <c r="E22" s="76" t="s">
        <v>568</v>
      </c>
      <c r="F22" s="77" t="s">
        <v>101</v>
      </c>
      <c r="G22" s="1" t="s">
        <v>102</v>
      </c>
      <c r="H22" s="72">
        <v>88</v>
      </c>
      <c r="I22" s="72">
        <v>42</v>
      </c>
      <c r="J22" s="72">
        <v>16</v>
      </c>
      <c r="K22" s="72">
        <v>26</v>
      </c>
      <c r="L22" s="72">
        <v>46</v>
      </c>
      <c r="M22" s="72">
        <v>23</v>
      </c>
      <c r="N22" s="72">
        <v>23</v>
      </c>
    </row>
    <row r="23" spans="2:14" x14ac:dyDescent="0.25">
      <c r="B23" s="1" t="s">
        <v>12</v>
      </c>
      <c r="C23" s="1" t="s">
        <v>23</v>
      </c>
      <c r="D23" s="76" t="s">
        <v>537</v>
      </c>
      <c r="E23" s="76" t="s">
        <v>569</v>
      </c>
      <c r="F23" s="77" t="s">
        <v>99</v>
      </c>
      <c r="G23" s="1" t="s">
        <v>100</v>
      </c>
      <c r="H23" s="72">
        <v>92</v>
      </c>
      <c r="I23" s="72">
        <v>40</v>
      </c>
      <c r="J23" s="72">
        <v>31</v>
      </c>
      <c r="K23" s="72">
        <v>9</v>
      </c>
      <c r="L23" s="72">
        <v>52</v>
      </c>
      <c r="M23" s="72">
        <v>38</v>
      </c>
      <c r="N23" s="72">
        <v>14</v>
      </c>
    </row>
    <row r="24" spans="2:14" x14ac:dyDescent="0.25">
      <c r="B24" s="1" t="s">
        <v>12</v>
      </c>
      <c r="C24" s="1" t="s">
        <v>23</v>
      </c>
      <c r="D24" s="76" t="s">
        <v>537</v>
      </c>
      <c r="E24" s="76" t="s">
        <v>570</v>
      </c>
      <c r="F24" s="77" t="s">
        <v>64</v>
      </c>
      <c r="G24" s="1" t="s">
        <v>65</v>
      </c>
      <c r="H24" s="72">
        <v>1146</v>
      </c>
      <c r="I24" s="72">
        <v>546</v>
      </c>
      <c r="J24" s="72">
        <v>412</v>
      </c>
      <c r="K24" s="72">
        <v>134</v>
      </c>
      <c r="L24" s="72">
        <v>600</v>
      </c>
      <c r="M24" s="72">
        <v>440</v>
      </c>
      <c r="N24" s="72">
        <v>160</v>
      </c>
    </row>
    <row r="25" spans="2:14" x14ac:dyDescent="0.25">
      <c r="B25" s="1" t="s">
        <v>12</v>
      </c>
      <c r="C25" s="1" t="s">
        <v>23</v>
      </c>
      <c r="D25" s="76" t="s">
        <v>537</v>
      </c>
      <c r="E25" s="76" t="s">
        <v>571</v>
      </c>
      <c r="F25" s="77" t="s">
        <v>256</v>
      </c>
      <c r="G25" s="1" t="s">
        <v>257</v>
      </c>
      <c r="H25" s="72">
        <v>2</v>
      </c>
      <c r="I25" s="72">
        <v>1</v>
      </c>
      <c r="J25" s="72">
        <v>1</v>
      </c>
      <c r="K25" s="72">
        <v>0</v>
      </c>
      <c r="L25" s="72">
        <v>1</v>
      </c>
      <c r="M25" s="72">
        <v>0</v>
      </c>
      <c r="N25" s="72">
        <v>1</v>
      </c>
    </row>
    <row r="26" spans="2:14" x14ac:dyDescent="0.25">
      <c r="B26" s="1" t="s">
        <v>12</v>
      </c>
      <c r="C26" s="1" t="s">
        <v>23</v>
      </c>
      <c r="D26" s="76" t="s">
        <v>537</v>
      </c>
      <c r="E26" s="76" t="s">
        <v>572</v>
      </c>
      <c r="F26" s="77" t="s">
        <v>125</v>
      </c>
      <c r="G26" s="1" t="s">
        <v>126</v>
      </c>
      <c r="H26" s="72">
        <v>51</v>
      </c>
      <c r="I26" s="72">
        <v>20</v>
      </c>
      <c r="J26" s="72">
        <v>16</v>
      </c>
      <c r="K26" s="72">
        <v>4</v>
      </c>
      <c r="L26" s="72">
        <v>31</v>
      </c>
      <c r="M26" s="72">
        <v>27</v>
      </c>
      <c r="N26" s="72">
        <v>4</v>
      </c>
    </row>
    <row r="27" spans="2:14" x14ac:dyDescent="0.25">
      <c r="B27" s="1" t="s">
        <v>12</v>
      </c>
      <c r="C27" s="1" t="s">
        <v>23</v>
      </c>
      <c r="D27" s="76" t="s">
        <v>537</v>
      </c>
      <c r="E27" s="76" t="s">
        <v>573</v>
      </c>
      <c r="F27" s="77" t="s">
        <v>179</v>
      </c>
      <c r="G27" s="1" t="s">
        <v>180</v>
      </c>
      <c r="H27" s="72">
        <v>15</v>
      </c>
      <c r="I27" s="72">
        <v>9</v>
      </c>
      <c r="J27" s="72">
        <v>8</v>
      </c>
      <c r="K27" s="72">
        <v>1</v>
      </c>
      <c r="L27" s="72">
        <v>6</v>
      </c>
      <c r="M27" s="72">
        <v>5</v>
      </c>
      <c r="N27" s="72">
        <v>1</v>
      </c>
    </row>
    <row r="28" spans="2:14" x14ac:dyDescent="0.25">
      <c r="B28" s="1" t="s">
        <v>12</v>
      </c>
      <c r="C28" s="1" t="s">
        <v>23</v>
      </c>
      <c r="D28" s="76" t="s">
        <v>537</v>
      </c>
      <c r="E28" s="76" t="s">
        <v>574</v>
      </c>
      <c r="F28" s="77" t="s">
        <v>242</v>
      </c>
      <c r="G28" s="1" t="s">
        <v>243</v>
      </c>
      <c r="H28" s="72">
        <v>3</v>
      </c>
      <c r="I28" s="72">
        <v>1</v>
      </c>
      <c r="J28" s="72">
        <v>0</v>
      </c>
      <c r="K28" s="72">
        <v>1</v>
      </c>
      <c r="L28" s="72">
        <v>2</v>
      </c>
      <c r="M28" s="72">
        <v>0</v>
      </c>
      <c r="N28" s="72">
        <v>2</v>
      </c>
    </row>
    <row r="29" spans="2:14" x14ac:dyDescent="0.25">
      <c r="B29" s="1" t="s">
        <v>12</v>
      </c>
      <c r="C29" s="1" t="s">
        <v>23</v>
      </c>
      <c r="D29" s="76" t="s">
        <v>537</v>
      </c>
      <c r="E29" s="76" t="s">
        <v>575</v>
      </c>
      <c r="F29" s="77" t="s">
        <v>84</v>
      </c>
      <c r="G29" s="1" t="s">
        <v>85</v>
      </c>
      <c r="H29" s="72">
        <v>150</v>
      </c>
      <c r="I29" s="72">
        <v>66</v>
      </c>
      <c r="J29" s="72">
        <v>59</v>
      </c>
      <c r="K29" s="72">
        <v>7</v>
      </c>
      <c r="L29" s="72">
        <v>84</v>
      </c>
      <c r="M29" s="72">
        <v>69</v>
      </c>
      <c r="N29" s="72">
        <v>15</v>
      </c>
    </row>
    <row r="30" spans="2:14" x14ac:dyDescent="0.25">
      <c r="B30" s="1" t="s">
        <v>12</v>
      </c>
      <c r="C30" s="1" t="s">
        <v>23</v>
      </c>
      <c r="D30" s="76" t="s">
        <v>537</v>
      </c>
      <c r="E30" s="76" t="s">
        <v>576</v>
      </c>
      <c r="F30" s="77" t="s">
        <v>70</v>
      </c>
      <c r="G30" s="1" t="s">
        <v>71</v>
      </c>
      <c r="H30" s="72">
        <v>526</v>
      </c>
      <c r="I30" s="72">
        <v>245</v>
      </c>
      <c r="J30" s="72">
        <v>217</v>
      </c>
      <c r="K30" s="72">
        <v>28</v>
      </c>
      <c r="L30" s="72">
        <v>281</v>
      </c>
      <c r="M30" s="72">
        <v>232</v>
      </c>
      <c r="N30" s="72">
        <v>49</v>
      </c>
    </row>
    <row r="31" spans="2:14" x14ac:dyDescent="0.25">
      <c r="B31" s="1" t="s">
        <v>12</v>
      </c>
      <c r="C31" s="1" t="s">
        <v>27</v>
      </c>
      <c r="D31" s="76" t="s">
        <v>538</v>
      </c>
      <c r="E31" s="76" t="s">
        <v>577</v>
      </c>
      <c r="F31" s="77" t="s">
        <v>250</v>
      </c>
      <c r="G31" s="1" t="s">
        <v>251</v>
      </c>
      <c r="H31" s="72">
        <v>2</v>
      </c>
      <c r="I31" s="72">
        <v>1</v>
      </c>
      <c r="J31" s="72">
        <v>1</v>
      </c>
      <c r="K31" s="72">
        <v>0</v>
      </c>
      <c r="L31" s="72">
        <v>1</v>
      </c>
      <c r="M31" s="72">
        <v>1</v>
      </c>
      <c r="N31" s="72">
        <v>0</v>
      </c>
    </row>
    <row r="32" spans="2:14" x14ac:dyDescent="0.25">
      <c r="B32" s="1" t="s">
        <v>12</v>
      </c>
      <c r="C32" s="1" t="s">
        <v>27</v>
      </c>
      <c r="D32" s="76" t="s">
        <v>538</v>
      </c>
      <c r="E32" s="76" t="s">
        <v>578</v>
      </c>
      <c r="F32" s="77" t="s">
        <v>115</v>
      </c>
      <c r="G32" s="1" t="s">
        <v>116</v>
      </c>
      <c r="H32" s="72">
        <v>60</v>
      </c>
      <c r="I32" s="72">
        <v>29</v>
      </c>
      <c r="J32" s="72">
        <v>14</v>
      </c>
      <c r="K32" s="72">
        <v>15</v>
      </c>
      <c r="L32" s="72">
        <v>31</v>
      </c>
      <c r="M32" s="72">
        <v>13</v>
      </c>
      <c r="N32" s="72">
        <v>18</v>
      </c>
    </row>
    <row r="33" spans="2:14" x14ac:dyDescent="0.25">
      <c r="B33" s="1" t="s">
        <v>12</v>
      </c>
      <c r="C33" s="1" t="s">
        <v>27</v>
      </c>
      <c r="D33" s="76" t="s">
        <v>538</v>
      </c>
      <c r="E33" s="76" t="s">
        <v>579</v>
      </c>
      <c r="F33" s="77" t="s">
        <v>74</v>
      </c>
      <c r="G33" s="1" t="s">
        <v>75</v>
      </c>
      <c r="H33" s="72">
        <v>392</v>
      </c>
      <c r="I33" s="72">
        <v>169</v>
      </c>
      <c r="J33" s="72">
        <v>102</v>
      </c>
      <c r="K33" s="72">
        <v>67</v>
      </c>
      <c r="L33" s="72">
        <v>223</v>
      </c>
      <c r="M33" s="72">
        <v>151</v>
      </c>
      <c r="N33" s="72">
        <v>72</v>
      </c>
    </row>
    <row r="34" spans="2:14" x14ac:dyDescent="0.25">
      <c r="B34" s="1" t="s">
        <v>12</v>
      </c>
      <c r="C34" s="1" t="s">
        <v>24</v>
      </c>
      <c r="D34" s="76" t="s">
        <v>539</v>
      </c>
      <c r="E34" s="76" t="s">
        <v>580</v>
      </c>
      <c r="F34" s="77" t="s">
        <v>133</v>
      </c>
      <c r="G34" s="1" t="s">
        <v>134</v>
      </c>
      <c r="H34" s="72">
        <v>43</v>
      </c>
      <c r="I34" s="72">
        <v>17</v>
      </c>
      <c r="J34" s="72">
        <v>13</v>
      </c>
      <c r="K34" s="72">
        <v>4</v>
      </c>
      <c r="L34" s="72">
        <v>26</v>
      </c>
      <c r="M34" s="72">
        <v>16</v>
      </c>
      <c r="N34" s="72">
        <v>10</v>
      </c>
    </row>
    <row r="35" spans="2:14" x14ac:dyDescent="0.25">
      <c r="B35" s="1" t="s">
        <v>12</v>
      </c>
      <c r="C35" s="1" t="s">
        <v>24</v>
      </c>
      <c r="D35" s="76" t="s">
        <v>539</v>
      </c>
      <c r="E35" s="76" t="s">
        <v>581</v>
      </c>
      <c r="F35" s="77" t="s">
        <v>68</v>
      </c>
      <c r="G35" s="1" t="s">
        <v>69</v>
      </c>
      <c r="H35" s="72">
        <v>842</v>
      </c>
      <c r="I35" s="72">
        <v>314</v>
      </c>
      <c r="J35" s="72">
        <v>225</v>
      </c>
      <c r="K35" s="72">
        <v>89</v>
      </c>
      <c r="L35" s="72">
        <v>528</v>
      </c>
      <c r="M35" s="72">
        <v>366</v>
      </c>
      <c r="N35" s="72">
        <v>162</v>
      </c>
    </row>
    <row r="36" spans="2:14" x14ac:dyDescent="0.25">
      <c r="B36" s="1" t="s">
        <v>12</v>
      </c>
      <c r="C36" s="1" t="s">
        <v>24</v>
      </c>
      <c r="D36" s="76" t="s">
        <v>539</v>
      </c>
      <c r="E36" s="76" t="s">
        <v>582</v>
      </c>
      <c r="F36" s="77" t="s">
        <v>252</v>
      </c>
      <c r="G36" s="1" t="s">
        <v>253</v>
      </c>
      <c r="H36" s="72">
        <v>2</v>
      </c>
      <c r="I36" s="72">
        <v>0</v>
      </c>
      <c r="J36" s="72">
        <v>0</v>
      </c>
      <c r="K36" s="72">
        <v>0</v>
      </c>
      <c r="L36" s="72">
        <v>2</v>
      </c>
      <c r="M36" s="72">
        <v>2</v>
      </c>
      <c r="N36" s="72">
        <v>0</v>
      </c>
    </row>
    <row r="37" spans="2:14" x14ac:dyDescent="0.25">
      <c r="B37" s="1" t="s">
        <v>12</v>
      </c>
      <c r="C37" s="1" t="s">
        <v>24</v>
      </c>
      <c r="D37" s="76" t="s">
        <v>539</v>
      </c>
      <c r="E37" s="76" t="s">
        <v>583</v>
      </c>
      <c r="F37" s="77" t="s">
        <v>97</v>
      </c>
      <c r="G37" s="1" t="s">
        <v>98</v>
      </c>
      <c r="H37" s="72">
        <v>96</v>
      </c>
      <c r="I37" s="72">
        <v>42</v>
      </c>
      <c r="J37" s="72">
        <v>32</v>
      </c>
      <c r="K37" s="72">
        <v>10</v>
      </c>
      <c r="L37" s="72">
        <v>54</v>
      </c>
      <c r="M37" s="72">
        <v>49</v>
      </c>
      <c r="N37" s="72">
        <v>5</v>
      </c>
    </row>
    <row r="38" spans="2:14" x14ac:dyDescent="0.25">
      <c r="B38" s="1" t="s">
        <v>12</v>
      </c>
      <c r="C38" s="1" t="s">
        <v>24</v>
      </c>
      <c r="D38" s="76" t="s">
        <v>539</v>
      </c>
      <c r="E38" s="76" t="s">
        <v>584</v>
      </c>
      <c r="F38" s="77" t="s">
        <v>201</v>
      </c>
      <c r="G38" s="1" t="s">
        <v>202</v>
      </c>
      <c r="H38" s="72">
        <v>10</v>
      </c>
      <c r="I38" s="72">
        <v>9</v>
      </c>
      <c r="J38" s="72">
        <v>9</v>
      </c>
      <c r="K38" s="72">
        <v>0</v>
      </c>
      <c r="L38" s="72">
        <v>1</v>
      </c>
      <c r="M38" s="72">
        <v>1</v>
      </c>
      <c r="N38" s="72">
        <v>0</v>
      </c>
    </row>
    <row r="39" spans="2:14" x14ac:dyDescent="0.25">
      <c r="B39" s="1" t="s">
        <v>12</v>
      </c>
      <c r="C39" s="1" t="s">
        <v>24</v>
      </c>
      <c r="D39" s="76" t="s">
        <v>539</v>
      </c>
      <c r="E39" s="76" t="s">
        <v>585</v>
      </c>
      <c r="F39" s="77" t="s">
        <v>153</v>
      </c>
      <c r="G39" s="1" t="s">
        <v>154</v>
      </c>
      <c r="H39" s="72">
        <v>21</v>
      </c>
      <c r="I39" s="72">
        <v>11</v>
      </c>
      <c r="J39" s="72">
        <v>7</v>
      </c>
      <c r="K39" s="72">
        <v>4</v>
      </c>
      <c r="L39" s="72">
        <v>10</v>
      </c>
      <c r="M39" s="72">
        <v>7</v>
      </c>
      <c r="N39" s="72">
        <v>3</v>
      </c>
    </row>
    <row r="40" spans="2:14" x14ac:dyDescent="0.25">
      <c r="B40" s="1" t="s">
        <v>12</v>
      </c>
      <c r="C40" s="1" t="s">
        <v>30</v>
      </c>
      <c r="D40" s="76" t="s">
        <v>540</v>
      </c>
      <c r="E40" s="76" t="s">
        <v>586</v>
      </c>
      <c r="F40" s="77" t="s">
        <v>248</v>
      </c>
      <c r="G40" s="1" t="s">
        <v>249</v>
      </c>
      <c r="H40" s="72">
        <v>2</v>
      </c>
      <c r="I40" s="72">
        <v>0</v>
      </c>
      <c r="J40" s="72">
        <v>0</v>
      </c>
      <c r="K40" s="72">
        <v>0</v>
      </c>
      <c r="L40" s="72">
        <v>2</v>
      </c>
      <c r="M40" s="72">
        <v>1</v>
      </c>
      <c r="N40" s="72">
        <v>1</v>
      </c>
    </row>
    <row r="41" spans="2:14" x14ac:dyDescent="0.25">
      <c r="B41" s="1" t="s">
        <v>12</v>
      </c>
      <c r="C41" s="1" t="s">
        <v>30</v>
      </c>
      <c r="D41" s="76" t="s">
        <v>540</v>
      </c>
      <c r="E41" s="76" t="s">
        <v>587</v>
      </c>
      <c r="F41" s="77" t="s">
        <v>137</v>
      </c>
      <c r="G41" s="1" t="s">
        <v>138</v>
      </c>
      <c r="H41" s="72">
        <v>40</v>
      </c>
      <c r="I41" s="72">
        <v>20</v>
      </c>
      <c r="J41" s="72">
        <v>13</v>
      </c>
      <c r="K41" s="72">
        <v>7</v>
      </c>
      <c r="L41" s="72">
        <v>20</v>
      </c>
      <c r="M41" s="72">
        <v>16</v>
      </c>
      <c r="N41" s="72">
        <v>4</v>
      </c>
    </row>
    <row r="42" spans="2:14" x14ac:dyDescent="0.25">
      <c r="B42" s="1" t="s">
        <v>12</v>
      </c>
      <c r="C42" s="1" t="s">
        <v>30</v>
      </c>
      <c r="D42" s="76" t="s">
        <v>540</v>
      </c>
      <c r="E42" s="76" t="s">
        <v>588</v>
      </c>
      <c r="F42" s="77" t="s">
        <v>185</v>
      </c>
      <c r="G42" s="1" t="s">
        <v>186</v>
      </c>
      <c r="H42" s="72">
        <v>13</v>
      </c>
      <c r="I42" s="72">
        <v>6</v>
      </c>
      <c r="J42" s="72">
        <v>4</v>
      </c>
      <c r="K42" s="72">
        <v>2</v>
      </c>
      <c r="L42" s="72">
        <v>7</v>
      </c>
      <c r="M42" s="72">
        <v>4</v>
      </c>
      <c r="N42" s="72">
        <v>3</v>
      </c>
    </row>
    <row r="43" spans="2:14" x14ac:dyDescent="0.25">
      <c r="B43" s="1" t="s">
        <v>12</v>
      </c>
      <c r="C43" s="1" t="s">
        <v>30</v>
      </c>
      <c r="D43" s="76" t="s">
        <v>540</v>
      </c>
      <c r="E43" s="76" t="s">
        <v>589</v>
      </c>
      <c r="F43" s="77" t="s">
        <v>10</v>
      </c>
      <c r="G43" s="1" t="s">
        <v>209</v>
      </c>
      <c r="H43" s="72">
        <v>8</v>
      </c>
      <c r="I43" s="72">
        <v>3</v>
      </c>
      <c r="J43" s="72">
        <v>3</v>
      </c>
      <c r="K43" s="72">
        <v>0</v>
      </c>
      <c r="L43" s="72">
        <v>5</v>
      </c>
      <c r="M43" s="72">
        <v>5</v>
      </c>
      <c r="N43" s="72">
        <v>0</v>
      </c>
    </row>
    <row r="44" spans="2:14" x14ac:dyDescent="0.25">
      <c r="B44" s="1" t="s">
        <v>12</v>
      </c>
      <c r="C44" s="1" t="s">
        <v>30</v>
      </c>
      <c r="D44" s="76" t="s">
        <v>540</v>
      </c>
      <c r="E44" s="76" t="s">
        <v>590</v>
      </c>
      <c r="F44" s="77" t="s">
        <v>113</v>
      </c>
      <c r="G44" s="1" t="s">
        <v>114</v>
      </c>
      <c r="H44" s="72">
        <v>64</v>
      </c>
      <c r="I44" s="72">
        <v>32</v>
      </c>
      <c r="J44" s="72">
        <v>13</v>
      </c>
      <c r="K44" s="72">
        <v>19</v>
      </c>
      <c r="L44" s="72">
        <v>32</v>
      </c>
      <c r="M44" s="72">
        <v>18</v>
      </c>
      <c r="N44" s="72">
        <v>14</v>
      </c>
    </row>
    <row r="45" spans="2:14" x14ac:dyDescent="0.25">
      <c r="B45" s="1" t="s">
        <v>12</v>
      </c>
      <c r="C45" s="1" t="s">
        <v>30</v>
      </c>
      <c r="D45" s="76" t="s">
        <v>540</v>
      </c>
      <c r="E45" s="76" t="s">
        <v>591</v>
      </c>
      <c r="F45" s="77" t="s">
        <v>254</v>
      </c>
      <c r="G45" s="1" t="s">
        <v>255</v>
      </c>
      <c r="H45" s="72">
        <v>2</v>
      </c>
      <c r="I45" s="72">
        <v>2</v>
      </c>
      <c r="J45" s="72">
        <v>2</v>
      </c>
      <c r="K45" s="72">
        <v>0</v>
      </c>
      <c r="L45" s="72">
        <v>0</v>
      </c>
      <c r="M45" s="72">
        <v>0</v>
      </c>
      <c r="N45" s="72">
        <v>0</v>
      </c>
    </row>
    <row r="46" spans="2:14" x14ac:dyDescent="0.25">
      <c r="B46" s="1" t="s">
        <v>12</v>
      </c>
      <c r="C46" s="1" t="s">
        <v>30</v>
      </c>
      <c r="D46" s="76" t="s">
        <v>540</v>
      </c>
      <c r="E46" s="76" t="s">
        <v>592</v>
      </c>
      <c r="F46" s="77" t="s">
        <v>207</v>
      </c>
      <c r="G46" s="1" t="s">
        <v>208</v>
      </c>
      <c r="H46" s="72">
        <v>9</v>
      </c>
      <c r="I46" s="72">
        <v>4</v>
      </c>
      <c r="J46" s="72">
        <v>3</v>
      </c>
      <c r="K46" s="72">
        <v>1</v>
      </c>
      <c r="L46" s="72">
        <v>5</v>
      </c>
      <c r="M46" s="72">
        <v>4</v>
      </c>
      <c r="N46" s="72">
        <v>1</v>
      </c>
    </row>
    <row r="47" spans="2:14" x14ac:dyDescent="0.25">
      <c r="B47" s="1" t="s">
        <v>12</v>
      </c>
      <c r="C47" s="1" t="s">
        <v>30</v>
      </c>
      <c r="D47" s="76" t="s">
        <v>540</v>
      </c>
      <c r="E47" s="76" t="s">
        <v>593</v>
      </c>
      <c r="F47" s="77" t="s">
        <v>195</v>
      </c>
      <c r="G47" s="1" t="s">
        <v>196</v>
      </c>
      <c r="H47" s="72">
        <v>9</v>
      </c>
      <c r="I47" s="72">
        <v>7</v>
      </c>
      <c r="J47" s="72">
        <v>4</v>
      </c>
      <c r="K47" s="72">
        <v>3</v>
      </c>
      <c r="L47" s="72">
        <v>2</v>
      </c>
      <c r="M47" s="72">
        <v>1</v>
      </c>
      <c r="N47" s="72">
        <v>1</v>
      </c>
    </row>
    <row r="48" spans="2:14" x14ac:dyDescent="0.25">
      <c r="B48" s="1" t="s">
        <v>12</v>
      </c>
      <c r="C48" s="1" t="s">
        <v>30</v>
      </c>
      <c r="D48" s="76" t="s">
        <v>540</v>
      </c>
      <c r="E48" s="76" t="s">
        <v>594</v>
      </c>
      <c r="F48" s="77" t="s">
        <v>107</v>
      </c>
      <c r="G48" s="1" t="s">
        <v>108</v>
      </c>
      <c r="H48" s="72">
        <v>74</v>
      </c>
      <c r="I48" s="72">
        <v>32</v>
      </c>
      <c r="J48" s="72">
        <v>14</v>
      </c>
      <c r="K48" s="72">
        <v>18</v>
      </c>
      <c r="L48" s="72">
        <v>42</v>
      </c>
      <c r="M48" s="72">
        <v>28</v>
      </c>
      <c r="N48" s="72">
        <v>14</v>
      </c>
    </row>
    <row r="49" spans="2:14" x14ac:dyDescent="0.25">
      <c r="B49" s="1" t="s">
        <v>12</v>
      </c>
      <c r="C49" s="1" t="s">
        <v>30</v>
      </c>
      <c r="D49" s="76" t="s">
        <v>540</v>
      </c>
      <c r="E49" s="76" t="s">
        <v>595</v>
      </c>
      <c r="F49" s="77" t="s">
        <v>155</v>
      </c>
      <c r="G49" s="1" t="s">
        <v>156</v>
      </c>
      <c r="H49" s="72">
        <v>23</v>
      </c>
      <c r="I49" s="72">
        <v>11</v>
      </c>
      <c r="J49" s="72">
        <v>1</v>
      </c>
      <c r="K49" s="72">
        <v>10</v>
      </c>
      <c r="L49" s="72">
        <v>12</v>
      </c>
      <c r="M49" s="72">
        <v>5</v>
      </c>
      <c r="N49" s="72">
        <v>7</v>
      </c>
    </row>
    <row r="50" spans="2:14" x14ac:dyDescent="0.25">
      <c r="B50" s="1" t="s">
        <v>13</v>
      </c>
      <c r="C50" s="1" t="s">
        <v>41</v>
      </c>
      <c r="D50" s="76" t="s">
        <v>40</v>
      </c>
      <c r="E50" s="76" t="s">
        <v>596</v>
      </c>
      <c r="F50" s="77" t="s">
        <v>141</v>
      </c>
      <c r="G50" s="1" t="s">
        <v>142</v>
      </c>
      <c r="H50" s="72">
        <v>27</v>
      </c>
      <c r="I50" s="72">
        <v>10</v>
      </c>
      <c r="J50" s="72">
        <v>6</v>
      </c>
      <c r="K50" s="72">
        <v>4</v>
      </c>
      <c r="L50" s="72">
        <v>17</v>
      </c>
      <c r="M50" s="72">
        <v>11</v>
      </c>
      <c r="N50" s="72">
        <v>6</v>
      </c>
    </row>
    <row r="51" spans="2:14" x14ac:dyDescent="0.25">
      <c r="B51" s="1" t="s">
        <v>13</v>
      </c>
      <c r="C51" s="1" t="s">
        <v>41</v>
      </c>
      <c r="D51" s="76" t="s">
        <v>40</v>
      </c>
      <c r="E51" s="76" t="s">
        <v>597</v>
      </c>
      <c r="F51" s="77" t="s">
        <v>290</v>
      </c>
      <c r="G51" s="1" t="s">
        <v>291</v>
      </c>
      <c r="H51" s="72">
        <v>1</v>
      </c>
      <c r="I51" s="72">
        <v>0</v>
      </c>
      <c r="J51" s="72">
        <v>0</v>
      </c>
      <c r="K51" s="72">
        <v>0</v>
      </c>
      <c r="L51" s="72">
        <v>1</v>
      </c>
      <c r="M51" s="72">
        <v>1</v>
      </c>
      <c r="N51" s="72">
        <v>0</v>
      </c>
    </row>
    <row r="52" spans="2:14" x14ac:dyDescent="0.25">
      <c r="B52" s="1" t="s">
        <v>13</v>
      </c>
      <c r="C52" s="1" t="s">
        <v>41</v>
      </c>
      <c r="D52" s="76" t="s">
        <v>40</v>
      </c>
      <c r="E52" s="76" t="s">
        <v>598</v>
      </c>
      <c r="F52" s="77" t="s">
        <v>171</v>
      </c>
      <c r="G52" s="1" t="s">
        <v>172</v>
      </c>
      <c r="H52" s="72">
        <v>13</v>
      </c>
      <c r="I52" s="72">
        <v>3</v>
      </c>
      <c r="J52" s="72">
        <v>1</v>
      </c>
      <c r="K52" s="72">
        <v>2</v>
      </c>
      <c r="L52" s="72">
        <v>10</v>
      </c>
      <c r="M52" s="72">
        <v>8</v>
      </c>
      <c r="N52" s="72">
        <v>2</v>
      </c>
    </row>
    <row r="53" spans="2:14" x14ac:dyDescent="0.25">
      <c r="B53" s="1" t="s">
        <v>13</v>
      </c>
      <c r="C53" s="1" t="s">
        <v>41</v>
      </c>
      <c r="D53" s="76" t="s">
        <v>40</v>
      </c>
      <c r="E53" s="76" t="s">
        <v>320</v>
      </c>
      <c r="F53" s="77" t="s">
        <v>321</v>
      </c>
      <c r="G53" s="1" t="s">
        <v>322</v>
      </c>
      <c r="H53" s="72">
        <v>1</v>
      </c>
      <c r="I53" s="72">
        <v>1</v>
      </c>
      <c r="J53" s="72">
        <v>1</v>
      </c>
      <c r="K53" s="72">
        <v>0</v>
      </c>
      <c r="L53" s="72">
        <v>0</v>
      </c>
      <c r="M53" s="72">
        <v>0</v>
      </c>
      <c r="N53" s="72">
        <v>0</v>
      </c>
    </row>
    <row r="54" spans="2:14" x14ac:dyDescent="0.25">
      <c r="B54" s="1" t="s">
        <v>13</v>
      </c>
      <c r="C54" s="1" t="s">
        <v>41</v>
      </c>
      <c r="D54" s="76" t="s">
        <v>40</v>
      </c>
      <c r="E54" s="76" t="s">
        <v>599</v>
      </c>
      <c r="F54" s="77" t="s">
        <v>159</v>
      </c>
      <c r="G54" s="1" t="s">
        <v>160</v>
      </c>
      <c r="H54" s="72">
        <v>23</v>
      </c>
      <c r="I54" s="72">
        <v>11</v>
      </c>
      <c r="J54" s="72">
        <v>7</v>
      </c>
      <c r="K54" s="72">
        <v>4</v>
      </c>
      <c r="L54" s="72">
        <v>12</v>
      </c>
      <c r="M54" s="72">
        <v>5</v>
      </c>
      <c r="N54" s="72">
        <v>7</v>
      </c>
    </row>
    <row r="55" spans="2:14" x14ac:dyDescent="0.25">
      <c r="B55" s="1" t="s">
        <v>13</v>
      </c>
      <c r="C55" s="1" t="s">
        <v>43</v>
      </c>
      <c r="D55" s="76" t="s">
        <v>42</v>
      </c>
      <c r="E55" s="76" t="s">
        <v>600</v>
      </c>
      <c r="F55" s="77" t="s">
        <v>288</v>
      </c>
      <c r="G55" s="1" t="s">
        <v>289</v>
      </c>
      <c r="H55" s="72">
        <v>1</v>
      </c>
      <c r="I55" s="72">
        <v>1</v>
      </c>
      <c r="J55" s="72">
        <v>1</v>
      </c>
      <c r="K55" s="72">
        <v>0</v>
      </c>
      <c r="L55" s="72">
        <v>0</v>
      </c>
      <c r="M55" s="72">
        <v>0</v>
      </c>
      <c r="N55" s="72">
        <v>0</v>
      </c>
    </row>
    <row r="56" spans="2:14" x14ac:dyDescent="0.25">
      <c r="B56" s="1" t="s">
        <v>13</v>
      </c>
      <c r="C56" s="1" t="s">
        <v>43</v>
      </c>
      <c r="D56" s="76" t="s">
        <v>42</v>
      </c>
      <c r="E56" s="76" t="s">
        <v>601</v>
      </c>
      <c r="F56" s="77" t="s">
        <v>145</v>
      </c>
      <c r="G56" s="1" t="s">
        <v>146</v>
      </c>
      <c r="H56" s="72">
        <v>26</v>
      </c>
      <c r="I56" s="72">
        <v>14</v>
      </c>
      <c r="J56" s="72">
        <v>6</v>
      </c>
      <c r="K56" s="72">
        <v>8</v>
      </c>
      <c r="L56" s="72">
        <v>12</v>
      </c>
      <c r="M56" s="72">
        <v>8</v>
      </c>
      <c r="N56" s="72">
        <v>4</v>
      </c>
    </row>
    <row r="57" spans="2:14" x14ac:dyDescent="0.25">
      <c r="B57" s="1" t="s">
        <v>13</v>
      </c>
      <c r="C57" s="1" t="s">
        <v>43</v>
      </c>
      <c r="D57" s="76" t="s">
        <v>42</v>
      </c>
      <c r="E57" s="76" t="s">
        <v>314</v>
      </c>
      <c r="F57" s="77" t="s">
        <v>315</v>
      </c>
      <c r="G57" s="1" t="s">
        <v>316</v>
      </c>
      <c r="H57" s="72">
        <v>1</v>
      </c>
      <c r="I57" s="72">
        <v>0</v>
      </c>
      <c r="J57" s="72">
        <v>0</v>
      </c>
      <c r="K57" s="72">
        <v>0</v>
      </c>
      <c r="L57" s="72">
        <v>1</v>
      </c>
      <c r="M57" s="72">
        <v>1</v>
      </c>
      <c r="N57" s="72">
        <v>0</v>
      </c>
    </row>
    <row r="58" spans="2:14" x14ac:dyDescent="0.25">
      <c r="B58" s="1" t="s">
        <v>13</v>
      </c>
      <c r="C58" s="1" t="s">
        <v>43</v>
      </c>
      <c r="D58" s="76" t="s">
        <v>42</v>
      </c>
      <c r="E58" s="76" t="s">
        <v>317</v>
      </c>
      <c r="F58" s="77" t="s">
        <v>318</v>
      </c>
      <c r="G58" s="1" t="s">
        <v>319</v>
      </c>
      <c r="H58" s="72">
        <v>1</v>
      </c>
      <c r="I58" s="72">
        <v>0</v>
      </c>
      <c r="J58" s="72">
        <v>0</v>
      </c>
      <c r="K58" s="72">
        <v>0</v>
      </c>
      <c r="L58" s="72">
        <v>1</v>
      </c>
      <c r="M58" s="72">
        <v>1</v>
      </c>
      <c r="N58" s="72">
        <v>0</v>
      </c>
    </row>
    <row r="59" spans="2:14" x14ac:dyDescent="0.25">
      <c r="B59" s="1" t="s">
        <v>13</v>
      </c>
      <c r="C59" s="1" t="s">
        <v>43</v>
      </c>
      <c r="D59" s="76" t="s">
        <v>42</v>
      </c>
      <c r="E59" s="76" t="s">
        <v>602</v>
      </c>
      <c r="F59" s="77" t="s">
        <v>183</v>
      </c>
      <c r="G59" s="1" t="s">
        <v>184</v>
      </c>
      <c r="H59" s="72">
        <v>10</v>
      </c>
      <c r="I59" s="72">
        <v>6</v>
      </c>
      <c r="J59" s="72">
        <v>2</v>
      </c>
      <c r="K59" s="72">
        <v>4</v>
      </c>
      <c r="L59" s="72">
        <v>4</v>
      </c>
      <c r="M59" s="72">
        <v>4</v>
      </c>
      <c r="N59" s="72">
        <v>0</v>
      </c>
    </row>
    <row r="60" spans="2:14" x14ac:dyDescent="0.25">
      <c r="B60" s="1" t="s">
        <v>13</v>
      </c>
      <c r="C60" s="1" t="s">
        <v>58</v>
      </c>
      <c r="D60" s="76" t="s">
        <v>57</v>
      </c>
      <c r="E60" s="76" t="s">
        <v>299</v>
      </c>
      <c r="F60" s="77" t="s">
        <v>300</v>
      </c>
      <c r="G60" s="1" t="s">
        <v>301</v>
      </c>
      <c r="H60" s="72">
        <v>2</v>
      </c>
      <c r="I60" s="72">
        <v>0</v>
      </c>
      <c r="J60" s="72">
        <v>0</v>
      </c>
      <c r="K60" s="72">
        <v>0</v>
      </c>
      <c r="L60" s="72">
        <v>2</v>
      </c>
      <c r="M60" s="72">
        <v>2</v>
      </c>
      <c r="N60" s="72">
        <v>0</v>
      </c>
    </row>
    <row r="61" spans="2:14" x14ac:dyDescent="0.25">
      <c r="B61" s="1" t="s">
        <v>13</v>
      </c>
      <c r="C61" s="1" t="s">
        <v>58</v>
      </c>
      <c r="D61" s="76" t="s">
        <v>57</v>
      </c>
      <c r="E61" s="76" t="s">
        <v>603</v>
      </c>
      <c r="F61" s="77" t="s">
        <v>266</v>
      </c>
      <c r="G61" s="1" t="s">
        <v>267</v>
      </c>
      <c r="H61" s="72">
        <v>2</v>
      </c>
      <c r="I61" s="72">
        <v>1</v>
      </c>
      <c r="J61" s="72">
        <v>0</v>
      </c>
      <c r="K61" s="72">
        <v>1</v>
      </c>
      <c r="L61" s="72">
        <v>1</v>
      </c>
      <c r="M61" s="72">
        <v>1</v>
      </c>
      <c r="N61" s="72">
        <v>0</v>
      </c>
    </row>
    <row r="62" spans="2:14" x14ac:dyDescent="0.25">
      <c r="B62" s="1" t="s">
        <v>13</v>
      </c>
      <c r="C62" s="1" t="s">
        <v>58</v>
      </c>
      <c r="D62" s="76" t="s">
        <v>57</v>
      </c>
      <c r="E62" s="76" t="s">
        <v>323</v>
      </c>
      <c r="F62" s="77" t="s">
        <v>324</v>
      </c>
      <c r="G62" s="1" t="s">
        <v>325</v>
      </c>
      <c r="H62" s="72">
        <v>1</v>
      </c>
      <c r="I62" s="72">
        <v>0</v>
      </c>
      <c r="J62" s="72">
        <v>0</v>
      </c>
      <c r="K62" s="72">
        <v>0</v>
      </c>
      <c r="L62" s="72">
        <v>1</v>
      </c>
      <c r="M62" s="72">
        <v>1</v>
      </c>
      <c r="N62" s="72">
        <v>0</v>
      </c>
    </row>
    <row r="63" spans="2:14" x14ac:dyDescent="0.25">
      <c r="B63" s="1" t="s">
        <v>13</v>
      </c>
      <c r="C63" s="1" t="s">
        <v>48</v>
      </c>
      <c r="D63" s="76" t="s">
        <v>47</v>
      </c>
      <c r="E63" s="76" t="s">
        <v>308</v>
      </c>
      <c r="F63" s="77" t="s">
        <v>309</v>
      </c>
      <c r="G63" s="1" t="s">
        <v>310</v>
      </c>
      <c r="H63" s="72">
        <v>1</v>
      </c>
      <c r="I63" s="72">
        <v>1</v>
      </c>
      <c r="J63" s="72">
        <v>0</v>
      </c>
      <c r="K63" s="72">
        <v>1</v>
      </c>
      <c r="L63" s="72">
        <v>0</v>
      </c>
      <c r="M63" s="72">
        <v>0</v>
      </c>
      <c r="N63" s="72">
        <v>0</v>
      </c>
    </row>
    <row r="64" spans="2:14" x14ac:dyDescent="0.25">
      <c r="B64" s="1" t="s">
        <v>13</v>
      </c>
      <c r="C64" s="1" t="s">
        <v>48</v>
      </c>
      <c r="D64" s="76" t="s">
        <v>47</v>
      </c>
      <c r="E64" s="76" t="s">
        <v>604</v>
      </c>
      <c r="F64" s="77" t="s">
        <v>260</v>
      </c>
      <c r="G64" s="1" t="s">
        <v>261</v>
      </c>
      <c r="H64" s="72">
        <v>1</v>
      </c>
      <c r="I64" s="72">
        <v>1</v>
      </c>
      <c r="J64" s="72">
        <v>0</v>
      </c>
      <c r="K64" s="72">
        <v>1</v>
      </c>
      <c r="L64" s="72">
        <v>0</v>
      </c>
      <c r="M64" s="72">
        <v>0</v>
      </c>
      <c r="N64" s="72">
        <v>0</v>
      </c>
    </row>
    <row r="65" spans="2:14" x14ac:dyDescent="0.25">
      <c r="B65" s="1" t="s">
        <v>13</v>
      </c>
      <c r="C65" s="1" t="s">
        <v>48</v>
      </c>
      <c r="D65" s="76" t="s">
        <v>47</v>
      </c>
      <c r="E65" s="76" t="s">
        <v>605</v>
      </c>
      <c r="F65" s="77" t="s">
        <v>258</v>
      </c>
      <c r="G65" s="1" t="s">
        <v>259</v>
      </c>
      <c r="H65" s="72">
        <v>2</v>
      </c>
      <c r="I65" s="72">
        <v>1</v>
      </c>
      <c r="J65" s="72">
        <v>1</v>
      </c>
      <c r="K65" s="72">
        <v>0</v>
      </c>
      <c r="L65" s="72">
        <v>1</v>
      </c>
      <c r="M65" s="72">
        <v>1</v>
      </c>
      <c r="N65" s="72">
        <v>0</v>
      </c>
    </row>
    <row r="66" spans="2:14" x14ac:dyDescent="0.25">
      <c r="B66" s="1" t="s">
        <v>13</v>
      </c>
      <c r="C66" s="1" t="s">
        <v>48</v>
      </c>
      <c r="D66" s="76" t="s">
        <v>47</v>
      </c>
      <c r="E66" s="76" t="s">
        <v>606</v>
      </c>
      <c r="F66" s="77" t="s">
        <v>191</v>
      </c>
      <c r="G66" s="1" t="s">
        <v>192</v>
      </c>
      <c r="H66" s="72">
        <v>10</v>
      </c>
      <c r="I66" s="72">
        <v>3</v>
      </c>
      <c r="J66" s="72">
        <v>3</v>
      </c>
      <c r="K66" s="72">
        <v>0</v>
      </c>
      <c r="L66" s="72">
        <v>7</v>
      </c>
      <c r="M66" s="72">
        <v>5</v>
      </c>
      <c r="N66" s="72">
        <v>2</v>
      </c>
    </row>
    <row r="67" spans="2:14" x14ac:dyDescent="0.25">
      <c r="B67" s="1" t="s">
        <v>13</v>
      </c>
      <c r="C67" s="1" t="s">
        <v>48</v>
      </c>
      <c r="D67" s="76" t="s">
        <v>47</v>
      </c>
      <c r="E67" s="76" t="s">
        <v>607</v>
      </c>
      <c r="F67" s="77" t="s">
        <v>294</v>
      </c>
      <c r="G67" s="1" t="s">
        <v>295</v>
      </c>
      <c r="H67" s="72">
        <v>1</v>
      </c>
      <c r="I67" s="72">
        <v>1</v>
      </c>
      <c r="J67" s="72">
        <v>1</v>
      </c>
      <c r="K67" s="72">
        <v>0</v>
      </c>
      <c r="L67" s="72">
        <v>0</v>
      </c>
      <c r="M67" s="72">
        <v>0</v>
      </c>
      <c r="N67" s="72">
        <v>0</v>
      </c>
    </row>
    <row r="68" spans="2:14" x14ac:dyDescent="0.25">
      <c r="B68" s="1" t="s">
        <v>13</v>
      </c>
      <c r="C68" s="1" t="s">
        <v>48</v>
      </c>
      <c r="D68" s="76" t="s">
        <v>47</v>
      </c>
      <c r="E68" s="76" t="s">
        <v>296</v>
      </c>
      <c r="F68" s="77" t="s">
        <v>297</v>
      </c>
      <c r="G68" s="1" t="s">
        <v>298</v>
      </c>
      <c r="H68" s="72">
        <v>1</v>
      </c>
      <c r="I68" s="72">
        <v>0</v>
      </c>
      <c r="J68" s="72">
        <v>0</v>
      </c>
      <c r="K68" s="72">
        <v>0</v>
      </c>
      <c r="L68" s="72">
        <v>1</v>
      </c>
      <c r="M68" s="72">
        <v>1</v>
      </c>
      <c r="N68" s="72">
        <v>0</v>
      </c>
    </row>
    <row r="69" spans="2:14" x14ac:dyDescent="0.25">
      <c r="B69" s="1" t="s">
        <v>13</v>
      </c>
      <c r="C69" s="1" t="s">
        <v>48</v>
      </c>
      <c r="D69" s="76" t="s">
        <v>47</v>
      </c>
      <c r="E69" s="76" t="s">
        <v>302</v>
      </c>
      <c r="F69" s="77" t="s">
        <v>303</v>
      </c>
      <c r="G69" s="1" t="s">
        <v>304</v>
      </c>
      <c r="H69" s="72">
        <v>1</v>
      </c>
      <c r="I69" s="72">
        <v>0</v>
      </c>
      <c r="J69" s="72">
        <v>0</v>
      </c>
      <c r="K69" s="72">
        <v>0</v>
      </c>
      <c r="L69" s="72">
        <v>1</v>
      </c>
      <c r="M69" s="72">
        <v>1</v>
      </c>
      <c r="N69" s="72">
        <v>0</v>
      </c>
    </row>
    <row r="70" spans="2:14" x14ac:dyDescent="0.25">
      <c r="B70" s="1" t="s">
        <v>13</v>
      </c>
      <c r="C70" s="1" t="s">
        <v>48</v>
      </c>
      <c r="D70" s="76" t="s">
        <v>47</v>
      </c>
      <c r="E70" s="76" t="s">
        <v>608</v>
      </c>
      <c r="F70" s="77" t="s">
        <v>262</v>
      </c>
      <c r="G70" s="1" t="s">
        <v>263</v>
      </c>
      <c r="H70" s="72">
        <v>2</v>
      </c>
      <c r="I70" s="72">
        <v>1</v>
      </c>
      <c r="J70" s="72">
        <v>1</v>
      </c>
      <c r="K70" s="72">
        <v>0</v>
      </c>
      <c r="L70" s="72">
        <v>1</v>
      </c>
      <c r="M70" s="72">
        <v>1</v>
      </c>
      <c r="N70" s="72">
        <v>0</v>
      </c>
    </row>
    <row r="71" spans="2:14" x14ac:dyDescent="0.25">
      <c r="B71" s="1" t="s">
        <v>13</v>
      </c>
      <c r="C71" s="1" t="s">
        <v>48</v>
      </c>
      <c r="D71" s="76" t="s">
        <v>47</v>
      </c>
      <c r="E71" s="76" t="s">
        <v>305</v>
      </c>
      <c r="F71" s="77" t="s">
        <v>306</v>
      </c>
      <c r="G71" s="1" t="s">
        <v>307</v>
      </c>
      <c r="H71" s="72">
        <v>1</v>
      </c>
      <c r="I71" s="72">
        <v>0</v>
      </c>
      <c r="J71" s="72">
        <v>0</v>
      </c>
      <c r="K71" s="72">
        <v>0</v>
      </c>
      <c r="L71" s="72">
        <v>1</v>
      </c>
      <c r="M71" s="72">
        <v>1</v>
      </c>
      <c r="N71" s="72">
        <v>0</v>
      </c>
    </row>
    <row r="72" spans="2:14" x14ac:dyDescent="0.25">
      <c r="B72" s="1" t="s">
        <v>13</v>
      </c>
      <c r="C72" s="1" t="s">
        <v>48</v>
      </c>
      <c r="D72" s="76" t="s">
        <v>47</v>
      </c>
      <c r="E72" s="76" t="s">
        <v>609</v>
      </c>
      <c r="F72" s="77" t="s">
        <v>230</v>
      </c>
      <c r="G72" s="1" t="s">
        <v>231</v>
      </c>
      <c r="H72" s="72">
        <v>4</v>
      </c>
      <c r="I72" s="72">
        <v>2</v>
      </c>
      <c r="J72" s="72">
        <v>2</v>
      </c>
      <c r="K72" s="72">
        <v>0</v>
      </c>
      <c r="L72" s="72">
        <v>2</v>
      </c>
      <c r="M72" s="72">
        <v>2</v>
      </c>
      <c r="N72" s="72">
        <v>0</v>
      </c>
    </row>
    <row r="73" spans="2:14" x14ac:dyDescent="0.25">
      <c r="B73" s="1" t="s">
        <v>13</v>
      </c>
      <c r="C73" s="1" t="s">
        <v>48</v>
      </c>
      <c r="D73" s="76" t="s">
        <v>47</v>
      </c>
      <c r="E73" s="76" t="s">
        <v>610</v>
      </c>
      <c r="F73" s="77" t="s">
        <v>232</v>
      </c>
      <c r="G73" s="1" t="s">
        <v>233</v>
      </c>
      <c r="H73" s="72">
        <v>4</v>
      </c>
      <c r="I73" s="72">
        <v>3</v>
      </c>
      <c r="J73" s="72">
        <v>2</v>
      </c>
      <c r="K73" s="72">
        <v>1</v>
      </c>
      <c r="L73" s="72">
        <v>1</v>
      </c>
      <c r="M73" s="72">
        <v>1</v>
      </c>
      <c r="N73" s="72">
        <v>0</v>
      </c>
    </row>
    <row r="74" spans="2:14" x14ac:dyDescent="0.25">
      <c r="B74" s="1" t="s">
        <v>13</v>
      </c>
      <c r="C74" s="1" t="s">
        <v>54</v>
      </c>
      <c r="D74" s="76" t="s">
        <v>541</v>
      </c>
      <c r="E74" s="76" t="s">
        <v>611</v>
      </c>
      <c r="F74" s="77" t="s">
        <v>292</v>
      </c>
      <c r="G74" s="1" t="s">
        <v>293</v>
      </c>
      <c r="H74" s="72">
        <v>1</v>
      </c>
      <c r="I74" s="72">
        <v>0</v>
      </c>
      <c r="J74" s="72">
        <v>0</v>
      </c>
      <c r="K74" s="72">
        <v>0</v>
      </c>
      <c r="L74" s="72">
        <v>1</v>
      </c>
      <c r="M74" s="72">
        <v>1</v>
      </c>
      <c r="N74" s="72">
        <v>0</v>
      </c>
    </row>
    <row r="75" spans="2:14" x14ac:dyDescent="0.25">
      <c r="B75" s="1" t="s">
        <v>13</v>
      </c>
      <c r="C75" s="1" t="s">
        <v>54</v>
      </c>
      <c r="D75" s="76" t="s">
        <v>541</v>
      </c>
      <c r="E75" s="76" t="s">
        <v>612</v>
      </c>
      <c r="F75" s="77" t="s">
        <v>212</v>
      </c>
      <c r="G75" s="1" t="s">
        <v>213</v>
      </c>
      <c r="H75" s="72">
        <v>5</v>
      </c>
      <c r="I75" s="72">
        <v>3</v>
      </c>
      <c r="J75" s="72">
        <v>2</v>
      </c>
      <c r="K75" s="72">
        <v>1</v>
      </c>
      <c r="L75" s="72">
        <v>2</v>
      </c>
      <c r="M75" s="72">
        <v>1</v>
      </c>
      <c r="N75" s="72">
        <v>1</v>
      </c>
    </row>
    <row r="76" spans="2:14" x14ac:dyDescent="0.25">
      <c r="B76" s="1" t="s">
        <v>13</v>
      </c>
      <c r="C76" s="1" t="s">
        <v>39</v>
      </c>
      <c r="D76" s="76" t="s">
        <v>38</v>
      </c>
      <c r="E76" s="76" t="s">
        <v>613</v>
      </c>
      <c r="F76" s="77" t="s">
        <v>268</v>
      </c>
      <c r="G76" s="1" t="s">
        <v>269</v>
      </c>
      <c r="H76" s="72">
        <v>2</v>
      </c>
      <c r="I76" s="72">
        <v>1</v>
      </c>
      <c r="J76" s="72">
        <v>0</v>
      </c>
      <c r="K76" s="72">
        <v>1</v>
      </c>
      <c r="L76" s="72">
        <v>1</v>
      </c>
      <c r="M76" s="72">
        <v>1</v>
      </c>
      <c r="N76" s="72">
        <v>0</v>
      </c>
    </row>
    <row r="77" spans="2:14" x14ac:dyDescent="0.25">
      <c r="B77" s="1" t="s">
        <v>13</v>
      </c>
      <c r="C77" s="1" t="s">
        <v>39</v>
      </c>
      <c r="D77" s="76" t="s">
        <v>38</v>
      </c>
      <c r="E77" s="76" t="s">
        <v>614</v>
      </c>
      <c r="F77" s="77" t="s">
        <v>90</v>
      </c>
      <c r="G77" s="1" t="s">
        <v>39</v>
      </c>
      <c r="H77" s="72">
        <v>105</v>
      </c>
      <c r="I77" s="72">
        <v>48</v>
      </c>
      <c r="J77" s="72">
        <v>29</v>
      </c>
      <c r="K77" s="72">
        <v>19</v>
      </c>
      <c r="L77" s="72">
        <v>57</v>
      </c>
      <c r="M77" s="72">
        <v>42</v>
      </c>
      <c r="N77" s="72">
        <v>15</v>
      </c>
    </row>
    <row r="78" spans="2:14" x14ac:dyDescent="0.25">
      <c r="B78" s="1" t="s">
        <v>13</v>
      </c>
      <c r="C78" s="1" t="s">
        <v>52</v>
      </c>
      <c r="D78" s="76" t="s">
        <v>542</v>
      </c>
      <c r="E78" s="76" t="s">
        <v>615</v>
      </c>
      <c r="F78" s="77" t="s">
        <v>222</v>
      </c>
      <c r="G78" s="1" t="s">
        <v>223</v>
      </c>
      <c r="H78" s="72">
        <v>5</v>
      </c>
      <c r="I78" s="72">
        <v>3</v>
      </c>
      <c r="J78" s="72">
        <v>2</v>
      </c>
      <c r="K78" s="72">
        <v>1</v>
      </c>
      <c r="L78" s="72">
        <v>2</v>
      </c>
      <c r="M78" s="72">
        <v>2</v>
      </c>
      <c r="N78" s="72">
        <v>0</v>
      </c>
    </row>
    <row r="79" spans="2:14" x14ac:dyDescent="0.25">
      <c r="B79" s="1" t="s">
        <v>13</v>
      </c>
      <c r="C79" s="1" t="s">
        <v>52</v>
      </c>
      <c r="D79" s="76" t="s">
        <v>542</v>
      </c>
      <c r="E79" s="76" t="s">
        <v>616</v>
      </c>
      <c r="F79" s="77" t="s">
        <v>264</v>
      </c>
      <c r="G79" s="1" t="s">
        <v>265</v>
      </c>
      <c r="H79" s="72">
        <v>2</v>
      </c>
      <c r="I79" s="72">
        <v>1</v>
      </c>
      <c r="J79" s="72">
        <v>1</v>
      </c>
      <c r="K79" s="72">
        <v>0</v>
      </c>
      <c r="L79" s="72">
        <v>1</v>
      </c>
      <c r="M79" s="72">
        <v>1</v>
      </c>
      <c r="N79" s="72">
        <v>0</v>
      </c>
    </row>
    <row r="80" spans="2:14" x14ac:dyDescent="0.25">
      <c r="B80" s="1" t="s">
        <v>13</v>
      </c>
      <c r="C80" s="1" t="s">
        <v>52</v>
      </c>
      <c r="D80" s="76" t="s">
        <v>542</v>
      </c>
      <c r="E80" s="76" t="s">
        <v>617</v>
      </c>
      <c r="F80" s="77" t="s">
        <v>228</v>
      </c>
      <c r="G80" s="1" t="s">
        <v>229</v>
      </c>
      <c r="H80" s="72">
        <v>4</v>
      </c>
      <c r="I80" s="72">
        <v>2</v>
      </c>
      <c r="J80" s="72">
        <v>2</v>
      </c>
      <c r="K80" s="72">
        <v>0</v>
      </c>
      <c r="L80" s="72">
        <v>2</v>
      </c>
      <c r="M80" s="72">
        <v>2</v>
      </c>
      <c r="N80" s="72">
        <v>0</v>
      </c>
    </row>
    <row r="81" spans="2:14" x14ac:dyDescent="0.25">
      <c r="B81" s="1" t="s">
        <v>15</v>
      </c>
      <c r="C81" s="1" t="s">
        <v>15</v>
      </c>
      <c r="D81" s="76" t="s">
        <v>543</v>
      </c>
      <c r="E81" s="76" t="s">
        <v>618</v>
      </c>
      <c r="F81" s="77" t="s">
        <v>72</v>
      </c>
      <c r="G81" s="1" t="s">
        <v>73</v>
      </c>
      <c r="H81" s="72">
        <v>430</v>
      </c>
      <c r="I81" s="72">
        <v>223</v>
      </c>
      <c r="J81" s="72">
        <v>183</v>
      </c>
      <c r="K81" s="72">
        <v>40</v>
      </c>
      <c r="L81" s="72">
        <v>207</v>
      </c>
      <c r="M81" s="72">
        <v>177</v>
      </c>
      <c r="N81" s="72">
        <v>30</v>
      </c>
    </row>
    <row r="82" spans="2:14" x14ac:dyDescent="0.25">
      <c r="B82" s="1" t="s">
        <v>15</v>
      </c>
      <c r="C82" s="1" t="s">
        <v>15</v>
      </c>
      <c r="D82" s="76" t="s">
        <v>543</v>
      </c>
      <c r="E82" s="76" t="s">
        <v>619</v>
      </c>
      <c r="F82" s="77" t="s">
        <v>66</v>
      </c>
      <c r="G82" s="1" t="s">
        <v>67</v>
      </c>
      <c r="H82" s="72">
        <v>1087</v>
      </c>
      <c r="I82" s="72">
        <v>571</v>
      </c>
      <c r="J82" s="72">
        <v>480</v>
      </c>
      <c r="K82" s="72">
        <v>91</v>
      </c>
      <c r="L82" s="72">
        <v>516</v>
      </c>
      <c r="M82" s="72">
        <v>446</v>
      </c>
      <c r="N82" s="72">
        <v>70</v>
      </c>
    </row>
    <row r="83" spans="2:14" x14ac:dyDescent="0.25">
      <c r="B83" s="1" t="s">
        <v>15</v>
      </c>
      <c r="C83" s="1" t="s">
        <v>45</v>
      </c>
      <c r="D83" s="76" t="s">
        <v>44</v>
      </c>
      <c r="E83" s="76" t="s">
        <v>620</v>
      </c>
      <c r="F83" s="77" t="s">
        <v>270</v>
      </c>
      <c r="G83" s="1" t="s">
        <v>271</v>
      </c>
      <c r="H83" s="72">
        <v>2</v>
      </c>
      <c r="I83" s="72">
        <v>1</v>
      </c>
      <c r="J83" s="72">
        <v>1</v>
      </c>
      <c r="K83" s="72">
        <v>0</v>
      </c>
      <c r="L83" s="72">
        <v>1</v>
      </c>
      <c r="M83" s="72">
        <v>1</v>
      </c>
      <c r="N83" s="72">
        <v>0</v>
      </c>
    </row>
    <row r="84" spans="2:14" x14ac:dyDescent="0.25">
      <c r="B84" s="1" t="s">
        <v>15</v>
      </c>
      <c r="C84" s="1" t="s">
        <v>45</v>
      </c>
      <c r="D84" s="76" t="s">
        <v>44</v>
      </c>
      <c r="E84" s="76" t="s">
        <v>621</v>
      </c>
      <c r="F84" s="77" t="s">
        <v>147</v>
      </c>
      <c r="G84" s="1" t="s">
        <v>148</v>
      </c>
      <c r="H84" s="72">
        <v>35</v>
      </c>
      <c r="I84" s="72">
        <v>20</v>
      </c>
      <c r="J84" s="72">
        <v>13</v>
      </c>
      <c r="K84" s="72">
        <v>7</v>
      </c>
      <c r="L84" s="72">
        <v>15</v>
      </c>
      <c r="M84" s="72">
        <v>14</v>
      </c>
      <c r="N84" s="72">
        <v>1</v>
      </c>
    </row>
    <row r="85" spans="2:14" x14ac:dyDescent="0.25">
      <c r="B85" s="1" t="s">
        <v>15</v>
      </c>
      <c r="C85" s="1" t="s">
        <v>45</v>
      </c>
      <c r="D85" s="76" t="s">
        <v>44</v>
      </c>
      <c r="E85" s="76" t="s">
        <v>622</v>
      </c>
      <c r="F85" s="77" t="s">
        <v>224</v>
      </c>
      <c r="G85" s="1" t="s">
        <v>225</v>
      </c>
      <c r="H85" s="72">
        <v>5</v>
      </c>
      <c r="I85" s="72">
        <v>3</v>
      </c>
      <c r="J85" s="72">
        <v>3</v>
      </c>
      <c r="K85" s="72">
        <v>0</v>
      </c>
      <c r="L85" s="72">
        <v>2</v>
      </c>
      <c r="M85" s="72">
        <v>2</v>
      </c>
      <c r="N85" s="72">
        <v>0</v>
      </c>
    </row>
    <row r="86" spans="2:14" x14ac:dyDescent="0.25">
      <c r="B86" s="1" t="s">
        <v>15</v>
      </c>
      <c r="C86" s="1" t="s">
        <v>45</v>
      </c>
      <c r="D86" s="76" t="s">
        <v>44</v>
      </c>
      <c r="E86" s="76" t="s">
        <v>623</v>
      </c>
      <c r="F86" s="77" t="s">
        <v>214</v>
      </c>
      <c r="G86" s="1" t="s">
        <v>215</v>
      </c>
      <c r="H86" s="72">
        <v>6</v>
      </c>
      <c r="I86" s="72">
        <v>4</v>
      </c>
      <c r="J86" s="72">
        <v>4</v>
      </c>
      <c r="K86" s="72">
        <v>0</v>
      </c>
      <c r="L86" s="72">
        <v>2</v>
      </c>
      <c r="M86" s="72">
        <v>2</v>
      </c>
      <c r="N86" s="72">
        <v>0</v>
      </c>
    </row>
    <row r="87" spans="2:14" x14ac:dyDescent="0.25">
      <c r="B87" s="1" t="s">
        <v>15</v>
      </c>
      <c r="C87" s="1" t="s">
        <v>45</v>
      </c>
      <c r="D87" s="76" t="s">
        <v>44</v>
      </c>
      <c r="E87" s="76" t="s">
        <v>338</v>
      </c>
      <c r="F87" s="77" t="s">
        <v>10</v>
      </c>
      <c r="G87" s="1" t="s">
        <v>339</v>
      </c>
      <c r="H87" s="72">
        <v>1</v>
      </c>
      <c r="I87" s="72">
        <v>0</v>
      </c>
      <c r="J87" s="72">
        <v>0</v>
      </c>
      <c r="K87" s="72">
        <v>0</v>
      </c>
      <c r="L87" s="72">
        <v>1</v>
      </c>
      <c r="M87" s="72">
        <v>0</v>
      </c>
      <c r="N87" s="72">
        <v>1</v>
      </c>
    </row>
    <row r="88" spans="2:14" x14ac:dyDescent="0.25">
      <c r="B88" s="1" t="s">
        <v>15</v>
      </c>
      <c r="C88" s="1" t="s">
        <v>45</v>
      </c>
      <c r="D88" s="76" t="s">
        <v>44</v>
      </c>
      <c r="E88" s="76" t="s">
        <v>335</v>
      </c>
      <c r="F88" s="77" t="s">
        <v>336</v>
      </c>
      <c r="G88" s="1" t="s">
        <v>337</v>
      </c>
      <c r="H88" s="72">
        <v>1</v>
      </c>
      <c r="I88" s="72">
        <v>0</v>
      </c>
      <c r="J88" s="72">
        <v>0</v>
      </c>
      <c r="K88" s="72">
        <v>0</v>
      </c>
      <c r="L88" s="72">
        <v>1</v>
      </c>
      <c r="M88" s="72">
        <v>1</v>
      </c>
      <c r="N88" s="72">
        <v>0</v>
      </c>
    </row>
    <row r="89" spans="2:14" x14ac:dyDescent="0.25">
      <c r="B89" s="1" t="s">
        <v>15</v>
      </c>
      <c r="C89" s="1" t="s">
        <v>36</v>
      </c>
      <c r="D89" s="76" t="s">
        <v>35</v>
      </c>
      <c r="E89" s="76" t="s">
        <v>624</v>
      </c>
      <c r="F89" s="77" t="s">
        <v>127</v>
      </c>
      <c r="G89" s="1" t="s">
        <v>128</v>
      </c>
      <c r="H89" s="72">
        <v>51</v>
      </c>
      <c r="I89" s="72">
        <v>29</v>
      </c>
      <c r="J89" s="72">
        <v>20</v>
      </c>
      <c r="K89" s="72">
        <v>9</v>
      </c>
      <c r="L89" s="72">
        <v>22</v>
      </c>
      <c r="M89" s="72">
        <v>18</v>
      </c>
      <c r="N89" s="72">
        <v>4</v>
      </c>
    </row>
    <row r="90" spans="2:14" x14ac:dyDescent="0.25">
      <c r="B90" s="1" t="s">
        <v>15</v>
      </c>
      <c r="C90" s="1" t="s">
        <v>36</v>
      </c>
      <c r="D90" s="76" t="s">
        <v>35</v>
      </c>
      <c r="E90" s="76" t="s">
        <v>326</v>
      </c>
      <c r="F90" s="77" t="s">
        <v>327</v>
      </c>
      <c r="G90" s="1" t="s">
        <v>328</v>
      </c>
      <c r="H90" s="72">
        <v>1</v>
      </c>
      <c r="I90" s="72">
        <v>0</v>
      </c>
      <c r="J90" s="72">
        <v>0</v>
      </c>
      <c r="K90" s="72">
        <v>0</v>
      </c>
      <c r="L90" s="72">
        <v>1</v>
      </c>
      <c r="M90" s="72">
        <v>1</v>
      </c>
      <c r="N90" s="72">
        <v>0</v>
      </c>
    </row>
    <row r="91" spans="2:14" x14ac:dyDescent="0.25">
      <c r="B91" s="1" t="s">
        <v>15</v>
      </c>
      <c r="C91" s="1" t="s">
        <v>36</v>
      </c>
      <c r="D91" s="76" t="s">
        <v>35</v>
      </c>
      <c r="E91" s="76" t="s">
        <v>625</v>
      </c>
      <c r="F91" s="77" t="s">
        <v>203</v>
      </c>
      <c r="G91" s="1" t="s">
        <v>204</v>
      </c>
      <c r="H91" s="72">
        <v>9</v>
      </c>
      <c r="I91" s="72">
        <v>6</v>
      </c>
      <c r="J91" s="72">
        <v>6</v>
      </c>
      <c r="K91" s="72">
        <v>0</v>
      </c>
      <c r="L91" s="72">
        <v>3</v>
      </c>
      <c r="M91" s="72">
        <v>3</v>
      </c>
      <c r="N91" s="72">
        <v>0</v>
      </c>
    </row>
    <row r="92" spans="2:14" x14ac:dyDescent="0.25">
      <c r="B92" s="1" t="s">
        <v>15</v>
      </c>
      <c r="C92" s="1" t="s">
        <v>36</v>
      </c>
      <c r="D92" s="76" t="s">
        <v>35</v>
      </c>
      <c r="E92" s="76" t="s">
        <v>329</v>
      </c>
      <c r="F92" s="77" t="s">
        <v>330</v>
      </c>
      <c r="G92" s="1" t="s">
        <v>331</v>
      </c>
      <c r="H92" s="72">
        <v>1</v>
      </c>
      <c r="I92" s="72">
        <v>0</v>
      </c>
      <c r="J92" s="72">
        <v>0</v>
      </c>
      <c r="K92" s="72">
        <v>0</v>
      </c>
      <c r="L92" s="72">
        <v>1</v>
      </c>
      <c r="M92" s="72">
        <v>0</v>
      </c>
      <c r="N92" s="72">
        <v>1</v>
      </c>
    </row>
    <row r="93" spans="2:14" x14ac:dyDescent="0.25">
      <c r="B93" s="1" t="s">
        <v>15</v>
      </c>
      <c r="C93" s="1" t="s">
        <v>36</v>
      </c>
      <c r="D93" s="76" t="s">
        <v>35</v>
      </c>
      <c r="E93" s="76" t="s">
        <v>626</v>
      </c>
      <c r="F93" s="77" t="s">
        <v>103</v>
      </c>
      <c r="G93" s="1" t="s">
        <v>104</v>
      </c>
      <c r="H93" s="72">
        <v>81</v>
      </c>
      <c r="I93" s="72">
        <v>34</v>
      </c>
      <c r="J93" s="72">
        <v>28</v>
      </c>
      <c r="K93" s="72">
        <v>6</v>
      </c>
      <c r="L93" s="72">
        <v>47</v>
      </c>
      <c r="M93" s="72">
        <v>42</v>
      </c>
      <c r="N93" s="72">
        <v>5</v>
      </c>
    </row>
    <row r="94" spans="2:14" x14ac:dyDescent="0.25">
      <c r="B94" s="1" t="s">
        <v>15</v>
      </c>
      <c r="C94" s="1" t="s">
        <v>36</v>
      </c>
      <c r="D94" s="76" t="s">
        <v>35</v>
      </c>
      <c r="E94" s="76" t="s">
        <v>332</v>
      </c>
      <c r="F94" s="77" t="s">
        <v>333</v>
      </c>
      <c r="G94" s="1" t="s">
        <v>334</v>
      </c>
      <c r="H94" s="72">
        <v>1</v>
      </c>
      <c r="I94" s="72">
        <v>0</v>
      </c>
      <c r="J94" s="72">
        <v>0</v>
      </c>
      <c r="K94" s="72">
        <v>0</v>
      </c>
      <c r="L94" s="72">
        <v>1</v>
      </c>
      <c r="M94" s="72">
        <v>1</v>
      </c>
      <c r="N94" s="72">
        <v>0</v>
      </c>
    </row>
    <row r="95" spans="2:14" x14ac:dyDescent="0.25">
      <c r="B95" s="1" t="s">
        <v>15</v>
      </c>
      <c r="C95" s="1" t="s">
        <v>36</v>
      </c>
      <c r="D95" s="76" t="s">
        <v>35</v>
      </c>
      <c r="E95" s="76" t="s">
        <v>627</v>
      </c>
      <c r="F95" s="77" t="s">
        <v>169</v>
      </c>
      <c r="G95" s="1" t="s">
        <v>170</v>
      </c>
      <c r="H95" s="72">
        <v>15</v>
      </c>
      <c r="I95" s="72">
        <v>8</v>
      </c>
      <c r="J95" s="72">
        <v>6</v>
      </c>
      <c r="K95" s="72">
        <v>2</v>
      </c>
      <c r="L95" s="72">
        <v>7</v>
      </c>
      <c r="M95" s="72">
        <v>6</v>
      </c>
      <c r="N95" s="72">
        <v>1</v>
      </c>
    </row>
    <row r="96" spans="2:14" x14ac:dyDescent="0.25">
      <c r="B96" s="1" t="s">
        <v>14</v>
      </c>
      <c r="C96" s="1" t="s">
        <v>46</v>
      </c>
      <c r="D96" s="76" t="s">
        <v>544</v>
      </c>
      <c r="E96" s="76" t="s">
        <v>628</v>
      </c>
      <c r="F96" s="77" t="s">
        <v>139</v>
      </c>
      <c r="G96" s="1" t="s">
        <v>140</v>
      </c>
      <c r="H96" s="72">
        <v>40</v>
      </c>
      <c r="I96" s="72">
        <v>22</v>
      </c>
      <c r="J96" s="72">
        <v>14</v>
      </c>
      <c r="K96" s="72">
        <v>8</v>
      </c>
      <c r="L96" s="72">
        <v>18</v>
      </c>
      <c r="M96" s="72">
        <v>11</v>
      </c>
      <c r="N96" s="72">
        <v>7</v>
      </c>
    </row>
    <row r="97" spans="2:14" x14ac:dyDescent="0.25">
      <c r="B97" s="1" t="s">
        <v>14</v>
      </c>
      <c r="C97" s="1" t="s">
        <v>46</v>
      </c>
      <c r="D97" s="76" t="s">
        <v>544</v>
      </c>
      <c r="E97" s="76" t="s">
        <v>629</v>
      </c>
      <c r="F97" s="77" t="s">
        <v>234</v>
      </c>
      <c r="G97" s="1" t="s">
        <v>235</v>
      </c>
      <c r="H97" s="72">
        <v>4</v>
      </c>
      <c r="I97" s="72">
        <v>2</v>
      </c>
      <c r="J97" s="72">
        <v>1</v>
      </c>
      <c r="K97" s="72">
        <v>1</v>
      </c>
      <c r="L97" s="72">
        <v>2</v>
      </c>
      <c r="M97" s="72">
        <v>2</v>
      </c>
      <c r="N97" s="72">
        <v>0</v>
      </c>
    </row>
    <row r="98" spans="2:14" x14ac:dyDescent="0.25">
      <c r="B98" s="1" t="s">
        <v>14</v>
      </c>
      <c r="C98" s="1" t="s">
        <v>31</v>
      </c>
      <c r="D98" s="76" t="s">
        <v>545</v>
      </c>
      <c r="E98" s="76" t="s">
        <v>630</v>
      </c>
      <c r="F98" s="77" t="s">
        <v>173</v>
      </c>
      <c r="G98" s="1" t="s">
        <v>174</v>
      </c>
      <c r="H98" s="72">
        <v>15</v>
      </c>
      <c r="I98" s="72">
        <v>8</v>
      </c>
      <c r="J98" s="72">
        <v>8</v>
      </c>
      <c r="K98" s="72">
        <v>0</v>
      </c>
      <c r="L98" s="72">
        <v>7</v>
      </c>
      <c r="M98" s="72">
        <v>6</v>
      </c>
      <c r="N98" s="72">
        <v>1</v>
      </c>
    </row>
    <row r="99" spans="2:14" x14ac:dyDescent="0.25">
      <c r="B99" s="1" t="s">
        <v>14</v>
      </c>
      <c r="C99" s="1" t="s">
        <v>31</v>
      </c>
      <c r="D99" s="76" t="s">
        <v>545</v>
      </c>
      <c r="E99" s="76" t="s">
        <v>631</v>
      </c>
      <c r="F99" s="77" t="s">
        <v>82</v>
      </c>
      <c r="G99" s="1" t="s">
        <v>83</v>
      </c>
      <c r="H99" s="72">
        <v>160</v>
      </c>
      <c r="I99" s="72">
        <v>91</v>
      </c>
      <c r="J99" s="72">
        <v>68</v>
      </c>
      <c r="K99" s="72">
        <v>23</v>
      </c>
      <c r="L99" s="72">
        <v>69</v>
      </c>
      <c r="M99" s="72">
        <v>61</v>
      </c>
      <c r="N99" s="72">
        <v>8</v>
      </c>
    </row>
    <row r="100" spans="2:14" x14ac:dyDescent="0.25">
      <c r="B100" s="1" t="s">
        <v>14</v>
      </c>
      <c r="C100" s="1" t="s">
        <v>31</v>
      </c>
      <c r="D100" s="76" t="s">
        <v>545</v>
      </c>
      <c r="E100" s="76" t="s">
        <v>632</v>
      </c>
      <c r="F100" s="77" t="s">
        <v>165</v>
      </c>
      <c r="G100" s="1" t="s">
        <v>166</v>
      </c>
      <c r="H100" s="72">
        <v>17</v>
      </c>
      <c r="I100" s="72">
        <v>10</v>
      </c>
      <c r="J100" s="72">
        <v>8</v>
      </c>
      <c r="K100" s="72">
        <v>2</v>
      </c>
      <c r="L100" s="72">
        <v>7</v>
      </c>
      <c r="M100" s="72">
        <v>7</v>
      </c>
      <c r="N100" s="72">
        <v>0</v>
      </c>
    </row>
    <row r="101" spans="2:14" x14ac:dyDescent="0.25">
      <c r="B101" s="1" t="s">
        <v>14</v>
      </c>
      <c r="C101" s="1" t="s">
        <v>31</v>
      </c>
      <c r="D101" s="76" t="s">
        <v>545</v>
      </c>
      <c r="E101" s="76" t="s">
        <v>633</v>
      </c>
      <c r="F101" s="77" t="s">
        <v>175</v>
      </c>
      <c r="G101" s="1" t="s">
        <v>176</v>
      </c>
      <c r="H101" s="72">
        <v>13</v>
      </c>
      <c r="I101" s="72">
        <v>9</v>
      </c>
      <c r="J101" s="72">
        <v>8</v>
      </c>
      <c r="K101" s="72">
        <v>1</v>
      </c>
      <c r="L101" s="72">
        <v>4</v>
      </c>
      <c r="M101" s="72">
        <v>4</v>
      </c>
      <c r="N101" s="72">
        <v>0</v>
      </c>
    </row>
    <row r="102" spans="2:14" x14ac:dyDescent="0.25">
      <c r="B102" s="1" t="s">
        <v>14</v>
      </c>
      <c r="C102" s="1" t="s">
        <v>31</v>
      </c>
      <c r="D102" s="76" t="s">
        <v>545</v>
      </c>
      <c r="E102" s="76" t="s">
        <v>634</v>
      </c>
      <c r="F102" s="77" t="s">
        <v>149</v>
      </c>
      <c r="G102" s="1" t="s">
        <v>150</v>
      </c>
      <c r="H102" s="72">
        <v>23</v>
      </c>
      <c r="I102" s="72">
        <v>11</v>
      </c>
      <c r="J102" s="72">
        <v>6</v>
      </c>
      <c r="K102" s="72">
        <v>5</v>
      </c>
      <c r="L102" s="72">
        <v>12</v>
      </c>
      <c r="M102" s="72">
        <v>9</v>
      </c>
      <c r="N102" s="72">
        <v>3</v>
      </c>
    </row>
    <row r="103" spans="2:14" x14ac:dyDescent="0.25">
      <c r="B103" s="1" t="s">
        <v>14</v>
      </c>
      <c r="C103" s="1" t="s">
        <v>32</v>
      </c>
      <c r="D103" s="76" t="s">
        <v>546</v>
      </c>
      <c r="E103" s="76" t="s">
        <v>635</v>
      </c>
      <c r="F103" s="77" t="s">
        <v>88</v>
      </c>
      <c r="G103" s="1" t="s">
        <v>89</v>
      </c>
      <c r="H103" s="72">
        <v>116</v>
      </c>
      <c r="I103" s="72">
        <v>61</v>
      </c>
      <c r="J103" s="72">
        <v>50</v>
      </c>
      <c r="K103" s="72">
        <v>11</v>
      </c>
      <c r="L103" s="72">
        <v>55</v>
      </c>
      <c r="M103" s="72">
        <v>46</v>
      </c>
      <c r="N103" s="72">
        <v>9</v>
      </c>
    </row>
    <row r="104" spans="2:14" x14ac:dyDescent="0.25">
      <c r="B104" s="1" t="s">
        <v>14</v>
      </c>
      <c r="C104" s="1" t="s">
        <v>32</v>
      </c>
      <c r="D104" s="76" t="s">
        <v>546</v>
      </c>
      <c r="E104" s="76" t="s">
        <v>636</v>
      </c>
      <c r="F104" s="77" t="s">
        <v>111</v>
      </c>
      <c r="G104" s="1" t="s">
        <v>112</v>
      </c>
      <c r="H104" s="72">
        <v>73</v>
      </c>
      <c r="I104" s="72">
        <v>45</v>
      </c>
      <c r="J104" s="72">
        <v>39</v>
      </c>
      <c r="K104" s="72">
        <v>6</v>
      </c>
      <c r="L104" s="72">
        <v>28</v>
      </c>
      <c r="M104" s="72">
        <v>26</v>
      </c>
      <c r="N104" s="72">
        <v>2</v>
      </c>
    </row>
    <row r="105" spans="2:14" x14ac:dyDescent="0.25">
      <c r="B105" s="1" t="s">
        <v>14</v>
      </c>
      <c r="C105" s="1" t="s">
        <v>32</v>
      </c>
      <c r="D105" s="76" t="s">
        <v>546</v>
      </c>
      <c r="E105" s="76" t="s">
        <v>637</v>
      </c>
      <c r="F105" s="77" t="s">
        <v>163</v>
      </c>
      <c r="G105" s="1" t="s">
        <v>164</v>
      </c>
      <c r="H105" s="72">
        <v>16</v>
      </c>
      <c r="I105" s="72">
        <v>6</v>
      </c>
      <c r="J105" s="72">
        <v>3</v>
      </c>
      <c r="K105" s="72">
        <v>3</v>
      </c>
      <c r="L105" s="72">
        <v>10</v>
      </c>
      <c r="M105" s="72">
        <v>9</v>
      </c>
      <c r="N105" s="72">
        <v>1</v>
      </c>
    </row>
    <row r="106" spans="2:14" x14ac:dyDescent="0.25">
      <c r="B106" s="1" t="s">
        <v>16</v>
      </c>
      <c r="C106" s="1" t="s">
        <v>61</v>
      </c>
      <c r="D106" s="76" t="s">
        <v>60</v>
      </c>
      <c r="E106" s="76" t="s">
        <v>355</v>
      </c>
      <c r="F106" s="77" t="s">
        <v>356</v>
      </c>
      <c r="G106" s="1" t="s">
        <v>357</v>
      </c>
      <c r="H106" s="72">
        <v>1</v>
      </c>
      <c r="I106" s="72">
        <v>1</v>
      </c>
      <c r="J106" s="72">
        <v>0</v>
      </c>
      <c r="K106" s="72">
        <v>1</v>
      </c>
      <c r="L106" s="72">
        <v>0</v>
      </c>
      <c r="M106" s="72">
        <v>0</v>
      </c>
      <c r="N106" s="72">
        <v>0</v>
      </c>
    </row>
    <row r="107" spans="2:14" x14ac:dyDescent="0.25">
      <c r="B107" s="1" t="s">
        <v>16</v>
      </c>
      <c r="C107" s="1" t="s">
        <v>37</v>
      </c>
      <c r="D107" s="76" t="s">
        <v>547</v>
      </c>
      <c r="E107" s="76" t="s">
        <v>638</v>
      </c>
      <c r="F107" s="77" t="s">
        <v>135</v>
      </c>
      <c r="G107" s="1" t="s">
        <v>136</v>
      </c>
      <c r="H107" s="72">
        <v>39</v>
      </c>
      <c r="I107" s="72">
        <v>32</v>
      </c>
      <c r="J107" s="72">
        <v>29</v>
      </c>
      <c r="K107" s="72">
        <v>3</v>
      </c>
      <c r="L107" s="72">
        <v>7</v>
      </c>
      <c r="M107" s="72">
        <v>7</v>
      </c>
      <c r="N107" s="72">
        <v>0</v>
      </c>
    </row>
    <row r="108" spans="2:14" x14ac:dyDescent="0.25">
      <c r="B108" s="1" t="s">
        <v>16</v>
      </c>
      <c r="C108" s="1" t="s">
        <v>37</v>
      </c>
      <c r="D108" s="76" t="s">
        <v>547</v>
      </c>
      <c r="E108" s="76" t="s">
        <v>639</v>
      </c>
      <c r="F108" s="77" t="s">
        <v>131</v>
      </c>
      <c r="G108" s="1" t="s">
        <v>132</v>
      </c>
      <c r="H108" s="72">
        <v>43</v>
      </c>
      <c r="I108" s="72">
        <v>30</v>
      </c>
      <c r="J108" s="72">
        <v>27</v>
      </c>
      <c r="K108" s="72">
        <v>3</v>
      </c>
      <c r="L108" s="72">
        <v>13</v>
      </c>
      <c r="M108" s="72">
        <v>11</v>
      </c>
      <c r="N108" s="72">
        <v>2</v>
      </c>
    </row>
    <row r="109" spans="2:14" x14ac:dyDescent="0.25">
      <c r="B109" s="1" t="s">
        <v>16</v>
      </c>
      <c r="C109" s="1" t="s">
        <v>37</v>
      </c>
      <c r="D109" s="76" t="s">
        <v>547</v>
      </c>
      <c r="E109" s="76" t="s">
        <v>640</v>
      </c>
      <c r="F109" s="77" t="s">
        <v>143</v>
      </c>
      <c r="G109" s="1" t="s">
        <v>144</v>
      </c>
      <c r="H109" s="72">
        <v>29</v>
      </c>
      <c r="I109" s="72">
        <v>24</v>
      </c>
      <c r="J109" s="72">
        <v>22</v>
      </c>
      <c r="K109" s="72">
        <v>2</v>
      </c>
      <c r="L109" s="72">
        <v>5</v>
      </c>
      <c r="M109" s="72">
        <v>5</v>
      </c>
      <c r="N109" s="72">
        <v>0</v>
      </c>
    </row>
    <row r="110" spans="2:14" x14ac:dyDescent="0.25">
      <c r="B110" s="1" t="s">
        <v>16</v>
      </c>
      <c r="C110" s="1" t="s">
        <v>37</v>
      </c>
      <c r="D110" s="76" t="s">
        <v>547</v>
      </c>
      <c r="E110" s="76" t="s">
        <v>641</v>
      </c>
      <c r="F110" s="77" t="s">
        <v>199</v>
      </c>
      <c r="G110" s="1" t="s">
        <v>200</v>
      </c>
      <c r="H110" s="72">
        <v>10</v>
      </c>
      <c r="I110" s="72">
        <v>6</v>
      </c>
      <c r="J110" s="72">
        <v>6</v>
      </c>
      <c r="K110" s="72">
        <v>0</v>
      </c>
      <c r="L110" s="72">
        <v>4</v>
      </c>
      <c r="M110" s="72">
        <v>4</v>
      </c>
      <c r="N110" s="72">
        <v>0</v>
      </c>
    </row>
    <row r="111" spans="2:14" x14ac:dyDescent="0.25">
      <c r="B111" s="1" t="s">
        <v>16</v>
      </c>
      <c r="C111" s="1" t="s">
        <v>37</v>
      </c>
      <c r="D111" s="76" t="s">
        <v>547</v>
      </c>
      <c r="E111" s="76" t="s">
        <v>642</v>
      </c>
      <c r="F111" s="77" t="s">
        <v>197</v>
      </c>
      <c r="G111" s="1" t="s">
        <v>198</v>
      </c>
      <c r="H111" s="72">
        <v>10</v>
      </c>
      <c r="I111" s="72">
        <v>6</v>
      </c>
      <c r="J111" s="72">
        <v>6</v>
      </c>
      <c r="K111" s="72">
        <v>0</v>
      </c>
      <c r="L111" s="72">
        <v>4</v>
      </c>
      <c r="M111" s="72">
        <v>4</v>
      </c>
      <c r="N111" s="72">
        <v>0</v>
      </c>
    </row>
    <row r="112" spans="2:14" x14ac:dyDescent="0.25">
      <c r="B112" s="1" t="s">
        <v>16</v>
      </c>
      <c r="C112" s="1" t="s">
        <v>549</v>
      </c>
      <c r="D112" s="76" t="s">
        <v>548</v>
      </c>
      <c r="E112" s="76" t="s">
        <v>643</v>
      </c>
      <c r="F112" s="77" t="s">
        <v>644</v>
      </c>
      <c r="G112" s="1" t="s">
        <v>645</v>
      </c>
      <c r="H112" s="72">
        <v>1</v>
      </c>
      <c r="I112" s="72">
        <v>0</v>
      </c>
      <c r="J112" s="72">
        <v>0</v>
      </c>
      <c r="K112" s="72">
        <v>0</v>
      </c>
      <c r="L112" s="72">
        <v>1</v>
      </c>
      <c r="M112" s="72">
        <v>1</v>
      </c>
      <c r="N112" s="72">
        <v>0</v>
      </c>
    </row>
    <row r="113" spans="2:14" x14ac:dyDescent="0.25">
      <c r="B113" s="1" t="s">
        <v>16</v>
      </c>
      <c r="C113" s="1" t="s">
        <v>34</v>
      </c>
      <c r="D113" s="76" t="s">
        <v>33</v>
      </c>
      <c r="E113" s="76" t="s">
        <v>340</v>
      </c>
      <c r="F113" s="77" t="s">
        <v>341</v>
      </c>
      <c r="G113" s="1" t="s">
        <v>342</v>
      </c>
      <c r="H113" s="72">
        <v>1</v>
      </c>
      <c r="I113" s="72">
        <v>1</v>
      </c>
      <c r="J113" s="72">
        <v>1</v>
      </c>
      <c r="K113" s="72">
        <v>0</v>
      </c>
      <c r="L113" s="72">
        <v>0</v>
      </c>
      <c r="M113" s="72">
        <v>0</v>
      </c>
      <c r="N113" s="72">
        <v>0</v>
      </c>
    </row>
    <row r="114" spans="2:14" x14ac:dyDescent="0.25">
      <c r="B114" s="1" t="s">
        <v>16</v>
      </c>
      <c r="C114" s="1" t="s">
        <v>34</v>
      </c>
      <c r="D114" s="76" t="s">
        <v>33</v>
      </c>
      <c r="E114" s="76" t="s">
        <v>349</v>
      </c>
      <c r="F114" s="77" t="s">
        <v>350</v>
      </c>
      <c r="G114" s="1" t="s">
        <v>351</v>
      </c>
      <c r="H114" s="72">
        <v>1</v>
      </c>
      <c r="I114" s="72">
        <v>1</v>
      </c>
      <c r="J114" s="72">
        <v>1</v>
      </c>
      <c r="K114" s="72">
        <v>0</v>
      </c>
      <c r="L114" s="72">
        <v>0</v>
      </c>
      <c r="M114" s="72">
        <v>0</v>
      </c>
      <c r="N114" s="72">
        <v>0</v>
      </c>
    </row>
    <row r="115" spans="2:14" x14ac:dyDescent="0.25">
      <c r="B115" s="1" t="s">
        <v>16</v>
      </c>
      <c r="C115" s="1" t="s">
        <v>34</v>
      </c>
      <c r="D115" s="76" t="s">
        <v>33</v>
      </c>
      <c r="E115" s="76" t="s">
        <v>646</v>
      </c>
      <c r="F115" s="77" t="s">
        <v>244</v>
      </c>
      <c r="G115" s="1" t="s">
        <v>245</v>
      </c>
      <c r="H115" s="72">
        <v>3</v>
      </c>
      <c r="I115" s="72">
        <v>1</v>
      </c>
      <c r="J115" s="72">
        <v>0</v>
      </c>
      <c r="K115" s="72">
        <v>1</v>
      </c>
      <c r="L115" s="72">
        <v>2</v>
      </c>
      <c r="M115" s="72">
        <v>2</v>
      </c>
      <c r="N115" s="72">
        <v>0</v>
      </c>
    </row>
    <row r="116" spans="2:14" x14ac:dyDescent="0.25">
      <c r="B116" s="1" t="s">
        <v>16</v>
      </c>
      <c r="C116" s="1" t="s">
        <v>34</v>
      </c>
      <c r="D116" s="76" t="s">
        <v>33</v>
      </c>
      <c r="E116" s="76" t="s">
        <v>647</v>
      </c>
      <c r="F116" s="77" t="s">
        <v>105</v>
      </c>
      <c r="G116" s="1" t="s">
        <v>106</v>
      </c>
      <c r="H116" s="72">
        <v>73</v>
      </c>
      <c r="I116" s="72">
        <v>28</v>
      </c>
      <c r="J116" s="72">
        <v>22</v>
      </c>
      <c r="K116" s="72">
        <v>6</v>
      </c>
      <c r="L116" s="72">
        <v>45</v>
      </c>
      <c r="M116" s="72">
        <v>34</v>
      </c>
      <c r="N116" s="72">
        <v>11</v>
      </c>
    </row>
    <row r="117" spans="2:14" x14ac:dyDescent="0.25">
      <c r="B117" s="1" t="s">
        <v>16</v>
      </c>
      <c r="C117" s="1" t="s">
        <v>34</v>
      </c>
      <c r="D117" s="76" t="s">
        <v>33</v>
      </c>
      <c r="E117" s="76" t="s">
        <v>648</v>
      </c>
      <c r="F117" s="77" t="s">
        <v>216</v>
      </c>
      <c r="G117" s="1" t="s">
        <v>217</v>
      </c>
      <c r="H117" s="72">
        <v>6</v>
      </c>
      <c r="I117" s="72">
        <v>4</v>
      </c>
      <c r="J117" s="72">
        <v>3</v>
      </c>
      <c r="K117" s="72">
        <v>1</v>
      </c>
      <c r="L117" s="72">
        <v>2</v>
      </c>
      <c r="M117" s="72">
        <v>2</v>
      </c>
      <c r="N117" s="72">
        <v>0</v>
      </c>
    </row>
    <row r="118" spans="2:14" x14ac:dyDescent="0.25">
      <c r="B118" s="1" t="s">
        <v>16</v>
      </c>
      <c r="C118" s="1" t="s">
        <v>34</v>
      </c>
      <c r="D118" s="76" t="s">
        <v>33</v>
      </c>
      <c r="E118" s="76" t="s">
        <v>649</v>
      </c>
      <c r="F118" s="77" t="s">
        <v>220</v>
      </c>
      <c r="G118" s="1" t="s">
        <v>221</v>
      </c>
      <c r="H118" s="72">
        <v>5</v>
      </c>
      <c r="I118" s="72">
        <v>4</v>
      </c>
      <c r="J118" s="72">
        <v>4</v>
      </c>
      <c r="K118" s="72">
        <v>0</v>
      </c>
      <c r="L118" s="72">
        <v>1</v>
      </c>
      <c r="M118" s="72">
        <v>1</v>
      </c>
      <c r="N118" s="72">
        <v>0</v>
      </c>
    </row>
    <row r="119" spans="2:14" x14ac:dyDescent="0.25">
      <c r="B119" s="1" t="s">
        <v>16</v>
      </c>
      <c r="C119" s="1" t="s">
        <v>34</v>
      </c>
      <c r="D119" s="76" t="s">
        <v>33</v>
      </c>
      <c r="E119" s="76" t="s">
        <v>650</v>
      </c>
      <c r="F119" s="77" t="s">
        <v>177</v>
      </c>
      <c r="G119" s="1" t="s">
        <v>178</v>
      </c>
      <c r="H119" s="72">
        <v>13</v>
      </c>
      <c r="I119" s="72">
        <v>7</v>
      </c>
      <c r="J119" s="72">
        <v>4</v>
      </c>
      <c r="K119" s="72">
        <v>3</v>
      </c>
      <c r="L119" s="72">
        <v>6</v>
      </c>
      <c r="M119" s="72">
        <v>4</v>
      </c>
      <c r="N119" s="72">
        <v>2</v>
      </c>
    </row>
    <row r="120" spans="2:14" x14ac:dyDescent="0.25">
      <c r="B120" s="1" t="s">
        <v>16</v>
      </c>
      <c r="C120" s="1" t="s">
        <v>34</v>
      </c>
      <c r="D120" s="76" t="s">
        <v>33</v>
      </c>
      <c r="E120" s="76" t="s">
        <v>651</v>
      </c>
      <c r="F120" s="77" t="s">
        <v>236</v>
      </c>
      <c r="G120" s="1" t="s">
        <v>237</v>
      </c>
      <c r="H120" s="72">
        <v>4</v>
      </c>
      <c r="I120" s="72">
        <v>3</v>
      </c>
      <c r="J120" s="72">
        <v>3</v>
      </c>
      <c r="K120" s="72">
        <v>0</v>
      </c>
      <c r="L120" s="72">
        <v>1</v>
      </c>
      <c r="M120" s="72">
        <v>1</v>
      </c>
      <c r="N120" s="72">
        <v>0</v>
      </c>
    </row>
    <row r="121" spans="2:14" x14ac:dyDescent="0.25">
      <c r="B121" s="1" t="s">
        <v>16</v>
      </c>
      <c r="C121" s="1" t="s">
        <v>34</v>
      </c>
      <c r="D121" s="76" t="s">
        <v>33</v>
      </c>
      <c r="E121" s="76" t="s">
        <v>652</v>
      </c>
      <c r="F121" s="77" t="s">
        <v>205</v>
      </c>
      <c r="G121" s="1" t="s">
        <v>206</v>
      </c>
      <c r="H121" s="72">
        <v>6</v>
      </c>
      <c r="I121" s="72">
        <v>5</v>
      </c>
      <c r="J121" s="72">
        <v>5</v>
      </c>
      <c r="K121" s="72">
        <v>0</v>
      </c>
      <c r="L121" s="72">
        <v>1</v>
      </c>
      <c r="M121" s="72">
        <v>1</v>
      </c>
      <c r="N121" s="72">
        <v>0</v>
      </c>
    </row>
    <row r="122" spans="2:14" x14ac:dyDescent="0.25">
      <c r="B122" s="1" t="s">
        <v>16</v>
      </c>
      <c r="C122" s="1" t="s">
        <v>34</v>
      </c>
      <c r="D122" s="76" t="s">
        <v>33</v>
      </c>
      <c r="E122" s="76" t="s">
        <v>653</v>
      </c>
      <c r="F122" s="77" t="s">
        <v>129</v>
      </c>
      <c r="G122" s="1" t="s">
        <v>130</v>
      </c>
      <c r="H122" s="72">
        <v>47</v>
      </c>
      <c r="I122" s="72">
        <v>26</v>
      </c>
      <c r="J122" s="72">
        <v>25</v>
      </c>
      <c r="K122" s="72">
        <v>1</v>
      </c>
      <c r="L122" s="72">
        <v>21</v>
      </c>
      <c r="M122" s="72">
        <v>21</v>
      </c>
      <c r="N122" s="72">
        <v>0</v>
      </c>
    </row>
    <row r="123" spans="2:14" x14ac:dyDescent="0.25">
      <c r="B123" s="1" t="s">
        <v>16</v>
      </c>
      <c r="C123" s="1" t="s">
        <v>56</v>
      </c>
      <c r="D123" s="76" t="s">
        <v>55</v>
      </c>
      <c r="E123" s="76" t="s">
        <v>361</v>
      </c>
      <c r="F123" s="77" t="s">
        <v>362</v>
      </c>
      <c r="G123" s="1" t="s">
        <v>363</v>
      </c>
      <c r="H123" s="72">
        <v>2</v>
      </c>
      <c r="I123" s="72">
        <v>0</v>
      </c>
      <c r="J123" s="72">
        <v>0</v>
      </c>
      <c r="K123" s="72">
        <v>0</v>
      </c>
      <c r="L123" s="72">
        <v>2</v>
      </c>
      <c r="M123" s="72">
        <v>2</v>
      </c>
      <c r="N123" s="72">
        <v>0</v>
      </c>
    </row>
    <row r="124" spans="2:14" x14ac:dyDescent="0.25">
      <c r="B124" s="1" t="s">
        <v>16</v>
      </c>
      <c r="C124" s="1" t="s">
        <v>56</v>
      </c>
      <c r="D124" s="76" t="s">
        <v>55</v>
      </c>
      <c r="E124" s="76" t="s">
        <v>654</v>
      </c>
      <c r="F124" s="77" t="s">
        <v>238</v>
      </c>
      <c r="G124" s="1" t="s">
        <v>239</v>
      </c>
      <c r="H124" s="72">
        <v>2</v>
      </c>
      <c r="I124" s="72">
        <v>1</v>
      </c>
      <c r="J124" s="72">
        <v>1</v>
      </c>
      <c r="K124" s="72">
        <v>0</v>
      </c>
      <c r="L124" s="72">
        <v>1</v>
      </c>
      <c r="M124" s="72">
        <v>1</v>
      </c>
      <c r="N124" s="72">
        <v>0</v>
      </c>
    </row>
    <row r="125" spans="2:14" x14ac:dyDescent="0.25">
      <c r="B125" s="1" t="s">
        <v>16</v>
      </c>
      <c r="C125" s="1" t="s">
        <v>56</v>
      </c>
      <c r="D125" s="76" t="s">
        <v>55</v>
      </c>
      <c r="E125" s="76" t="s">
        <v>655</v>
      </c>
      <c r="F125" s="77" t="s">
        <v>276</v>
      </c>
      <c r="G125" s="1" t="s">
        <v>277</v>
      </c>
      <c r="H125" s="72">
        <v>1</v>
      </c>
      <c r="I125" s="72">
        <v>1</v>
      </c>
      <c r="J125" s="72">
        <v>1</v>
      </c>
      <c r="K125" s="72">
        <v>0</v>
      </c>
      <c r="L125" s="72">
        <v>0</v>
      </c>
      <c r="M125" s="72">
        <v>0</v>
      </c>
      <c r="N125" s="72">
        <v>0</v>
      </c>
    </row>
    <row r="126" spans="2:14" x14ac:dyDescent="0.25">
      <c r="B126" s="1" t="s">
        <v>16</v>
      </c>
      <c r="C126" s="1" t="s">
        <v>51</v>
      </c>
      <c r="D126" s="76" t="s">
        <v>50</v>
      </c>
      <c r="E126" s="76" t="s">
        <v>656</v>
      </c>
      <c r="F126" s="77" t="s">
        <v>272</v>
      </c>
      <c r="G126" s="1" t="s">
        <v>273</v>
      </c>
      <c r="H126" s="72">
        <v>2</v>
      </c>
      <c r="I126" s="72">
        <v>1</v>
      </c>
      <c r="J126" s="72">
        <v>1</v>
      </c>
      <c r="K126" s="72">
        <v>0</v>
      </c>
      <c r="L126" s="72">
        <v>1</v>
      </c>
      <c r="M126" s="72">
        <v>1</v>
      </c>
      <c r="N126" s="72">
        <v>0</v>
      </c>
    </row>
    <row r="127" spans="2:14" x14ac:dyDescent="0.25">
      <c r="B127" s="1" t="s">
        <v>16</v>
      </c>
      <c r="C127" s="1" t="s">
        <v>51</v>
      </c>
      <c r="D127" s="76" t="s">
        <v>50</v>
      </c>
      <c r="E127" s="76" t="s">
        <v>657</v>
      </c>
      <c r="F127" s="77" t="s">
        <v>187</v>
      </c>
      <c r="G127" s="1" t="s">
        <v>188</v>
      </c>
      <c r="H127" s="72">
        <v>11</v>
      </c>
      <c r="I127" s="72">
        <v>5</v>
      </c>
      <c r="J127" s="72">
        <v>5</v>
      </c>
      <c r="K127" s="72">
        <v>0</v>
      </c>
      <c r="L127" s="72">
        <v>6</v>
      </c>
      <c r="M127" s="72">
        <v>5</v>
      </c>
      <c r="N127" s="72">
        <v>1</v>
      </c>
    </row>
    <row r="128" spans="2:14" x14ac:dyDescent="0.25">
      <c r="B128" s="1" t="s">
        <v>16</v>
      </c>
      <c r="C128" s="1" t="s">
        <v>51</v>
      </c>
      <c r="D128" s="76" t="s">
        <v>50</v>
      </c>
      <c r="E128" s="76" t="s">
        <v>358</v>
      </c>
      <c r="F128" s="77" t="s">
        <v>359</v>
      </c>
      <c r="G128" s="1" t="s">
        <v>360</v>
      </c>
      <c r="H128" s="72">
        <v>2</v>
      </c>
      <c r="I128" s="72">
        <v>1</v>
      </c>
      <c r="J128" s="72">
        <v>0</v>
      </c>
      <c r="K128" s="72">
        <v>1</v>
      </c>
      <c r="L128" s="72">
        <v>1</v>
      </c>
      <c r="M128" s="72">
        <v>1</v>
      </c>
      <c r="N128" s="72">
        <v>0</v>
      </c>
    </row>
    <row r="129" spans="2:14" x14ac:dyDescent="0.25">
      <c r="B129" s="1" t="s">
        <v>16</v>
      </c>
      <c r="C129" s="1" t="s">
        <v>51</v>
      </c>
      <c r="D129" s="76" t="s">
        <v>50</v>
      </c>
      <c r="E129" s="76" t="s">
        <v>658</v>
      </c>
      <c r="F129" s="77" t="s">
        <v>274</v>
      </c>
      <c r="G129" s="1" t="s">
        <v>275</v>
      </c>
      <c r="H129" s="72">
        <v>2</v>
      </c>
      <c r="I129" s="72">
        <v>0</v>
      </c>
      <c r="J129" s="72">
        <v>0</v>
      </c>
      <c r="K129" s="72">
        <v>0</v>
      </c>
      <c r="L129" s="72">
        <v>2</v>
      </c>
      <c r="M129" s="72">
        <v>2</v>
      </c>
      <c r="N129" s="72">
        <v>0</v>
      </c>
    </row>
    <row r="130" spans="2:14" x14ac:dyDescent="0.25">
      <c r="B130" s="1" t="s">
        <v>16</v>
      </c>
      <c r="C130" s="1" t="s">
        <v>51</v>
      </c>
      <c r="D130" s="76" t="s">
        <v>50</v>
      </c>
      <c r="E130" s="76" t="s">
        <v>659</v>
      </c>
      <c r="F130" s="77" t="s">
        <v>193</v>
      </c>
      <c r="G130" s="1" t="s">
        <v>194</v>
      </c>
      <c r="H130" s="72">
        <v>10</v>
      </c>
      <c r="I130" s="72">
        <v>7</v>
      </c>
      <c r="J130" s="72">
        <v>6</v>
      </c>
      <c r="K130" s="72">
        <v>1</v>
      </c>
      <c r="L130" s="72">
        <v>3</v>
      </c>
      <c r="M130" s="72">
        <v>3</v>
      </c>
      <c r="N130" s="72">
        <v>0</v>
      </c>
    </row>
    <row r="131" spans="2:14" x14ac:dyDescent="0.25">
      <c r="B131" s="1" t="s">
        <v>16</v>
      </c>
      <c r="C131" s="1" t="s">
        <v>26</v>
      </c>
      <c r="D131" s="76" t="s">
        <v>25</v>
      </c>
      <c r="E131" s="76" t="s">
        <v>660</v>
      </c>
      <c r="F131" s="77" t="s">
        <v>151</v>
      </c>
      <c r="G131" s="1" t="s">
        <v>152</v>
      </c>
      <c r="H131" s="72">
        <v>23</v>
      </c>
      <c r="I131" s="72">
        <v>16</v>
      </c>
      <c r="J131" s="72">
        <v>11</v>
      </c>
      <c r="K131" s="72">
        <v>5</v>
      </c>
      <c r="L131" s="72">
        <v>7</v>
      </c>
      <c r="M131" s="72">
        <v>3</v>
      </c>
      <c r="N131" s="72">
        <v>4</v>
      </c>
    </row>
    <row r="132" spans="2:14" x14ac:dyDescent="0.25">
      <c r="B132" s="1" t="s">
        <v>16</v>
      </c>
      <c r="C132" s="1" t="s">
        <v>26</v>
      </c>
      <c r="D132" s="76" t="s">
        <v>25</v>
      </c>
      <c r="E132" s="76" t="s">
        <v>661</v>
      </c>
      <c r="F132" s="77" t="s">
        <v>218</v>
      </c>
      <c r="G132" s="1" t="s">
        <v>219</v>
      </c>
      <c r="H132" s="72">
        <v>5</v>
      </c>
      <c r="I132" s="72">
        <v>4</v>
      </c>
      <c r="J132" s="72">
        <v>4</v>
      </c>
      <c r="K132" s="72">
        <v>0</v>
      </c>
      <c r="L132" s="72">
        <v>1</v>
      </c>
      <c r="M132" s="72">
        <v>1</v>
      </c>
      <c r="N132" s="72">
        <v>0</v>
      </c>
    </row>
    <row r="133" spans="2:14" x14ac:dyDescent="0.25">
      <c r="B133" s="1" t="s">
        <v>16</v>
      </c>
      <c r="C133" s="1" t="s">
        <v>26</v>
      </c>
      <c r="D133" s="76" t="s">
        <v>25</v>
      </c>
      <c r="E133" s="76" t="s">
        <v>352</v>
      </c>
      <c r="F133" s="77" t="s">
        <v>353</v>
      </c>
      <c r="G133" s="1" t="s">
        <v>354</v>
      </c>
      <c r="H133" s="72">
        <v>2</v>
      </c>
      <c r="I133" s="72">
        <v>2</v>
      </c>
      <c r="J133" s="72">
        <v>1</v>
      </c>
      <c r="K133" s="72">
        <v>1</v>
      </c>
      <c r="L133" s="72">
        <v>0</v>
      </c>
      <c r="M133" s="72">
        <v>0</v>
      </c>
      <c r="N133" s="72">
        <v>0</v>
      </c>
    </row>
    <row r="134" spans="2:14" x14ac:dyDescent="0.25">
      <c r="B134" s="1" t="s">
        <v>16</v>
      </c>
      <c r="C134" s="1" t="s">
        <v>26</v>
      </c>
      <c r="D134" s="76" t="s">
        <v>25</v>
      </c>
      <c r="E134" s="76" t="s">
        <v>662</v>
      </c>
      <c r="F134" s="77" t="s">
        <v>161</v>
      </c>
      <c r="G134" s="1" t="s">
        <v>162</v>
      </c>
      <c r="H134" s="72">
        <v>18</v>
      </c>
      <c r="I134" s="72">
        <v>11</v>
      </c>
      <c r="J134" s="72">
        <v>7</v>
      </c>
      <c r="K134" s="72">
        <v>4</v>
      </c>
      <c r="L134" s="72">
        <v>7</v>
      </c>
      <c r="M134" s="72">
        <v>6</v>
      </c>
      <c r="N134" s="72">
        <v>1</v>
      </c>
    </row>
    <row r="135" spans="2:14" x14ac:dyDescent="0.25">
      <c r="B135" s="1" t="s">
        <v>16</v>
      </c>
      <c r="C135" s="1" t="s">
        <v>26</v>
      </c>
      <c r="D135" s="76" t="s">
        <v>25</v>
      </c>
      <c r="E135" s="76" t="s">
        <v>346</v>
      </c>
      <c r="F135" s="77" t="s">
        <v>347</v>
      </c>
      <c r="G135" s="1" t="s">
        <v>348</v>
      </c>
      <c r="H135" s="72">
        <v>1</v>
      </c>
      <c r="I135" s="72">
        <v>0</v>
      </c>
      <c r="J135" s="72">
        <v>0</v>
      </c>
      <c r="K135" s="72">
        <v>0</v>
      </c>
      <c r="L135" s="72">
        <v>1</v>
      </c>
      <c r="M135" s="72">
        <v>1</v>
      </c>
      <c r="N135" s="72">
        <v>0</v>
      </c>
    </row>
    <row r="136" spans="2:14" x14ac:dyDescent="0.25">
      <c r="B136" s="1" t="s">
        <v>16</v>
      </c>
      <c r="C136" s="1" t="s">
        <v>26</v>
      </c>
      <c r="D136" s="76" t="s">
        <v>25</v>
      </c>
      <c r="E136" s="76" t="s">
        <v>663</v>
      </c>
      <c r="F136" s="77" t="s">
        <v>91</v>
      </c>
      <c r="G136" s="1" t="s">
        <v>92</v>
      </c>
      <c r="H136" s="72">
        <v>100</v>
      </c>
      <c r="I136" s="72">
        <v>60</v>
      </c>
      <c r="J136" s="72">
        <v>30</v>
      </c>
      <c r="K136" s="72">
        <v>30</v>
      </c>
      <c r="L136" s="72">
        <v>40</v>
      </c>
      <c r="M136" s="72">
        <v>32</v>
      </c>
      <c r="N136" s="72">
        <v>8</v>
      </c>
    </row>
    <row r="137" spans="2:14" x14ac:dyDescent="0.25">
      <c r="B137" s="1" t="s">
        <v>16</v>
      </c>
      <c r="C137" s="1" t="s">
        <v>26</v>
      </c>
      <c r="D137" s="76" t="s">
        <v>25</v>
      </c>
      <c r="E137" s="76" t="s">
        <v>664</v>
      </c>
      <c r="F137" s="77" t="s">
        <v>109</v>
      </c>
      <c r="G137" s="1" t="s">
        <v>110</v>
      </c>
      <c r="H137" s="72">
        <v>59</v>
      </c>
      <c r="I137" s="72">
        <v>40</v>
      </c>
      <c r="J137" s="72">
        <v>40</v>
      </c>
      <c r="K137" s="72">
        <v>0</v>
      </c>
      <c r="L137" s="72">
        <v>19</v>
      </c>
      <c r="M137" s="72">
        <v>19</v>
      </c>
      <c r="N137" s="72">
        <v>0</v>
      </c>
    </row>
    <row r="138" spans="2:14" x14ac:dyDescent="0.25">
      <c r="B138" s="1" t="s">
        <v>16</v>
      </c>
      <c r="C138" s="1" t="s">
        <v>26</v>
      </c>
      <c r="D138" s="76" t="s">
        <v>25</v>
      </c>
      <c r="E138" s="76" t="s">
        <v>665</v>
      </c>
      <c r="F138" s="77" t="s">
        <v>78</v>
      </c>
      <c r="G138" s="1" t="s">
        <v>79</v>
      </c>
      <c r="H138" s="72">
        <v>325</v>
      </c>
      <c r="I138" s="72">
        <v>230</v>
      </c>
      <c r="J138" s="72">
        <v>127</v>
      </c>
      <c r="K138" s="72">
        <v>103</v>
      </c>
      <c r="L138" s="72">
        <v>95</v>
      </c>
      <c r="M138" s="72">
        <v>70</v>
      </c>
      <c r="N138" s="72">
        <v>25</v>
      </c>
    </row>
    <row r="139" spans="2:14" x14ac:dyDescent="0.25">
      <c r="B139" s="1" t="s">
        <v>16</v>
      </c>
      <c r="C139" s="1" t="s">
        <v>26</v>
      </c>
      <c r="D139" s="76" t="s">
        <v>25</v>
      </c>
      <c r="E139" s="76" t="s">
        <v>666</v>
      </c>
      <c r="F139" s="77" t="s">
        <v>189</v>
      </c>
      <c r="G139" s="1" t="s">
        <v>190</v>
      </c>
      <c r="H139" s="72">
        <v>12</v>
      </c>
      <c r="I139" s="72">
        <v>11</v>
      </c>
      <c r="J139" s="72">
        <v>7</v>
      </c>
      <c r="K139" s="72">
        <v>4</v>
      </c>
      <c r="L139" s="72">
        <v>1</v>
      </c>
      <c r="M139" s="72">
        <v>1</v>
      </c>
      <c r="N139" s="72">
        <v>0</v>
      </c>
    </row>
    <row r="140" spans="2:14" x14ac:dyDescent="0.25">
      <c r="B140" s="1" t="s">
        <v>17</v>
      </c>
      <c r="C140" s="1" t="s">
        <v>59</v>
      </c>
      <c r="D140" s="76" t="s">
        <v>550</v>
      </c>
      <c r="E140" s="76" t="s">
        <v>667</v>
      </c>
      <c r="F140" s="77" t="s">
        <v>282</v>
      </c>
      <c r="G140" s="1" t="s">
        <v>283</v>
      </c>
      <c r="H140" s="72">
        <v>2</v>
      </c>
      <c r="I140" s="72">
        <v>1</v>
      </c>
      <c r="J140" s="72">
        <v>1</v>
      </c>
      <c r="K140" s="72">
        <v>0</v>
      </c>
      <c r="L140" s="72">
        <v>1</v>
      </c>
      <c r="M140" s="72">
        <v>1</v>
      </c>
      <c r="N140" s="72">
        <v>0</v>
      </c>
    </row>
    <row r="141" spans="2:14" x14ac:dyDescent="0.25">
      <c r="B141" s="1" t="s">
        <v>17</v>
      </c>
      <c r="C141" s="1" t="s">
        <v>53</v>
      </c>
      <c r="D141" s="76" t="s">
        <v>551</v>
      </c>
      <c r="E141" s="76" t="s">
        <v>668</v>
      </c>
      <c r="F141" s="77" t="s">
        <v>240</v>
      </c>
      <c r="G141" s="1" t="s">
        <v>241</v>
      </c>
      <c r="H141" s="72">
        <v>2</v>
      </c>
      <c r="I141" s="72">
        <v>1</v>
      </c>
      <c r="J141" s="72">
        <v>1</v>
      </c>
      <c r="K141" s="72">
        <v>0</v>
      </c>
      <c r="L141" s="72">
        <v>1</v>
      </c>
      <c r="M141" s="72">
        <v>1</v>
      </c>
      <c r="N141" s="72">
        <v>0</v>
      </c>
    </row>
    <row r="142" spans="2:14" x14ac:dyDescent="0.25">
      <c r="B142" s="1" t="s">
        <v>17</v>
      </c>
      <c r="C142" s="1" t="s">
        <v>53</v>
      </c>
      <c r="D142" s="76" t="s">
        <v>551</v>
      </c>
      <c r="E142" s="76" t="s">
        <v>669</v>
      </c>
      <c r="F142" s="77" t="s">
        <v>246</v>
      </c>
      <c r="G142" s="1" t="s">
        <v>247</v>
      </c>
      <c r="H142" s="72">
        <v>3</v>
      </c>
      <c r="I142" s="72">
        <v>2</v>
      </c>
      <c r="J142" s="72">
        <v>1</v>
      </c>
      <c r="K142" s="72">
        <v>1</v>
      </c>
      <c r="L142" s="72">
        <v>1</v>
      </c>
      <c r="M142" s="72">
        <v>1</v>
      </c>
      <c r="N142" s="72">
        <v>0</v>
      </c>
    </row>
    <row r="143" spans="2:14" x14ac:dyDescent="0.25">
      <c r="B143" s="1" t="s">
        <v>17</v>
      </c>
      <c r="C143" s="1" t="s">
        <v>53</v>
      </c>
      <c r="D143" s="76" t="s">
        <v>551</v>
      </c>
      <c r="E143" s="76" t="s">
        <v>670</v>
      </c>
      <c r="F143" s="77" t="s">
        <v>280</v>
      </c>
      <c r="G143" s="1" t="s">
        <v>281</v>
      </c>
      <c r="H143" s="72">
        <v>2</v>
      </c>
      <c r="I143" s="72">
        <v>1</v>
      </c>
      <c r="J143" s="72">
        <v>1</v>
      </c>
      <c r="K143" s="72">
        <v>0</v>
      </c>
      <c r="L143" s="72">
        <v>1</v>
      </c>
      <c r="M143" s="72">
        <v>1</v>
      </c>
      <c r="N143" s="72">
        <v>0</v>
      </c>
    </row>
    <row r="144" spans="2:14" x14ac:dyDescent="0.25">
      <c r="B144" s="1" t="s">
        <v>17</v>
      </c>
      <c r="C144" s="1" t="s">
        <v>28</v>
      </c>
      <c r="D144" s="76" t="s">
        <v>552</v>
      </c>
      <c r="E144" s="76" t="s">
        <v>671</v>
      </c>
      <c r="F144" s="77" t="s">
        <v>80</v>
      </c>
      <c r="G144" s="1" t="s">
        <v>81</v>
      </c>
      <c r="H144" s="72">
        <v>325</v>
      </c>
      <c r="I144" s="72">
        <v>161</v>
      </c>
      <c r="J144" s="72">
        <v>136</v>
      </c>
      <c r="K144" s="72">
        <v>25</v>
      </c>
      <c r="L144" s="72">
        <v>164</v>
      </c>
      <c r="M144" s="72">
        <v>132</v>
      </c>
      <c r="N144" s="72">
        <v>32</v>
      </c>
    </row>
    <row r="145" spans="2:14" x14ac:dyDescent="0.25">
      <c r="B145" s="1" t="s">
        <v>17</v>
      </c>
      <c r="C145" s="1" t="s">
        <v>28</v>
      </c>
      <c r="D145" s="76" t="s">
        <v>552</v>
      </c>
      <c r="E145" s="76" t="s">
        <v>672</v>
      </c>
      <c r="F145" s="77" t="s">
        <v>278</v>
      </c>
      <c r="G145" s="1" t="s">
        <v>279</v>
      </c>
      <c r="H145" s="72">
        <v>2</v>
      </c>
      <c r="I145" s="72">
        <v>1</v>
      </c>
      <c r="J145" s="72">
        <v>1</v>
      </c>
      <c r="K145" s="72">
        <v>0</v>
      </c>
      <c r="L145" s="72">
        <v>1</v>
      </c>
      <c r="M145" s="72">
        <v>1</v>
      </c>
      <c r="N145" s="72">
        <v>0</v>
      </c>
    </row>
    <row r="146" spans="2:14" ht="13" thickBot="1" x14ac:dyDescent="0.3">
      <c r="B146" s="52" t="s">
        <v>17</v>
      </c>
      <c r="C146" s="52" t="s">
        <v>28</v>
      </c>
      <c r="D146" s="79" t="s">
        <v>552</v>
      </c>
      <c r="E146" s="52" t="s">
        <v>673</v>
      </c>
      <c r="F146" s="52" t="s">
        <v>95</v>
      </c>
      <c r="G146" s="52" t="s">
        <v>96</v>
      </c>
      <c r="H146" s="52">
        <v>91</v>
      </c>
      <c r="I146" s="52">
        <v>45</v>
      </c>
      <c r="J146" s="52">
        <v>37</v>
      </c>
      <c r="K146" s="52">
        <v>8</v>
      </c>
      <c r="L146" s="52">
        <v>46</v>
      </c>
      <c r="M146" s="52">
        <v>40</v>
      </c>
      <c r="N146" s="79">
        <v>6</v>
      </c>
    </row>
  </sheetData>
  <mergeCells count="13">
    <mergeCell ref="I4:K4"/>
    <mergeCell ref="L4:N4"/>
    <mergeCell ref="I5:I6"/>
    <mergeCell ref="J5:K5"/>
    <mergeCell ref="L5:L6"/>
    <mergeCell ref="M5:N5"/>
    <mergeCell ref="H4:H6"/>
    <mergeCell ref="F4:F6"/>
    <mergeCell ref="B4:B6"/>
    <mergeCell ref="C4:C6"/>
    <mergeCell ref="D4:D6"/>
    <mergeCell ref="E4:E6"/>
    <mergeCell ref="G4:G6"/>
  </mergeCells>
  <phoneticPr fontId="28" type="noConversion"/>
  <pageMargins left="0.78740157480314965" right="0.59055118110236227" top="0.78740157480314965" bottom="0.86614173228346458" header="0.51181102362204722" footer="0.35433070866141736"/>
  <pageSetup paperSize="9" scale="69"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5078"/>
  </sheetPr>
  <dimension ref="A1:O148"/>
  <sheetViews>
    <sheetView showGridLines="0" zoomScaleNormal="100" zoomScaleSheetLayoutView="100" workbookViewId="0">
      <selection activeCell="C17" sqref="C17"/>
    </sheetView>
  </sheetViews>
  <sheetFormatPr baseColWidth="10" defaultColWidth="10.81640625" defaultRowHeight="12.5" x14ac:dyDescent="0.25"/>
  <cols>
    <col min="1" max="1" width="2.54296875" style="43" customWidth="1"/>
    <col min="2" max="2" width="17.81640625" style="43" customWidth="1"/>
    <col min="3" max="3" width="22.26953125" style="43" customWidth="1"/>
    <col min="4" max="6" width="5.54296875" style="43" customWidth="1"/>
    <col min="7" max="7" width="30.54296875" style="43" customWidth="1"/>
    <col min="8" max="14" width="10.7265625" style="43" customWidth="1"/>
    <col min="15" max="15" width="2" style="43" bestFit="1" customWidth="1"/>
    <col min="16" max="16384" width="10.81640625" style="43"/>
  </cols>
  <sheetData>
    <row r="1" spans="1:14" ht="15.5" x14ac:dyDescent="0.25">
      <c r="A1" s="42" t="str">
        <f>Inhaltsverzeichnis!B25&amp; " " &amp;Inhaltsverzeichnis!D25</f>
        <v>Tabelle 4b: Die 20 Länder mit den meisten im Stimmregister eingetragenen Auslandschweizer/-innen nach Geschlecht und 
Altersklasse, 2020</v>
      </c>
    </row>
    <row r="3" spans="1:14" x14ac:dyDescent="0.25">
      <c r="B3" s="43" t="s">
        <v>476</v>
      </c>
    </row>
    <row r="4" spans="1:14" x14ac:dyDescent="0.25">
      <c r="B4" s="135" t="s">
        <v>19</v>
      </c>
      <c r="C4" s="135" t="s">
        <v>20</v>
      </c>
      <c r="D4" s="132" t="s">
        <v>473</v>
      </c>
      <c r="E4" s="132" t="s">
        <v>474</v>
      </c>
      <c r="F4" s="144" t="s">
        <v>702</v>
      </c>
      <c r="G4" s="135" t="s">
        <v>486</v>
      </c>
      <c r="H4" s="136" t="s">
        <v>697</v>
      </c>
      <c r="I4" s="126" t="s">
        <v>5</v>
      </c>
      <c r="J4" s="127"/>
      <c r="K4" s="128"/>
      <c r="L4" s="126" t="s">
        <v>6</v>
      </c>
      <c r="M4" s="127"/>
      <c r="N4" s="128"/>
    </row>
    <row r="5" spans="1:14" x14ac:dyDescent="0.25">
      <c r="B5" s="135"/>
      <c r="C5" s="135"/>
      <c r="D5" s="132"/>
      <c r="E5" s="132"/>
      <c r="F5" s="132"/>
      <c r="G5" s="135"/>
      <c r="H5" s="136"/>
      <c r="I5" s="132" t="s">
        <v>2</v>
      </c>
      <c r="J5" s="126" t="s">
        <v>485</v>
      </c>
      <c r="K5" s="128"/>
      <c r="L5" s="132" t="s">
        <v>2</v>
      </c>
      <c r="M5" s="126" t="s">
        <v>485</v>
      </c>
      <c r="N5" s="128"/>
    </row>
    <row r="6" spans="1:14" ht="25" customHeight="1" x14ac:dyDescent="0.25">
      <c r="B6" s="135"/>
      <c r="C6" s="135"/>
      <c r="D6" s="132"/>
      <c r="E6" s="132"/>
      <c r="F6" s="132"/>
      <c r="G6" s="135"/>
      <c r="H6" s="136"/>
      <c r="I6" s="132"/>
      <c r="J6" s="80" t="s">
        <v>698</v>
      </c>
      <c r="K6" s="95" t="s">
        <v>21</v>
      </c>
      <c r="L6" s="132"/>
      <c r="M6" s="73" t="s">
        <v>698</v>
      </c>
      <c r="N6" s="73" t="s">
        <v>21</v>
      </c>
    </row>
    <row r="7" spans="1:14" x14ac:dyDescent="0.25">
      <c r="B7" s="45" t="s">
        <v>12</v>
      </c>
      <c r="C7" s="45" t="s">
        <v>29</v>
      </c>
      <c r="D7" s="97" t="s">
        <v>534</v>
      </c>
      <c r="E7" s="97" t="s">
        <v>557</v>
      </c>
      <c r="F7" s="59" t="s">
        <v>86</v>
      </c>
      <c r="G7" s="45" t="s">
        <v>87</v>
      </c>
      <c r="H7" s="47">
        <v>133</v>
      </c>
      <c r="I7" s="47">
        <v>69</v>
      </c>
      <c r="J7" s="47">
        <v>54</v>
      </c>
      <c r="K7" s="47">
        <v>15</v>
      </c>
      <c r="L7" s="47">
        <v>64</v>
      </c>
      <c r="M7" s="45">
        <v>55</v>
      </c>
      <c r="N7" s="45">
        <v>9</v>
      </c>
    </row>
    <row r="8" spans="1:14" x14ac:dyDescent="0.25">
      <c r="B8" s="45" t="s">
        <v>12</v>
      </c>
      <c r="C8" s="45" t="s">
        <v>22</v>
      </c>
      <c r="D8" s="97" t="s">
        <v>536</v>
      </c>
      <c r="E8" s="97" t="s">
        <v>562</v>
      </c>
      <c r="F8" s="59" t="s">
        <v>62</v>
      </c>
      <c r="G8" s="45" t="s">
        <v>63</v>
      </c>
      <c r="H8" s="47">
        <v>2680</v>
      </c>
      <c r="I8" s="47">
        <v>1211</v>
      </c>
      <c r="J8" s="47">
        <v>928</v>
      </c>
      <c r="K8" s="47">
        <v>283</v>
      </c>
      <c r="L8" s="47">
        <v>1469</v>
      </c>
      <c r="M8" s="47">
        <v>1154</v>
      </c>
      <c r="N8" s="45">
        <v>315</v>
      </c>
    </row>
    <row r="9" spans="1:14" x14ac:dyDescent="0.25">
      <c r="B9" s="45" t="s">
        <v>12</v>
      </c>
      <c r="C9" s="45" t="s">
        <v>22</v>
      </c>
      <c r="D9" s="97" t="s">
        <v>536</v>
      </c>
      <c r="E9" s="97" t="s">
        <v>563</v>
      </c>
      <c r="F9" s="59" t="s">
        <v>93</v>
      </c>
      <c r="G9" s="45" t="s">
        <v>94</v>
      </c>
      <c r="H9" s="47">
        <v>102</v>
      </c>
      <c r="I9" s="47">
        <v>55</v>
      </c>
      <c r="J9" s="47">
        <v>46</v>
      </c>
      <c r="K9" s="47">
        <v>9</v>
      </c>
      <c r="L9" s="47">
        <v>47</v>
      </c>
      <c r="M9" s="45">
        <v>30</v>
      </c>
      <c r="N9" s="45">
        <v>17</v>
      </c>
    </row>
    <row r="10" spans="1:14" x14ac:dyDescent="0.25">
      <c r="B10" s="45" t="s">
        <v>12</v>
      </c>
      <c r="C10" s="45" t="s">
        <v>22</v>
      </c>
      <c r="D10" s="97" t="s">
        <v>536</v>
      </c>
      <c r="E10" s="97" t="s">
        <v>564</v>
      </c>
      <c r="F10" s="59" t="s">
        <v>76</v>
      </c>
      <c r="G10" s="45" t="s">
        <v>77</v>
      </c>
      <c r="H10" s="47">
        <v>368</v>
      </c>
      <c r="I10" s="47">
        <v>169</v>
      </c>
      <c r="J10" s="47">
        <v>129</v>
      </c>
      <c r="K10" s="47">
        <v>40</v>
      </c>
      <c r="L10" s="47">
        <v>199</v>
      </c>
      <c r="M10" s="45">
        <v>159</v>
      </c>
      <c r="N10" s="45">
        <v>40</v>
      </c>
    </row>
    <row r="11" spans="1:14" x14ac:dyDescent="0.25">
      <c r="B11" s="45" t="s">
        <v>12</v>
      </c>
      <c r="C11" s="45" t="s">
        <v>23</v>
      </c>
      <c r="D11" s="97" t="s">
        <v>537</v>
      </c>
      <c r="E11" s="97" t="s">
        <v>569</v>
      </c>
      <c r="F11" s="59" t="s">
        <v>99</v>
      </c>
      <c r="G11" s="45" t="s">
        <v>100</v>
      </c>
      <c r="H11" s="47">
        <v>92</v>
      </c>
      <c r="I11" s="47">
        <v>40</v>
      </c>
      <c r="J11" s="47">
        <v>31</v>
      </c>
      <c r="K11" s="47">
        <v>9</v>
      </c>
      <c r="L11" s="47">
        <v>52</v>
      </c>
      <c r="M11" s="45">
        <v>38</v>
      </c>
      <c r="N11" s="45">
        <v>14</v>
      </c>
    </row>
    <row r="12" spans="1:14" x14ac:dyDescent="0.25">
      <c r="B12" s="45" t="s">
        <v>12</v>
      </c>
      <c r="C12" s="45" t="s">
        <v>23</v>
      </c>
      <c r="D12" s="97" t="s">
        <v>537</v>
      </c>
      <c r="E12" s="97" t="s">
        <v>570</v>
      </c>
      <c r="F12" s="59" t="s">
        <v>64</v>
      </c>
      <c r="G12" s="45" t="s">
        <v>65</v>
      </c>
      <c r="H12" s="47">
        <v>1146</v>
      </c>
      <c r="I12" s="47">
        <v>546</v>
      </c>
      <c r="J12" s="47">
        <v>412</v>
      </c>
      <c r="K12" s="47">
        <v>134</v>
      </c>
      <c r="L12" s="47">
        <v>600</v>
      </c>
      <c r="M12" s="45">
        <v>440</v>
      </c>
      <c r="N12" s="45">
        <v>160</v>
      </c>
    </row>
    <row r="13" spans="1:14" x14ac:dyDescent="0.25">
      <c r="B13" s="45" t="s">
        <v>12</v>
      </c>
      <c r="C13" s="45" t="s">
        <v>23</v>
      </c>
      <c r="D13" s="97" t="s">
        <v>537</v>
      </c>
      <c r="E13" s="97" t="s">
        <v>575</v>
      </c>
      <c r="F13" s="59" t="s">
        <v>84</v>
      </c>
      <c r="G13" s="45" t="s">
        <v>85</v>
      </c>
      <c r="H13" s="47">
        <v>150</v>
      </c>
      <c r="I13" s="47">
        <v>66</v>
      </c>
      <c r="J13" s="47">
        <v>59</v>
      </c>
      <c r="K13" s="47">
        <v>7</v>
      </c>
      <c r="L13" s="47">
        <v>84</v>
      </c>
      <c r="M13" s="45">
        <v>69</v>
      </c>
      <c r="N13" s="45">
        <v>15</v>
      </c>
    </row>
    <row r="14" spans="1:14" x14ac:dyDescent="0.25">
      <c r="B14" s="45" t="s">
        <v>12</v>
      </c>
      <c r="C14" s="45" t="s">
        <v>23</v>
      </c>
      <c r="D14" s="97" t="s">
        <v>537</v>
      </c>
      <c r="E14" s="97" t="s">
        <v>576</v>
      </c>
      <c r="F14" s="59" t="s">
        <v>70</v>
      </c>
      <c r="G14" s="45" t="s">
        <v>71</v>
      </c>
      <c r="H14" s="47">
        <v>526</v>
      </c>
      <c r="I14" s="47">
        <v>245</v>
      </c>
      <c r="J14" s="47">
        <v>217</v>
      </c>
      <c r="K14" s="47">
        <v>28</v>
      </c>
      <c r="L14" s="47">
        <v>281</v>
      </c>
      <c r="M14" s="45">
        <v>232</v>
      </c>
      <c r="N14" s="45">
        <v>49</v>
      </c>
    </row>
    <row r="15" spans="1:14" x14ac:dyDescent="0.25">
      <c r="B15" s="45" t="s">
        <v>12</v>
      </c>
      <c r="C15" s="45" t="s">
        <v>27</v>
      </c>
      <c r="D15" s="97" t="s">
        <v>538</v>
      </c>
      <c r="E15" s="97" t="s">
        <v>579</v>
      </c>
      <c r="F15" s="59" t="s">
        <v>74</v>
      </c>
      <c r="G15" s="45" t="s">
        <v>75</v>
      </c>
      <c r="H15" s="47">
        <v>392</v>
      </c>
      <c r="I15" s="47">
        <v>169</v>
      </c>
      <c r="J15" s="47">
        <v>102</v>
      </c>
      <c r="K15" s="47">
        <v>67</v>
      </c>
      <c r="L15" s="47">
        <v>223</v>
      </c>
      <c r="M15" s="45">
        <v>151</v>
      </c>
      <c r="N15" s="45">
        <v>72</v>
      </c>
    </row>
    <row r="16" spans="1:14" x14ac:dyDescent="0.25">
      <c r="B16" s="45" t="s">
        <v>12</v>
      </c>
      <c r="C16" s="45" t="s">
        <v>24</v>
      </c>
      <c r="D16" s="97" t="s">
        <v>539</v>
      </c>
      <c r="E16" s="97" t="s">
        <v>581</v>
      </c>
      <c r="F16" s="59" t="s">
        <v>68</v>
      </c>
      <c r="G16" s="45" t="s">
        <v>69</v>
      </c>
      <c r="H16" s="47">
        <v>842</v>
      </c>
      <c r="I16" s="47">
        <v>314</v>
      </c>
      <c r="J16" s="47">
        <v>225</v>
      </c>
      <c r="K16" s="47">
        <v>89</v>
      </c>
      <c r="L16" s="47">
        <v>528</v>
      </c>
      <c r="M16" s="45">
        <v>366</v>
      </c>
      <c r="N16" s="45">
        <v>162</v>
      </c>
    </row>
    <row r="17" spans="2:15" x14ac:dyDescent="0.25">
      <c r="B17" s="45" t="s">
        <v>12</v>
      </c>
      <c r="C17" s="45" t="s">
        <v>24</v>
      </c>
      <c r="D17" s="97" t="s">
        <v>539</v>
      </c>
      <c r="E17" s="97" t="s">
        <v>583</v>
      </c>
      <c r="F17" s="59" t="s">
        <v>97</v>
      </c>
      <c r="G17" s="45" t="s">
        <v>98</v>
      </c>
      <c r="H17" s="47">
        <v>96</v>
      </c>
      <c r="I17" s="47">
        <v>42</v>
      </c>
      <c r="J17" s="47">
        <v>32</v>
      </c>
      <c r="K17" s="47">
        <v>10</v>
      </c>
      <c r="L17" s="47">
        <v>54</v>
      </c>
      <c r="M17" s="45">
        <v>49</v>
      </c>
      <c r="N17" s="45">
        <v>5</v>
      </c>
    </row>
    <row r="18" spans="2:15" x14ac:dyDescent="0.25">
      <c r="B18" s="45" t="s">
        <v>13</v>
      </c>
      <c r="C18" s="45" t="s">
        <v>39</v>
      </c>
      <c r="D18" s="97" t="s">
        <v>38</v>
      </c>
      <c r="E18" s="97" t="s">
        <v>614</v>
      </c>
      <c r="F18" s="59" t="s">
        <v>90</v>
      </c>
      <c r="G18" s="45" t="s">
        <v>39</v>
      </c>
      <c r="H18" s="47">
        <v>105</v>
      </c>
      <c r="I18" s="47">
        <v>48</v>
      </c>
      <c r="J18" s="47">
        <v>29</v>
      </c>
      <c r="K18" s="47">
        <v>19</v>
      </c>
      <c r="L18" s="47">
        <v>57</v>
      </c>
      <c r="M18" s="45">
        <v>42</v>
      </c>
      <c r="N18" s="45">
        <v>15</v>
      </c>
    </row>
    <row r="19" spans="2:15" x14ac:dyDescent="0.25">
      <c r="B19" s="45" t="s">
        <v>15</v>
      </c>
      <c r="C19" s="45" t="s">
        <v>15</v>
      </c>
      <c r="D19" s="97" t="s">
        <v>543</v>
      </c>
      <c r="E19" s="97" t="s">
        <v>618</v>
      </c>
      <c r="F19" s="59" t="s">
        <v>72</v>
      </c>
      <c r="G19" s="45" t="s">
        <v>73</v>
      </c>
      <c r="H19" s="47">
        <v>430</v>
      </c>
      <c r="I19" s="47">
        <v>223</v>
      </c>
      <c r="J19" s="47">
        <v>183</v>
      </c>
      <c r="K19" s="47">
        <v>40</v>
      </c>
      <c r="L19" s="47">
        <v>207</v>
      </c>
      <c r="M19" s="45">
        <v>177</v>
      </c>
      <c r="N19" s="45">
        <v>30</v>
      </c>
    </row>
    <row r="20" spans="2:15" x14ac:dyDescent="0.25">
      <c r="B20" s="45" t="s">
        <v>15</v>
      </c>
      <c r="C20" s="45" t="s">
        <v>15</v>
      </c>
      <c r="D20" s="97" t="s">
        <v>543</v>
      </c>
      <c r="E20" s="97" t="s">
        <v>619</v>
      </c>
      <c r="F20" s="59" t="s">
        <v>66</v>
      </c>
      <c r="G20" s="45" t="s">
        <v>67</v>
      </c>
      <c r="H20" s="47">
        <v>1087</v>
      </c>
      <c r="I20" s="47">
        <v>571</v>
      </c>
      <c r="J20" s="47">
        <v>480</v>
      </c>
      <c r="K20" s="47">
        <v>91</v>
      </c>
      <c r="L20" s="47">
        <v>516</v>
      </c>
      <c r="M20" s="45">
        <v>446</v>
      </c>
      <c r="N20" s="45">
        <v>70</v>
      </c>
    </row>
    <row r="21" spans="2:15" x14ac:dyDescent="0.25">
      <c r="B21" s="45" t="s">
        <v>14</v>
      </c>
      <c r="C21" s="45" t="s">
        <v>31</v>
      </c>
      <c r="D21" s="97" t="s">
        <v>545</v>
      </c>
      <c r="E21" s="97" t="s">
        <v>631</v>
      </c>
      <c r="F21" s="59" t="s">
        <v>82</v>
      </c>
      <c r="G21" s="45" t="s">
        <v>83</v>
      </c>
      <c r="H21" s="47">
        <v>160</v>
      </c>
      <c r="I21" s="47">
        <v>91</v>
      </c>
      <c r="J21" s="47">
        <v>68</v>
      </c>
      <c r="K21" s="47">
        <v>23</v>
      </c>
      <c r="L21" s="47">
        <v>69</v>
      </c>
      <c r="M21" s="45">
        <v>61</v>
      </c>
      <c r="N21" s="45">
        <v>8</v>
      </c>
    </row>
    <row r="22" spans="2:15" x14ac:dyDescent="0.25">
      <c r="B22" s="45" t="s">
        <v>14</v>
      </c>
      <c r="C22" s="45" t="s">
        <v>32</v>
      </c>
      <c r="D22" s="97" t="s">
        <v>546</v>
      </c>
      <c r="E22" s="97" t="s">
        <v>635</v>
      </c>
      <c r="F22" s="59" t="s">
        <v>88</v>
      </c>
      <c r="G22" s="45" t="s">
        <v>89</v>
      </c>
      <c r="H22" s="47">
        <v>116</v>
      </c>
      <c r="I22" s="47">
        <v>61</v>
      </c>
      <c r="J22" s="47">
        <v>50</v>
      </c>
      <c r="K22" s="47">
        <v>11</v>
      </c>
      <c r="L22" s="47">
        <v>55</v>
      </c>
      <c r="M22" s="45">
        <v>46</v>
      </c>
      <c r="N22" s="45">
        <v>9</v>
      </c>
    </row>
    <row r="23" spans="2:15" x14ac:dyDescent="0.25">
      <c r="B23" s="45" t="s">
        <v>16</v>
      </c>
      <c r="C23" s="45" t="s">
        <v>26</v>
      </c>
      <c r="D23" s="97" t="s">
        <v>25</v>
      </c>
      <c r="E23" s="97" t="s">
        <v>663</v>
      </c>
      <c r="F23" s="59" t="s">
        <v>91</v>
      </c>
      <c r="G23" s="45" t="s">
        <v>92</v>
      </c>
      <c r="H23" s="47">
        <v>100</v>
      </c>
      <c r="I23" s="47">
        <v>60</v>
      </c>
      <c r="J23" s="47">
        <v>30</v>
      </c>
      <c r="K23" s="47">
        <v>30</v>
      </c>
      <c r="L23" s="47">
        <v>40</v>
      </c>
      <c r="M23" s="45">
        <v>32</v>
      </c>
      <c r="N23" s="45">
        <v>8</v>
      </c>
    </row>
    <row r="24" spans="2:15" x14ac:dyDescent="0.25">
      <c r="B24" s="43" t="s">
        <v>16</v>
      </c>
      <c r="C24" s="43" t="s">
        <v>26</v>
      </c>
      <c r="D24" s="98" t="s">
        <v>25</v>
      </c>
      <c r="E24" s="98" t="s">
        <v>665</v>
      </c>
      <c r="F24" s="60" t="s">
        <v>78</v>
      </c>
      <c r="G24" s="43" t="s">
        <v>79</v>
      </c>
      <c r="H24" s="41">
        <v>325</v>
      </c>
      <c r="I24" s="41">
        <v>230</v>
      </c>
      <c r="J24" s="41">
        <v>127</v>
      </c>
      <c r="K24" s="41">
        <v>103</v>
      </c>
      <c r="L24" s="41">
        <v>95</v>
      </c>
      <c r="M24" s="43">
        <v>70</v>
      </c>
      <c r="N24" s="43">
        <v>25</v>
      </c>
    </row>
    <row r="25" spans="2:15" x14ac:dyDescent="0.25">
      <c r="B25" s="43" t="s">
        <v>17</v>
      </c>
      <c r="C25" s="43" t="s">
        <v>28</v>
      </c>
      <c r="D25" s="98" t="s">
        <v>552</v>
      </c>
      <c r="E25" s="98" t="s">
        <v>671</v>
      </c>
      <c r="F25" s="60" t="s">
        <v>80</v>
      </c>
      <c r="G25" s="43" t="s">
        <v>81</v>
      </c>
      <c r="H25" s="41">
        <v>325</v>
      </c>
      <c r="I25" s="41">
        <v>161</v>
      </c>
      <c r="J25" s="41">
        <v>136</v>
      </c>
      <c r="K25" s="41">
        <v>25</v>
      </c>
      <c r="L25" s="41">
        <v>164</v>
      </c>
      <c r="M25" s="43">
        <v>132</v>
      </c>
      <c r="N25" s="43">
        <v>32</v>
      </c>
    </row>
    <row r="26" spans="2:15" ht="13" thickBot="1" x14ac:dyDescent="0.3">
      <c r="B26" s="48" t="s">
        <v>17</v>
      </c>
      <c r="C26" s="48" t="s">
        <v>28</v>
      </c>
      <c r="D26" s="99" t="s">
        <v>552</v>
      </c>
      <c r="E26" s="99" t="s">
        <v>673</v>
      </c>
      <c r="F26" s="61" t="s">
        <v>95</v>
      </c>
      <c r="G26" s="48" t="s">
        <v>96</v>
      </c>
      <c r="H26" s="88">
        <v>91</v>
      </c>
      <c r="I26" s="88">
        <v>45</v>
      </c>
      <c r="J26" s="88">
        <v>37</v>
      </c>
      <c r="K26" s="88">
        <v>8</v>
      </c>
      <c r="L26" s="88">
        <v>46</v>
      </c>
      <c r="M26" s="48">
        <v>40</v>
      </c>
      <c r="N26" s="48">
        <v>6</v>
      </c>
      <c r="O26" s="45"/>
    </row>
    <row r="27" spans="2:15" x14ac:dyDescent="0.25">
      <c r="C27" s="45"/>
      <c r="D27" s="45"/>
      <c r="E27" s="45"/>
      <c r="F27" s="45"/>
      <c r="G27" s="45"/>
      <c r="H27" s="45"/>
      <c r="I27" s="45"/>
      <c r="J27" s="45"/>
      <c r="K27" s="45"/>
      <c r="L27" s="45"/>
      <c r="M27" s="45"/>
      <c r="N27" s="45"/>
      <c r="O27" s="45"/>
    </row>
    <row r="28" spans="2:15" x14ac:dyDescent="0.25">
      <c r="C28" s="45"/>
      <c r="D28" s="45"/>
      <c r="E28" s="45"/>
      <c r="F28" s="45"/>
      <c r="G28" s="45"/>
      <c r="H28" s="45"/>
      <c r="I28" s="45"/>
      <c r="J28" s="45"/>
      <c r="K28" s="45"/>
      <c r="L28" s="45"/>
      <c r="M28" s="45"/>
      <c r="N28" s="45"/>
      <c r="O28" s="45"/>
    </row>
    <row r="29" spans="2:15" x14ac:dyDescent="0.25">
      <c r="C29" s="45"/>
      <c r="D29" s="45"/>
      <c r="E29" s="45"/>
      <c r="F29" s="45"/>
      <c r="G29" s="45"/>
      <c r="H29" s="45"/>
      <c r="I29" s="45"/>
      <c r="J29" s="45"/>
      <c r="K29" s="45"/>
      <c r="L29" s="45"/>
      <c r="M29" s="45"/>
      <c r="N29" s="45"/>
      <c r="O29" s="45"/>
    </row>
    <row r="30" spans="2:15" x14ac:dyDescent="0.25">
      <c r="C30" s="45"/>
      <c r="D30" s="45"/>
      <c r="E30" s="45"/>
      <c r="F30" s="45"/>
      <c r="G30" s="96"/>
      <c r="H30" s="96"/>
      <c r="I30" s="96"/>
      <c r="J30" s="96"/>
      <c r="K30" s="96"/>
      <c r="L30" s="96"/>
      <c r="M30" s="45"/>
      <c r="N30" s="45"/>
      <c r="O30" s="45"/>
    </row>
    <row r="31" spans="2:15" x14ac:dyDescent="0.25">
      <c r="C31" s="45"/>
      <c r="D31" s="45"/>
      <c r="E31" s="45"/>
      <c r="F31" s="45"/>
      <c r="G31" s="96"/>
      <c r="H31" s="96"/>
      <c r="I31" s="96"/>
      <c r="J31" s="96"/>
      <c r="K31" s="96"/>
      <c r="L31" s="96"/>
      <c r="M31" s="45"/>
      <c r="N31" s="45"/>
      <c r="O31" s="45"/>
    </row>
    <row r="32" spans="2:15" x14ac:dyDescent="0.25">
      <c r="C32" s="45"/>
      <c r="D32" s="45"/>
      <c r="E32" s="45"/>
      <c r="F32" s="45"/>
      <c r="G32" s="96" t="s">
        <v>63</v>
      </c>
      <c r="H32" s="96">
        <v>2537</v>
      </c>
      <c r="I32" s="96">
        <v>1140</v>
      </c>
      <c r="J32" s="96">
        <v>1397</v>
      </c>
      <c r="K32" s="96"/>
      <c r="L32" s="96"/>
      <c r="M32" s="45"/>
      <c r="N32" s="45"/>
      <c r="O32" s="45"/>
    </row>
    <row r="33" spans="3:15" x14ac:dyDescent="0.25">
      <c r="C33" s="45"/>
      <c r="D33" s="45"/>
      <c r="E33" s="45"/>
      <c r="F33" s="45"/>
      <c r="G33" s="96" t="s">
        <v>65</v>
      </c>
      <c r="H33" s="96">
        <v>1114</v>
      </c>
      <c r="I33" s="96">
        <v>533</v>
      </c>
      <c r="J33" s="96">
        <v>581</v>
      </c>
      <c r="K33" s="96"/>
      <c r="L33" s="96"/>
      <c r="M33" s="45"/>
      <c r="N33" s="45"/>
      <c r="O33" s="45"/>
    </row>
    <row r="34" spans="3:15" x14ac:dyDescent="0.25">
      <c r="C34" s="45"/>
      <c r="D34" s="45"/>
      <c r="E34" s="45"/>
      <c r="F34" s="45"/>
      <c r="G34" s="96" t="s">
        <v>67</v>
      </c>
      <c r="H34" s="96">
        <v>1037</v>
      </c>
      <c r="I34" s="96">
        <v>542</v>
      </c>
      <c r="J34" s="96">
        <v>495</v>
      </c>
      <c r="K34" s="96"/>
      <c r="L34" s="96"/>
      <c r="M34" s="45"/>
      <c r="N34" s="45"/>
      <c r="O34" s="45"/>
    </row>
    <row r="35" spans="3:15" x14ac:dyDescent="0.25">
      <c r="C35" s="45"/>
      <c r="D35" s="45"/>
      <c r="E35" s="45"/>
      <c r="F35" s="45"/>
      <c r="G35" s="96" t="s">
        <v>69</v>
      </c>
      <c r="H35" s="96">
        <v>823</v>
      </c>
      <c r="I35" s="96">
        <v>303</v>
      </c>
      <c r="J35" s="96">
        <v>520</v>
      </c>
      <c r="K35" s="96"/>
      <c r="L35" s="96"/>
      <c r="M35" s="45"/>
      <c r="N35" s="45"/>
      <c r="O35" s="45"/>
    </row>
    <row r="36" spans="3:15" x14ac:dyDescent="0.25">
      <c r="C36" s="45"/>
      <c r="D36" s="45"/>
      <c r="E36" s="45"/>
      <c r="F36" s="45"/>
      <c r="G36" s="96" t="s">
        <v>71</v>
      </c>
      <c r="H36" s="96">
        <v>503</v>
      </c>
      <c r="I36" s="96">
        <v>237</v>
      </c>
      <c r="J36" s="96">
        <v>266</v>
      </c>
      <c r="K36" s="96"/>
      <c r="L36" s="96"/>
      <c r="M36" s="45"/>
      <c r="N36" s="45"/>
      <c r="O36" s="45"/>
    </row>
    <row r="37" spans="3:15" x14ac:dyDescent="0.25">
      <c r="C37" s="45"/>
      <c r="D37" s="45"/>
      <c r="E37" s="45"/>
      <c r="F37" s="45"/>
      <c r="G37" s="96" t="s">
        <v>73</v>
      </c>
      <c r="H37" s="96">
        <v>421</v>
      </c>
      <c r="I37" s="96">
        <v>221</v>
      </c>
      <c r="J37" s="96">
        <v>200</v>
      </c>
      <c r="K37" s="96"/>
      <c r="L37" s="96"/>
      <c r="M37" s="45"/>
      <c r="N37" s="45"/>
      <c r="O37" s="45"/>
    </row>
    <row r="38" spans="3:15" x14ac:dyDescent="0.25">
      <c r="C38" s="45"/>
      <c r="D38" s="45"/>
      <c r="E38" s="45"/>
      <c r="F38" s="45"/>
      <c r="G38" s="96" t="s">
        <v>75</v>
      </c>
      <c r="H38" s="96">
        <v>367</v>
      </c>
      <c r="I38" s="96">
        <v>162</v>
      </c>
      <c r="J38" s="96">
        <v>205</v>
      </c>
      <c r="K38" s="96"/>
      <c r="L38" s="96"/>
      <c r="M38" s="45"/>
      <c r="N38" s="45"/>
      <c r="O38" s="45"/>
    </row>
    <row r="39" spans="3:15" x14ac:dyDescent="0.25">
      <c r="C39" s="45"/>
      <c r="D39" s="45"/>
      <c r="E39" s="45"/>
      <c r="F39" s="45"/>
      <c r="G39" s="96" t="s">
        <v>77</v>
      </c>
      <c r="H39" s="96">
        <v>344</v>
      </c>
      <c r="I39" s="96">
        <v>165</v>
      </c>
      <c r="J39" s="96">
        <v>179</v>
      </c>
      <c r="K39" s="96"/>
      <c r="L39" s="96"/>
      <c r="M39" s="45"/>
      <c r="N39" s="45"/>
      <c r="O39" s="45"/>
    </row>
    <row r="40" spans="3:15" x14ac:dyDescent="0.25">
      <c r="C40" s="45"/>
      <c r="D40" s="45"/>
      <c r="E40" s="45"/>
      <c r="F40" s="45"/>
      <c r="G40" s="96" t="s">
        <v>79</v>
      </c>
      <c r="H40" s="96">
        <v>310</v>
      </c>
      <c r="I40" s="96">
        <v>223</v>
      </c>
      <c r="J40" s="96">
        <v>87</v>
      </c>
      <c r="K40" s="96"/>
      <c r="L40" s="96"/>
      <c r="M40" s="45"/>
      <c r="N40" s="45"/>
      <c r="O40" s="45"/>
    </row>
    <row r="41" spans="3:15" x14ac:dyDescent="0.25">
      <c r="C41" s="45"/>
      <c r="D41" s="45"/>
      <c r="E41" s="45"/>
      <c r="F41" s="45"/>
      <c r="G41" s="96" t="s">
        <v>81</v>
      </c>
      <c r="H41" s="96">
        <v>308</v>
      </c>
      <c r="I41" s="96">
        <v>151</v>
      </c>
      <c r="J41" s="96">
        <v>157</v>
      </c>
      <c r="K41" s="96"/>
      <c r="L41" s="96"/>
      <c r="M41" s="45"/>
      <c r="N41" s="45"/>
      <c r="O41" s="45"/>
    </row>
    <row r="42" spans="3:15" x14ac:dyDescent="0.25">
      <c r="C42" s="45"/>
      <c r="D42" s="45"/>
      <c r="E42" s="45"/>
      <c r="F42" s="45"/>
      <c r="G42" s="96" t="s">
        <v>83</v>
      </c>
      <c r="H42" s="96">
        <v>156</v>
      </c>
      <c r="I42" s="96">
        <v>88</v>
      </c>
      <c r="J42" s="96">
        <v>68</v>
      </c>
      <c r="K42" s="96"/>
      <c r="L42" s="96"/>
      <c r="M42" s="45"/>
      <c r="N42" s="45"/>
      <c r="O42" s="45"/>
    </row>
    <row r="43" spans="3:15" x14ac:dyDescent="0.25">
      <c r="C43" s="45"/>
      <c r="D43" s="45"/>
      <c r="E43" s="45"/>
      <c r="F43" s="45"/>
      <c r="G43" s="96" t="s">
        <v>85</v>
      </c>
      <c r="H43" s="96">
        <v>138</v>
      </c>
      <c r="I43" s="96">
        <v>57</v>
      </c>
      <c r="J43" s="96">
        <v>81</v>
      </c>
      <c r="K43" s="96"/>
      <c r="L43" s="96"/>
      <c r="M43" s="45"/>
      <c r="N43" s="45"/>
      <c r="O43" s="45"/>
    </row>
    <row r="44" spans="3:15" x14ac:dyDescent="0.25">
      <c r="C44" s="45"/>
      <c r="D44" s="45"/>
      <c r="E44" s="45"/>
      <c r="F44" s="45"/>
      <c r="G44" s="96" t="s">
        <v>87</v>
      </c>
      <c r="H44" s="96">
        <v>131</v>
      </c>
      <c r="I44" s="96">
        <v>69</v>
      </c>
      <c r="J44" s="96">
        <v>62</v>
      </c>
      <c r="K44" s="96"/>
      <c r="L44" s="96"/>
      <c r="M44" s="45"/>
      <c r="N44" s="45"/>
      <c r="O44" s="45"/>
    </row>
    <row r="45" spans="3:15" x14ac:dyDescent="0.25">
      <c r="C45" s="45"/>
      <c r="D45" s="45"/>
      <c r="E45" s="45"/>
      <c r="F45" s="45"/>
      <c r="G45" s="96" t="s">
        <v>89</v>
      </c>
      <c r="H45" s="96">
        <v>111</v>
      </c>
      <c r="I45" s="96">
        <v>58</v>
      </c>
      <c r="J45" s="96">
        <v>53</v>
      </c>
      <c r="K45" s="96"/>
      <c r="L45" s="96"/>
      <c r="M45" s="45"/>
      <c r="N45" s="45"/>
      <c r="O45" s="45"/>
    </row>
    <row r="46" spans="3:15" x14ac:dyDescent="0.25">
      <c r="C46" s="45"/>
      <c r="D46" s="45"/>
      <c r="E46" s="45"/>
      <c r="F46" s="45"/>
      <c r="G46" s="96" t="s">
        <v>39</v>
      </c>
      <c r="H46" s="96">
        <v>100</v>
      </c>
      <c r="I46" s="96">
        <v>49</v>
      </c>
      <c r="J46" s="96">
        <v>51</v>
      </c>
      <c r="K46" s="96"/>
      <c r="L46" s="96"/>
      <c r="M46" s="45"/>
      <c r="N46" s="45"/>
      <c r="O46" s="45"/>
    </row>
    <row r="47" spans="3:15" x14ac:dyDescent="0.25">
      <c r="C47" s="45"/>
      <c r="D47" s="45"/>
      <c r="E47" s="45"/>
      <c r="F47" s="45"/>
      <c r="G47" s="96" t="s">
        <v>92</v>
      </c>
      <c r="H47" s="96">
        <v>99</v>
      </c>
      <c r="I47" s="96">
        <v>59</v>
      </c>
      <c r="J47" s="96">
        <v>40</v>
      </c>
      <c r="K47" s="96"/>
      <c r="L47" s="96"/>
      <c r="M47" s="45"/>
      <c r="N47" s="45"/>
      <c r="O47" s="45"/>
    </row>
    <row r="48" spans="3:15" x14ac:dyDescent="0.25">
      <c r="C48" s="45"/>
      <c r="D48" s="45"/>
      <c r="E48" s="45"/>
      <c r="F48" s="45"/>
      <c r="G48" s="96" t="s">
        <v>94</v>
      </c>
      <c r="H48" s="96">
        <v>96</v>
      </c>
      <c r="I48" s="96">
        <v>49</v>
      </c>
      <c r="J48" s="96">
        <v>47</v>
      </c>
      <c r="K48" s="96"/>
      <c r="L48" s="96"/>
      <c r="M48" s="45"/>
      <c r="N48" s="45"/>
      <c r="O48" s="45"/>
    </row>
    <row r="49" spans="3:15" x14ac:dyDescent="0.25">
      <c r="C49" s="45"/>
      <c r="D49" s="45"/>
      <c r="E49" s="45"/>
      <c r="F49" s="45"/>
      <c r="G49" s="96" t="s">
        <v>96</v>
      </c>
      <c r="H49" s="96">
        <v>95</v>
      </c>
      <c r="I49" s="96">
        <v>46</v>
      </c>
      <c r="J49" s="96">
        <v>49</v>
      </c>
      <c r="K49" s="96"/>
      <c r="L49" s="96"/>
      <c r="M49" s="45"/>
      <c r="N49" s="45"/>
      <c r="O49" s="45"/>
    </row>
    <row r="50" spans="3:15" x14ac:dyDescent="0.25">
      <c r="C50" s="45"/>
      <c r="D50" s="45"/>
      <c r="E50" s="45"/>
      <c r="F50" s="45"/>
      <c r="G50" s="96" t="s">
        <v>98</v>
      </c>
      <c r="H50" s="96">
        <v>91</v>
      </c>
      <c r="I50" s="96">
        <v>40</v>
      </c>
      <c r="J50" s="96">
        <v>51</v>
      </c>
      <c r="K50" s="96"/>
      <c r="L50" s="96"/>
      <c r="M50" s="45"/>
      <c r="N50" s="45"/>
      <c r="O50" s="45"/>
    </row>
    <row r="51" spans="3:15" x14ac:dyDescent="0.25">
      <c r="C51" s="45"/>
      <c r="D51" s="45"/>
      <c r="E51" s="45"/>
      <c r="F51" s="45"/>
      <c r="G51" s="96" t="s">
        <v>100</v>
      </c>
      <c r="H51" s="96">
        <v>87</v>
      </c>
      <c r="I51" s="96">
        <v>35</v>
      </c>
      <c r="J51" s="96">
        <v>52</v>
      </c>
      <c r="K51" s="96"/>
      <c r="L51" s="96"/>
      <c r="M51" s="45"/>
      <c r="N51" s="45"/>
      <c r="O51" s="45"/>
    </row>
    <row r="52" spans="3:15" x14ac:dyDescent="0.25">
      <c r="C52" s="45"/>
      <c r="D52" s="45"/>
      <c r="E52" s="45"/>
      <c r="F52" s="45"/>
      <c r="G52" s="96"/>
      <c r="H52" s="96"/>
      <c r="I52" s="96"/>
      <c r="J52" s="96"/>
      <c r="K52" s="96"/>
      <c r="L52" s="96"/>
      <c r="M52" s="45"/>
      <c r="N52" s="45"/>
      <c r="O52" s="45"/>
    </row>
    <row r="53" spans="3:15" x14ac:dyDescent="0.25">
      <c r="C53" s="45"/>
      <c r="D53" s="45"/>
      <c r="E53" s="45"/>
      <c r="F53" s="45"/>
      <c r="G53" s="96"/>
      <c r="H53" s="96"/>
      <c r="I53" s="96"/>
      <c r="J53" s="96"/>
      <c r="K53" s="96"/>
      <c r="L53" s="96"/>
      <c r="M53" s="45"/>
      <c r="N53" s="45"/>
      <c r="O53" s="45"/>
    </row>
    <row r="54" spans="3:15" x14ac:dyDescent="0.25">
      <c r="C54" s="45"/>
      <c r="D54" s="45"/>
      <c r="E54" s="45"/>
      <c r="F54" s="45"/>
      <c r="G54" s="96"/>
      <c r="H54" s="96"/>
      <c r="I54" s="96"/>
      <c r="J54" s="96"/>
      <c r="K54" s="96"/>
      <c r="L54" s="96"/>
      <c r="M54" s="45"/>
      <c r="N54" s="45"/>
      <c r="O54" s="45"/>
    </row>
    <row r="55" spans="3:15" x14ac:dyDescent="0.25">
      <c r="C55" s="45"/>
      <c r="D55" s="45"/>
      <c r="E55" s="45"/>
      <c r="F55" s="45"/>
      <c r="G55" s="96"/>
      <c r="H55" s="96"/>
      <c r="I55" s="96"/>
      <c r="J55" s="96"/>
      <c r="K55" s="96"/>
      <c r="L55" s="96"/>
      <c r="M55" s="45"/>
      <c r="N55" s="45"/>
      <c r="O55" s="45"/>
    </row>
    <row r="56" spans="3:15" x14ac:dyDescent="0.25">
      <c r="C56" s="45"/>
      <c r="D56" s="45"/>
      <c r="E56" s="45"/>
      <c r="F56" s="45"/>
      <c r="G56" s="96"/>
      <c r="H56" s="96"/>
      <c r="I56" s="96"/>
      <c r="J56" s="96"/>
      <c r="K56" s="96"/>
      <c r="L56" s="96"/>
      <c r="M56" s="45"/>
      <c r="N56" s="45"/>
      <c r="O56" s="45"/>
    </row>
    <row r="57" spans="3:15" x14ac:dyDescent="0.25">
      <c r="C57" s="45"/>
      <c r="D57" s="45"/>
      <c r="E57" s="45"/>
      <c r="F57" s="45"/>
      <c r="G57" s="96"/>
      <c r="H57" s="96"/>
      <c r="I57" s="96"/>
      <c r="J57" s="96"/>
      <c r="K57" s="96"/>
      <c r="L57" s="96"/>
      <c r="M57" s="45"/>
      <c r="N57" s="45"/>
      <c r="O57" s="45"/>
    </row>
    <row r="58" spans="3:15" x14ac:dyDescent="0.25">
      <c r="C58" s="45"/>
      <c r="D58" s="45"/>
      <c r="E58" s="45"/>
      <c r="F58" s="45"/>
      <c r="G58" s="96"/>
      <c r="H58" s="96"/>
      <c r="I58" s="96"/>
      <c r="J58" s="96"/>
      <c r="K58" s="96"/>
      <c r="L58" s="96"/>
      <c r="M58" s="45"/>
      <c r="N58" s="45"/>
      <c r="O58" s="45"/>
    </row>
    <row r="59" spans="3:15" x14ac:dyDescent="0.25">
      <c r="C59" s="45"/>
      <c r="D59" s="45"/>
      <c r="E59" s="45"/>
      <c r="F59" s="45"/>
      <c r="G59" s="45"/>
      <c r="H59" s="45"/>
      <c r="I59" s="45"/>
      <c r="J59" s="45"/>
      <c r="K59" s="45"/>
      <c r="L59" s="45"/>
      <c r="M59" s="45"/>
      <c r="N59" s="45"/>
      <c r="O59" s="45"/>
    </row>
    <row r="60" spans="3:15" x14ac:dyDescent="0.25">
      <c r="C60" s="45"/>
      <c r="D60" s="45"/>
      <c r="E60" s="45"/>
      <c r="F60" s="45"/>
      <c r="G60" s="45"/>
      <c r="H60" s="45"/>
      <c r="I60" s="45"/>
      <c r="J60" s="45"/>
      <c r="K60" s="45"/>
      <c r="L60" s="45"/>
      <c r="M60" s="45"/>
      <c r="N60" s="45"/>
      <c r="O60" s="45"/>
    </row>
    <row r="61" spans="3:15" x14ac:dyDescent="0.25">
      <c r="C61" s="45"/>
      <c r="D61" s="45"/>
      <c r="E61" s="45"/>
      <c r="F61" s="45"/>
      <c r="G61" s="45"/>
      <c r="H61" s="45"/>
      <c r="I61" s="45"/>
      <c r="J61" s="45"/>
      <c r="K61" s="45"/>
      <c r="L61" s="45"/>
      <c r="M61" s="45"/>
      <c r="N61" s="45"/>
      <c r="O61" s="45"/>
    </row>
    <row r="62" spans="3:15" x14ac:dyDescent="0.25">
      <c r="C62" s="45"/>
      <c r="D62" s="45"/>
      <c r="E62" s="45"/>
      <c r="F62" s="45"/>
      <c r="G62" s="45"/>
      <c r="H62" s="45"/>
      <c r="I62" s="45"/>
      <c r="J62" s="45"/>
      <c r="K62" s="45"/>
      <c r="L62" s="45"/>
      <c r="M62" s="45"/>
      <c r="N62" s="45"/>
      <c r="O62" s="45"/>
    </row>
    <row r="63" spans="3:15" x14ac:dyDescent="0.25">
      <c r="C63" s="45"/>
      <c r="D63" s="45"/>
      <c r="E63" s="45"/>
      <c r="F63" s="45"/>
      <c r="G63" s="45"/>
      <c r="H63" s="45"/>
      <c r="I63" s="45"/>
      <c r="J63" s="45"/>
      <c r="K63" s="45"/>
      <c r="L63" s="45"/>
      <c r="M63" s="45"/>
      <c r="N63" s="45"/>
      <c r="O63" s="45"/>
    </row>
    <row r="64" spans="3:15" x14ac:dyDescent="0.25">
      <c r="C64" s="45"/>
      <c r="D64" s="45"/>
      <c r="E64" s="45"/>
      <c r="F64" s="45"/>
      <c r="G64" s="45"/>
      <c r="H64" s="45"/>
      <c r="I64" s="45"/>
      <c r="J64" s="45"/>
      <c r="K64" s="45"/>
      <c r="L64" s="45"/>
      <c r="M64" s="45"/>
      <c r="N64" s="45"/>
      <c r="O64" s="45"/>
    </row>
    <row r="65" spans="3:15" x14ac:dyDescent="0.25">
      <c r="C65" s="45"/>
      <c r="D65" s="45"/>
      <c r="E65" s="45"/>
      <c r="F65" s="45"/>
      <c r="G65" s="45"/>
      <c r="H65" s="45"/>
      <c r="I65" s="45"/>
      <c r="J65" s="45"/>
      <c r="K65" s="45"/>
      <c r="L65" s="45"/>
      <c r="M65" s="45"/>
      <c r="N65" s="45"/>
      <c r="O65" s="45"/>
    </row>
    <row r="66" spans="3:15" x14ac:dyDescent="0.25">
      <c r="C66" s="45"/>
      <c r="D66" s="45"/>
      <c r="E66" s="45"/>
      <c r="F66" s="45"/>
      <c r="G66" s="45"/>
      <c r="H66" s="45"/>
      <c r="I66" s="45"/>
      <c r="J66" s="45"/>
      <c r="K66" s="45"/>
      <c r="L66" s="45"/>
      <c r="M66" s="45"/>
      <c r="N66" s="45"/>
      <c r="O66" s="45"/>
    </row>
    <row r="67" spans="3:15" x14ac:dyDescent="0.25">
      <c r="C67" s="45"/>
      <c r="D67" s="45"/>
      <c r="E67" s="45"/>
      <c r="F67" s="45"/>
      <c r="G67" s="45"/>
      <c r="H67" s="45"/>
      <c r="I67" s="45"/>
      <c r="J67" s="45"/>
      <c r="K67" s="45"/>
      <c r="L67" s="45"/>
      <c r="M67" s="45"/>
      <c r="N67" s="45"/>
      <c r="O67" s="45"/>
    </row>
    <row r="68" spans="3:15" x14ac:dyDescent="0.25">
      <c r="C68" s="45"/>
      <c r="D68" s="45"/>
      <c r="E68" s="45"/>
      <c r="F68" s="45"/>
      <c r="G68" s="45"/>
      <c r="H68" s="45"/>
      <c r="I68" s="45"/>
      <c r="J68" s="45"/>
      <c r="K68" s="45"/>
      <c r="L68" s="45"/>
      <c r="M68" s="45"/>
      <c r="N68" s="45"/>
      <c r="O68" s="45"/>
    </row>
    <row r="69" spans="3:15" x14ac:dyDescent="0.25">
      <c r="C69" s="45"/>
      <c r="D69" s="45"/>
      <c r="E69" s="45"/>
      <c r="F69" s="45"/>
      <c r="G69" s="45"/>
      <c r="H69" s="45"/>
      <c r="I69" s="45"/>
      <c r="J69" s="45"/>
      <c r="K69" s="45"/>
      <c r="L69" s="45"/>
      <c r="M69" s="45"/>
      <c r="N69" s="45"/>
      <c r="O69" s="45"/>
    </row>
    <row r="70" spans="3:15" x14ac:dyDescent="0.25">
      <c r="C70" s="45"/>
      <c r="D70" s="45"/>
      <c r="E70" s="45"/>
      <c r="F70" s="45"/>
      <c r="G70" s="45"/>
      <c r="H70" s="45"/>
      <c r="I70" s="45"/>
      <c r="J70" s="45"/>
      <c r="K70" s="45"/>
      <c r="L70" s="45"/>
      <c r="M70" s="45"/>
      <c r="N70" s="45"/>
      <c r="O70" s="45"/>
    </row>
    <row r="71" spans="3:15" x14ac:dyDescent="0.25">
      <c r="C71" s="45"/>
      <c r="D71" s="45"/>
      <c r="E71" s="45"/>
      <c r="F71" s="45"/>
      <c r="G71" s="45"/>
      <c r="H71" s="45"/>
      <c r="I71" s="45"/>
      <c r="J71" s="45"/>
      <c r="K71" s="45"/>
      <c r="L71" s="45"/>
      <c r="M71" s="45"/>
      <c r="N71" s="45"/>
      <c r="O71" s="45"/>
    </row>
    <row r="72" spans="3:15" x14ac:dyDescent="0.25">
      <c r="C72" s="45"/>
      <c r="D72" s="45"/>
      <c r="E72" s="45"/>
      <c r="F72" s="45"/>
      <c r="G72" s="45"/>
      <c r="H72" s="45"/>
      <c r="I72" s="45"/>
      <c r="J72" s="45"/>
      <c r="K72" s="45"/>
      <c r="L72" s="45"/>
      <c r="M72" s="45"/>
      <c r="N72" s="45"/>
      <c r="O72" s="45"/>
    </row>
    <row r="73" spans="3:15" x14ac:dyDescent="0.25">
      <c r="C73" s="45"/>
      <c r="D73" s="45"/>
      <c r="E73" s="45"/>
      <c r="F73" s="45"/>
      <c r="G73" s="45"/>
      <c r="H73" s="45"/>
      <c r="I73" s="45"/>
      <c r="J73" s="45"/>
      <c r="K73" s="45"/>
      <c r="L73" s="45"/>
      <c r="M73" s="45"/>
      <c r="N73" s="45"/>
      <c r="O73" s="45"/>
    </row>
    <row r="74" spans="3:15" x14ac:dyDescent="0.25">
      <c r="C74" s="45"/>
      <c r="D74" s="45"/>
      <c r="E74" s="45"/>
      <c r="F74" s="45"/>
      <c r="G74" s="45"/>
      <c r="H74" s="45"/>
      <c r="I74" s="45"/>
      <c r="J74" s="45"/>
      <c r="K74" s="45"/>
      <c r="L74" s="45"/>
      <c r="M74" s="45"/>
      <c r="N74" s="45"/>
      <c r="O74" s="45"/>
    </row>
    <row r="75" spans="3:15" x14ac:dyDescent="0.25">
      <c r="C75" s="45"/>
      <c r="D75" s="45"/>
      <c r="E75" s="45"/>
      <c r="F75" s="45"/>
      <c r="G75" s="45"/>
      <c r="H75" s="45"/>
      <c r="I75" s="45"/>
      <c r="J75" s="45"/>
      <c r="K75" s="45"/>
      <c r="L75" s="45"/>
      <c r="M75" s="45"/>
      <c r="N75" s="45"/>
      <c r="O75" s="45"/>
    </row>
    <row r="76" spans="3:15" x14ac:dyDescent="0.25">
      <c r="C76" s="45"/>
      <c r="D76" s="45"/>
      <c r="E76" s="45"/>
      <c r="F76" s="45"/>
      <c r="G76" s="45"/>
      <c r="H76" s="45"/>
      <c r="I76" s="45"/>
      <c r="J76" s="45"/>
      <c r="K76" s="45"/>
      <c r="L76" s="45"/>
      <c r="M76" s="45"/>
      <c r="N76" s="45"/>
      <c r="O76" s="45"/>
    </row>
    <row r="77" spans="3:15" x14ac:dyDescent="0.25">
      <c r="C77" s="45"/>
      <c r="D77" s="45"/>
      <c r="E77" s="45"/>
      <c r="F77" s="45"/>
      <c r="G77" s="45"/>
      <c r="H77" s="45"/>
      <c r="I77" s="45"/>
      <c r="J77" s="45"/>
      <c r="K77" s="45"/>
      <c r="L77" s="45"/>
      <c r="M77" s="45"/>
      <c r="N77" s="45"/>
      <c r="O77" s="45"/>
    </row>
    <row r="78" spans="3:15" x14ac:dyDescent="0.25">
      <c r="C78" s="45"/>
      <c r="D78" s="45"/>
      <c r="E78" s="45"/>
      <c r="F78" s="45"/>
      <c r="G78" s="45"/>
      <c r="H78" s="45"/>
      <c r="I78" s="45"/>
      <c r="J78" s="45"/>
      <c r="K78" s="45"/>
      <c r="L78" s="45"/>
      <c r="M78" s="45"/>
      <c r="N78" s="45"/>
      <c r="O78" s="45"/>
    </row>
    <row r="79" spans="3:15" x14ac:dyDescent="0.25">
      <c r="C79" s="45"/>
      <c r="D79" s="45"/>
      <c r="E79" s="45"/>
      <c r="F79" s="45"/>
      <c r="G79" s="45"/>
      <c r="H79" s="45"/>
      <c r="I79" s="45"/>
      <c r="J79" s="45"/>
      <c r="K79" s="45"/>
      <c r="L79" s="45"/>
      <c r="M79" s="45"/>
      <c r="N79" s="45"/>
      <c r="O79" s="45"/>
    </row>
    <row r="80" spans="3:15" x14ac:dyDescent="0.25">
      <c r="C80" s="45"/>
      <c r="D80" s="45"/>
      <c r="E80" s="45"/>
      <c r="F80" s="45"/>
      <c r="G80" s="45"/>
      <c r="H80" s="45"/>
      <c r="I80" s="45"/>
      <c r="J80" s="45"/>
      <c r="K80" s="45"/>
      <c r="L80" s="45"/>
      <c r="M80" s="45"/>
      <c r="N80" s="45"/>
      <c r="O80" s="45"/>
    </row>
    <row r="81" spans="3:15" x14ac:dyDescent="0.25">
      <c r="C81" s="45"/>
      <c r="D81" s="45"/>
      <c r="E81" s="45"/>
      <c r="F81" s="45"/>
      <c r="G81" s="45"/>
      <c r="H81" s="45"/>
      <c r="I81" s="45"/>
      <c r="J81" s="45"/>
      <c r="K81" s="45"/>
      <c r="L81" s="45"/>
      <c r="M81" s="45"/>
      <c r="N81" s="45"/>
      <c r="O81" s="45"/>
    </row>
    <row r="82" spans="3:15" x14ac:dyDescent="0.25">
      <c r="C82" s="45"/>
      <c r="D82" s="45"/>
      <c r="E82" s="45"/>
      <c r="F82" s="45"/>
      <c r="G82" s="45"/>
      <c r="H82" s="45"/>
      <c r="I82" s="45"/>
      <c r="J82" s="45"/>
      <c r="K82" s="45"/>
      <c r="L82" s="45"/>
      <c r="M82" s="45"/>
      <c r="N82" s="45"/>
      <c r="O82" s="45"/>
    </row>
    <row r="83" spans="3:15" x14ac:dyDescent="0.25">
      <c r="C83" s="45"/>
      <c r="D83" s="45"/>
      <c r="E83" s="45"/>
      <c r="F83" s="45"/>
      <c r="G83" s="45"/>
      <c r="H83" s="45"/>
      <c r="I83" s="45"/>
      <c r="J83" s="45"/>
      <c r="K83" s="45"/>
      <c r="L83" s="45"/>
      <c r="M83" s="45"/>
      <c r="N83" s="45"/>
      <c r="O83" s="45"/>
    </row>
    <row r="84" spans="3:15" x14ac:dyDescent="0.25">
      <c r="C84" s="45"/>
      <c r="D84" s="45"/>
      <c r="E84" s="45"/>
      <c r="F84" s="45"/>
      <c r="G84" s="45"/>
      <c r="H84" s="45"/>
      <c r="I84" s="45"/>
      <c r="J84" s="45"/>
      <c r="K84" s="45"/>
      <c r="L84" s="45"/>
      <c r="M84" s="45"/>
      <c r="N84" s="45"/>
      <c r="O84" s="45"/>
    </row>
    <row r="85" spans="3:15" x14ac:dyDescent="0.25">
      <c r="C85" s="45"/>
      <c r="D85" s="45"/>
      <c r="E85" s="45"/>
      <c r="F85" s="45"/>
      <c r="G85" s="45"/>
      <c r="H85" s="45"/>
      <c r="I85" s="45"/>
      <c r="J85" s="45"/>
      <c r="K85" s="45"/>
      <c r="L85" s="45"/>
      <c r="M85" s="45"/>
      <c r="N85" s="45"/>
      <c r="O85" s="45"/>
    </row>
    <row r="86" spans="3:15" x14ac:dyDescent="0.25">
      <c r="C86" s="45"/>
      <c r="D86" s="45"/>
      <c r="E86" s="45"/>
      <c r="F86" s="45"/>
      <c r="G86" s="45"/>
      <c r="H86" s="45"/>
      <c r="I86" s="45"/>
      <c r="J86" s="45"/>
      <c r="K86" s="45"/>
      <c r="L86" s="45"/>
      <c r="M86" s="45"/>
      <c r="N86" s="45"/>
      <c r="O86" s="45"/>
    </row>
    <row r="87" spans="3:15" x14ac:dyDescent="0.25">
      <c r="C87" s="45"/>
      <c r="D87" s="45"/>
      <c r="E87" s="45"/>
      <c r="F87" s="45"/>
      <c r="G87" s="45"/>
      <c r="H87" s="45"/>
      <c r="I87" s="45"/>
      <c r="J87" s="45"/>
      <c r="K87" s="45"/>
      <c r="L87" s="45"/>
      <c r="M87" s="45"/>
      <c r="N87" s="45"/>
      <c r="O87" s="45"/>
    </row>
    <row r="88" spans="3:15" x14ac:dyDescent="0.25">
      <c r="C88" s="45"/>
      <c r="D88" s="45"/>
      <c r="E88" s="45"/>
      <c r="F88" s="45"/>
      <c r="G88" s="45"/>
      <c r="H88" s="45"/>
      <c r="I88" s="45"/>
      <c r="J88" s="45"/>
      <c r="K88" s="45"/>
      <c r="L88" s="45"/>
      <c r="M88" s="45"/>
      <c r="N88" s="45"/>
      <c r="O88" s="45"/>
    </row>
    <row r="89" spans="3:15" x14ac:dyDescent="0.25">
      <c r="C89" s="45"/>
      <c r="D89" s="45"/>
      <c r="E89" s="45"/>
      <c r="F89" s="45"/>
      <c r="G89" s="45"/>
      <c r="H89" s="45"/>
      <c r="I89" s="45"/>
      <c r="J89" s="45"/>
      <c r="K89" s="45"/>
      <c r="L89" s="45"/>
      <c r="M89" s="45"/>
      <c r="N89" s="45"/>
      <c r="O89" s="45"/>
    </row>
    <row r="90" spans="3:15" x14ac:dyDescent="0.25">
      <c r="C90" s="45"/>
      <c r="D90" s="45"/>
      <c r="E90" s="45"/>
      <c r="F90" s="45"/>
      <c r="G90" s="45"/>
      <c r="H90" s="45"/>
      <c r="I90" s="45"/>
      <c r="J90" s="45"/>
      <c r="K90" s="45"/>
      <c r="L90" s="45"/>
      <c r="M90" s="45"/>
      <c r="N90" s="45"/>
      <c r="O90" s="45"/>
    </row>
    <row r="91" spans="3:15" x14ac:dyDescent="0.25">
      <c r="C91" s="45"/>
      <c r="D91" s="45"/>
      <c r="E91" s="45"/>
      <c r="F91" s="45"/>
      <c r="G91" s="45"/>
      <c r="H91" s="45"/>
      <c r="I91" s="45"/>
      <c r="J91" s="45"/>
      <c r="K91" s="45"/>
      <c r="L91" s="45"/>
      <c r="M91" s="45"/>
      <c r="N91" s="45"/>
      <c r="O91" s="45"/>
    </row>
    <row r="92" spans="3:15" x14ac:dyDescent="0.25">
      <c r="C92" s="45"/>
      <c r="D92" s="45"/>
      <c r="E92" s="45"/>
      <c r="F92" s="45"/>
      <c r="G92" s="45"/>
      <c r="H92" s="45"/>
      <c r="I92" s="45"/>
      <c r="J92" s="45"/>
      <c r="K92" s="45"/>
      <c r="L92" s="45"/>
      <c r="M92" s="45"/>
      <c r="N92" s="45"/>
      <c r="O92" s="45"/>
    </row>
    <row r="93" spans="3:15" x14ac:dyDescent="0.25">
      <c r="C93" s="45"/>
      <c r="D93" s="45"/>
      <c r="E93" s="45"/>
      <c r="F93" s="45"/>
      <c r="G93" s="45"/>
      <c r="H93" s="45"/>
      <c r="I93" s="45"/>
      <c r="J93" s="45"/>
      <c r="K93" s="45"/>
      <c r="L93" s="45"/>
      <c r="M93" s="45"/>
      <c r="N93" s="45"/>
      <c r="O93" s="45"/>
    </row>
    <row r="94" spans="3:15" x14ac:dyDescent="0.25">
      <c r="C94" s="45"/>
      <c r="D94" s="45"/>
      <c r="E94" s="45"/>
      <c r="F94" s="45"/>
      <c r="G94" s="45"/>
      <c r="H94" s="45"/>
      <c r="I94" s="45"/>
      <c r="J94" s="45"/>
      <c r="K94" s="45"/>
      <c r="L94" s="45"/>
      <c r="M94" s="45"/>
      <c r="N94" s="45"/>
      <c r="O94" s="45"/>
    </row>
    <row r="95" spans="3:15" x14ac:dyDescent="0.25">
      <c r="C95" s="45"/>
      <c r="D95" s="45"/>
      <c r="E95" s="45"/>
      <c r="F95" s="45"/>
      <c r="G95" s="45"/>
      <c r="H95" s="45"/>
      <c r="I95" s="45"/>
      <c r="J95" s="45"/>
      <c r="K95" s="45"/>
      <c r="L95" s="45"/>
      <c r="M95" s="45"/>
      <c r="N95" s="45"/>
      <c r="O95" s="45"/>
    </row>
    <row r="96" spans="3:15" x14ac:dyDescent="0.25">
      <c r="C96" s="45"/>
      <c r="D96" s="45"/>
      <c r="E96" s="45"/>
      <c r="F96" s="45"/>
      <c r="G96" s="45"/>
      <c r="H96" s="45"/>
      <c r="I96" s="45"/>
      <c r="J96" s="45"/>
      <c r="K96" s="45"/>
      <c r="L96" s="45"/>
      <c r="M96" s="45"/>
      <c r="N96" s="45"/>
      <c r="O96" s="45"/>
    </row>
    <row r="97" spans="3:15" x14ac:dyDescent="0.25">
      <c r="C97" s="45"/>
      <c r="D97" s="45"/>
      <c r="E97" s="45"/>
      <c r="F97" s="45"/>
      <c r="G97" s="45"/>
      <c r="H97" s="45"/>
      <c r="I97" s="45"/>
      <c r="J97" s="45"/>
      <c r="K97" s="45"/>
      <c r="L97" s="45"/>
      <c r="M97" s="45"/>
      <c r="N97" s="45"/>
      <c r="O97" s="45"/>
    </row>
    <row r="98" spans="3:15" x14ac:dyDescent="0.25">
      <c r="C98" s="45"/>
      <c r="D98" s="45"/>
      <c r="E98" s="45"/>
      <c r="F98" s="45"/>
      <c r="G98" s="45"/>
      <c r="H98" s="45"/>
      <c r="I98" s="45"/>
      <c r="J98" s="45"/>
      <c r="K98" s="45"/>
      <c r="L98" s="45"/>
      <c r="M98" s="45"/>
      <c r="N98" s="45"/>
      <c r="O98" s="45"/>
    </row>
    <row r="99" spans="3:15" x14ac:dyDescent="0.25">
      <c r="C99" s="45"/>
      <c r="D99" s="45"/>
      <c r="E99" s="45"/>
      <c r="F99" s="45"/>
      <c r="G99" s="45"/>
      <c r="H99" s="45"/>
      <c r="I99" s="45"/>
      <c r="J99" s="45"/>
      <c r="K99" s="45"/>
      <c r="L99" s="45"/>
      <c r="M99" s="45"/>
      <c r="N99" s="45"/>
      <c r="O99" s="45"/>
    </row>
    <row r="100" spans="3:15" x14ac:dyDescent="0.25">
      <c r="C100" s="45"/>
      <c r="D100" s="45"/>
      <c r="E100" s="45"/>
      <c r="F100" s="45"/>
      <c r="G100" s="45"/>
      <c r="H100" s="45"/>
      <c r="I100" s="45"/>
      <c r="J100" s="45"/>
      <c r="K100" s="45"/>
      <c r="L100" s="45"/>
      <c r="M100" s="45"/>
      <c r="N100" s="45"/>
      <c r="O100" s="45"/>
    </row>
    <row r="101" spans="3:15" x14ac:dyDescent="0.25">
      <c r="C101" s="45"/>
      <c r="D101" s="45"/>
      <c r="E101" s="45"/>
      <c r="F101" s="45"/>
      <c r="G101" s="45"/>
      <c r="H101" s="45"/>
      <c r="I101" s="45"/>
      <c r="J101" s="45"/>
      <c r="K101" s="45"/>
      <c r="L101" s="45"/>
      <c r="M101" s="45"/>
      <c r="N101" s="45"/>
      <c r="O101" s="45"/>
    </row>
    <row r="102" spans="3:15" x14ac:dyDescent="0.25">
      <c r="C102" s="45"/>
      <c r="D102" s="45"/>
      <c r="E102" s="45"/>
      <c r="F102" s="45"/>
      <c r="G102" s="45"/>
      <c r="H102" s="45"/>
      <c r="I102" s="45"/>
      <c r="J102" s="45"/>
      <c r="K102" s="45"/>
      <c r="L102" s="45"/>
      <c r="M102" s="45"/>
      <c r="N102" s="45"/>
      <c r="O102" s="45"/>
    </row>
    <row r="103" spans="3:15" x14ac:dyDescent="0.25">
      <c r="C103" s="45"/>
      <c r="D103" s="45"/>
      <c r="E103" s="45"/>
      <c r="F103" s="45"/>
      <c r="G103" s="45"/>
      <c r="H103" s="45"/>
      <c r="I103" s="45"/>
      <c r="J103" s="45"/>
      <c r="K103" s="45"/>
      <c r="L103" s="45"/>
      <c r="M103" s="45"/>
      <c r="N103" s="45"/>
      <c r="O103" s="45"/>
    </row>
    <row r="104" spans="3:15" x14ac:dyDescent="0.25">
      <c r="C104" s="45"/>
      <c r="D104" s="45"/>
      <c r="E104" s="45"/>
      <c r="F104" s="45"/>
      <c r="G104" s="45"/>
      <c r="H104" s="45"/>
      <c r="I104" s="45"/>
      <c r="J104" s="45"/>
      <c r="K104" s="45"/>
      <c r="L104" s="45"/>
      <c r="M104" s="45"/>
      <c r="N104" s="45"/>
      <c r="O104" s="45"/>
    </row>
    <row r="105" spans="3:15" x14ac:dyDescent="0.25">
      <c r="C105" s="45"/>
      <c r="D105" s="45"/>
      <c r="E105" s="45"/>
      <c r="F105" s="45"/>
      <c r="G105" s="45"/>
      <c r="H105" s="45"/>
      <c r="I105" s="45"/>
      <c r="J105" s="45"/>
      <c r="K105" s="45"/>
      <c r="L105" s="45"/>
      <c r="M105" s="45"/>
      <c r="N105" s="45"/>
      <c r="O105" s="45"/>
    </row>
    <row r="106" spans="3:15" x14ac:dyDescent="0.25">
      <c r="C106" s="45"/>
      <c r="D106" s="45"/>
      <c r="E106" s="45"/>
      <c r="F106" s="45"/>
      <c r="G106" s="45"/>
      <c r="H106" s="45"/>
      <c r="I106" s="45"/>
      <c r="J106" s="45"/>
      <c r="K106" s="45"/>
      <c r="L106" s="45"/>
      <c r="M106" s="45"/>
      <c r="N106" s="45"/>
      <c r="O106" s="45"/>
    </row>
    <row r="107" spans="3:15" x14ac:dyDescent="0.25">
      <c r="C107" s="45"/>
      <c r="D107" s="45"/>
      <c r="E107" s="45"/>
      <c r="F107" s="45"/>
      <c r="G107" s="45"/>
      <c r="H107" s="45"/>
      <c r="I107" s="45"/>
      <c r="J107" s="45"/>
      <c r="K107" s="45"/>
      <c r="L107" s="45"/>
      <c r="M107" s="45"/>
      <c r="N107" s="45"/>
      <c r="O107" s="45"/>
    </row>
    <row r="108" spans="3:15" x14ac:dyDescent="0.25">
      <c r="C108" s="45"/>
      <c r="D108" s="45"/>
      <c r="E108" s="45"/>
      <c r="F108" s="45"/>
      <c r="G108" s="45"/>
      <c r="H108" s="45"/>
      <c r="I108" s="45"/>
      <c r="J108" s="45"/>
      <c r="K108" s="45"/>
      <c r="L108" s="45"/>
      <c r="M108" s="45"/>
      <c r="N108" s="45"/>
      <c r="O108" s="45"/>
    </row>
    <row r="109" spans="3:15" x14ac:dyDescent="0.25">
      <c r="C109" s="45"/>
      <c r="D109" s="45"/>
      <c r="E109" s="45"/>
      <c r="F109" s="45"/>
      <c r="G109" s="45"/>
      <c r="H109" s="45"/>
      <c r="I109" s="45"/>
      <c r="J109" s="45"/>
      <c r="K109" s="45"/>
      <c r="L109" s="45"/>
      <c r="M109" s="45"/>
      <c r="N109" s="45"/>
      <c r="O109" s="45"/>
    </row>
    <row r="110" spans="3:15" x14ac:dyDescent="0.25">
      <c r="C110" s="45"/>
      <c r="D110" s="45"/>
      <c r="E110" s="45"/>
      <c r="F110" s="45"/>
      <c r="G110" s="45"/>
      <c r="H110" s="45"/>
      <c r="I110" s="45"/>
      <c r="J110" s="45"/>
      <c r="K110" s="45"/>
      <c r="L110" s="45"/>
      <c r="M110" s="45"/>
      <c r="N110" s="45"/>
      <c r="O110" s="45"/>
    </row>
    <row r="111" spans="3:15" x14ac:dyDescent="0.25">
      <c r="C111" s="45"/>
      <c r="D111" s="45"/>
      <c r="E111" s="45"/>
      <c r="F111" s="45"/>
      <c r="G111" s="45"/>
      <c r="H111" s="45"/>
      <c r="I111" s="45"/>
      <c r="J111" s="45"/>
      <c r="K111" s="45"/>
      <c r="L111" s="45"/>
      <c r="M111" s="45"/>
      <c r="N111" s="45"/>
      <c r="O111" s="45"/>
    </row>
    <row r="112" spans="3:15" x14ac:dyDescent="0.25">
      <c r="C112" s="45"/>
      <c r="D112" s="45"/>
      <c r="E112" s="45"/>
      <c r="F112" s="45"/>
      <c r="G112" s="45"/>
      <c r="H112" s="45"/>
      <c r="I112" s="45"/>
      <c r="J112" s="45"/>
      <c r="K112" s="45"/>
      <c r="L112" s="45"/>
      <c r="M112" s="45"/>
      <c r="N112" s="45"/>
      <c r="O112" s="45"/>
    </row>
    <row r="113" spans="3:15" x14ac:dyDescent="0.25">
      <c r="C113" s="45"/>
      <c r="D113" s="45"/>
      <c r="E113" s="45"/>
      <c r="F113" s="45"/>
      <c r="G113" s="45"/>
      <c r="H113" s="45"/>
      <c r="I113" s="45"/>
      <c r="J113" s="45"/>
      <c r="K113" s="45"/>
      <c r="L113" s="45"/>
      <c r="M113" s="45"/>
      <c r="N113" s="45"/>
      <c r="O113" s="45"/>
    </row>
    <row r="114" spans="3:15" x14ac:dyDescent="0.25">
      <c r="C114" s="45"/>
      <c r="D114" s="45"/>
      <c r="E114" s="45"/>
      <c r="F114" s="45"/>
      <c r="G114" s="45"/>
      <c r="H114" s="45"/>
      <c r="I114" s="45"/>
      <c r="J114" s="45"/>
      <c r="K114" s="45"/>
      <c r="L114" s="45"/>
      <c r="M114" s="45"/>
      <c r="N114" s="45"/>
      <c r="O114" s="45"/>
    </row>
    <row r="115" spans="3:15" x14ac:dyDescent="0.25">
      <c r="C115" s="45"/>
      <c r="D115" s="45"/>
      <c r="E115" s="45"/>
      <c r="F115" s="45"/>
      <c r="G115" s="45"/>
      <c r="H115" s="45"/>
      <c r="I115" s="45"/>
      <c r="J115" s="45"/>
      <c r="K115" s="45"/>
      <c r="L115" s="45"/>
      <c r="M115" s="45"/>
      <c r="N115" s="45"/>
      <c r="O115" s="45"/>
    </row>
    <row r="116" spans="3:15" x14ac:dyDescent="0.25">
      <c r="C116" s="45"/>
      <c r="D116" s="45"/>
      <c r="E116" s="45"/>
      <c r="F116" s="45"/>
      <c r="G116" s="45"/>
      <c r="H116" s="45"/>
      <c r="I116" s="45"/>
      <c r="J116" s="45"/>
      <c r="K116" s="45"/>
      <c r="L116" s="45"/>
      <c r="M116" s="45"/>
      <c r="N116" s="45"/>
      <c r="O116" s="45"/>
    </row>
    <row r="117" spans="3:15" x14ac:dyDescent="0.25">
      <c r="C117" s="45"/>
      <c r="D117" s="45"/>
      <c r="E117" s="45"/>
      <c r="F117" s="45"/>
      <c r="G117" s="45"/>
      <c r="H117" s="45"/>
      <c r="I117" s="45"/>
      <c r="J117" s="45"/>
      <c r="K117" s="45"/>
      <c r="L117" s="45"/>
      <c r="M117" s="45"/>
      <c r="N117" s="45"/>
      <c r="O117" s="45"/>
    </row>
    <row r="118" spans="3:15" x14ac:dyDescent="0.25">
      <c r="C118" s="45"/>
      <c r="D118" s="45"/>
      <c r="E118" s="45"/>
      <c r="F118" s="45"/>
      <c r="G118" s="45"/>
      <c r="H118" s="45"/>
      <c r="I118" s="45"/>
      <c r="J118" s="45"/>
      <c r="K118" s="45"/>
      <c r="L118" s="45"/>
      <c r="M118" s="45"/>
      <c r="N118" s="45"/>
      <c r="O118" s="45"/>
    </row>
    <row r="119" spans="3:15" x14ac:dyDescent="0.25">
      <c r="C119" s="45"/>
      <c r="D119" s="45"/>
      <c r="E119" s="45"/>
      <c r="F119" s="45"/>
      <c r="G119" s="45"/>
      <c r="H119" s="45"/>
      <c r="I119" s="45"/>
      <c r="J119" s="45"/>
      <c r="K119" s="45"/>
      <c r="L119" s="45"/>
      <c r="M119" s="45"/>
      <c r="N119" s="45"/>
      <c r="O119" s="45"/>
    </row>
    <row r="120" spans="3:15" x14ac:dyDescent="0.25">
      <c r="C120" s="45"/>
      <c r="D120" s="45"/>
      <c r="E120" s="45"/>
      <c r="F120" s="45"/>
      <c r="G120" s="45"/>
      <c r="H120" s="45"/>
      <c r="I120" s="45"/>
      <c r="J120" s="45"/>
      <c r="K120" s="45"/>
      <c r="L120" s="45"/>
      <c r="M120" s="45"/>
      <c r="N120" s="45"/>
      <c r="O120" s="45"/>
    </row>
    <row r="121" spans="3:15" x14ac:dyDescent="0.25">
      <c r="C121" s="45"/>
      <c r="D121" s="45"/>
      <c r="E121" s="45"/>
      <c r="F121" s="45"/>
      <c r="G121" s="45"/>
      <c r="H121" s="45"/>
      <c r="I121" s="45"/>
      <c r="J121" s="45"/>
      <c r="K121" s="45"/>
      <c r="L121" s="45"/>
      <c r="M121" s="45"/>
      <c r="N121" s="45"/>
      <c r="O121" s="45"/>
    </row>
    <row r="122" spans="3:15" x14ac:dyDescent="0.25">
      <c r="C122" s="45"/>
      <c r="D122" s="45"/>
      <c r="E122" s="45"/>
      <c r="F122" s="45"/>
      <c r="G122" s="45"/>
      <c r="H122" s="45"/>
      <c r="I122" s="45"/>
      <c r="J122" s="45"/>
      <c r="K122" s="45"/>
      <c r="L122" s="45"/>
      <c r="M122" s="45"/>
      <c r="N122" s="45"/>
      <c r="O122" s="45"/>
    </row>
    <row r="123" spans="3:15" x14ac:dyDescent="0.25">
      <c r="C123" s="45"/>
      <c r="D123" s="45"/>
      <c r="E123" s="45"/>
      <c r="F123" s="45"/>
      <c r="G123" s="45"/>
      <c r="H123" s="45"/>
      <c r="I123" s="45"/>
      <c r="J123" s="45"/>
      <c r="K123" s="45"/>
      <c r="L123" s="45"/>
      <c r="M123" s="45"/>
      <c r="N123" s="45"/>
      <c r="O123" s="45"/>
    </row>
    <row r="124" spans="3:15" x14ac:dyDescent="0.25">
      <c r="C124" s="45"/>
      <c r="D124" s="45"/>
      <c r="E124" s="45"/>
      <c r="F124" s="45"/>
      <c r="G124" s="45"/>
      <c r="H124" s="45"/>
      <c r="I124" s="45"/>
      <c r="J124" s="45"/>
      <c r="K124" s="45"/>
      <c r="L124" s="45"/>
      <c r="M124" s="45"/>
      <c r="N124" s="45"/>
      <c r="O124" s="45"/>
    </row>
    <row r="125" spans="3:15" x14ac:dyDescent="0.25">
      <c r="C125" s="45"/>
      <c r="D125" s="45"/>
      <c r="E125" s="45"/>
      <c r="F125" s="45"/>
      <c r="G125" s="45"/>
      <c r="H125" s="45"/>
      <c r="I125" s="45"/>
      <c r="J125" s="45"/>
      <c r="K125" s="45"/>
      <c r="L125" s="45"/>
      <c r="M125" s="45"/>
      <c r="N125" s="45"/>
      <c r="O125" s="45"/>
    </row>
    <row r="126" spans="3:15" x14ac:dyDescent="0.25">
      <c r="C126" s="45" t="s">
        <v>13</v>
      </c>
      <c r="D126" s="45" t="s">
        <v>48</v>
      </c>
      <c r="E126" s="45" t="s">
        <v>47</v>
      </c>
      <c r="F126" s="45" t="s">
        <v>296</v>
      </c>
      <c r="G126" s="45" t="s">
        <v>297</v>
      </c>
      <c r="H126" s="45" t="s">
        <v>298</v>
      </c>
      <c r="I126" s="45">
        <v>1</v>
      </c>
      <c r="J126" s="45">
        <v>0</v>
      </c>
      <c r="K126" s="45">
        <v>0</v>
      </c>
      <c r="L126" s="45">
        <v>0</v>
      </c>
      <c r="M126" s="45">
        <v>1</v>
      </c>
      <c r="N126" s="45">
        <v>1</v>
      </c>
      <c r="O126" s="45">
        <v>0</v>
      </c>
    </row>
    <row r="127" spans="3:15" x14ac:dyDescent="0.25">
      <c r="C127" s="45" t="s">
        <v>13</v>
      </c>
      <c r="D127" s="45" t="s">
        <v>58</v>
      </c>
      <c r="E127" s="45" t="s">
        <v>57</v>
      </c>
      <c r="F127" s="45" t="s">
        <v>299</v>
      </c>
      <c r="G127" s="45" t="s">
        <v>300</v>
      </c>
      <c r="H127" s="45" t="s">
        <v>301</v>
      </c>
      <c r="I127" s="45">
        <v>1</v>
      </c>
      <c r="J127" s="45">
        <v>0</v>
      </c>
      <c r="K127" s="45">
        <v>0</v>
      </c>
      <c r="L127" s="45">
        <v>0</v>
      </c>
      <c r="M127" s="45">
        <v>1</v>
      </c>
      <c r="N127" s="45">
        <v>1</v>
      </c>
      <c r="O127" s="45">
        <v>0</v>
      </c>
    </row>
    <row r="128" spans="3:15" x14ac:dyDescent="0.25">
      <c r="C128" s="45" t="s">
        <v>13</v>
      </c>
      <c r="D128" s="45" t="s">
        <v>48</v>
      </c>
      <c r="E128" s="45" t="s">
        <v>47</v>
      </c>
      <c r="F128" s="45" t="s">
        <v>302</v>
      </c>
      <c r="G128" s="45" t="s">
        <v>303</v>
      </c>
      <c r="H128" s="45" t="s">
        <v>304</v>
      </c>
      <c r="I128" s="45">
        <v>1</v>
      </c>
      <c r="J128" s="45">
        <v>0</v>
      </c>
      <c r="K128" s="45">
        <v>0</v>
      </c>
      <c r="L128" s="45">
        <v>0</v>
      </c>
      <c r="M128" s="45">
        <v>1</v>
      </c>
      <c r="N128" s="45">
        <v>1</v>
      </c>
      <c r="O128" s="45">
        <v>0</v>
      </c>
    </row>
    <row r="129" spans="3:15" x14ac:dyDescent="0.25">
      <c r="C129" s="45" t="s">
        <v>13</v>
      </c>
      <c r="D129" s="45" t="s">
        <v>48</v>
      </c>
      <c r="E129" s="45" t="s">
        <v>47</v>
      </c>
      <c r="F129" s="45" t="s">
        <v>305</v>
      </c>
      <c r="G129" s="45" t="s">
        <v>306</v>
      </c>
      <c r="H129" s="45" t="s">
        <v>307</v>
      </c>
      <c r="I129" s="45">
        <v>1</v>
      </c>
      <c r="J129" s="45">
        <v>0</v>
      </c>
      <c r="K129" s="45">
        <v>0</v>
      </c>
      <c r="L129" s="45">
        <v>0</v>
      </c>
      <c r="M129" s="45">
        <v>1</v>
      </c>
      <c r="N129" s="45">
        <v>1</v>
      </c>
      <c r="O129" s="45">
        <v>0</v>
      </c>
    </row>
    <row r="130" spans="3:15" x14ac:dyDescent="0.25">
      <c r="C130" s="45" t="s">
        <v>13</v>
      </c>
      <c r="D130" s="45" t="s">
        <v>48</v>
      </c>
      <c r="E130" s="45" t="s">
        <v>47</v>
      </c>
      <c r="F130" s="45" t="s">
        <v>308</v>
      </c>
      <c r="G130" s="45" t="s">
        <v>309</v>
      </c>
      <c r="H130" s="45" t="s">
        <v>310</v>
      </c>
      <c r="I130" s="45">
        <v>1</v>
      </c>
      <c r="J130" s="45">
        <v>1</v>
      </c>
      <c r="K130" s="45">
        <v>0</v>
      </c>
      <c r="L130" s="45">
        <v>1</v>
      </c>
      <c r="M130" s="45">
        <v>0</v>
      </c>
      <c r="N130" s="45">
        <v>0</v>
      </c>
      <c r="O130" s="45">
        <v>0</v>
      </c>
    </row>
    <row r="131" spans="3:15" x14ac:dyDescent="0.25">
      <c r="C131" s="45" t="s">
        <v>13</v>
      </c>
      <c r="D131" s="45" t="s">
        <v>39</v>
      </c>
      <c r="E131" s="45" t="s">
        <v>38</v>
      </c>
      <c r="F131" s="45" t="s">
        <v>311</v>
      </c>
      <c r="G131" s="45" t="s">
        <v>312</v>
      </c>
      <c r="H131" s="45" t="s">
        <v>313</v>
      </c>
      <c r="I131" s="45">
        <v>1</v>
      </c>
      <c r="J131" s="45">
        <v>1</v>
      </c>
      <c r="K131" s="45">
        <v>1</v>
      </c>
      <c r="L131" s="45">
        <v>0</v>
      </c>
      <c r="M131" s="45">
        <v>0</v>
      </c>
      <c r="N131" s="45">
        <v>0</v>
      </c>
      <c r="O131" s="45">
        <v>0</v>
      </c>
    </row>
    <row r="132" spans="3:15" x14ac:dyDescent="0.25">
      <c r="C132" s="45" t="s">
        <v>13</v>
      </c>
      <c r="D132" s="45" t="s">
        <v>43</v>
      </c>
      <c r="E132" s="45" t="s">
        <v>42</v>
      </c>
      <c r="F132" s="45" t="s">
        <v>314</v>
      </c>
      <c r="G132" s="45" t="s">
        <v>315</v>
      </c>
      <c r="H132" s="45" t="s">
        <v>316</v>
      </c>
      <c r="I132" s="45">
        <v>1</v>
      </c>
      <c r="J132" s="45">
        <v>0</v>
      </c>
      <c r="K132" s="45">
        <v>0</v>
      </c>
      <c r="L132" s="45">
        <v>0</v>
      </c>
      <c r="M132" s="45">
        <v>1</v>
      </c>
      <c r="N132" s="45">
        <v>1</v>
      </c>
      <c r="O132" s="45">
        <v>0</v>
      </c>
    </row>
    <row r="133" spans="3:15" x14ac:dyDescent="0.25">
      <c r="C133" s="45" t="s">
        <v>13</v>
      </c>
      <c r="D133" s="45" t="s">
        <v>43</v>
      </c>
      <c r="E133" s="45" t="s">
        <v>42</v>
      </c>
      <c r="F133" s="45" t="s">
        <v>317</v>
      </c>
      <c r="G133" s="45" t="s">
        <v>318</v>
      </c>
      <c r="H133" s="45" t="s">
        <v>319</v>
      </c>
      <c r="I133" s="45">
        <v>1</v>
      </c>
      <c r="J133" s="45">
        <v>0</v>
      </c>
      <c r="K133" s="45">
        <v>0</v>
      </c>
      <c r="L133" s="45">
        <v>0</v>
      </c>
      <c r="M133" s="45">
        <v>1</v>
      </c>
      <c r="N133" s="45">
        <v>1</v>
      </c>
      <c r="O133" s="45">
        <v>0</v>
      </c>
    </row>
    <row r="134" spans="3:15" x14ac:dyDescent="0.25">
      <c r="C134" s="45" t="s">
        <v>13</v>
      </c>
      <c r="D134" s="45" t="s">
        <v>41</v>
      </c>
      <c r="E134" s="45" t="s">
        <v>40</v>
      </c>
      <c r="F134" s="45" t="s">
        <v>320</v>
      </c>
      <c r="G134" s="45" t="s">
        <v>321</v>
      </c>
      <c r="H134" s="45" t="s">
        <v>322</v>
      </c>
      <c r="I134" s="45">
        <v>1</v>
      </c>
      <c r="J134" s="45">
        <v>1</v>
      </c>
      <c r="K134" s="45">
        <v>1</v>
      </c>
      <c r="L134" s="45">
        <v>0</v>
      </c>
      <c r="M134" s="45">
        <v>0</v>
      </c>
      <c r="N134" s="45">
        <v>0</v>
      </c>
      <c r="O134" s="45">
        <v>0</v>
      </c>
    </row>
    <row r="135" spans="3:15" x14ac:dyDescent="0.25">
      <c r="C135" s="45" t="s">
        <v>13</v>
      </c>
      <c r="D135" s="45" t="s">
        <v>58</v>
      </c>
      <c r="E135" s="45" t="s">
        <v>57</v>
      </c>
      <c r="F135" s="45" t="s">
        <v>323</v>
      </c>
      <c r="G135" s="45" t="s">
        <v>324</v>
      </c>
      <c r="H135" s="45" t="s">
        <v>325</v>
      </c>
      <c r="I135" s="45">
        <v>1</v>
      </c>
      <c r="J135" s="45">
        <v>0</v>
      </c>
      <c r="K135" s="45">
        <v>0</v>
      </c>
      <c r="L135" s="45">
        <v>0</v>
      </c>
      <c r="M135" s="45">
        <v>1</v>
      </c>
      <c r="N135" s="45">
        <v>1</v>
      </c>
      <c r="O135" s="45">
        <v>0</v>
      </c>
    </row>
    <row r="136" spans="3:15" x14ac:dyDescent="0.25">
      <c r="C136" s="45" t="s">
        <v>14</v>
      </c>
      <c r="D136" s="45" t="s">
        <v>36</v>
      </c>
      <c r="E136" s="45" t="s">
        <v>35</v>
      </c>
      <c r="F136" s="45" t="s">
        <v>326</v>
      </c>
      <c r="G136" s="45" t="s">
        <v>327</v>
      </c>
      <c r="H136" s="45" t="s">
        <v>328</v>
      </c>
      <c r="I136" s="45">
        <v>1</v>
      </c>
      <c r="J136" s="45">
        <v>0</v>
      </c>
      <c r="K136" s="45">
        <v>0</v>
      </c>
      <c r="L136" s="45">
        <v>0</v>
      </c>
      <c r="M136" s="45">
        <v>1</v>
      </c>
      <c r="N136" s="45">
        <v>1</v>
      </c>
      <c r="O136" s="45">
        <v>0</v>
      </c>
    </row>
    <row r="137" spans="3:15" x14ac:dyDescent="0.25">
      <c r="C137" s="45" t="s">
        <v>14</v>
      </c>
      <c r="D137" s="45" t="s">
        <v>36</v>
      </c>
      <c r="E137" s="45" t="s">
        <v>35</v>
      </c>
      <c r="F137" s="45" t="s">
        <v>329</v>
      </c>
      <c r="G137" s="45" t="s">
        <v>330</v>
      </c>
      <c r="H137" s="45" t="s">
        <v>331</v>
      </c>
      <c r="I137" s="45">
        <v>1</v>
      </c>
      <c r="J137" s="45">
        <v>0</v>
      </c>
      <c r="K137" s="45">
        <v>0</v>
      </c>
      <c r="L137" s="45">
        <v>0</v>
      </c>
      <c r="M137" s="45">
        <v>1</v>
      </c>
      <c r="N137" s="45">
        <v>0</v>
      </c>
      <c r="O137" s="45">
        <v>1</v>
      </c>
    </row>
    <row r="138" spans="3:15" x14ac:dyDescent="0.25">
      <c r="C138" s="45" t="s">
        <v>14</v>
      </c>
      <c r="D138" s="45" t="s">
        <v>36</v>
      </c>
      <c r="E138" s="45" t="s">
        <v>35</v>
      </c>
      <c r="F138" s="45" t="s">
        <v>332</v>
      </c>
      <c r="G138" s="45" t="s">
        <v>333</v>
      </c>
      <c r="H138" s="45" t="s">
        <v>334</v>
      </c>
      <c r="I138" s="45">
        <v>1</v>
      </c>
      <c r="J138" s="45">
        <v>0</v>
      </c>
      <c r="K138" s="45">
        <v>0</v>
      </c>
      <c r="L138" s="45">
        <v>0</v>
      </c>
      <c r="M138" s="45">
        <v>1</v>
      </c>
      <c r="N138" s="45">
        <v>1</v>
      </c>
      <c r="O138" s="45">
        <v>0</v>
      </c>
    </row>
    <row r="139" spans="3:15" x14ac:dyDescent="0.25">
      <c r="C139" s="45" t="s">
        <v>14</v>
      </c>
      <c r="D139" s="45" t="s">
        <v>45</v>
      </c>
      <c r="E139" s="45" t="s">
        <v>44</v>
      </c>
      <c r="F139" s="45" t="s">
        <v>335</v>
      </c>
      <c r="G139" s="45" t="s">
        <v>336</v>
      </c>
      <c r="H139" s="45" t="s">
        <v>337</v>
      </c>
      <c r="I139" s="45">
        <v>1</v>
      </c>
      <c r="J139" s="45">
        <v>0</v>
      </c>
      <c r="K139" s="45">
        <v>0</v>
      </c>
      <c r="L139" s="45">
        <v>0</v>
      </c>
      <c r="M139" s="45">
        <v>1</v>
      </c>
      <c r="N139" s="45">
        <v>1</v>
      </c>
      <c r="O139" s="45">
        <v>0</v>
      </c>
    </row>
    <row r="140" spans="3:15" x14ac:dyDescent="0.25">
      <c r="C140" s="45" t="s">
        <v>14</v>
      </c>
      <c r="D140" s="45" t="s">
        <v>45</v>
      </c>
      <c r="E140" s="45" t="s">
        <v>44</v>
      </c>
      <c r="F140" s="45" t="s">
        <v>338</v>
      </c>
      <c r="G140" s="45" t="s">
        <v>10</v>
      </c>
      <c r="H140" s="45" t="s">
        <v>339</v>
      </c>
      <c r="I140" s="45">
        <v>1</v>
      </c>
      <c r="J140" s="45">
        <v>0</v>
      </c>
      <c r="K140" s="45">
        <v>0</v>
      </c>
      <c r="L140" s="45">
        <v>0</v>
      </c>
      <c r="M140" s="45">
        <v>1</v>
      </c>
      <c r="N140" s="45">
        <v>0</v>
      </c>
      <c r="O140" s="45">
        <v>1</v>
      </c>
    </row>
    <row r="141" spans="3:15" x14ac:dyDescent="0.25">
      <c r="C141" s="45" t="s">
        <v>16</v>
      </c>
      <c r="D141" s="45" t="s">
        <v>34</v>
      </c>
      <c r="E141" s="45" t="s">
        <v>33</v>
      </c>
      <c r="F141" s="45" t="s">
        <v>340</v>
      </c>
      <c r="G141" s="45" t="s">
        <v>341</v>
      </c>
      <c r="H141" s="45" t="s">
        <v>342</v>
      </c>
      <c r="I141" s="45">
        <v>1</v>
      </c>
      <c r="J141" s="45">
        <v>1</v>
      </c>
      <c r="K141" s="45">
        <v>1</v>
      </c>
      <c r="L141" s="45">
        <v>0</v>
      </c>
      <c r="M141" s="45">
        <v>0</v>
      </c>
      <c r="N141" s="45">
        <v>0</v>
      </c>
      <c r="O141" s="45">
        <v>0</v>
      </c>
    </row>
    <row r="142" spans="3:15" x14ac:dyDescent="0.25">
      <c r="C142" s="45" t="s">
        <v>16</v>
      </c>
      <c r="D142" s="45" t="s">
        <v>26</v>
      </c>
      <c r="E142" s="45" t="s">
        <v>25</v>
      </c>
      <c r="F142" s="45" t="s">
        <v>343</v>
      </c>
      <c r="G142" s="45" t="s">
        <v>344</v>
      </c>
      <c r="H142" s="45" t="s">
        <v>345</v>
      </c>
      <c r="I142" s="45">
        <v>1</v>
      </c>
      <c r="J142" s="45">
        <v>1</v>
      </c>
      <c r="K142" s="45">
        <v>1</v>
      </c>
      <c r="L142" s="45">
        <v>0</v>
      </c>
      <c r="M142" s="45">
        <v>0</v>
      </c>
      <c r="N142" s="45">
        <v>0</v>
      </c>
      <c r="O142" s="45">
        <v>0</v>
      </c>
    </row>
    <row r="143" spans="3:15" x14ac:dyDescent="0.25">
      <c r="C143" s="45" t="s">
        <v>16</v>
      </c>
      <c r="D143" s="45" t="s">
        <v>26</v>
      </c>
      <c r="E143" s="45" t="s">
        <v>25</v>
      </c>
      <c r="F143" s="45" t="s">
        <v>346</v>
      </c>
      <c r="G143" s="45" t="s">
        <v>347</v>
      </c>
      <c r="H143" s="45" t="s">
        <v>348</v>
      </c>
      <c r="I143" s="45">
        <v>1</v>
      </c>
      <c r="J143" s="45">
        <v>1</v>
      </c>
      <c r="K143" s="45">
        <v>1</v>
      </c>
      <c r="L143" s="45">
        <v>0</v>
      </c>
      <c r="M143" s="45">
        <v>0</v>
      </c>
      <c r="N143" s="45">
        <v>0</v>
      </c>
      <c r="O143" s="45">
        <v>0</v>
      </c>
    </row>
    <row r="144" spans="3:15" x14ac:dyDescent="0.25">
      <c r="C144" s="45" t="s">
        <v>16</v>
      </c>
      <c r="D144" s="45" t="s">
        <v>34</v>
      </c>
      <c r="E144" s="45" t="s">
        <v>33</v>
      </c>
      <c r="F144" s="45" t="s">
        <v>349</v>
      </c>
      <c r="G144" s="45" t="s">
        <v>350</v>
      </c>
      <c r="H144" s="45" t="s">
        <v>351</v>
      </c>
      <c r="I144" s="45">
        <v>1</v>
      </c>
      <c r="J144" s="45">
        <v>1</v>
      </c>
      <c r="K144" s="45">
        <v>1</v>
      </c>
      <c r="L144" s="45">
        <v>0</v>
      </c>
      <c r="M144" s="45">
        <v>0</v>
      </c>
      <c r="N144" s="45">
        <v>0</v>
      </c>
      <c r="O144" s="45">
        <v>0</v>
      </c>
    </row>
    <row r="145" spans="3:15" x14ac:dyDescent="0.25">
      <c r="C145" s="45" t="s">
        <v>16</v>
      </c>
      <c r="D145" s="45" t="s">
        <v>26</v>
      </c>
      <c r="E145" s="45" t="s">
        <v>25</v>
      </c>
      <c r="F145" s="45" t="s">
        <v>352</v>
      </c>
      <c r="G145" s="45" t="s">
        <v>353</v>
      </c>
      <c r="H145" s="45" t="s">
        <v>354</v>
      </c>
      <c r="I145" s="45">
        <v>1</v>
      </c>
      <c r="J145" s="45">
        <v>1</v>
      </c>
      <c r="K145" s="45">
        <v>1</v>
      </c>
      <c r="L145" s="45">
        <v>0</v>
      </c>
      <c r="M145" s="45">
        <v>0</v>
      </c>
      <c r="N145" s="45">
        <v>0</v>
      </c>
      <c r="O145" s="45">
        <v>0</v>
      </c>
    </row>
    <row r="146" spans="3:15" x14ac:dyDescent="0.25">
      <c r="C146" s="45" t="s">
        <v>16</v>
      </c>
      <c r="D146" s="45" t="s">
        <v>61</v>
      </c>
      <c r="E146" s="45" t="s">
        <v>60</v>
      </c>
      <c r="F146" s="45" t="s">
        <v>355</v>
      </c>
      <c r="G146" s="45" t="s">
        <v>356</v>
      </c>
      <c r="H146" s="45" t="s">
        <v>357</v>
      </c>
      <c r="I146" s="45">
        <v>1</v>
      </c>
      <c r="J146" s="45">
        <v>1</v>
      </c>
      <c r="K146" s="45">
        <v>0</v>
      </c>
      <c r="L146" s="45">
        <v>1</v>
      </c>
      <c r="M146" s="45">
        <v>0</v>
      </c>
      <c r="N146" s="45">
        <v>0</v>
      </c>
      <c r="O146" s="45">
        <v>0</v>
      </c>
    </row>
    <row r="147" spans="3:15" x14ac:dyDescent="0.25">
      <c r="C147" s="45" t="s">
        <v>16</v>
      </c>
      <c r="D147" s="45" t="s">
        <v>51</v>
      </c>
      <c r="E147" s="45" t="s">
        <v>50</v>
      </c>
      <c r="F147" s="45" t="s">
        <v>358</v>
      </c>
      <c r="G147" s="45" t="s">
        <v>359</v>
      </c>
      <c r="H147" s="45" t="s">
        <v>360</v>
      </c>
      <c r="I147" s="45">
        <v>1</v>
      </c>
      <c r="J147" s="45">
        <v>0</v>
      </c>
      <c r="K147" s="45">
        <v>0</v>
      </c>
      <c r="L147" s="45">
        <v>0</v>
      </c>
      <c r="M147" s="45">
        <v>1</v>
      </c>
      <c r="N147" s="45">
        <v>1</v>
      </c>
      <c r="O147" s="45">
        <v>0</v>
      </c>
    </row>
    <row r="148" spans="3:15" x14ac:dyDescent="0.25">
      <c r="C148" s="45" t="s">
        <v>16</v>
      </c>
      <c r="D148" s="45" t="s">
        <v>56</v>
      </c>
      <c r="E148" s="45" t="s">
        <v>55</v>
      </c>
      <c r="F148" s="45" t="s">
        <v>361</v>
      </c>
      <c r="G148" s="45" t="s">
        <v>362</v>
      </c>
      <c r="H148" s="45" t="s">
        <v>363</v>
      </c>
      <c r="I148" s="45">
        <v>1</v>
      </c>
      <c r="J148" s="45">
        <v>0</v>
      </c>
      <c r="K148" s="45">
        <v>0</v>
      </c>
      <c r="L148" s="45">
        <v>0</v>
      </c>
      <c r="M148" s="45">
        <v>1</v>
      </c>
      <c r="N148" s="45">
        <v>1</v>
      </c>
      <c r="O148" s="45">
        <v>0</v>
      </c>
    </row>
  </sheetData>
  <sortState ref="G32:J51">
    <sortCondition descending="1" ref="H32:H51"/>
  </sortState>
  <mergeCells count="13">
    <mergeCell ref="B4:B6"/>
    <mergeCell ref="C4:C6"/>
    <mergeCell ref="D4:D6"/>
    <mergeCell ref="E4:E6"/>
    <mergeCell ref="G4:G6"/>
    <mergeCell ref="F4:F6"/>
    <mergeCell ref="H4:H6"/>
    <mergeCell ref="I4:K4"/>
    <mergeCell ref="I5:I6"/>
    <mergeCell ref="J5:K5"/>
    <mergeCell ref="L4:N4"/>
    <mergeCell ref="L5:L6"/>
    <mergeCell ref="M5:N5"/>
  </mergeCells>
  <pageMargins left="0.78740157480314965" right="0.59055118110236227" top="0.78740157480314965" bottom="0.86614173228346458" header="0.51181102362204722" footer="0.35433070866141736"/>
  <pageSetup paperSize="9" scale="69" orientation="portrait" horizontalDpi="300" verticalDpi="300"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4918"/>
    <pageSetUpPr autoPageBreaks="0"/>
  </sheetPr>
  <dimension ref="A1:AK213"/>
  <sheetViews>
    <sheetView showGridLines="0" zoomScaleNormal="100" zoomScaleSheetLayoutView="70" workbookViewId="0">
      <selection activeCell="L39" sqref="L39"/>
    </sheetView>
  </sheetViews>
  <sheetFormatPr baseColWidth="10" defaultColWidth="10.81640625" defaultRowHeight="12.5" x14ac:dyDescent="0.25"/>
  <cols>
    <col min="1" max="1" width="2.54296875" style="43" customWidth="1"/>
    <col min="2" max="2" width="5.7265625" style="43" customWidth="1"/>
    <col min="3" max="3" width="10.7265625" style="58" customWidth="1"/>
    <col min="4" max="22" width="10.7265625" style="60" customWidth="1"/>
    <col min="23" max="23" width="6.26953125" style="43" customWidth="1"/>
    <col min="24" max="24" width="4" style="43" bestFit="1" customWidth="1"/>
    <col min="25" max="25" width="10.26953125" style="43" bestFit="1" customWidth="1"/>
    <col min="26" max="26" width="11.453125" style="62" bestFit="1" customWidth="1"/>
    <col min="27" max="27" width="9.81640625" style="62" bestFit="1" customWidth="1"/>
    <col min="28" max="28" width="11" style="43" bestFit="1" customWidth="1"/>
    <col min="29" max="30" width="11.453125" style="43" customWidth="1"/>
    <col min="31" max="16384" width="10.81640625" style="43"/>
  </cols>
  <sheetData>
    <row r="1" spans="1:29" ht="15.5" x14ac:dyDescent="0.25">
      <c r="A1" s="42" t="str">
        <f>Inhaltsverzeichnis!B28&amp; " " &amp;Inhaltsverzeichnis!D28</f>
        <v>Tabelle 5: Im Stimmregister eingetragene Auslandschweizer/-innen und ihre Nationalrats-Wahlbeteiligung im Vergleich zum gesamten Kanton, 2011, 2015, 2019</v>
      </c>
    </row>
    <row r="2" spans="1:29" s="63" customFormat="1" x14ac:dyDescent="0.25">
      <c r="A2" s="43"/>
      <c r="W2" s="43"/>
      <c r="X2" s="43"/>
      <c r="Y2" s="43"/>
      <c r="Z2" s="62"/>
      <c r="AA2" s="62"/>
    </row>
    <row r="3" spans="1:29" s="63" customFormat="1" x14ac:dyDescent="0.25">
      <c r="A3" s="43"/>
      <c r="W3" s="43"/>
      <c r="X3" s="43"/>
      <c r="Y3" s="43"/>
      <c r="AA3" s="62"/>
    </row>
    <row r="4" spans="1:29" s="63" customFormat="1" x14ac:dyDescent="0.25">
      <c r="A4" s="43"/>
      <c r="B4" s="145" t="s">
        <v>696</v>
      </c>
      <c r="C4" s="147" t="s">
        <v>364</v>
      </c>
      <c r="D4" s="147"/>
      <c r="E4" s="148" t="s">
        <v>365</v>
      </c>
      <c r="F4" s="149"/>
      <c r="G4" s="147" t="s">
        <v>472</v>
      </c>
      <c r="H4" s="147"/>
      <c r="I4" s="148" t="s">
        <v>470</v>
      </c>
      <c r="J4" s="149"/>
      <c r="W4" s="43"/>
      <c r="X4" s="43"/>
      <c r="Y4" s="43"/>
      <c r="Z4" s="62"/>
      <c r="AA4" s="62"/>
    </row>
    <row r="5" spans="1:29" s="63" customFormat="1" ht="38.25" customHeight="1" x14ac:dyDescent="0.25">
      <c r="A5" s="43"/>
      <c r="B5" s="146"/>
      <c r="C5" s="57" t="s">
        <v>695</v>
      </c>
      <c r="D5" s="64" t="s">
        <v>366</v>
      </c>
      <c r="E5" s="57" t="s">
        <v>695</v>
      </c>
      <c r="F5" s="64" t="s">
        <v>366</v>
      </c>
      <c r="G5" s="57" t="s">
        <v>695</v>
      </c>
      <c r="H5" s="64" t="s">
        <v>366</v>
      </c>
      <c r="I5" s="57" t="s">
        <v>695</v>
      </c>
      <c r="J5" s="64" t="s">
        <v>366</v>
      </c>
      <c r="W5" s="43"/>
      <c r="X5" s="43"/>
      <c r="Z5" s="62"/>
      <c r="AA5" s="62"/>
    </row>
    <row r="6" spans="1:29" s="63" customFormat="1" x14ac:dyDescent="0.25">
      <c r="A6" s="43"/>
      <c r="B6" s="63">
        <v>2011</v>
      </c>
      <c r="C6" s="70">
        <v>6634</v>
      </c>
      <c r="D6" s="70">
        <v>399092</v>
      </c>
      <c r="E6" s="70">
        <v>2053</v>
      </c>
      <c r="F6" s="70">
        <v>193601</v>
      </c>
      <c r="G6" s="70">
        <v>1982</v>
      </c>
      <c r="H6" s="70">
        <v>186934</v>
      </c>
      <c r="I6" s="70">
        <v>31</v>
      </c>
      <c r="J6" s="70">
        <v>49</v>
      </c>
      <c r="W6" s="43"/>
      <c r="X6" s="43"/>
      <c r="Y6" s="43"/>
      <c r="Z6" s="62"/>
      <c r="AA6" s="62"/>
    </row>
    <row r="7" spans="1:29" s="63" customFormat="1" x14ac:dyDescent="0.25">
      <c r="A7" s="43"/>
      <c r="B7" s="63">
        <v>2015</v>
      </c>
      <c r="C7" s="70">
        <v>8445</v>
      </c>
      <c r="D7" s="70">
        <v>414745</v>
      </c>
      <c r="E7" s="70">
        <v>1757</v>
      </c>
      <c r="F7" s="70">
        <v>200147</v>
      </c>
      <c r="G7" s="70">
        <v>1727</v>
      </c>
      <c r="H7" s="70">
        <v>197964</v>
      </c>
      <c r="I7" s="70">
        <v>21</v>
      </c>
      <c r="J7" s="70">
        <v>48</v>
      </c>
      <c r="W7" s="43"/>
      <c r="X7" s="43"/>
      <c r="Y7" s="43"/>
      <c r="Z7" s="62"/>
      <c r="AA7" s="62"/>
    </row>
    <row r="8" spans="1:29" s="63" customFormat="1" ht="13" thickBot="1" x14ac:dyDescent="0.3">
      <c r="A8" s="43"/>
      <c r="B8" s="110">
        <v>2019</v>
      </c>
      <c r="C8" s="71">
        <v>10343</v>
      </c>
      <c r="D8" s="71">
        <v>429516</v>
      </c>
      <c r="E8" s="71">
        <v>1884</v>
      </c>
      <c r="F8" s="71">
        <v>192123</v>
      </c>
      <c r="G8" s="71">
        <v>1855</v>
      </c>
      <c r="H8" s="71">
        <v>189621</v>
      </c>
      <c r="I8" s="71">
        <v>18</v>
      </c>
      <c r="J8" s="71">
        <v>45</v>
      </c>
      <c r="W8" s="43"/>
      <c r="X8" s="65"/>
      <c r="Y8" s="65"/>
      <c r="Z8" s="65"/>
      <c r="AA8" s="65"/>
      <c r="AB8" s="65"/>
      <c r="AC8" s="43"/>
    </row>
    <row r="9" spans="1:29" s="63" customFormat="1" x14ac:dyDescent="0.25">
      <c r="A9" s="43"/>
      <c r="W9" s="43"/>
      <c r="X9" s="65"/>
      <c r="Y9" s="41"/>
      <c r="Z9" s="66"/>
      <c r="AA9" s="67"/>
      <c r="AB9" s="65"/>
      <c r="AC9" s="62"/>
    </row>
    <row r="10" spans="1:29" s="63" customFormat="1" x14ac:dyDescent="0.25">
      <c r="A10" s="43"/>
      <c r="W10" s="43"/>
      <c r="X10" s="65"/>
      <c r="Y10" s="41"/>
      <c r="Z10" s="65"/>
      <c r="AA10" s="67"/>
      <c r="AB10" s="65"/>
      <c r="AC10" s="62"/>
    </row>
    <row r="11" spans="1:29" s="63" customFormat="1" x14ac:dyDescent="0.25">
      <c r="A11" s="43"/>
      <c r="W11" s="43"/>
      <c r="X11" s="65"/>
      <c r="Y11" s="41"/>
      <c r="Z11" s="66"/>
      <c r="AA11" s="67"/>
      <c r="AB11" s="65"/>
      <c r="AC11" s="62"/>
    </row>
    <row r="12" spans="1:29" s="63" customFormat="1" x14ac:dyDescent="0.25">
      <c r="A12" s="43"/>
      <c r="W12" s="43"/>
      <c r="X12" s="65"/>
      <c r="Y12" s="41"/>
      <c r="Z12" s="65"/>
      <c r="AA12" s="67"/>
      <c r="AB12" s="65"/>
      <c r="AC12" s="62"/>
    </row>
    <row r="13" spans="1:29" s="63" customFormat="1" x14ac:dyDescent="0.25">
      <c r="A13" s="43"/>
      <c r="W13" s="43"/>
      <c r="X13" s="65"/>
      <c r="Y13" s="41"/>
      <c r="Z13" s="67"/>
      <c r="AA13" s="67"/>
      <c r="AB13" s="65"/>
      <c r="AC13" s="62"/>
    </row>
    <row r="14" spans="1:29" s="63" customFormat="1" x14ac:dyDescent="0.25">
      <c r="A14" s="43"/>
      <c r="W14" s="43"/>
      <c r="X14" s="65"/>
      <c r="Y14" s="41"/>
      <c r="Z14" s="65"/>
      <c r="AA14" s="67"/>
      <c r="AB14" s="65"/>
      <c r="AC14" s="62"/>
    </row>
    <row r="15" spans="1:29" s="63" customFormat="1" x14ac:dyDescent="0.25">
      <c r="A15" s="43"/>
      <c r="W15" s="43"/>
      <c r="X15" s="65"/>
      <c r="Y15" s="41"/>
      <c r="Z15" s="65"/>
      <c r="AA15" s="67"/>
      <c r="AB15" s="65"/>
      <c r="AC15" s="62"/>
    </row>
    <row r="16" spans="1:29" s="63" customFormat="1" x14ac:dyDescent="0.25">
      <c r="A16" s="43"/>
      <c r="W16" s="43"/>
      <c r="X16" s="65"/>
      <c r="Y16" s="41"/>
      <c r="Z16" s="65"/>
      <c r="AA16" s="67"/>
      <c r="AB16" s="65"/>
      <c r="AC16" s="62"/>
    </row>
    <row r="17" spans="1:35" s="63" customFormat="1" x14ac:dyDescent="0.25">
      <c r="A17" s="43"/>
      <c r="W17" s="43"/>
      <c r="X17" s="65"/>
      <c r="Y17" s="41"/>
      <c r="Z17" s="65"/>
      <c r="AA17" s="67"/>
      <c r="AB17" s="65"/>
      <c r="AC17" s="62"/>
    </row>
    <row r="18" spans="1:35" s="63" customFormat="1" x14ac:dyDescent="0.25">
      <c r="A18" s="43"/>
      <c r="W18" s="43"/>
      <c r="X18" s="65"/>
      <c r="Y18" s="41"/>
      <c r="Z18" s="65"/>
      <c r="AA18" s="67"/>
      <c r="AB18" s="65"/>
      <c r="AC18" s="62"/>
    </row>
    <row r="19" spans="1:35" s="63" customFormat="1" x14ac:dyDescent="0.25">
      <c r="A19" s="43"/>
      <c r="W19" s="43"/>
      <c r="X19" s="65"/>
      <c r="Y19" s="41"/>
      <c r="Z19" s="65"/>
      <c r="AA19" s="67"/>
      <c r="AB19" s="65"/>
      <c r="AC19" s="62"/>
    </row>
    <row r="20" spans="1:35" s="63" customFormat="1" x14ac:dyDescent="0.25">
      <c r="A20" s="43"/>
      <c r="W20" s="43"/>
      <c r="X20" s="65"/>
      <c r="Y20" s="41"/>
      <c r="Z20" s="65"/>
      <c r="AA20" s="67"/>
      <c r="AB20" s="65"/>
      <c r="AC20" s="62"/>
    </row>
    <row r="21" spans="1:35" s="63" customFormat="1" x14ac:dyDescent="0.25">
      <c r="A21" s="43"/>
      <c r="W21" s="43"/>
      <c r="X21" s="65"/>
      <c r="Y21" s="41"/>
      <c r="Z21" s="65"/>
      <c r="AA21" s="67"/>
      <c r="AB21" s="65"/>
      <c r="AC21" s="62"/>
    </row>
    <row r="22" spans="1:35" s="63" customFormat="1" x14ac:dyDescent="0.25">
      <c r="A22" s="43"/>
      <c r="W22" s="43"/>
      <c r="X22" s="65"/>
      <c r="Y22" s="41"/>
      <c r="Z22" s="65"/>
      <c r="AA22" s="67"/>
      <c r="AB22" s="65"/>
      <c r="AC22" s="62"/>
    </row>
    <row r="23" spans="1:35" s="63" customFormat="1" x14ac:dyDescent="0.25">
      <c r="A23" s="43"/>
      <c r="W23" s="43"/>
      <c r="X23" s="65"/>
      <c r="Y23" s="41"/>
      <c r="Z23" s="65"/>
      <c r="AA23" s="67"/>
      <c r="AB23" s="65"/>
      <c r="AC23" s="62"/>
    </row>
    <row r="24" spans="1:35" s="63" customFormat="1" x14ac:dyDescent="0.25">
      <c r="A24" s="43"/>
      <c r="W24" s="43"/>
      <c r="X24" s="65"/>
      <c r="Y24" s="41"/>
      <c r="Z24" s="65"/>
      <c r="AA24" s="67"/>
      <c r="AB24" s="65"/>
      <c r="AC24" s="62"/>
    </row>
    <row r="25" spans="1:35" s="63" customFormat="1" x14ac:dyDescent="0.25">
      <c r="A25" s="43"/>
      <c r="W25" s="43"/>
      <c r="X25" s="65"/>
      <c r="Y25" s="41"/>
      <c r="Z25" s="65"/>
      <c r="AA25" s="67"/>
      <c r="AB25" s="65"/>
      <c r="AC25" s="62"/>
    </row>
    <row r="26" spans="1:35" s="63" customFormat="1" x14ac:dyDescent="0.25">
      <c r="A26" s="43"/>
      <c r="W26" s="43"/>
      <c r="X26" s="65"/>
      <c r="Y26" s="41"/>
      <c r="Z26" s="65"/>
      <c r="AA26" s="67"/>
      <c r="AB26" s="65"/>
      <c r="AC26" s="62"/>
    </row>
    <row r="27" spans="1:35" s="63" customFormat="1" x14ac:dyDescent="0.25">
      <c r="A27" s="43"/>
      <c r="W27" s="43"/>
      <c r="X27" s="65"/>
      <c r="Y27" s="41"/>
      <c r="Z27" s="65"/>
      <c r="AA27" s="67"/>
      <c r="AB27" s="65"/>
      <c r="AC27" s="62"/>
    </row>
    <row r="28" spans="1:35" s="63" customFormat="1" x14ac:dyDescent="0.25">
      <c r="A28" s="43"/>
      <c r="W28" s="43"/>
      <c r="X28" s="65"/>
      <c r="Y28" s="41"/>
      <c r="Z28" s="65"/>
      <c r="AA28" s="67"/>
      <c r="AB28" s="65"/>
      <c r="AC28" s="62"/>
      <c r="AI28" s="62"/>
    </row>
    <row r="29" spans="1:35" s="63" customFormat="1" x14ac:dyDescent="0.25">
      <c r="A29" s="43"/>
      <c r="W29" s="43"/>
      <c r="X29" s="65"/>
      <c r="Y29" s="41"/>
      <c r="Z29" s="65"/>
      <c r="AA29" s="67"/>
      <c r="AB29" s="65"/>
      <c r="AC29" s="62"/>
    </row>
    <row r="30" spans="1:35" s="63" customFormat="1" x14ac:dyDescent="0.25">
      <c r="A30" s="43"/>
      <c r="W30" s="43"/>
      <c r="X30" s="65"/>
      <c r="Y30" s="41"/>
      <c r="Z30" s="65"/>
      <c r="AA30" s="67"/>
      <c r="AB30" s="65"/>
      <c r="AC30" s="62"/>
    </row>
    <row r="31" spans="1:35" s="63" customFormat="1" x14ac:dyDescent="0.25">
      <c r="A31" s="43"/>
      <c r="W31" s="43"/>
      <c r="X31" s="65"/>
      <c r="Y31" s="41"/>
      <c r="Z31" s="65"/>
      <c r="AA31" s="67"/>
      <c r="AB31" s="65"/>
      <c r="AC31" s="62"/>
    </row>
    <row r="32" spans="1:35" s="63" customFormat="1" x14ac:dyDescent="0.25">
      <c r="A32" s="43"/>
      <c r="W32" s="43"/>
      <c r="X32" s="65"/>
      <c r="Y32" s="41"/>
      <c r="Z32" s="65"/>
      <c r="AA32" s="67"/>
      <c r="AB32" s="65"/>
      <c r="AC32" s="62"/>
    </row>
    <row r="33" spans="1:37" s="63" customFormat="1" x14ac:dyDescent="0.25">
      <c r="A33" s="43"/>
      <c r="M33" s="43"/>
      <c r="N33" s="43"/>
      <c r="O33" s="43"/>
      <c r="P33" s="43"/>
      <c r="Q33" s="43"/>
      <c r="R33" s="43"/>
      <c r="S33" s="43"/>
      <c r="T33" s="43"/>
      <c r="U33" s="43"/>
      <c r="V33" s="43"/>
      <c r="W33" s="43"/>
      <c r="X33" s="65"/>
      <c r="Y33" s="41"/>
      <c r="Z33" s="65"/>
      <c r="AA33" s="67"/>
      <c r="AB33" s="67"/>
      <c r="AC33" s="62"/>
    </row>
    <row r="34" spans="1:37" s="63" customFormat="1" x14ac:dyDescent="0.25">
      <c r="A34" s="43"/>
      <c r="B34" s="43"/>
      <c r="C34" s="43"/>
      <c r="D34" s="43"/>
      <c r="E34" s="43"/>
      <c r="F34" s="43"/>
      <c r="G34" s="43"/>
      <c r="H34" s="43"/>
      <c r="I34" s="43"/>
      <c r="J34" s="43"/>
      <c r="K34" s="43"/>
      <c r="M34" s="43"/>
      <c r="N34" s="43"/>
      <c r="O34" s="43"/>
      <c r="P34" s="43"/>
      <c r="Q34" s="43"/>
      <c r="R34" s="43"/>
      <c r="S34" s="43"/>
      <c r="T34" s="43"/>
      <c r="U34" s="43"/>
      <c r="V34" s="43"/>
      <c r="W34" s="43"/>
      <c r="X34" s="65"/>
      <c r="Y34" s="41"/>
      <c r="Z34" s="65"/>
      <c r="AA34" s="67"/>
      <c r="AB34" s="67"/>
      <c r="AC34" s="62"/>
    </row>
    <row r="35" spans="1:37" s="63" customFormat="1" x14ac:dyDescent="0.25">
      <c r="A35" s="43"/>
      <c r="B35" s="43"/>
      <c r="C35" s="43"/>
      <c r="D35" s="43"/>
      <c r="E35" s="43"/>
      <c r="F35" s="43"/>
      <c r="G35" s="43"/>
      <c r="H35" s="43"/>
      <c r="I35" s="43"/>
      <c r="J35" s="43"/>
      <c r="K35" s="43"/>
      <c r="M35" s="43"/>
      <c r="N35" s="43"/>
      <c r="O35" s="43"/>
      <c r="P35" s="43"/>
      <c r="Q35" s="43"/>
      <c r="R35" s="43"/>
      <c r="S35" s="43"/>
      <c r="T35" s="43"/>
      <c r="U35" s="43"/>
      <c r="V35" s="43"/>
      <c r="W35" s="43"/>
      <c r="X35" s="65"/>
      <c r="Y35" s="41"/>
      <c r="Z35" s="65"/>
      <c r="AA35" s="67"/>
      <c r="AB35" s="67"/>
      <c r="AC35" s="62"/>
    </row>
    <row r="36" spans="1:37" s="63" customFormat="1" x14ac:dyDescent="0.25">
      <c r="A36" s="43"/>
      <c r="B36" s="43"/>
      <c r="C36" s="43"/>
      <c r="D36" s="43"/>
      <c r="E36" s="43"/>
      <c r="F36" s="43"/>
      <c r="G36" s="43"/>
      <c r="H36" s="43"/>
      <c r="I36" s="43"/>
      <c r="J36" s="43"/>
      <c r="K36" s="43"/>
      <c r="M36" s="43"/>
      <c r="N36" s="43"/>
      <c r="O36" s="43"/>
      <c r="P36" s="43"/>
      <c r="Q36" s="43"/>
      <c r="R36" s="43"/>
      <c r="S36" s="43"/>
      <c r="T36" s="43"/>
      <c r="U36" s="43"/>
      <c r="V36" s="43"/>
      <c r="W36" s="43"/>
      <c r="X36" s="65"/>
      <c r="Y36" s="41"/>
      <c r="Z36" s="65"/>
      <c r="AA36" s="67"/>
      <c r="AB36" s="67"/>
      <c r="AC36" s="62"/>
    </row>
    <row r="37" spans="1:37" s="63" customFormat="1" x14ac:dyDescent="0.25">
      <c r="A37" s="43"/>
      <c r="B37" s="43"/>
      <c r="C37" s="43"/>
      <c r="D37" s="43"/>
      <c r="E37" s="43"/>
      <c r="F37" s="43"/>
      <c r="G37" s="43"/>
      <c r="H37" s="43"/>
      <c r="I37" s="43"/>
      <c r="J37" s="43"/>
      <c r="K37" s="43"/>
      <c r="M37" s="43"/>
      <c r="N37" s="43"/>
      <c r="O37" s="43"/>
      <c r="P37" s="43"/>
      <c r="Q37" s="43"/>
      <c r="R37" s="43"/>
      <c r="S37" s="43"/>
      <c r="T37" s="43"/>
      <c r="U37" s="43"/>
      <c r="V37" s="43"/>
      <c r="W37" s="43"/>
      <c r="X37" s="65"/>
      <c r="Y37" s="41"/>
      <c r="Z37" s="65"/>
      <c r="AA37" s="67"/>
      <c r="AB37" s="67"/>
      <c r="AC37" s="62"/>
    </row>
    <row r="38" spans="1:37" s="63" customFormat="1" ht="14" x14ac:dyDescent="0.25">
      <c r="A38" s="43"/>
      <c r="B38" s="43"/>
      <c r="C38" s="43"/>
      <c r="D38" s="43"/>
      <c r="E38" s="43"/>
      <c r="F38" s="43"/>
      <c r="G38" s="43"/>
      <c r="H38" s="43"/>
      <c r="I38" s="43"/>
      <c r="J38" s="43"/>
      <c r="K38" s="43"/>
      <c r="M38" s="43"/>
      <c r="N38" s="43"/>
      <c r="O38" s="43"/>
      <c r="P38" s="43"/>
      <c r="Q38" s="43"/>
      <c r="R38" s="43"/>
      <c r="S38" s="43"/>
      <c r="T38" s="43"/>
      <c r="U38" s="43"/>
      <c r="V38" s="43"/>
      <c r="W38" s="43"/>
      <c r="X38" s="65"/>
      <c r="Y38" s="41"/>
      <c r="Z38" s="65"/>
      <c r="AA38" s="67"/>
      <c r="AB38" s="67"/>
      <c r="AC38" s="62"/>
      <c r="AD38" s="43"/>
      <c r="AF38" s="68"/>
      <c r="AG38" s="68"/>
      <c r="AH38" s="68"/>
      <c r="AI38" s="68"/>
      <c r="AJ38" s="68"/>
      <c r="AK38" s="68"/>
    </row>
    <row r="39" spans="1:37" s="63" customFormat="1" ht="14" x14ac:dyDescent="0.25">
      <c r="A39" s="43"/>
      <c r="B39" s="43"/>
      <c r="C39" s="43"/>
      <c r="D39" s="43"/>
      <c r="E39" s="43"/>
      <c r="F39" s="43"/>
      <c r="G39" s="43"/>
      <c r="H39" s="43"/>
      <c r="I39" s="43"/>
      <c r="J39" s="43"/>
      <c r="K39" s="43"/>
      <c r="L39" s="43"/>
      <c r="M39" s="43"/>
      <c r="N39" s="43"/>
      <c r="O39" s="43"/>
      <c r="P39" s="43"/>
      <c r="Q39" s="43"/>
      <c r="R39" s="43"/>
      <c r="S39" s="43"/>
      <c r="T39" s="43"/>
      <c r="U39" s="43"/>
      <c r="V39" s="43"/>
      <c r="W39" s="43"/>
      <c r="X39" s="65"/>
      <c r="Y39" s="41"/>
      <c r="Z39" s="65"/>
      <c r="AA39" s="67"/>
      <c r="AB39" s="67"/>
      <c r="AC39" s="62"/>
      <c r="AD39" s="62"/>
      <c r="AF39" s="68"/>
      <c r="AG39" s="68"/>
      <c r="AH39" s="68"/>
      <c r="AI39" s="68"/>
      <c r="AJ39" s="68"/>
      <c r="AK39" s="68"/>
    </row>
    <row r="40" spans="1:37" s="63" customFormat="1" ht="14" x14ac:dyDescent="0.25">
      <c r="A40" s="43"/>
      <c r="D40" s="43"/>
      <c r="E40" s="43"/>
      <c r="G40" s="43"/>
      <c r="H40" s="43"/>
      <c r="I40" s="43"/>
      <c r="J40" s="43"/>
      <c r="K40" s="43"/>
      <c r="M40" s="43"/>
      <c r="N40" s="43"/>
      <c r="O40" s="43"/>
      <c r="P40" s="43"/>
      <c r="Q40" s="43"/>
      <c r="R40" s="43"/>
      <c r="S40" s="43"/>
      <c r="T40" s="43"/>
      <c r="U40" s="43"/>
      <c r="V40" s="43"/>
      <c r="W40" s="43"/>
      <c r="X40" s="65"/>
      <c r="Y40" s="41"/>
      <c r="Z40" s="65"/>
      <c r="AA40" s="67"/>
      <c r="AB40" s="67"/>
      <c r="AC40" s="62"/>
      <c r="AD40" s="62"/>
      <c r="AE40" s="68"/>
      <c r="AF40" s="69"/>
      <c r="AG40" s="69"/>
      <c r="AH40" s="69"/>
      <c r="AI40" s="69"/>
      <c r="AJ40" s="68"/>
      <c r="AK40" s="68"/>
    </row>
    <row r="41" spans="1:37" s="63" customFormat="1" ht="14" x14ac:dyDescent="0.25">
      <c r="A41" s="43"/>
      <c r="D41" s="43"/>
      <c r="E41" s="43"/>
      <c r="G41" s="43"/>
      <c r="H41" s="43"/>
      <c r="I41" s="43"/>
      <c r="J41" s="43"/>
      <c r="K41" s="43"/>
      <c r="M41" s="43"/>
      <c r="N41" s="43"/>
      <c r="O41" s="43"/>
      <c r="P41" s="43"/>
      <c r="Q41" s="43"/>
      <c r="R41" s="43"/>
      <c r="S41" s="43"/>
      <c r="T41" s="43"/>
      <c r="U41" s="43"/>
      <c r="V41" s="43"/>
      <c r="W41" s="43"/>
      <c r="X41" s="65"/>
      <c r="Y41" s="41"/>
      <c r="Z41" s="65"/>
      <c r="AA41" s="67"/>
      <c r="AB41" s="67"/>
      <c r="AC41" s="62"/>
      <c r="AD41" s="62"/>
      <c r="AE41" s="68"/>
      <c r="AF41" s="69"/>
      <c r="AG41" s="69"/>
      <c r="AH41" s="69"/>
      <c r="AI41" s="69"/>
      <c r="AJ41" s="69"/>
      <c r="AK41" s="68"/>
    </row>
    <row r="42" spans="1:37" s="63" customFormat="1" ht="14" x14ac:dyDescent="0.25">
      <c r="A42" s="43"/>
      <c r="D42" s="43"/>
      <c r="E42" s="43"/>
      <c r="G42" s="43"/>
      <c r="H42" s="43"/>
      <c r="I42" s="43"/>
      <c r="J42" s="43"/>
      <c r="K42" s="43"/>
      <c r="M42" s="43"/>
      <c r="N42" s="43"/>
      <c r="O42" s="43"/>
      <c r="P42" s="43"/>
      <c r="Q42" s="43"/>
      <c r="R42" s="43"/>
      <c r="S42" s="43"/>
      <c r="T42" s="43"/>
      <c r="U42" s="43"/>
      <c r="V42" s="43"/>
      <c r="W42" s="43"/>
      <c r="X42" s="65"/>
      <c r="Y42" s="41"/>
      <c r="Z42" s="65"/>
      <c r="AA42" s="67"/>
      <c r="AB42" s="67"/>
      <c r="AC42" s="62"/>
      <c r="AD42" s="62"/>
      <c r="AE42" s="68"/>
      <c r="AF42" s="69"/>
      <c r="AG42" s="69"/>
      <c r="AH42" s="69"/>
      <c r="AI42" s="69"/>
      <c r="AJ42" s="68"/>
      <c r="AK42" s="68"/>
    </row>
    <row r="43" spans="1:37" s="63" customFormat="1" ht="14" x14ac:dyDescent="0.25">
      <c r="A43" s="43"/>
      <c r="D43" s="43"/>
      <c r="E43" s="43"/>
      <c r="G43" s="43"/>
      <c r="H43" s="43"/>
      <c r="I43" s="43"/>
      <c r="J43" s="43"/>
      <c r="K43" s="43"/>
      <c r="M43" s="43"/>
      <c r="N43" s="43"/>
      <c r="O43" s="43"/>
      <c r="P43" s="43"/>
      <c r="Q43" s="43"/>
      <c r="R43" s="43"/>
      <c r="S43" s="43"/>
      <c r="T43" s="43"/>
      <c r="U43" s="43"/>
      <c r="V43" s="43"/>
      <c r="W43" s="43"/>
      <c r="X43" s="65"/>
      <c r="Y43" s="41"/>
      <c r="Z43" s="65"/>
      <c r="AA43" s="67"/>
      <c r="AB43" s="67"/>
      <c r="AC43" s="62"/>
      <c r="AD43" s="62"/>
      <c r="AE43" s="68"/>
      <c r="AF43" s="69"/>
      <c r="AG43" s="69"/>
      <c r="AH43" s="69"/>
      <c r="AI43" s="69"/>
      <c r="AJ43" s="69"/>
      <c r="AK43" s="68"/>
    </row>
    <row r="44" spans="1:37" s="63" customFormat="1" ht="14" x14ac:dyDescent="0.25">
      <c r="A44" s="43"/>
      <c r="D44" s="43"/>
      <c r="E44" s="43"/>
      <c r="G44" s="43"/>
      <c r="H44" s="43"/>
      <c r="I44" s="43"/>
      <c r="J44" s="43"/>
      <c r="K44" s="43"/>
      <c r="M44" s="43"/>
      <c r="N44" s="43"/>
      <c r="O44" s="43"/>
      <c r="P44" s="43"/>
      <c r="Q44" s="43"/>
      <c r="R44" s="43"/>
      <c r="S44" s="43"/>
      <c r="T44" s="43"/>
      <c r="U44" s="43"/>
      <c r="V44" s="43"/>
      <c r="W44" s="43"/>
      <c r="X44" s="65"/>
      <c r="Y44" s="41"/>
      <c r="Z44" s="65"/>
      <c r="AA44" s="67"/>
      <c r="AB44" s="67"/>
      <c r="AC44" s="62"/>
      <c r="AD44" s="62"/>
      <c r="AE44" s="68"/>
      <c r="AF44" s="69"/>
      <c r="AG44" s="69"/>
      <c r="AH44" s="69"/>
      <c r="AI44" s="69"/>
      <c r="AJ44" s="69"/>
      <c r="AK44" s="68"/>
    </row>
    <row r="45" spans="1:37" ht="14" x14ac:dyDescent="0.25">
      <c r="B45" s="63"/>
      <c r="C45" s="63"/>
      <c r="D45" s="43"/>
      <c r="E45" s="43"/>
      <c r="F45" s="63"/>
      <c r="G45" s="43"/>
      <c r="H45" s="43"/>
      <c r="I45" s="43"/>
      <c r="J45" s="43"/>
      <c r="K45" s="43"/>
      <c r="M45" s="43"/>
      <c r="N45" s="43"/>
      <c r="O45" s="43"/>
      <c r="P45" s="43"/>
      <c r="Q45" s="43"/>
      <c r="R45" s="43"/>
      <c r="S45" s="43"/>
      <c r="T45" s="43"/>
      <c r="U45" s="43"/>
      <c r="V45" s="43"/>
      <c r="X45" s="65"/>
      <c r="Y45" s="41"/>
      <c r="Z45" s="65"/>
      <c r="AA45" s="67"/>
      <c r="AB45" s="67"/>
      <c r="AC45" s="62"/>
      <c r="AD45" s="62"/>
      <c r="AE45" s="68"/>
      <c r="AF45" s="69"/>
      <c r="AG45" s="69"/>
      <c r="AH45" s="69"/>
      <c r="AI45" s="69"/>
      <c r="AJ45" s="68"/>
      <c r="AK45" s="68"/>
    </row>
    <row r="46" spans="1:37" ht="14" x14ac:dyDescent="0.25">
      <c r="B46" s="58"/>
      <c r="C46" s="60"/>
      <c r="D46" s="43"/>
      <c r="E46" s="43"/>
      <c r="G46" s="43"/>
      <c r="H46" s="43"/>
      <c r="I46" s="43"/>
      <c r="J46" s="43"/>
      <c r="K46" s="43"/>
      <c r="M46" s="43"/>
      <c r="N46" s="43"/>
      <c r="O46" s="43"/>
      <c r="P46" s="43"/>
      <c r="Q46" s="43"/>
      <c r="R46" s="43"/>
      <c r="S46" s="43"/>
      <c r="T46" s="43"/>
      <c r="U46" s="43"/>
      <c r="V46" s="43"/>
      <c r="X46" s="65"/>
      <c r="Y46" s="41"/>
      <c r="Z46" s="65"/>
      <c r="AA46" s="67"/>
      <c r="AB46" s="67"/>
      <c r="AC46" s="62"/>
      <c r="AD46" s="62"/>
      <c r="AE46" s="68"/>
      <c r="AF46" s="69"/>
      <c r="AG46" s="69"/>
      <c r="AH46" s="69"/>
      <c r="AI46" s="69"/>
      <c r="AJ46" s="68"/>
      <c r="AK46" s="68"/>
    </row>
    <row r="47" spans="1:37" ht="14" x14ac:dyDescent="0.25">
      <c r="B47" s="58"/>
      <c r="C47" s="60"/>
      <c r="D47" s="43"/>
      <c r="E47" s="43"/>
      <c r="G47" s="43"/>
      <c r="H47" s="43"/>
      <c r="I47" s="43"/>
      <c r="J47" s="43"/>
      <c r="K47" s="43"/>
      <c r="M47" s="43"/>
      <c r="N47" s="43"/>
      <c r="O47" s="43"/>
      <c r="P47" s="43"/>
      <c r="Q47" s="43"/>
      <c r="R47" s="43"/>
      <c r="S47" s="43"/>
      <c r="T47" s="43"/>
      <c r="U47" s="43"/>
      <c r="V47" s="43"/>
      <c r="X47" s="65"/>
      <c r="Y47" s="41"/>
      <c r="Z47" s="65"/>
      <c r="AA47" s="67"/>
      <c r="AB47" s="67"/>
      <c r="AC47" s="62"/>
      <c r="AD47" s="62"/>
      <c r="AE47" s="68"/>
      <c r="AF47" s="69"/>
      <c r="AG47" s="69"/>
      <c r="AH47" s="69"/>
      <c r="AI47" s="69"/>
      <c r="AJ47" s="68"/>
      <c r="AK47" s="68"/>
    </row>
    <row r="48" spans="1:37" ht="14" x14ac:dyDescent="0.25">
      <c r="B48" s="58"/>
      <c r="C48" s="60"/>
      <c r="D48" s="43"/>
      <c r="E48" s="43"/>
      <c r="G48" s="43"/>
      <c r="H48" s="43"/>
      <c r="I48" s="43"/>
      <c r="J48" s="43"/>
      <c r="K48" s="43"/>
      <c r="M48" s="43"/>
      <c r="N48" s="43"/>
      <c r="O48" s="43"/>
      <c r="P48" s="43"/>
      <c r="Q48" s="43"/>
      <c r="R48" s="43"/>
      <c r="S48" s="43"/>
      <c r="T48" s="43"/>
      <c r="U48" s="43"/>
      <c r="V48" s="43"/>
      <c r="X48" s="65"/>
      <c r="Y48" s="41"/>
      <c r="Z48" s="65"/>
      <c r="AA48" s="67"/>
      <c r="AB48" s="67"/>
      <c r="AC48" s="62"/>
      <c r="AD48" s="62"/>
      <c r="AE48" s="68"/>
      <c r="AF48" s="69"/>
      <c r="AG48" s="69"/>
      <c r="AH48" s="69"/>
      <c r="AI48" s="69"/>
      <c r="AJ48" s="68"/>
      <c r="AK48" s="68"/>
    </row>
    <row r="49" spans="2:37" ht="14" x14ac:dyDescent="0.25">
      <c r="B49" s="58"/>
      <c r="C49" s="60"/>
      <c r="D49" s="43"/>
      <c r="E49" s="43"/>
      <c r="H49" s="43"/>
      <c r="I49" s="43"/>
      <c r="J49" s="43"/>
      <c r="K49" s="43"/>
      <c r="M49" s="43"/>
      <c r="N49" s="43"/>
      <c r="O49" s="43"/>
      <c r="P49" s="43"/>
      <c r="Q49" s="43"/>
      <c r="R49" s="43"/>
      <c r="S49" s="43"/>
      <c r="T49" s="43"/>
      <c r="U49" s="43"/>
      <c r="V49" s="43"/>
      <c r="X49" s="65"/>
      <c r="Y49" s="41"/>
      <c r="Z49" s="65"/>
      <c r="AA49" s="67"/>
      <c r="AB49" s="67"/>
      <c r="AC49" s="62"/>
      <c r="AD49" s="62"/>
      <c r="AE49" s="68"/>
      <c r="AF49" s="69"/>
      <c r="AG49" s="69"/>
      <c r="AH49" s="69"/>
      <c r="AI49" s="69"/>
      <c r="AJ49" s="68"/>
      <c r="AK49" s="68"/>
    </row>
    <row r="50" spans="2:37" ht="14" x14ac:dyDescent="0.25">
      <c r="B50" s="58"/>
      <c r="C50" s="60"/>
      <c r="E50" s="43"/>
      <c r="F50" s="43"/>
      <c r="G50" s="43"/>
      <c r="H50" s="43"/>
      <c r="I50" s="43"/>
      <c r="J50" s="43"/>
      <c r="K50" s="43"/>
      <c r="M50" s="43"/>
      <c r="N50" s="43"/>
      <c r="O50" s="43"/>
      <c r="P50" s="43"/>
      <c r="Q50" s="43"/>
      <c r="R50" s="43"/>
      <c r="S50" s="43"/>
      <c r="T50" s="43"/>
      <c r="U50" s="43"/>
      <c r="V50" s="43"/>
      <c r="X50" s="65"/>
      <c r="Y50" s="41"/>
      <c r="Z50" s="65"/>
      <c r="AA50" s="67"/>
      <c r="AB50" s="67"/>
      <c r="AC50" s="62"/>
      <c r="AD50" s="62"/>
      <c r="AE50" s="68"/>
      <c r="AF50" s="69"/>
      <c r="AG50" s="69"/>
      <c r="AH50" s="69"/>
      <c r="AI50" s="69"/>
      <c r="AJ50" s="68"/>
      <c r="AK50" s="68"/>
    </row>
    <row r="51" spans="2:37" ht="14" x14ac:dyDescent="0.25">
      <c r="B51" s="58"/>
      <c r="C51" s="60"/>
      <c r="E51" s="43"/>
      <c r="F51" s="43"/>
      <c r="G51" s="43"/>
      <c r="H51" s="43"/>
      <c r="I51" s="43"/>
      <c r="J51" s="43"/>
      <c r="K51" s="43"/>
      <c r="M51" s="43"/>
      <c r="N51" s="43"/>
      <c r="O51" s="43"/>
      <c r="P51" s="43"/>
      <c r="Q51" s="43"/>
      <c r="R51" s="43"/>
      <c r="S51" s="43"/>
      <c r="T51" s="43"/>
      <c r="U51" s="43"/>
      <c r="V51" s="43"/>
      <c r="X51" s="65"/>
      <c r="Y51" s="41"/>
      <c r="Z51" s="65"/>
      <c r="AA51" s="67"/>
      <c r="AB51" s="67"/>
      <c r="AC51" s="62"/>
      <c r="AD51" s="62"/>
      <c r="AE51" s="68"/>
      <c r="AF51" s="69"/>
      <c r="AG51" s="69"/>
      <c r="AH51" s="69"/>
      <c r="AI51" s="69"/>
      <c r="AJ51" s="68"/>
      <c r="AK51" s="68"/>
    </row>
    <row r="52" spans="2:37" ht="14" x14ac:dyDescent="0.25">
      <c r="C52" s="43"/>
      <c r="D52" s="43"/>
      <c r="E52" s="43"/>
      <c r="F52" s="43"/>
      <c r="G52" s="43"/>
      <c r="H52" s="43"/>
      <c r="I52" s="43"/>
      <c r="J52" s="43"/>
      <c r="K52" s="43"/>
      <c r="M52" s="43"/>
      <c r="N52" s="43"/>
      <c r="O52" s="43"/>
      <c r="P52" s="43"/>
      <c r="Q52" s="43"/>
      <c r="R52" s="43"/>
      <c r="S52" s="43"/>
      <c r="T52" s="43"/>
      <c r="U52" s="43"/>
      <c r="V52" s="43"/>
      <c r="X52" s="65"/>
      <c r="Y52" s="41"/>
      <c r="Z52" s="65"/>
      <c r="AA52" s="67"/>
      <c r="AB52" s="67"/>
      <c r="AC52" s="62"/>
      <c r="AD52" s="62"/>
      <c r="AE52" s="68"/>
      <c r="AF52" s="69"/>
      <c r="AG52" s="69"/>
      <c r="AH52" s="69"/>
      <c r="AI52" s="69"/>
      <c r="AJ52" s="68"/>
      <c r="AK52" s="68"/>
    </row>
    <row r="53" spans="2:37" ht="14" x14ac:dyDescent="0.25">
      <c r="C53" s="43"/>
      <c r="D53" s="43"/>
      <c r="E53" s="43"/>
      <c r="F53" s="43"/>
      <c r="G53" s="43"/>
      <c r="H53" s="43"/>
      <c r="I53" s="43"/>
      <c r="J53" s="43"/>
      <c r="K53" s="43"/>
      <c r="M53" s="43"/>
      <c r="N53" s="43"/>
      <c r="O53" s="43"/>
      <c r="P53" s="43"/>
      <c r="Q53" s="43"/>
      <c r="R53" s="43"/>
      <c r="S53" s="43"/>
      <c r="T53" s="43"/>
      <c r="U53" s="43"/>
      <c r="V53" s="43"/>
      <c r="X53" s="65"/>
      <c r="Y53" s="41"/>
      <c r="Z53" s="65"/>
      <c r="AA53" s="67"/>
      <c r="AB53" s="67"/>
      <c r="AC53" s="62"/>
      <c r="AD53" s="62"/>
      <c r="AE53" s="68"/>
      <c r="AF53" s="69"/>
      <c r="AG53" s="69"/>
      <c r="AH53" s="69"/>
      <c r="AI53" s="69"/>
      <c r="AJ53" s="68"/>
      <c r="AK53" s="68"/>
    </row>
    <row r="54" spans="2:37" ht="14" x14ac:dyDescent="0.25">
      <c r="C54" s="43"/>
      <c r="D54" s="43"/>
      <c r="E54" s="43"/>
      <c r="F54" s="43"/>
      <c r="G54" s="43"/>
      <c r="H54" s="43"/>
      <c r="I54" s="43"/>
      <c r="J54" s="43"/>
      <c r="K54" s="43"/>
      <c r="M54" s="43"/>
      <c r="N54" s="43"/>
      <c r="O54" s="43"/>
      <c r="P54" s="43"/>
      <c r="Q54" s="43"/>
      <c r="R54" s="43"/>
      <c r="S54" s="43"/>
      <c r="T54" s="43"/>
      <c r="U54" s="43"/>
      <c r="V54" s="43"/>
      <c r="X54" s="65"/>
      <c r="Y54" s="41"/>
      <c r="Z54" s="65"/>
      <c r="AA54" s="67"/>
      <c r="AB54" s="67"/>
      <c r="AC54" s="62"/>
      <c r="AD54" s="62"/>
      <c r="AE54" s="68"/>
      <c r="AF54" s="69"/>
      <c r="AG54" s="69"/>
      <c r="AH54" s="69"/>
      <c r="AI54" s="69"/>
      <c r="AJ54" s="68"/>
      <c r="AK54" s="68"/>
    </row>
    <row r="55" spans="2:37" ht="14" x14ac:dyDescent="0.25">
      <c r="C55" s="43"/>
      <c r="D55" s="43"/>
      <c r="E55" s="43"/>
      <c r="F55" s="43"/>
      <c r="G55" s="43"/>
      <c r="H55" s="43"/>
      <c r="I55" s="43"/>
      <c r="J55" s="43"/>
      <c r="K55" s="43"/>
      <c r="M55" s="43"/>
      <c r="N55" s="43"/>
      <c r="O55" s="43"/>
      <c r="P55" s="43"/>
      <c r="Q55" s="43"/>
      <c r="R55" s="43"/>
      <c r="S55" s="43"/>
      <c r="T55" s="43"/>
      <c r="U55" s="43"/>
      <c r="V55" s="43"/>
      <c r="X55" s="65"/>
      <c r="Y55" s="41"/>
      <c r="Z55" s="65"/>
      <c r="AA55" s="67"/>
      <c r="AB55" s="67"/>
      <c r="AC55" s="62"/>
      <c r="AD55" s="62"/>
      <c r="AE55" s="68"/>
      <c r="AF55" s="69"/>
      <c r="AG55" s="69"/>
      <c r="AH55" s="69"/>
      <c r="AI55" s="69"/>
      <c r="AJ55" s="68"/>
      <c r="AK55" s="68"/>
    </row>
    <row r="56" spans="2:37" ht="14" x14ac:dyDescent="0.25">
      <c r="C56" s="43"/>
      <c r="D56" s="43"/>
      <c r="E56" s="43"/>
      <c r="F56" s="43"/>
      <c r="G56" s="43"/>
      <c r="H56" s="43"/>
      <c r="I56" s="43"/>
      <c r="J56" s="43"/>
      <c r="K56" s="43"/>
      <c r="M56" s="43"/>
      <c r="N56" s="43"/>
      <c r="O56" s="43"/>
      <c r="P56" s="43"/>
      <c r="Q56" s="43"/>
      <c r="R56" s="43"/>
      <c r="S56" s="43"/>
      <c r="T56" s="43"/>
      <c r="U56" s="43"/>
      <c r="V56" s="43"/>
      <c r="X56" s="65"/>
      <c r="Y56" s="41"/>
      <c r="Z56" s="65"/>
      <c r="AA56" s="67"/>
      <c r="AB56" s="67"/>
      <c r="AC56" s="62"/>
      <c r="AD56" s="62"/>
      <c r="AE56" s="68"/>
      <c r="AF56" s="69"/>
      <c r="AG56" s="69"/>
      <c r="AH56" s="69"/>
      <c r="AI56" s="69"/>
      <c r="AJ56" s="68"/>
      <c r="AK56" s="68"/>
    </row>
    <row r="57" spans="2:37" ht="14" x14ac:dyDescent="0.25">
      <c r="C57" s="43"/>
      <c r="D57" s="43"/>
      <c r="E57" s="43"/>
      <c r="F57" s="43"/>
      <c r="G57" s="43"/>
      <c r="H57" s="43"/>
      <c r="I57" s="43"/>
      <c r="J57" s="43"/>
      <c r="K57" s="43"/>
      <c r="M57" s="43"/>
      <c r="N57" s="43"/>
      <c r="O57" s="43"/>
      <c r="P57" s="43"/>
      <c r="Q57" s="43"/>
      <c r="R57" s="43"/>
      <c r="S57" s="43"/>
      <c r="T57" s="43"/>
      <c r="U57" s="43"/>
      <c r="V57" s="43"/>
      <c r="X57" s="65"/>
      <c r="Y57" s="41"/>
      <c r="Z57" s="65"/>
      <c r="AA57" s="67"/>
      <c r="AB57" s="67"/>
      <c r="AC57" s="62"/>
      <c r="AD57" s="62"/>
      <c r="AE57" s="68"/>
      <c r="AF57" s="69"/>
      <c r="AG57" s="69"/>
      <c r="AH57" s="69"/>
      <c r="AI57" s="69"/>
      <c r="AJ57" s="68"/>
      <c r="AK57" s="68"/>
    </row>
    <row r="58" spans="2:37" ht="14" x14ac:dyDescent="0.25">
      <c r="C58" s="43"/>
      <c r="D58" s="43"/>
      <c r="E58" s="43"/>
      <c r="F58" s="43"/>
      <c r="G58" s="43"/>
      <c r="H58" s="43"/>
      <c r="I58" s="43"/>
      <c r="J58" s="43"/>
      <c r="K58" s="43"/>
      <c r="M58" s="43"/>
      <c r="N58" s="43"/>
      <c r="O58" s="43"/>
      <c r="P58" s="43"/>
      <c r="Q58" s="43"/>
      <c r="R58" s="43"/>
      <c r="S58" s="43"/>
      <c r="T58" s="43"/>
      <c r="U58" s="43"/>
      <c r="V58" s="43"/>
      <c r="X58" s="65"/>
      <c r="Y58" s="41"/>
      <c r="Z58" s="65"/>
      <c r="AA58" s="67"/>
      <c r="AB58" s="67"/>
      <c r="AC58" s="62"/>
      <c r="AD58" s="62"/>
      <c r="AE58" s="68"/>
      <c r="AF58" s="69"/>
      <c r="AG58" s="69"/>
      <c r="AH58" s="69"/>
      <c r="AI58" s="69"/>
      <c r="AJ58" s="68"/>
      <c r="AK58" s="68"/>
    </row>
    <row r="59" spans="2:37" ht="14" x14ac:dyDescent="0.25">
      <c r="C59" s="43"/>
      <c r="D59" s="43"/>
      <c r="E59" s="43"/>
      <c r="F59" s="43"/>
      <c r="G59" s="43"/>
      <c r="H59" s="43"/>
      <c r="I59" s="43"/>
      <c r="J59" s="43"/>
      <c r="K59" s="43"/>
      <c r="M59" s="43"/>
      <c r="N59" s="43"/>
      <c r="O59" s="43"/>
      <c r="P59" s="43"/>
      <c r="Q59" s="43"/>
      <c r="R59" s="43"/>
      <c r="S59" s="43"/>
      <c r="T59" s="43"/>
      <c r="U59" s="43"/>
      <c r="V59" s="43"/>
      <c r="X59" s="65"/>
      <c r="Y59" s="41"/>
      <c r="Z59" s="65"/>
      <c r="AA59" s="67"/>
      <c r="AB59" s="67"/>
      <c r="AC59" s="62"/>
      <c r="AD59" s="62"/>
      <c r="AE59" s="68"/>
      <c r="AF59" s="69"/>
      <c r="AG59" s="69"/>
      <c r="AH59" s="69"/>
      <c r="AI59" s="69"/>
      <c r="AJ59" s="68"/>
      <c r="AK59" s="68"/>
    </row>
    <row r="60" spans="2:37" ht="14" x14ac:dyDescent="0.25">
      <c r="C60" s="43"/>
      <c r="D60" s="43"/>
      <c r="E60" s="43"/>
      <c r="F60" s="43"/>
      <c r="G60" s="43"/>
      <c r="H60" s="43"/>
      <c r="I60" s="43"/>
      <c r="J60" s="43"/>
      <c r="K60" s="43"/>
      <c r="M60" s="43"/>
      <c r="N60" s="43"/>
      <c r="O60" s="43"/>
      <c r="P60" s="43"/>
      <c r="Q60" s="43"/>
      <c r="R60" s="43"/>
      <c r="S60" s="43"/>
      <c r="T60" s="43"/>
      <c r="U60" s="43"/>
      <c r="V60" s="43"/>
      <c r="X60" s="65"/>
      <c r="Y60" s="41"/>
      <c r="Z60" s="65"/>
      <c r="AA60" s="67"/>
      <c r="AB60" s="67"/>
      <c r="AC60" s="62"/>
      <c r="AD60" s="62"/>
      <c r="AE60" s="68"/>
      <c r="AF60" s="69"/>
      <c r="AG60" s="69"/>
      <c r="AH60" s="69"/>
      <c r="AI60" s="69"/>
      <c r="AJ60" s="68"/>
      <c r="AK60" s="68"/>
    </row>
    <row r="61" spans="2:37" ht="14" x14ac:dyDescent="0.25">
      <c r="C61" s="43"/>
      <c r="D61" s="43"/>
      <c r="E61" s="43"/>
      <c r="F61" s="43"/>
      <c r="G61" s="43"/>
      <c r="H61" s="43"/>
      <c r="I61" s="43"/>
      <c r="J61" s="43"/>
      <c r="K61" s="43"/>
      <c r="M61" s="43"/>
      <c r="N61" s="43"/>
      <c r="O61" s="43"/>
      <c r="P61" s="43"/>
      <c r="Q61" s="43"/>
      <c r="R61" s="43"/>
      <c r="S61" s="43"/>
      <c r="T61" s="43"/>
      <c r="U61" s="43"/>
      <c r="V61" s="43"/>
      <c r="X61" s="65"/>
      <c r="Y61" s="41"/>
      <c r="Z61" s="65"/>
      <c r="AA61" s="67"/>
      <c r="AB61" s="67"/>
      <c r="AC61" s="62"/>
      <c r="AD61" s="62"/>
      <c r="AE61" s="68"/>
      <c r="AF61" s="69"/>
      <c r="AG61" s="69"/>
      <c r="AH61" s="69"/>
      <c r="AI61" s="69"/>
      <c r="AJ61" s="68"/>
      <c r="AK61" s="68"/>
    </row>
    <row r="62" spans="2:37" ht="14" x14ac:dyDescent="0.25">
      <c r="C62" s="43"/>
      <c r="D62" s="43"/>
      <c r="E62" s="43"/>
      <c r="F62" s="43"/>
      <c r="G62" s="43"/>
      <c r="H62" s="43"/>
      <c r="I62" s="43"/>
      <c r="J62" s="43"/>
      <c r="K62" s="43"/>
      <c r="M62" s="43"/>
      <c r="N62" s="43"/>
      <c r="O62" s="43"/>
      <c r="P62" s="43"/>
      <c r="Q62" s="43"/>
      <c r="R62" s="43"/>
      <c r="S62" s="43"/>
      <c r="T62" s="43"/>
      <c r="U62" s="43"/>
      <c r="V62" s="43"/>
      <c r="X62" s="65"/>
      <c r="Y62" s="41"/>
      <c r="Z62" s="65"/>
      <c r="AA62" s="67"/>
      <c r="AB62" s="65"/>
      <c r="AC62" s="62"/>
      <c r="AD62" s="62"/>
      <c r="AE62" s="68"/>
      <c r="AF62" s="69"/>
      <c r="AG62" s="69"/>
      <c r="AH62" s="69"/>
      <c r="AI62" s="69"/>
      <c r="AJ62" s="68"/>
      <c r="AK62" s="68"/>
    </row>
    <row r="63" spans="2:37" ht="14" x14ac:dyDescent="0.25">
      <c r="C63" s="43"/>
      <c r="D63" s="43"/>
      <c r="E63" s="43"/>
      <c r="F63" s="43"/>
      <c r="G63" s="43"/>
      <c r="H63" s="43"/>
      <c r="I63" s="43"/>
      <c r="J63" s="43"/>
      <c r="K63" s="43"/>
      <c r="M63" s="43"/>
      <c r="N63" s="43"/>
      <c r="O63" s="43"/>
      <c r="P63" s="43"/>
      <c r="Q63" s="43"/>
      <c r="R63" s="43"/>
      <c r="S63" s="43"/>
      <c r="T63" s="43"/>
      <c r="U63" s="43"/>
      <c r="V63" s="43"/>
      <c r="X63" s="65"/>
      <c r="Y63" s="41"/>
      <c r="Z63" s="65"/>
      <c r="AA63" s="67"/>
      <c r="AB63" s="65"/>
      <c r="AC63" s="62"/>
      <c r="AD63" s="62"/>
      <c r="AE63" s="68"/>
      <c r="AF63" s="69"/>
      <c r="AG63" s="69"/>
      <c r="AH63" s="69"/>
      <c r="AI63" s="69"/>
      <c r="AJ63" s="69"/>
      <c r="AK63" s="68"/>
    </row>
    <row r="64" spans="2:37" ht="14" x14ac:dyDescent="0.25">
      <c r="C64" s="43"/>
      <c r="D64" s="43"/>
      <c r="E64" s="43"/>
      <c r="F64" s="43"/>
      <c r="G64" s="43"/>
      <c r="H64" s="43"/>
      <c r="I64" s="43"/>
      <c r="J64" s="43"/>
      <c r="K64" s="43"/>
      <c r="M64" s="43"/>
      <c r="N64" s="43"/>
      <c r="O64" s="43"/>
      <c r="P64" s="43"/>
      <c r="Q64" s="43"/>
      <c r="R64" s="43"/>
      <c r="S64" s="43"/>
      <c r="T64" s="43"/>
      <c r="U64" s="43"/>
      <c r="V64" s="43"/>
      <c r="X64" s="65"/>
      <c r="Y64" s="41"/>
      <c r="Z64" s="65"/>
      <c r="AA64" s="67"/>
      <c r="AB64" s="65"/>
      <c r="AC64" s="62"/>
      <c r="AD64" s="62"/>
      <c r="AE64" s="68"/>
      <c r="AF64" s="69"/>
      <c r="AG64" s="69"/>
      <c r="AH64" s="69"/>
      <c r="AI64" s="69"/>
      <c r="AJ64" s="69"/>
      <c r="AK64" s="69"/>
    </row>
    <row r="65" spans="3:37" ht="14" x14ac:dyDescent="0.25">
      <c r="C65" s="43"/>
      <c r="D65" s="43"/>
      <c r="E65" s="43"/>
      <c r="F65" s="43"/>
      <c r="G65" s="43"/>
      <c r="H65" s="43"/>
      <c r="I65" s="43"/>
      <c r="J65" s="43"/>
      <c r="K65" s="43"/>
      <c r="M65" s="43"/>
      <c r="N65" s="43"/>
      <c r="O65" s="43"/>
      <c r="P65" s="43"/>
      <c r="Q65" s="43"/>
      <c r="R65" s="43"/>
      <c r="S65" s="43"/>
      <c r="T65" s="43"/>
      <c r="U65" s="43"/>
      <c r="V65" s="43"/>
      <c r="X65" s="65"/>
      <c r="Y65" s="41"/>
      <c r="Z65" s="65"/>
      <c r="AA65" s="67"/>
      <c r="AB65" s="65"/>
      <c r="AC65" s="62"/>
      <c r="AD65" s="62"/>
      <c r="AE65" s="68"/>
      <c r="AF65" s="69"/>
      <c r="AG65" s="69"/>
      <c r="AH65" s="69"/>
      <c r="AI65" s="69"/>
      <c r="AJ65" s="69"/>
      <c r="AK65" s="69"/>
    </row>
    <row r="66" spans="3:37" ht="14" x14ac:dyDescent="0.25">
      <c r="C66" s="43"/>
      <c r="D66" s="43"/>
      <c r="E66" s="43"/>
      <c r="F66" s="43"/>
      <c r="G66" s="43"/>
      <c r="H66" s="43"/>
      <c r="I66" s="43"/>
      <c r="J66" s="43"/>
      <c r="K66" s="43"/>
      <c r="M66" s="43"/>
      <c r="N66" s="43"/>
      <c r="O66" s="43"/>
      <c r="P66" s="43"/>
      <c r="Q66" s="43"/>
      <c r="R66" s="43"/>
      <c r="S66" s="43"/>
      <c r="T66" s="43"/>
      <c r="U66" s="43"/>
      <c r="V66" s="43"/>
      <c r="X66" s="65"/>
      <c r="Y66" s="41"/>
      <c r="Z66" s="65"/>
      <c r="AA66" s="67"/>
      <c r="AB66" s="65"/>
      <c r="AC66" s="62"/>
      <c r="AD66" s="62"/>
      <c r="AE66" s="68"/>
      <c r="AF66" s="69"/>
      <c r="AG66" s="69"/>
      <c r="AH66" s="69"/>
      <c r="AI66" s="69"/>
      <c r="AJ66" s="69"/>
      <c r="AK66" s="69"/>
    </row>
    <row r="67" spans="3:37" ht="14" x14ac:dyDescent="0.25">
      <c r="C67" s="43"/>
      <c r="D67" s="43"/>
      <c r="E67" s="43"/>
      <c r="F67" s="43"/>
      <c r="G67" s="43"/>
      <c r="H67" s="43"/>
      <c r="I67" s="43"/>
      <c r="J67" s="43"/>
      <c r="K67" s="43"/>
      <c r="M67" s="43"/>
      <c r="N67" s="43"/>
      <c r="O67" s="43"/>
      <c r="P67" s="43"/>
      <c r="Q67" s="43"/>
      <c r="R67" s="43"/>
      <c r="S67" s="43"/>
      <c r="T67" s="43"/>
      <c r="U67" s="43"/>
      <c r="V67" s="43"/>
      <c r="X67" s="65"/>
      <c r="Y67" s="41"/>
      <c r="Z67" s="65"/>
      <c r="AA67" s="67"/>
      <c r="AB67" s="65"/>
      <c r="AC67" s="62"/>
      <c r="AD67" s="62"/>
      <c r="AE67" s="68"/>
      <c r="AF67" s="69"/>
      <c r="AG67" s="69"/>
      <c r="AH67" s="69"/>
      <c r="AI67" s="69"/>
      <c r="AJ67" s="69"/>
      <c r="AK67" s="69"/>
    </row>
    <row r="68" spans="3:37" ht="14" x14ac:dyDescent="0.25">
      <c r="C68" s="43"/>
      <c r="D68" s="43"/>
      <c r="E68" s="43"/>
      <c r="F68" s="43"/>
      <c r="G68" s="43"/>
      <c r="H68" s="43"/>
      <c r="I68" s="43"/>
      <c r="J68" s="43"/>
      <c r="K68" s="43"/>
      <c r="M68" s="43"/>
      <c r="N68" s="43"/>
      <c r="O68" s="43"/>
      <c r="P68" s="43"/>
      <c r="Q68" s="43"/>
      <c r="R68" s="43"/>
      <c r="S68" s="43"/>
      <c r="T68" s="43"/>
      <c r="U68" s="43"/>
      <c r="V68" s="43"/>
      <c r="X68" s="65"/>
      <c r="Y68" s="41"/>
      <c r="Z68" s="65"/>
      <c r="AA68" s="67"/>
      <c r="AB68" s="65"/>
      <c r="AC68" s="62"/>
      <c r="AD68" s="62"/>
      <c r="AE68" s="68"/>
      <c r="AF68" s="69"/>
      <c r="AG68" s="69"/>
      <c r="AH68" s="69"/>
      <c r="AI68" s="69"/>
      <c r="AJ68" s="69"/>
      <c r="AK68" s="69"/>
    </row>
    <row r="69" spans="3:37" ht="14" x14ac:dyDescent="0.25">
      <c r="C69" s="43"/>
      <c r="D69" s="43"/>
      <c r="E69" s="43"/>
      <c r="F69" s="43"/>
      <c r="G69" s="43"/>
      <c r="H69" s="43"/>
      <c r="I69" s="43"/>
      <c r="J69" s="43"/>
      <c r="K69" s="43"/>
      <c r="M69" s="43"/>
      <c r="N69" s="43"/>
      <c r="O69" s="43"/>
      <c r="P69" s="43"/>
      <c r="Q69" s="43"/>
      <c r="R69" s="43"/>
      <c r="S69" s="43"/>
      <c r="T69" s="43"/>
      <c r="U69" s="43"/>
      <c r="V69" s="43"/>
      <c r="X69" s="65"/>
      <c r="Y69" s="41"/>
      <c r="Z69" s="65"/>
      <c r="AA69" s="67"/>
      <c r="AB69" s="65"/>
      <c r="AC69" s="62"/>
      <c r="AD69" s="62"/>
      <c r="AE69" s="68"/>
      <c r="AF69" s="69"/>
      <c r="AG69" s="69"/>
      <c r="AH69" s="69"/>
      <c r="AI69" s="69"/>
      <c r="AJ69" s="69"/>
      <c r="AK69" s="69"/>
    </row>
    <row r="70" spans="3:37" ht="14" x14ac:dyDescent="0.25">
      <c r="C70" s="43"/>
      <c r="D70" s="43"/>
      <c r="E70" s="43"/>
      <c r="F70" s="43"/>
      <c r="G70" s="43"/>
      <c r="H70" s="43"/>
      <c r="I70" s="43"/>
      <c r="J70" s="43"/>
      <c r="K70" s="43"/>
      <c r="M70" s="43"/>
      <c r="N70" s="43"/>
      <c r="O70" s="43"/>
      <c r="P70" s="43"/>
      <c r="Q70" s="43"/>
      <c r="R70" s="43"/>
      <c r="S70" s="43"/>
      <c r="T70" s="43"/>
      <c r="U70" s="43"/>
      <c r="V70" s="43"/>
      <c r="X70" s="65"/>
      <c r="Y70" s="41"/>
      <c r="Z70" s="65"/>
      <c r="AA70" s="67"/>
      <c r="AB70" s="65"/>
      <c r="AC70" s="62"/>
      <c r="AD70" s="62"/>
      <c r="AE70" s="68"/>
      <c r="AF70" s="69"/>
      <c r="AG70" s="69"/>
      <c r="AH70" s="69"/>
      <c r="AI70" s="69"/>
      <c r="AJ70" s="69"/>
      <c r="AK70" s="69"/>
    </row>
    <row r="71" spans="3:37" ht="14" x14ac:dyDescent="0.25">
      <c r="C71" s="43"/>
      <c r="D71" s="43"/>
      <c r="E71" s="43"/>
      <c r="F71" s="43"/>
      <c r="G71" s="43"/>
      <c r="H71" s="43"/>
      <c r="I71" s="43"/>
      <c r="J71" s="43"/>
      <c r="K71" s="43"/>
      <c r="M71" s="43"/>
      <c r="N71" s="43"/>
      <c r="O71" s="43"/>
      <c r="P71" s="43"/>
      <c r="Q71" s="43"/>
      <c r="R71" s="43"/>
      <c r="S71" s="43"/>
      <c r="T71" s="43"/>
      <c r="U71" s="43"/>
      <c r="V71" s="43"/>
      <c r="X71" s="65"/>
      <c r="Y71" s="41"/>
      <c r="Z71" s="65"/>
      <c r="AA71" s="67"/>
      <c r="AB71" s="65"/>
      <c r="AC71" s="62"/>
      <c r="AD71" s="62"/>
      <c r="AE71" s="68"/>
      <c r="AF71" s="69"/>
      <c r="AG71" s="69"/>
      <c r="AH71" s="69"/>
      <c r="AI71" s="69"/>
      <c r="AJ71" s="69"/>
      <c r="AK71" s="69"/>
    </row>
    <row r="72" spans="3:37" ht="14" x14ac:dyDescent="0.25">
      <c r="C72" s="43"/>
      <c r="D72" s="43"/>
      <c r="E72" s="43"/>
      <c r="F72" s="43"/>
      <c r="G72" s="43"/>
      <c r="H72" s="43"/>
      <c r="I72" s="43"/>
      <c r="J72" s="43"/>
      <c r="K72" s="43"/>
      <c r="M72" s="43"/>
      <c r="N72" s="43"/>
      <c r="O72" s="43"/>
      <c r="P72" s="43"/>
      <c r="Q72" s="43"/>
      <c r="R72" s="43"/>
      <c r="S72" s="43"/>
      <c r="T72" s="43"/>
      <c r="U72" s="43"/>
      <c r="V72" s="43"/>
      <c r="X72" s="65"/>
      <c r="Y72" s="41"/>
      <c r="Z72" s="65"/>
      <c r="AA72" s="67"/>
      <c r="AB72" s="65"/>
      <c r="AC72" s="62"/>
      <c r="AD72" s="62"/>
      <c r="AE72" s="68"/>
      <c r="AF72" s="69"/>
      <c r="AG72" s="69"/>
      <c r="AH72" s="69"/>
      <c r="AI72" s="69"/>
      <c r="AJ72" s="69"/>
      <c r="AK72" s="69"/>
    </row>
    <row r="73" spans="3:37" ht="14" x14ac:dyDescent="0.25">
      <c r="C73" s="43"/>
      <c r="D73" s="43"/>
      <c r="E73" s="43"/>
      <c r="F73" s="43"/>
      <c r="G73" s="43"/>
      <c r="H73" s="43"/>
      <c r="I73" s="43"/>
      <c r="J73" s="43"/>
      <c r="K73" s="43"/>
      <c r="M73" s="43"/>
      <c r="N73" s="43"/>
      <c r="O73" s="43"/>
      <c r="P73" s="43"/>
      <c r="Q73" s="43"/>
      <c r="R73" s="43"/>
      <c r="S73" s="43"/>
      <c r="T73" s="43"/>
      <c r="U73" s="43"/>
      <c r="V73" s="43"/>
      <c r="X73" s="65"/>
      <c r="Y73" s="41"/>
      <c r="Z73" s="65"/>
      <c r="AA73" s="67"/>
      <c r="AB73" s="65"/>
      <c r="AC73" s="62"/>
      <c r="AD73" s="62"/>
      <c r="AE73" s="68"/>
      <c r="AF73" s="69"/>
      <c r="AG73" s="69"/>
      <c r="AH73" s="69"/>
      <c r="AI73" s="69"/>
      <c r="AJ73" s="69"/>
      <c r="AK73" s="69"/>
    </row>
    <row r="74" spans="3:37" ht="14" x14ac:dyDescent="0.25">
      <c r="C74" s="43"/>
      <c r="D74" s="43"/>
      <c r="E74" s="43"/>
      <c r="F74" s="43"/>
      <c r="G74" s="43"/>
      <c r="H74" s="43"/>
      <c r="I74" s="43"/>
      <c r="J74" s="43"/>
      <c r="K74" s="43"/>
      <c r="M74" s="43"/>
      <c r="N74" s="43"/>
      <c r="O74" s="43"/>
      <c r="P74" s="43"/>
      <c r="Q74" s="43"/>
      <c r="R74" s="43"/>
      <c r="S74" s="43"/>
      <c r="T74" s="43"/>
      <c r="U74" s="43"/>
      <c r="V74" s="43"/>
      <c r="X74" s="65"/>
      <c r="Y74" s="41"/>
      <c r="Z74" s="65"/>
      <c r="AA74" s="67"/>
      <c r="AB74" s="65"/>
      <c r="AC74" s="62"/>
      <c r="AD74" s="62"/>
      <c r="AE74" s="68"/>
      <c r="AF74" s="69"/>
      <c r="AG74" s="69"/>
      <c r="AH74" s="69"/>
      <c r="AI74" s="69"/>
      <c r="AJ74" s="69"/>
      <c r="AK74" s="69"/>
    </row>
    <row r="75" spans="3:37" ht="14" x14ac:dyDescent="0.25">
      <c r="C75" s="43"/>
      <c r="D75" s="43"/>
      <c r="E75" s="43"/>
      <c r="F75" s="43"/>
      <c r="G75" s="43"/>
      <c r="H75" s="43"/>
      <c r="I75" s="43"/>
      <c r="J75" s="43"/>
      <c r="K75" s="43"/>
      <c r="M75" s="43"/>
      <c r="N75" s="43"/>
      <c r="O75" s="43"/>
      <c r="P75" s="43"/>
      <c r="Q75" s="43"/>
      <c r="R75" s="43"/>
      <c r="S75" s="43"/>
      <c r="T75" s="43"/>
      <c r="U75" s="43"/>
      <c r="V75" s="43"/>
      <c r="X75" s="65"/>
      <c r="Y75" s="41"/>
      <c r="Z75" s="65"/>
      <c r="AA75" s="67"/>
      <c r="AB75" s="65"/>
      <c r="AC75" s="62"/>
      <c r="AD75" s="62"/>
      <c r="AE75" s="68"/>
      <c r="AF75" s="69"/>
      <c r="AG75" s="69"/>
      <c r="AH75" s="69"/>
      <c r="AI75" s="69"/>
      <c r="AJ75" s="69"/>
      <c r="AK75" s="69"/>
    </row>
    <row r="76" spans="3:37" ht="14" x14ac:dyDescent="0.25">
      <c r="C76" s="43"/>
      <c r="D76" s="43"/>
      <c r="E76" s="43"/>
      <c r="F76" s="43"/>
      <c r="G76" s="43"/>
      <c r="H76" s="43"/>
      <c r="I76" s="43"/>
      <c r="J76" s="43"/>
      <c r="K76" s="43"/>
      <c r="L76" s="43"/>
      <c r="M76" s="43"/>
      <c r="N76" s="43"/>
      <c r="O76" s="43"/>
      <c r="P76" s="43"/>
      <c r="Q76" s="43"/>
      <c r="R76" s="43"/>
      <c r="S76" s="43"/>
      <c r="T76" s="43"/>
      <c r="U76" s="43"/>
      <c r="V76" s="43"/>
      <c r="X76" s="65"/>
      <c r="Y76" s="41"/>
      <c r="Z76" s="65"/>
      <c r="AA76" s="67"/>
      <c r="AB76" s="65"/>
      <c r="AC76" s="62"/>
      <c r="AD76" s="62"/>
      <c r="AE76" s="68"/>
      <c r="AF76" s="69"/>
      <c r="AG76" s="69"/>
      <c r="AH76" s="69"/>
      <c r="AI76" s="69"/>
      <c r="AJ76" s="69"/>
      <c r="AK76" s="69"/>
    </row>
    <row r="77" spans="3:37" ht="14" x14ac:dyDescent="0.25">
      <c r="C77" s="43"/>
      <c r="D77" s="43"/>
      <c r="E77" s="43"/>
      <c r="F77" s="43"/>
      <c r="G77" s="43"/>
      <c r="H77" s="43"/>
      <c r="I77" s="43"/>
      <c r="J77" s="43"/>
      <c r="K77" s="43"/>
      <c r="L77" s="43"/>
      <c r="M77" s="43"/>
      <c r="N77" s="43"/>
      <c r="O77" s="43"/>
      <c r="P77" s="43"/>
      <c r="Q77" s="43"/>
      <c r="R77" s="43"/>
      <c r="S77" s="43"/>
      <c r="T77" s="43"/>
      <c r="U77" s="43"/>
      <c r="V77" s="43"/>
      <c r="X77" s="65"/>
      <c r="Y77" s="41"/>
      <c r="Z77" s="65"/>
      <c r="AA77" s="67"/>
      <c r="AB77" s="65"/>
      <c r="AC77" s="62"/>
      <c r="AD77" s="62"/>
      <c r="AE77" s="68"/>
      <c r="AF77" s="69"/>
      <c r="AG77" s="69"/>
      <c r="AH77" s="69"/>
      <c r="AI77" s="69"/>
      <c r="AJ77" s="69"/>
      <c r="AK77" s="69"/>
    </row>
    <row r="78" spans="3:37" ht="14" x14ac:dyDescent="0.25">
      <c r="C78" s="43"/>
      <c r="D78" s="43"/>
      <c r="E78" s="43"/>
      <c r="F78" s="43"/>
      <c r="G78" s="43"/>
      <c r="H78" s="43"/>
      <c r="I78" s="43"/>
      <c r="J78" s="43"/>
      <c r="K78" s="43"/>
      <c r="L78" s="43"/>
      <c r="M78" s="43"/>
      <c r="N78" s="43"/>
      <c r="O78" s="43"/>
      <c r="P78" s="43"/>
      <c r="Q78" s="43"/>
      <c r="R78" s="43"/>
      <c r="S78" s="43"/>
      <c r="T78" s="43"/>
      <c r="U78" s="43"/>
      <c r="V78" s="43"/>
      <c r="X78" s="65"/>
      <c r="Y78" s="41"/>
      <c r="Z78" s="65"/>
      <c r="AA78" s="67"/>
      <c r="AB78" s="65"/>
      <c r="AC78" s="62"/>
      <c r="AD78" s="62"/>
      <c r="AE78" s="68"/>
      <c r="AF78" s="69"/>
      <c r="AG78" s="69"/>
      <c r="AH78" s="69"/>
      <c r="AI78" s="69"/>
      <c r="AJ78" s="69"/>
      <c r="AK78" s="69"/>
    </row>
    <row r="79" spans="3:37" ht="14" x14ac:dyDescent="0.25">
      <c r="C79" s="43"/>
      <c r="D79" s="43"/>
      <c r="E79" s="43"/>
      <c r="F79" s="43"/>
      <c r="G79" s="43"/>
      <c r="H79" s="43"/>
      <c r="I79" s="43"/>
      <c r="J79" s="43"/>
      <c r="K79" s="43"/>
      <c r="L79" s="43"/>
      <c r="M79" s="43"/>
      <c r="N79" s="43"/>
      <c r="O79" s="43"/>
      <c r="P79" s="43"/>
      <c r="Q79" s="43"/>
      <c r="R79" s="43"/>
      <c r="S79" s="43"/>
      <c r="T79" s="43"/>
      <c r="U79" s="43"/>
      <c r="V79" s="43"/>
      <c r="X79" s="65"/>
      <c r="Y79" s="41"/>
      <c r="Z79" s="65"/>
      <c r="AA79" s="67"/>
      <c r="AB79" s="65"/>
      <c r="AC79" s="62"/>
      <c r="AD79" s="62"/>
      <c r="AE79" s="68"/>
      <c r="AF79" s="69"/>
      <c r="AG79" s="69"/>
      <c r="AH79" s="69"/>
      <c r="AI79" s="69"/>
      <c r="AJ79" s="69"/>
      <c r="AK79" s="69"/>
    </row>
    <row r="80" spans="3:37" ht="14" x14ac:dyDescent="0.25">
      <c r="C80" s="43"/>
      <c r="D80" s="43"/>
      <c r="E80" s="43"/>
      <c r="F80" s="43"/>
      <c r="G80" s="43"/>
      <c r="H80" s="43"/>
      <c r="I80" s="43"/>
      <c r="J80" s="43"/>
      <c r="K80" s="43"/>
      <c r="L80" s="43"/>
      <c r="M80" s="43"/>
      <c r="N80" s="43"/>
      <c r="O80" s="43"/>
      <c r="P80" s="43"/>
      <c r="Q80" s="43"/>
      <c r="R80" s="43"/>
      <c r="S80" s="43"/>
      <c r="T80" s="43"/>
      <c r="U80" s="43"/>
      <c r="V80" s="43"/>
      <c r="X80" s="65"/>
      <c r="Y80" s="41"/>
      <c r="Z80" s="65"/>
      <c r="AA80" s="67"/>
      <c r="AB80" s="65"/>
      <c r="AC80" s="62"/>
      <c r="AD80" s="62"/>
      <c r="AE80" s="68"/>
      <c r="AF80" s="69"/>
      <c r="AG80" s="69"/>
      <c r="AH80" s="69"/>
      <c r="AI80" s="69"/>
      <c r="AJ80" s="69"/>
      <c r="AK80" s="69"/>
    </row>
    <row r="81" spans="3:37" ht="14" x14ac:dyDescent="0.25">
      <c r="C81" s="43"/>
      <c r="D81" s="43"/>
      <c r="E81" s="43"/>
      <c r="F81" s="43"/>
      <c r="G81" s="43"/>
      <c r="H81" s="43"/>
      <c r="I81" s="43"/>
      <c r="J81" s="43"/>
      <c r="K81" s="43"/>
      <c r="L81" s="43"/>
      <c r="M81" s="43"/>
      <c r="N81" s="43"/>
      <c r="O81" s="43"/>
      <c r="P81" s="43"/>
      <c r="Q81" s="43"/>
      <c r="R81" s="43"/>
      <c r="S81" s="43"/>
      <c r="T81" s="43"/>
      <c r="U81" s="43"/>
      <c r="V81" s="43"/>
      <c r="X81" s="65"/>
      <c r="Y81" s="41"/>
      <c r="Z81" s="65"/>
      <c r="AA81" s="67"/>
      <c r="AB81" s="65"/>
      <c r="AC81" s="62"/>
      <c r="AD81" s="62"/>
      <c r="AE81" s="68"/>
      <c r="AF81" s="69"/>
      <c r="AG81" s="69"/>
      <c r="AH81" s="69"/>
      <c r="AI81" s="69"/>
      <c r="AJ81" s="69"/>
      <c r="AK81" s="69"/>
    </row>
    <row r="82" spans="3:37" ht="14" x14ac:dyDescent="0.25">
      <c r="C82" s="43"/>
      <c r="D82" s="43"/>
      <c r="E82" s="43"/>
      <c r="F82" s="43"/>
      <c r="G82" s="43"/>
      <c r="H82" s="43"/>
      <c r="I82" s="43"/>
      <c r="J82" s="43"/>
      <c r="K82" s="43"/>
      <c r="L82" s="43"/>
      <c r="M82" s="43"/>
      <c r="N82" s="43"/>
      <c r="O82" s="43"/>
      <c r="P82" s="43"/>
      <c r="Q82" s="43"/>
      <c r="R82" s="43"/>
      <c r="S82" s="43"/>
      <c r="T82" s="43"/>
      <c r="U82" s="43"/>
      <c r="V82" s="43"/>
      <c r="X82" s="65"/>
      <c r="Y82" s="41"/>
      <c r="Z82" s="65"/>
      <c r="AA82" s="67"/>
      <c r="AB82" s="65"/>
      <c r="AC82" s="62"/>
      <c r="AD82" s="62"/>
      <c r="AE82" s="68"/>
      <c r="AF82" s="69"/>
      <c r="AG82" s="69"/>
      <c r="AH82" s="69"/>
      <c r="AI82" s="69"/>
      <c r="AJ82" s="69"/>
      <c r="AK82" s="69"/>
    </row>
    <row r="83" spans="3:37" ht="14" x14ac:dyDescent="0.25">
      <c r="C83" s="43"/>
      <c r="D83" s="43"/>
      <c r="E83" s="43"/>
      <c r="F83" s="43"/>
      <c r="G83" s="43"/>
      <c r="H83" s="43"/>
      <c r="I83" s="43"/>
      <c r="J83" s="43"/>
      <c r="K83" s="43"/>
      <c r="L83" s="43"/>
      <c r="M83" s="43"/>
      <c r="N83" s="43"/>
      <c r="O83" s="43"/>
      <c r="P83" s="43"/>
      <c r="Q83" s="43"/>
      <c r="R83" s="43"/>
      <c r="S83" s="43"/>
      <c r="T83" s="43"/>
      <c r="U83" s="43"/>
      <c r="V83" s="43"/>
      <c r="X83" s="65"/>
      <c r="Y83" s="41"/>
      <c r="Z83" s="65"/>
      <c r="AA83" s="67"/>
      <c r="AB83" s="65"/>
      <c r="AC83" s="62"/>
      <c r="AD83" s="62"/>
      <c r="AE83" s="68"/>
      <c r="AF83" s="69"/>
      <c r="AG83" s="69"/>
      <c r="AH83" s="69"/>
      <c r="AI83" s="69"/>
      <c r="AJ83" s="69"/>
      <c r="AK83" s="69"/>
    </row>
    <row r="84" spans="3:37" ht="14" x14ac:dyDescent="0.25">
      <c r="J84" s="43"/>
      <c r="K84" s="43"/>
      <c r="L84" s="43"/>
      <c r="M84" s="43"/>
      <c r="N84" s="43"/>
      <c r="O84" s="43"/>
      <c r="P84" s="43"/>
      <c r="Q84" s="43"/>
      <c r="R84" s="43"/>
      <c r="S84" s="43"/>
      <c r="T84" s="43"/>
      <c r="U84" s="43"/>
      <c r="V84" s="43"/>
      <c r="X84" s="65"/>
      <c r="Y84" s="41"/>
      <c r="Z84" s="65"/>
      <c r="AA84" s="67"/>
      <c r="AB84" s="65"/>
      <c r="AC84" s="62"/>
      <c r="AD84" s="62"/>
      <c r="AE84" s="68"/>
      <c r="AF84" s="69"/>
      <c r="AG84" s="69"/>
      <c r="AH84" s="69"/>
      <c r="AI84" s="69"/>
      <c r="AJ84" s="69"/>
      <c r="AK84" s="69"/>
    </row>
    <row r="85" spans="3:37" ht="14" x14ac:dyDescent="0.25">
      <c r="J85" s="43"/>
      <c r="K85" s="43"/>
      <c r="L85" s="43"/>
      <c r="M85" s="43"/>
      <c r="N85" s="43"/>
      <c r="O85" s="43"/>
      <c r="P85" s="43"/>
      <c r="Q85" s="43"/>
      <c r="R85" s="43"/>
      <c r="S85" s="43"/>
      <c r="T85" s="43"/>
      <c r="U85" s="43"/>
      <c r="V85" s="43"/>
      <c r="X85" s="65"/>
      <c r="Y85" s="41"/>
      <c r="Z85" s="65"/>
      <c r="AA85" s="67"/>
      <c r="AB85" s="65"/>
      <c r="AC85" s="62"/>
      <c r="AD85" s="62"/>
      <c r="AE85" s="68"/>
      <c r="AF85" s="69"/>
      <c r="AG85" s="69"/>
      <c r="AH85" s="69"/>
      <c r="AI85" s="69"/>
      <c r="AJ85" s="69"/>
      <c r="AK85" s="69"/>
    </row>
    <row r="86" spans="3:37" ht="14" x14ac:dyDescent="0.25">
      <c r="J86" s="43"/>
      <c r="K86" s="43"/>
      <c r="L86" s="43"/>
      <c r="M86" s="43"/>
      <c r="N86" s="43"/>
      <c r="O86" s="43"/>
      <c r="P86" s="43"/>
      <c r="Q86" s="43"/>
      <c r="R86" s="43"/>
      <c r="S86" s="43"/>
      <c r="T86" s="43"/>
      <c r="U86" s="43"/>
      <c r="V86" s="43"/>
      <c r="X86" s="65"/>
      <c r="Y86" s="41"/>
      <c r="Z86" s="65"/>
      <c r="AA86" s="67"/>
      <c r="AB86" s="65"/>
      <c r="AC86" s="62"/>
      <c r="AD86" s="62"/>
      <c r="AE86" s="68"/>
      <c r="AF86" s="69"/>
      <c r="AG86" s="69"/>
      <c r="AH86" s="69"/>
      <c r="AI86" s="69"/>
      <c r="AJ86" s="69"/>
      <c r="AK86" s="69"/>
    </row>
    <row r="87" spans="3:37" ht="14" x14ac:dyDescent="0.25">
      <c r="J87" s="43"/>
      <c r="K87" s="43"/>
      <c r="L87" s="43"/>
      <c r="M87" s="43"/>
      <c r="N87" s="43"/>
      <c r="O87" s="43"/>
      <c r="P87" s="43"/>
      <c r="Q87" s="43"/>
      <c r="R87" s="43"/>
      <c r="S87" s="43"/>
      <c r="T87" s="43"/>
      <c r="U87" s="43"/>
      <c r="V87" s="43"/>
      <c r="X87" s="65"/>
      <c r="Y87" s="41"/>
      <c r="Z87" s="65"/>
      <c r="AA87" s="67"/>
      <c r="AB87" s="65"/>
      <c r="AC87" s="62"/>
      <c r="AD87" s="62"/>
      <c r="AE87" s="68"/>
      <c r="AF87" s="69"/>
      <c r="AG87" s="69"/>
      <c r="AH87" s="69"/>
      <c r="AI87" s="69"/>
      <c r="AJ87" s="69"/>
      <c r="AK87" s="69"/>
    </row>
    <row r="88" spans="3:37" ht="14" x14ac:dyDescent="0.25">
      <c r="J88" s="43"/>
      <c r="K88" s="43"/>
      <c r="L88" s="43"/>
      <c r="M88" s="43"/>
      <c r="N88" s="43"/>
      <c r="O88" s="43"/>
      <c r="P88" s="43"/>
      <c r="Q88" s="43"/>
      <c r="R88" s="43"/>
      <c r="S88" s="43"/>
      <c r="T88" s="43"/>
      <c r="U88" s="43"/>
      <c r="V88" s="43"/>
      <c r="X88" s="65"/>
      <c r="Y88" s="41"/>
      <c r="Z88" s="65"/>
      <c r="AA88" s="67"/>
      <c r="AB88" s="65"/>
      <c r="AC88" s="62"/>
      <c r="AD88" s="62"/>
      <c r="AE88" s="68"/>
      <c r="AF88" s="69"/>
      <c r="AG88" s="69"/>
      <c r="AH88" s="69"/>
      <c r="AI88" s="69"/>
      <c r="AJ88" s="69"/>
      <c r="AK88" s="69"/>
    </row>
    <row r="89" spans="3:37" ht="14" x14ac:dyDescent="0.25">
      <c r="J89" s="43"/>
      <c r="K89" s="43"/>
      <c r="L89" s="43"/>
      <c r="M89" s="43"/>
      <c r="N89" s="43"/>
      <c r="O89" s="43"/>
      <c r="P89" s="43"/>
      <c r="Q89" s="43"/>
      <c r="R89" s="43"/>
      <c r="S89" s="43"/>
      <c r="T89" s="43"/>
      <c r="U89" s="43"/>
      <c r="V89" s="43"/>
      <c r="X89" s="65"/>
      <c r="Y89" s="41"/>
      <c r="Z89" s="65"/>
      <c r="AA89" s="67"/>
      <c r="AB89" s="65"/>
      <c r="AC89" s="62"/>
      <c r="AD89" s="62"/>
      <c r="AE89" s="68"/>
      <c r="AF89" s="69"/>
      <c r="AG89" s="69"/>
      <c r="AH89" s="69"/>
      <c r="AI89" s="69"/>
      <c r="AJ89" s="69"/>
      <c r="AK89" s="69"/>
    </row>
    <row r="90" spans="3:37" ht="14" x14ac:dyDescent="0.25">
      <c r="J90" s="43"/>
      <c r="K90" s="43"/>
      <c r="L90" s="43"/>
      <c r="M90" s="43"/>
      <c r="N90" s="43"/>
      <c r="O90" s="43"/>
      <c r="P90" s="43"/>
      <c r="Q90" s="43"/>
      <c r="R90" s="43"/>
      <c r="S90" s="43"/>
      <c r="T90" s="43"/>
      <c r="U90" s="43"/>
      <c r="V90" s="43"/>
      <c r="X90" s="65"/>
      <c r="Y90" s="41"/>
      <c r="Z90" s="65"/>
      <c r="AA90" s="67"/>
      <c r="AB90" s="65"/>
      <c r="AC90" s="62"/>
      <c r="AD90" s="62"/>
      <c r="AE90" s="68"/>
      <c r="AF90" s="69"/>
      <c r="AG90" s="69"/>
      <c r="AH90" s="69"/>
      <c r="AI90" s="69"/>
      <c r="AJ90" s="69"/>
      <c r="AK90" s="69"/>
    </row>
    <row r="91" spans="3:37" ht="14" x14ac:dyDescent="0.25">
      <c r="J91" s="43"/>
      <c r="K91" s="43"/>
      <c r="L91" s="43"/>
      <c r="M91" s="43"/>
      <c r="N91" s="43"/>
      <c r="O91" s="43"/>
      <c r="P91" s="43"/>
      <c r="Q91" s="43"/>
      <c r="R91" s="43"/>
      <c r="S91" s="43"/>
      <c r="T91" s="43"/>
      <c r="U91" s="43"/>
      <c r="V91" s="43"/>
      <c r="X91" s="65"/>
      <c r="Y91" s="41"/>
      <c r="Z91" s="65"/>
      <c r="AA91" s="67"/>
      <c r="AB91" s="65"/>
      <c r="AC91" s="62"/>
      <c r="AD91" s="62"/>
      <c r="AE91" s="68"/>
      <c r="AF91" s="69"/>
      <c r="AG91" s="69"/>
      <c r="AH91" s="69"/>
      <c r="AI91" s="69"/>
      <c r="AJ91" s="69"/>
      <c r="AK91" s="69"/>
    </row>
    <row r="92" spans="3:37" ht="14" x14ac:dyDescent="0.25">
      <c r="J92" s="43"/>
      <c r="K92" s="43"/>
      <c r="L92" s="43"/>
      <c r="M92" s="43"/>
      <c r="N92" s="43"/>
      <c r="O92" s="43"/>
      <c r="P92" s="43"/>
      <c r="Q92" s="43"/>
      <c r="R92" s="43"/>
      <c r="S92" s="43"/>
      <c r="T92" s="43"/>
      <c r="U92" s="43"/>
      <c r="V92" s="43"/>
      <c r="X92" s="65"/>
      <c r="Y92" s="41"/>
      <c r="Z92" s="65"/>
      <c r="AA92" s="67"/>
      <c r="AB92" s="65"/>
      <c r="AC92" s="62"/>
      <c r="AD92" s="62"/>
      <c r="AE92" s="68"/>
      <c r="AF92" s="69"/>
      <c r="AG92" s="69"/>
      <c r="AH92" s="69"/>
      <c r="AI92" s="69"/>
      <c r="AJ92" s="69"/>
      <c r="AK92" s="69"/>
    </row>
    <row r="93" spans="3:37" ht="14" x14ac:dyDescent="0.25">
      <c r="J93" s="43"/>
      <c r="K93" s="43"/>
      <c r="L93" s="43"/>
      <c r="M93" s="43"/>
      <c r="N93" s="43"/>
      <c r="O93" s="43"/>
      <c r="P93" s="43"/>
      <c r="Q93" s="43"/>
      <c r="R93" s="43"/>
      <c r="S93" s="43"/>
      <c r="T93" s="43"/>
      <c r="U93" s="43"/>
      <c r="V93" s="43"/>
      <c r="X93" s="65"/>
      <c r="Z93" s="65"/>
      <c r="AA93" s="67"/>
      <c r="AB93" s="65"/>
      <c r="AC93" s="62"/>
      <c r="AD93" s="62"/>
      <c r="AE93" s="68"/>
      <c r="AF93" s="69"/>
      <c r="AG93" s="69"/>
      <c r="AH93" s="69"/>
      <c r="AI93" s="69"/>
      <c r="AJ93" s="69"/>
      <c r="AK93" s="68"/>
    </row>
    <row r="94" spans="3:37" ht="14" x14ac:dyDescent="0.25">
      <c r="J94" s="43"/>
      <c r="K94" s="43"/>
      <c r="L94" s="43"/>
      <c r="M94" s="43"/>
      <c r="N94" s="43"/>
      <c r="O94" s="43"/>
      <c r="P94" s="43"/>
      <c r="Q94" s="43"/>
      <c r="R94" s="43"/>
      <c r="S94" s="43"/>
      <c r="T94" s="43"/>
      <c r="U94" s="43"/>
      <c r="V94" s="43"/>
      <c r="X94" s="65"/>
      <c r="Z94" s="65"/>
      <c r="AA94" s="67"/>
      <c r="AB94" s="65"/>
      <c r="AC94" s="62"/>
      <c r="AD94" s="62"/>
      <c r="AE94" s="68"/>
      <c r="AF94" s="69"/>
      <c r="AG94" s="69"/>
      <c r="AH94" s="69"/>
      <c r="AI94" s="69"/>
      <c r="AJ94" s="69"/>
      <c r="AK94" s="68"/>
    </row>
    <row r="95" spans="3:37" ht="14" x14ac:dyDescent="0.25">
      <c r="J95" s="43"/>
      <c r="K95" s="43"/>
      <c r="L95" s="43"/>
      <c r="M95" s="43"/>
      <c r="N95" s="43"/>
      <c r="O95" s="43"/>
      <c r="P95" s="43"/>
      <c r="Q95" s="43"/>
      <c r="R95" s="43"/>
      <c r="S95" s="43"/>
      <c r="T95" s="43"/>
      <c r="U95" s="43"/>
      <c r="V95" s="43"/>
      <c r="X95" s="65"/>
      <c r="Z95" s="65"/>
      <c r="AA95" s="67"/>
      <c r="AB95" s="65"/>
      <c r="AC95" s="62"/>
      <c r="AD95" s="62"/>
      <c r="AE95" s="68"/>
      <c r="AF95" s="69"/>
      <c r="AG95" s="69"/>
      <c r="AH95" s="69"/>
      <c r="AI95" s="69"/>
      <c r="AJ95" s="69"/>
      <c r="AK95" s="68"/>
    </row>
    <row r="96" spans="3:37" ht="14" x14ac:dyDescent="0.25">
      <c r="J96" s="43"/>
      <c r="K96" s="43"/>
      <c r="L96" s="43"/>
      <c r="M96" s="43"/>
      <c r="N96" s="43"/>
      <c r="O96" s="43"/>
      <c r="P96" s="43"/>
      <c r="Q96" s="43"/>
      <c r="R96" s="43"/>
      <c r="S96" s="43"/>
      <c r="T96" s="43"/>
      <c r="U96" s="43"/>
      <c r="V96" s="43"/>
      <c r="X96" s="65"/>
      <c r="Z96" s="65"/>
      <c r="AA96" s="67"/>
      <c r="AB96" s="65"/>
      <c r="AC96" s="62"/>
      <c r="AD96" s="62"/>
      <c r="AE96" s="68"/>
      <c r="AF96" s="69"/>
      <c r="AG96" s="69"/>
      <c r="AH96" s="69"/>
      <c r="AI96" s="69"/>
      <c r="AJ96" s="69"/>
      <c r="AK96" s="68"/>
    </row>
    <row r="97" spans="10:37" ht="14" x14ac:dyDescent="0.25">
      <c r="J97" s="43"/>
      <c r="K97" s="43"/>
      <c r="L97" s="43"/>
      <c r="M97" s="43"/>
      <c r="N97" s="43"/>
      <c r="O97" s="43"/>
      <c r="P97" s="43"/>
      <c r="Q97" s="43"/>
      <c r="R97" s="43"/>
      <c r="S97" s="43"/>
      <c r="T97" s="43"/>
      <c r="U97" s="43"/>
      <c r="V97" s="43"/>
      <c r="X97" s="65"/>
      <c r="Z97" s="65"/>
      <c r="AA97" s="65"/>
      <c r="AB97" s="65"/>
      <c r="AC97" s="62"/>
      <c r="AD97" s="62"/>
      <c r="AE97" s="68"/>
      <c r="AF97" s="69"/>
      <c r="AG97" s="69"/>
      <c r="AH97" s="69"/>
      <c r="AI97" s="69"/>
      <c r="AJ97" s="68"/>
      <c r="AK97" s="68"/>
    </row>
    <row r="98" spans="10:37" ht="14" x14ac:dyDescent="0.25">
      <c r="J98" s="43"/>
      <c r="K98" s="43"/>
      <c r="L98" s="43"/>
      <c r="M98" s="43"/>
      <c r="N98" s="43"/>
      <c r="O98" s="43"/>
      <c r="P98" s="43"/>
      <c r="Q98" s="43"/>
      <c r="R98" s="43"/>
      <c r="S98" s="43"/>
      <c r="T98" s="43"/>
      <c r="U98" s="43"/>
      <c r="V98" s="43"/>
      <c r="X98" s="65"/>
      <c r="Z98" s="65"/>
      <c r="AA98" s="65"/>
      <c r="AB98" s="65"/>
      <c r="AC98" s="62"/>
      <c r="AD98" s="62"/>
      <c r="AE98" s="68"/>
      <c r="AF98" s="69"/>
      <c r="AG98" s="69"/>
      <c r="AH98" s="69"/>
      <c r="AI98" s="69"/>
      <c r="AJ98" s="68"/>
      <c r="AK98" s="68"/>
    </row>
    <row r="99" spans="10:37" ht="14" x14ac:dyDescent="0.25">
      <c r="J99" s="43"/>
      <c r="K99" s="43"/>
      <c r="L99" s="43"/>
      <c r="M99" s="43"/>
      <c r="N99" s="43"/>
      <c r="O99" s="43"/>
      <c r="P99" s="43"/>
      <c r="Q99" s="43"/>
      <c r="R99" s="43"/>
      <c r="S99" s="43"/>
      <c r="T99" s="43"/>
      <c r="U99" s="43"/>
      <c r="V99" s="43"/>
      <c r="X99" s="65"/>
      <c r="Z99" s="65"/>
      <c r="AA99" s="65"/>
      <c r="AB99" s="65"/>
      <c r="AC99" s="62"/>
      <c r="AD99" s="62"/>
      <c r="AE99" s="68"/>
      <c r="AF99" s="69"/>
      <c r="AG99" s="69"/>
      <c r="AH99" s="69"/>
      <c r="AI99" s="69"/>
      <c r="AJ99" s="68"/>
      <c r="AK99" s="68"/>
    </row>
    <row r="100" spans="10:37" ht="14" x14ac:dyDescent="0.25">
      <c r="J100" s="43"/>
      <c r="K100" s="43"/>
      <c r="L100" s="43"/>
      <c r="M100" s="43"/>
      <c r="N100" s="43"/>
      <c r="O100" s="43"/>
      <c r="P100" s="43"/>
      <c r="Q100" s="43"/>
      <c r="R100" s="43"/>
      <c r="S100" s="43"/>
      <c r="T100" s="43"/>
      <c r="U100" s="43"/>
      <c r="V100" s="43"/>
      <c r="X100" s="65"/>
      <c r="Z100" s="65"/>
      <c r="AA100" s="65"/>
      <c r="AB100" s="65"/>
      <c r="AC100" s="62"/>
      <c r="AD100" s="62"/>
      <c r="AE100" s="68"/>
      <c r="AF100" s="69"/>
      <c r="AG100" s="69"/>
      <c r="AH100" s="69"/>
      <c r="AI100" s="69"/>
      <c r="AJ100" s="68"/>
      <c r="AK100" s="68"/>
    </row>
    <row r="101" spans="10:37" ht="14" x14ac:dyDescent="0.25">
      <c r="J101" s="43"/>
      <c r="K101" s="43"/>
      <c r="L101" s="43"/>
      <c r="M101" s="43"/>
      <c r="N101" s="43"/>
      <c r="O101" s="43"/>
      <c r="P101" s="43"/>
      <c r="Q101" s="43"/>
      <c r="R101" s="43"/>
      <c r="S101" s="43"/>
      <c r="T101" s="43"/>
      <c r="U101" s="43"/>
      <c r="V101" s="43"/>
      <c r="X101" s="65"/>
      <c r="Z101" s="65"/>
      <c r="AA101" s="65"/>
      <c r="AB101" s="65"/>
      <c r="AC101" s="62"/>
      <c r="AD101" s="62"/>
      <c r="AE101" s="68"/>
      <c r="AF101" s="69"/>
      <c r="AG101" s="69"/>
      <c r="AH101" s="69"/>
      <c r="AI101" s="69"/>
      <c r="AJ101" s="68"/>
      <c r="AK101" s="68"/>
    </row>
    <row r="102" spans="10:37" ht="14" x14ac:dyDescent="0.25">
      <c r="J102" s="43"/>
      <c r="K102" s="43"/>
      <c r="L102" s="43"/>
      <c r="M102" s="43"/>
      <c r="N102" s="43"/>
      <c r="O102" s="43"/>
      <c r="P102" s="43"/>
      <c r="Q102" s="43"/>
      <c r="R102" s="43"/>
      <c r="S102" s="43"/>
      <c r="T102" s="43"/>
      <c r="U102" s="43"/>
      <c r="V102" s="43"/>
      <c r="X102" s="65"/>
      <c r="Z102" s="65"/>
      <c r="AA102" s="65"/>
      <c r="AB102" s="65"/>
      <c r="AC102" s="62"/>
      <c r="AD102" s="62"/>
      <c r="AE102" s="68"/>
      <c r="AF102" s="69"/>
      <c r="AG102" s="69"/>
      <c r="AH102" s="69"/>
      <c r="AI102" s="69"/>
      <c r="AJ102" s="68"/>
      <c r="AK102" s="68"/>
    </row>
    <row r="103" spans="10:37" ht="14" x14ac:dyDescent="0.25">
      <c r="J103" s="43"/>
      <c r="K103" s="43"/>
      <c r="L103" s="43"/>
      <c r="M103" s="43"/>
      <c r="N103" s="43"/>
      <c r="O103" s="43"/>
      <c r="P103" s="43"/>
      <c r="Q103" s="43"/>
      <c r="R103" s="43"/>
      <c r="S103" s="43"/>
      <c r="T103" s="43"/>
      <c r="U103" s="43"/>
      <c r="V103" s="43"/>
      <c r="X103" s="65"/>
      <c r="Z103" s="65"/>
      <c r="AA103" s="65"/>
      <c r="AB103" s="65"/>
      <c r="AC103" s="62"/>
      <c r="AD103" s="62"/>
      <c r="AE103" s="68"/>
      <c r="AF103" s="69"/>
      <c r="AG103" s="69"/>
      <c r="AH103" s="69"/>
      <c r="AI103" s="69"/>
      <c r="AJ103" s="68"/>
      <c r="AK103" s="68"/>
    </row>
    <row r="104" spans="10:37" ht="14" x14ac:dyDescent="0.25">
      <c r="J104" s="43"/>
      <c r="K104" s="43"/>
      <c r="L104" s="43"/>
      <c r="M104" s="43"/>
      <c r="N104" s="43"/>
      <c r="O104" s="43"/>
      <c r="P104" s="43"/>
      <c r="Q104" s="43"/>
      <c r="R104" s="43"/>
      <c r="S104" s="43"/>
      <c r="T104" s="43"/>
      <c r="U104" s="43"/>
      <c r="V104" s="43"/>
      <c r="X104" s="65"/>
      <c r="Z104" s="65"/>
      <c r="AA104" s="65"/>
      <c r="AB104" s="65"/>
      <c r="AC104" s="62"/>
      <c r="AD104" s="62"/>
      <c r="AE104" s="68"/>
      <c r="AF104" s="69"/>
      <c r="AG104" s="69"/>
      <c r="AH104" s="69"/>
      <c r="AI104" s="68"/>
      <c r="AJ104" s="68"/>
      <c r="AK104" s="68"/>
    </row>
    <row r="105" spans="10:37" ht="14" x14ac:dyDescent="0.25">
      <c r="J105" s="43"/>
      <c r="K105" s="43"/>
      <c r="L105" s="43"/>
      <c r="M105" s="43"/>
      <c r="N105" s="43"/>
      <c r="O105" s="43"/>
      <c r="P105" s="43"/>
      <c r="Q105" s="43"/>
      <c r="R105" s="43"/>
      <c r="S105" s="43"/>
      <c r="T105" s="43"/>
      <c r="U105" s="43"/>
      <c r="V105" s="43"/>
      <c r="X105" s="65"/>
      <c r="Z105" s="65"/>
      <c r="AA105" s="65"/>
      <c r="AB105" s="65"/>
      <c r="AC105" s="62"/>
      <c r="AD105" s="62"/>
      <c r="AE105" s="68"/>
      <c r="AF105" s="69"/>
      <c r="AG105" s="69"/>
      <c r="AH105" s="69"/>
      <c r="AI105" s="68"/>
      <c r="AJ105" s="68"/>
      <c r="AK105" s="68"/>
    </row>
    <row r="106" spans="10:37" ht="14" x14ac:dyDescent="0.25">
      <c r="J106" s="43"/>
      <c r="K106" s="43"/>
      <c r="L106" s="43"/>
      <c r="M106" s="43"/>
      <c r="N106" s="43"/>
      <c r="O106" s="43"/>
      <c r="P106" s="43"/>
      <c r="Q106" s="43"/>
      <c r="R106" s="43"/>
      <c r="S106" s="43"/>
      <c r="T106" s="43"/>
      <c r="U106" s="43"/>
      <c r="V106" s="43"/>
      <c r="X106" s="65"/>
      <c r="Z106" s="65"/>
      <c r="AA106" s="65"/>
      <c r="AB106" s="65"/>
      <c r="AC106" s="62"/>
      <c r="AD106" s="62"/>
      <c r="AE106" s="68"/>
      <c r="AF106" s="69"/>
      <c r="AG106" s="69"/>
      <c r="AH106" s="69"/>
      <c r="AI106" s="68"/>
      <c r="AJ106" s="68"/>
      <c r="AK106" s="68"/>
    </row>
    <row r="107" spans="10:37" ht="14" x14ac:dyDescent="0.25">
      <c r="J107" s="43"/>
      <c r="K107" s="43"/>
      <c r="L107" s="43"/>
      <c r="M107" s="43"/>
      <c r="N107" s="43"/>
      <c r="O107" s="43"/>
      <c r="P107" s="43"/>
      <c r="Q107" s="43"/>
      <c r="R107" s="43"/>
      <c r="S107" s="43"/>
      <c r="T107" s="43"/>
      <c r="U107" s="43"/>
      <c r="V107" s="43"/>
      <c r="X107" s="65"/>
      <c r="Z107" s="65"/>
      <c r="AA107" s="65"/>
      <c r="AB107" s="65"/>
      <c r="AC107" s="62"/>
      <c r="AD107" s="62"/>
      <c r="AE107" s="68"/>
      <c r="AF107" s="69"/>
      <c r="AG107" s="69"/>
      <c r="AH107" s="69"/>
      <c r="AI107" s="68"/>
      <c r="AJ107" s="68"/>
      <c r="AK107" s="68"/>
    </row>
    <row r="108" spans="10:37" ht="14" x14ac:dyDescent="0.25">
      <c r="J108" s="43"/>
      <c r="K108" s="43"/>
      <c r="L108" s="43"/>
      <c r="M108" s="43"/>
      <c r="N108" s="43"/>
      <c r="O108" s="43"/>
      <c r="P108" s="43"/>
      <c r="Q108" s="43"/>
      <c r="R108" s="43"/>
      <c r="S108" s="43"/>
      <c r="T108" s="43"/>
      <c r="U108" s="43"/>
      <c r="V108" s="43"/>
      <c r="X108" s="65"/>
      <c r="Z108" s="65"/>
      <c r="AA108" s="65"/>
      <c r="AB108" s="65"/>
      <c r="AC108" s="62"/>
      <c r="AD108" s="62"/>
      <c r="AE108" s="68"/>
      <c r="AF108" s="69"/>
      <c r="AG108" s="69"/>
      <c r="AH108" s="69"/>
      <c r="AI108" s="68"/>
      <c r="AJ108" s="68"/>
      <c r="AK108" s="68"/>
    </row>
    <row r="109" spans="10:37" ht="14" x14ac:dyDescent="0.25">
      <c r="J109" s="43"/>
      <c r="K109" s="43"/>
      <c r="L109" s="43"/>
      <c r="M109" s="43"/>
      <c r="N109" s="43"/>
      <c r="O109" s="43"/>
      <c r="P109" s="43"/>
      <c r="Q109" s="43"/>
      <c r="R109" s="43"/>
      <c r="S109" s="43"/>
      <c r="T109" s="43"/>
      <c r="U109" s="43"/>
      <c r="V109" s="43"/>
      <c r="X109" s="65"/>
      <c r="Z109" s="65"/>
      <c r="AA109" s="65"/>
      <c r="AB109" s="65"/>
      <c r="AC109" s="62"/>
      <c r="AD109" s="62"/>
      <c r="AE109" s="68"/>
      <c r="AF109" s="69"/>
      <c r="AG109" s="69"/>
      <c r="AH109" s="69"/>
      <c r="AI109" s="68"/>
      <c r="AJ109" s="68"/>
      <c r="AK109" s="68"/>
    </row>
    <row r="110" spans="10:37" ht="14" x14ac:dyDescent="0.25">
      <c r="J110" s="43"/>
      <c r="K110" s="43"/>
      <c r="L110" s="43"/>
      <c r="M110" s="43"/>
      <c r="N110" s="43"/>
      <c r="O110" s="43"/>
      <c r="P110" s="43"/>
      <c r="Q110" s="43"/>
      <c r="R110" s="43"/>
      <c r="S110" s="43"/>
      <c r="T110" s="43"/>
      <c r="U110" s="43"/>
      <c r="V110" s="43"/>
      <c r="X110" s="65"/>
      <c r="Z110" s="65"/>
      <c r="AA110" s="65"/>
      <c r="AB110" s="65"/>
      <c r="AC110" s="62"/>
      <c r="AD110" s="62"/>
      <c r="AE110" s="68"/>
      <c r="AF110" s="69"/>
      <c r="AG110" s="69"/>
      <c r="AH110" s="69"/>
      <c r="AI110" s="68"/>
      <c r="AJ110" s="68"/>
      <c r="AK110" s="68"/>
    </row>
    <row r="111" spans="10:37" ht="14" x14ac:dyDescent="0.25">
      <c r="J111" s="43"/>
      <c r="K111" s="43"/>
      <c r="L111" s="43"/>
      <c r="M111" s="43"/>
      <c r="N111" s="43"/>
      <c r="O111" s="43"/>
      <c r="P111" s="43"/>
      <c r="Q111" s="43"/>
      <c r="R111" s="43"/>
      <c r="S111" s="43"/>
      <c r="T111" s="43"/>
      <c r="U111" s="43"/>
      <c r="V111" s="43"/>
      <c r="X111" s="65"/>
      <c r="Z111" s="65"/>
      <c r="AA111" s="65"/>
      <c r="AB111" s="65"/>
      <c r="AC111" s="62"/>
      <c r="AD111" s="62"/>
      <c r="AE111" s="68"/>
      <c r="AF111" s="69"/>
      <c r="AG111" s="69"/>
      <c r="AH111" s="69"/>
      <c r="AI111" s="68"/>
      <c r="AJ111" s="68"/>
      <c r="AK111" s="68"/>
    </row>
    <row r="112" spans="10:37" ht="14" x14ac:dyDescent="0.25">
      <c r="J112" s="43"/>
      <c r="K112" s="43"/>
      <c r="L112" s="43"/>
      <c r="M112" s="43"/>
      <c r="N112" s="43"/>
      <c r="O112" s="43"/>
      <c r="P112" s="43"/>
      <c r="Q112" s="43"/>
      <c r="R112" s="43"/>
      <c r="S112" s="43"/>
      <c r="T112" s="43"/>
      <c r="U112" s="43"/>
      <c r="V112" s="43"/>
      <c r="X112" s="65"/>
      <c r="Z112" s="65"/>
      <c r="AA112" s="65"/>
      <c r="AB112" s="65"/>
      <c r="AD112" s="62"/>
      <c r="AE112" s="68"/>
      <c r="AF112" s="69"/>
      <c r="AG112" s="69"/>
      <c r="AH112" s="69"/>
      <c r="AI112" s="68"/>
      <c r="AJ112" s="68"/>
      <c r="AK112" s="68"/>
    </row>
    <row r="113" spans="3:37" ht="14" x14ac:dyDescent="0.25">
      <c r="J113" s="43"/>
      <c r="K113" s="43"/>
      <c r="L113" s="43"/>
      <c r="M113" s="43"/>
      <c r="N113" s="43"/>
      <c r="O113" s="43"/>
      <c r="P113" s="43"/>
      <c r="Q113" s="43"/>
      <c r="R113" s="43"/>
      <c r="S113" s="43"/>
      <c r="T113" s="43"/>
      <c r="U113" s="43"/>
      <c r="V113" s="43"/>
      <c r="X113" s="65"/>
      <c r="Z113" s="65"/>
      <c r="AA113" s="65"/>
      <c r="AB113" s="65"/>
      <c r="AD113" s="62"/>
      <c r="AE113" s="68"/>
      <c r="AF113" s="69"/>
      <c r="AG113" s="69"/>
      <c r="AH113" s="69"/>
      <c r="AI113" s="68"/>
      <c r="AJ113" s="68"/>
      <c r="AK113" s="68"/>
    </row>
    <row r="114" spans="3:37" ht="14" x14ac:dyDescent="0.25">
      <c r="J114" s="43"/>
      <c r="K114" s="43"/>
      <c r="L114" s="43"/>
      <c r="M114" s="43"/>
      <c r="N114" s="43"/>
      <c r="O114" s="43"/>
      <c r="P114" s="43"/>
      <c r="Q114" s="43"/>
      <c r="R114" s="43"/>
      <c r="S114" s="43"/>
      <c r="T114" s="43"/>
      <c r="U114" s="43"/>
      <c r="V114" s="43"/>
      <c r="X114" s="65"/>
      <c r="Z114" s="65"/>
      <c r="AA114" s="65"/>
      <c r="AB114" s="65"/>
      <c r="AD114" s="62"/>
      <c r="AE114" s="68"/>
      <c r="AF114" s="69"/>
      <c r="AG114" s="69"/>
      <c r="AH114" s="69"/>
      <c r="AI114" s="68"/>
      <c r="AJ114" s="68"/>
      <c r="AK114" s="68"/>
    </row>
    <row r="115" spans="3:37" ht="14" x14ac:dyDescent="0.25">
      <c r="J115" s="43"/>
      <c r="K115" s="43"/>
      <c r="L115" s="43"/>
      <c r="M115" s="43"/>
      <c r="N115" s="43"/>
      <c r="O115" s="43"/>
      <c r="P115" s="43"/>
      <c r="Q115" s="43"/>
      <c r="R115" s="43"/>
      <c r="S115" s="43"/>
      <c r="T115" s="43"/>
      <c r="U115" s="43"/>
      <c r="V115" s="43"/>
      <c r="AD115" s="62"/>
      <c r="AE115" s="68"/>
      <c r="AF115" s="69"/>
      <c r="AG115" s="69"/>
      <c r="AH115" s="69"/>
      <c r="AI115" s="68"/>
      <c r="AJ115" s="68"/>
      <c r="AK115" s="68"/>
    </row>
    <row r="116" spans="3:37" ht="14" x14ac:dyDescent="0.25">
      <c r="J116" s="43"/>
      <c r="K116" s="43"/>
      <c r="L116" s="43"/>
      <c r="M116" s="43"/>
      <c r="N116" s="43"/>
      <c r="O116" s="43"/>
      <c r="P116" s="43"/>
      <c r="Q116" s="43"/>
      <c r="R116" s="43"/>
      <c r="S116" s="43"/>
      <c r="T116" s="43"/>
      <c r="U116" s="43"/>
      <c r="V116" s="43"/>
      <c r="X116" s="65"/>
      <c r="AD116" s="62"/>
      <c r="AE116" s="68"/>
      <c r="AF116" s="69"/>
      <c r="AG116" s="69"/>
      <c r="AH116" s="69"/>
      <c r="AI116" s="68"/>
      <c r="AJ116" s="68"/>
      <c r="AK116" s="68"/>
    </row>
    <row r="117" spans="3:37" ht="14" x14ac:dyDescent="0.25">
      <c r="J117" s="43"/>
      <c r="K117" s="43"/>
      <c r="L117" s="43"/>
      <c r="M117" s="43"/>
      <c r="N117" s="43"/>
      <c r="O117" s="43"/>
      <c r="P117" s="43"/>
      <c r="Q117" s="43"/>
      <c r="R117" s="43"/>
      <c r="S117" s="43"/>
      <c r="T117" s="43"/>
      <c r="U117" s="43"/>
      <c r="V117" s="43"/>
      <c r="AD117" s="62"/>
      <c r="AE117" s="68"/>
      <c r="AF117" s="69"/>
      <c r="AG117" s="69"/>
      <c r="AH117" s="69"/>
      <c r="AI117" s="68"/>
      <c r="AJ117" s="68"/>
      <c r="AK117" s="68"/>
    </row>
    <row r="118" spans="3:37" ht="14" x14ac:dyDescent="0.25">
      <c r="J118" s="43"/>
      <c r="K118" s="43"/>
      <c r="L118" s="43"/>
      <c r="M118" s="43"/>
      <c r="N118" s="43"/>
      <c r="O118" s="43"/>
      <c r="P118" s="43"/>
      <c r="Q118" s="43"/>
      <c r="R118" s="43"/>
      <c r="S118" s="43"/>
      <c r="T118" s="43"/>
      <c r="U118" s="43"/>
      <c r="V118" s="43"/>
      <c r="X118" s="65"/>
      <c r="AD118" s="62"/>
      <c r="AE118" s="68"/>
      <c r="AF118" s="69"/>
      <c r="AG118" s="69"/>
      <c r="AH118" s="69"/>
      <c r="AI118" s="68"/>
      <c r="AJ118" s="68"/>
      <c r="AK118" s="68"/>
    </row>
    <row r="119" spans="3:37" ht="14" x14ac:dyDescent="0.25">
      <c r="J119" s="43"/>
      <c r="K119" s="43"/>
      <c r="L119" s="43"/>
      <c r="M119" s="43"/>
      <c r="N119" s="43"/>
      <c r="O119" s="43"/>
      <c r="P119" s="43"/>
      <c r="Q119" s="43"/>
      <c r="R119" s="43"/>
      <c r="S119" s="43"/>
      <c r="T119" s="43"/>
      <c r="U119" s="43"/>
      <c r="V119" s="43"/>
      <c r="AD119" s="62"/>
      <c r="AE119" s="68"/>
      <c r="AF119" s="69"/>
      <c r="AG119" s="69"/>
      <c r="AH119" s="69"/>
      <c r="AI119" s="68"/>
      <c r="AJ119" s="68"/>
      <c r="AK119" s="68"/>
    </row>
    <row r="120" spans="3:37" ht="14" x14ac:dyDescent="0.25">
      <c r="J120" s="43"/>
      <c r="K120" s="43"/>
      <c r="L120" s="43"/>
      <c r="M120" s="43"/>
      <c r="N120" s="43"/>
      <c r="O120" s="43"/>
      <c r="P120" s="43"/>
      <c r="Q120" s="43"/>
      <c r="R120" s="43"/>
      <c r="S120" s="43"/>
      <c r="T120" s="43"/>
      <c r="U120" s="43"/>
      <c r="V120" s="43"/>
      <c r="AD120" s="62"/>
      <c r="AE120" s="68"/>
      <c r="AF120" s="69"/>
      <c r="AG120" s="69"/>
      <c r="AH120" s="69"/>
      <c r="AI120" s="68"/>
      <c r="AJ120" s="68"/>
      <c r="AK120" s="68"/>
    </row>
    <row r="121" spans="3:37" ht="14" x14ac:dyDescent="0.25">
      <c r="J121" s="43"/>
      <c r="K121" s="43"/>
      <c r="L121" s="43"/>
      <c r="M121" s="43"/>
      <c r="N121" s="43"/>
      <c r="O121" s="43"/>
      <c r="P121" s="43"/>
      <c r="Q121" s="43"/>
      <c r="R121" s="43"/>
      <c r="S121" s="43"/>
      <c r="T121" s="43"/>
      <c r="U121" s="43"/>
      <c r="V121" s="43"/>
      <c r="AD121" s="62"/>
      <c r="AE121" s="68"/>
      <c r="AF121" s="69"/>
      <c r="AG121" s="69"/>
      <c r="AH121" s="69"/>
      <c r="AI121" s="68"/>
      <c r="AJ121" s="68"/>
      <c r="AK121" s="68"/>
    </row>
    <row r="122" spans="3:37" ht="14" x14ac:dyDescent="0.25">
      <c r="J122" s="43"/>
      <c r="K122" s="43"/>
      <c r="L122" s="43"/>
      <c r="M122" s="43"/>
      <c r="N122" s="43"/>
      <c r="O122" s="43"/>
      <c r="P122" s="43"/>
      <c r="Q122" s="43"/>
      <c r="R122" s="43"/>
      <c r="S122" s="43"/>
      <c r="T122" s="43"/>
      <c r="U122" s="43"/>
      <c r="V122" s="43"/>
      <c r="AD122" s="62"/>
      <c r="AE122" s="68"/>
      <c r="AF122" s="69"/>
      <c r="AG122" s="69"/>
      <c r="AH122" s="69"/>
      <c r="AI122" s="68"/>
      <c r="AJ122" s="68"/>
      <c r="AK122" s="68"/>
    </row>
    <row r="123" spans="3:37" ht="14" x14ac:dyDescent="0.25">
      <c r="J123" s="43"/>
      <c r="K123" s="43"/>
      <c r="L123" s="43"/>
      <c r="M123" s="43"/>
      <c r="N123" s="43"/>
      <c r="O123" s="43"/>
      <c r="P123" s="43"/>
      <c r="Q123" s="43"/>
      <c r="R123" s="43"/>
      <c r="S123" s="43"/>
      <c r="T123" s="43"/>
      <c r="U123" s="43"/>
      <c r="V123" s="43"/>
      <c r="AD123" s="62"/>
      <c r="AE123" s="68"/>
      <c r="AF123" s="69"/>
      <c r="AG123" s="69"/>
      <c r="AH123" s="69"/>
      <c r="AI123" s="68"/>
      <c r="AJ123" s="68"/>
      <c r="AK123" s="68"/>
    </row>
    <row r="124" spans="3:37" ht="14" x14ac:dyDescent="0.25">
      <c r="J124" s="43"/>
      <c r="K124" s="43"/>
      <c r="L124" s="43"/>
      <c r="M124" s="43"/>
      <c r="N124" s="43"/>
      <c r="O124" s="43"/>
      <c r="P124" s="43"/>
      <c r="Q124" s="43"/>
      <c r="R124" s="43"/>
      <c r="S124" s="43"/>
      <c r="T124" s="43"/>
      <c r="U124" s="43"/>
      <c r="V124" s="43"/>
      <c r="AD124" s="62"/>
      <c r="AE124" s="68"/>
      <c r="AF124" s="69"/>
      <c r="AG124" s="68"/>
      <c r="AH124" s="69"/>
      <c r="AI124" s="68"/>
      <c r="AJ124" s="68"/>
      <c r="AK124" s="68"/>
    </row>
    <row r="125" spans="3:37" ht="14" x14ac:dyDescent="0.25">
      <c r="C125" s="43"/>
      <c r="D125" s="43"/>
      <c r="E125" s="43"/>
      <c r="F125" s="43"/>
      <c r="G125" s="43"/>
      <c r="H125" s="43"/>
      <c r="I125" s="43"/>
      <c r="J125" s="43"/>
      <c r="K125" s="43"/>
      <c r="L125" s="43"/>
      <c r="M125" s="43"/>
      <c r="N125" s="43"/>
      <c r="O125" s="43"/>
      <c r="P125" s="43"/>
      <c r="Q125" s="43"/>
      <c r="R125" s="43"/>
      <c r="S125" s="43"/>
      <c r="T125" s="43"/>
      <c r="U125" s="43"/>
      <c r="V125" s="43"/>
      <c r="AD125" s="62"/>
      <c r="AE125" s="68"/>
      <c r="AF125" s="69"/>
      <c r="AG125" s="68"/>
      <c r="AH125" s="69"/>
      <c r="AI125" s="68"/>
      <c r="AJ125" s="68"/>
      <c r="AK125" s="68"/>
    </row>
    <row r="126" spans="3:37" ht="14" x14ac:dyDescent="0.25">
      <c r="C126" s="43"/>
      <c r="D126" s="43"/>
      <c r="E126" s="43"/>
      <c r="F126" s="43"/>
      <c r="G126" s="43"/>
      <c r="H126" s="43"/>
      <c r="I126" s="43"/>
      <c r="J126" s="43"/>
      <c r="K126" s="43"/>
      <c r="L126" s="43"/>
      <c r="M126" s="43"/>
      <c r="N126" s="43"/>
      <c r="O126" s="43"/>
      <c r="P126" s="43"/>
      <c r="Q126" s="43"/>
      <c r="R126" s="43"/>
      <c r="S126" s="43"/>
      <c r="T126" s="43"/>
      <c r="U126" s="43"/>
      <c r="V126" s="43"/>
      <c r="AD126" s="62"/>
      <c r="AE126" s="68"/>
      <c r="AF126" s="69"/>
      <c r="AG126" s="68"/>
      <c r="AH126" s="69"/>
      <c r="AI126" s="68"/>
      <c r="AJ126" s="68"/>
      <c r="AK126" s="68"/>
    </row>
    <row r="127" spans="3:37" ht="14" x14ac:dyDescent="0.25">
      <c r="C127" s="43"/>
      <c r="D127" s="43"/>
      <c r="E127" s="43"/>
      <c r="F127" s="43"/>
      <c r="G127" s="43"/>
      <c r="H127" s="43"/>
      <c r="I127" s="43"/>
      <c r="J127" s="43"/>
      <c r="K127" s="43"/>
      <c r="L127" s="43"/>
      <c r="M127" s="43"/>
      <c r="N127" s="43"/>
      <c r="O127" s="43"/>
      <c r="P127" s="43"/>
      <c r="Q127" s="43"/>
      <c r="R127" s="43"/>
      <c r="S127" s="43"/>
      <c r="T127" s="43"/>
      <c r="U127" s="43"/>
      <c r="V127" s="43"/>
      <c r="AD127" s="62"/>
      <c r="AE127" s="68"/>
      <c r="AF127" s="69"/>
      <c r="AG127" s="68"/>
      <c r="AH127" s="69"/>
      <c r="AI127" s="68"/>
      <c r="AJ127" s="68"/>
      <c r="AK127" s="68"/>
    </row>
    <row r="128" spans="3:37" ht="14" x14ac:dyDescent="0.25">
      <c r="C128" s="43"/>
      <c r="D128" s="43"/>
      <c r="E128" s="43"/>
      <c r="F128" s="43"/>
      <c r="G128" s="43"/>
      <c r="H128" s="43"/>
      <c r="I128" s="43"/>
      <c r="J128" s="43"/>
      <c r="K128" s="43"/>
      <c r="L128" s="43"/>
      <c r="M128" s="43"/>
      <c r="N128" s="43"/>
      <c r="O128" s="43"/>
      <c r="P128" s="43"/>
      <c r="Q128" s="43"/>
      <c r="R128" s="43"/>
      <c r="S128" s="43"/>
      <c r="T128" s="43"/>
      <c r="U128" s="43"/>
      <c r="V128" s="43"/>
      <c r="AD128" s="62"/>
      <c r="AE128" s="68"/>
      <c r="AF128" s="69"/>
      <c r="AG128" s="68"/>
      <c r="AH128" s="68"/>
      <c r="AI128" s="68"/>
      <c r="AJ128" s="68"/>
      <c r="AK128" s="68"/>
    </row>
    <row r="129" spans="3:37" ht="14" x14ac:dyDescent="0.25">
      <c r="C129" s="43"/>
      <c r="D129" s="43"/>
      <c r="E129" s="43"/>
      <c r="F129" s="43"/>
      <c r="G129" s="43"/>
      <c r="H129" s="43"/>
      <c r="I129" s="43"/>
      <c r="J129" s="43"/>
      <c r="K129" s="43"/>
      <c r="L129" s="43"/>
      <c r="M129" s="43"/>
      <c r="N129" s="43"/>
      <c r="O129" s="43"/>
      <c r="P129" s="43"/>
      <c r="Q129" s="43"/>
      <c r="R129" s="43"/>
      <c r="S129" s="43"/>
      <c r="T129" s="43"/>
      <c r="U129" s="43"/>
      <c r="V129" s="43"/>
      <c r="AD129" s="62"/>
      <c r="AE129" s="68"/>
      <c r="AF129" s="69"/>
      <c r="AG129" s="68"/>
      <c r="AH129" s="68"/>
      <c r="AI129" s="68"/>
      <c r="AJ129" s="68"/>
      <c r="AK129" s="68"/>
    </row>
    <row r="130" spans="3:37" ht="14" x14ac:dyDescent="0.25">
      <c r="C130" s="43"/>
      <c r="D130" s="43"/>
      <c r="E130" s="43"/>
      <c r="F130" s="43"/>
      <c r="G130" s="43"/>
      <c r="H130" s="43"/>
      <c r="I130" s="43"/>
      <c r="J130" s="43"/>
      <c r="K130" s="43"/>
      <c r="L130" s="43"/>
      <c r="M130" s="43"/>
      <c r="N130" s="43"/>
      <c r="O130" s="43"/>
      <c r="P130" s="43"/>
      <c r="Q130" s="43"/>
      <c r="R130" s="43"/>
      <c r="S130" s="43"/>
      <c r="T130" s="43"/>
      <c r="U130" s="43"/>
      <c r="V130" s="43"/>
      <c r="AD130" s="62"/>
      <c r="AE130" s="68"/>
      <c r="AF130" s="69"/>
      <c r="AG130" s="68"/>
      <c r="AH130" s="68"/>
      <c r="AI130" s="68"/>
      <c r="AJ130" s="68"/>
      <c r="AK130" s="68"/>
    </row>
    <row r="131" spans="3:37" ht="14" x14ac:dyDescent="0.25">
      <c r="C131" s="43"/>
      <c r="H131" s="43"/>
      <c r="I131" s="43"/>
      <c r="J131" s="43"/>
      <c r="K131" s="43"/>
      <c r="L131" s="43"/>
      <c r="M131" s="43"/>
      <c r="N131" s="43"/>
      <c r="O131" s="43"/>
      <c r="P131" s="43"/>
      <c r="Q131" s="43"/>
      <c r="R131" s="43"/>
      <c r="S131" s="43"/>
      <c r="T131" s="43"/>
      <c r="U131" s="43"/>
      <c r="V131" s="43"/>
      <c r="AD131" s="62"/>
      <c r="AE131" s="68"/>
      <c r="AF131" s="68"/>
      <c r="AG131" s="68"/>
      <c r="AH131" s="68"/>
      <c r="AI131" s="68"/>
      <c r="AJ131" s="68"/>
      <c r="AK131" s="68"/>
    </row>
    <row r="132" spans="3:37" ht="14" x14ac:dyDescent="0.25">
      <c r="C132" s="43"/>
      <c r="H132" s="43"/>
      <c r="I132" s="43"/>
      <c r="J132" s="43"/>
      <c r="K132" s="43"/>
      <c r="L132" s="43"/>
      <c r="M132" s="43"/>
      <c r="N132" s="43"/>
      <c r="O132" s="43"/>
      <c r="P132" s="43"/>
      <c r="Q132" s="43"/>
      <c r="R132" s="43"/>
      <c r="S132" s="43"/>
      <c r="T132" s="43"/>
      <c r="U132" s="43"/>
      <c r="V132" s="43"/>
      <c r="AD132" s="62"/>
      <c r="AE132" s="68"/>
      <c r="AF132" s="68"/>
      <c r="AG132" s="68"/>
      <c r="AH132" s="68"/>
      <c r="AI132" s="68"/>
      <c r="AJ132" s="68"/>
      <c r="AK132" s="68"/>
    </row>
    <row r="133" spans="3:37" ht="14" x14ac:dyDescent="0.25">
      <c r="C133" s="43"/>
      <c r="H133" s="43"/>
      <c r="I133" s="43"/>
      <c r="J133" s="43"/>
      <c r="K133" s="43"/>
      <c r="L133" s="43"/>
      <c r="M133" s="43"/>
      <c r="N133" s="43"/>
      <c r="O133" s="43"/>
      <c r="P133" s="43"/>
      <c r="Q133" s="43"/>
      <c r="R133" s="43"/>
      <c r="S133" s="43"/>
      <c r="T133" s="43"/>
      <c r="U133" s="43"/>
      <c r="V133" s="43"/>
      <c r="AD133" s="62"/>
      <c r="AE133" s="68"/>
      <c r="AF133" s="68"/>
      <c r="AG133" s="68"/>
      <c r="AH133" s="68"/>
      <c r="AI133" s="68"/>
      <c r="AJ133" s="68"/>
      <c r="AK133" s="68"/>
    </row>
    <row r="134" spans="3:37" ht="14" x14ac:dyDescent="0.25">
      <c r="C134" s="43"/>
      <c r="H134" s="43"/>
      <c r="I134" s="43"/>
      <c r="J134" s="43"/>
      <c r="K134" s="43"/>
      <c r="L134" s="43"/>
      <c r="M134" s="43"/>
      <c r="N134" s="43"/>
      <c r="O134" s="43"/>
      <c r="P134" s="43"/>
      <c r="Q134" s="43"/>
      <c r="R134" s="43"/>
      <c r="S134" s="43"/>
      <c r="T134" s="43"/>
      <c r="U134" s="43"/>
      <c r="V134" s="43"/>
      <c r="AD134" s="62"/>
      <c r="AE134" s="68"/>
      <c r="AF134" s="68"/>
      <c r="AG134" s="68"/>
      <c r="AH134" s="68"/>
      <c r="AI134" s="68"/>
      <c r="AJ134" s="68"/>
      <c r="AK134" s="68"/>
    </row>
    <row r="135" spans="3:37" ht="14" x14ac:dyDescent="0.25">
      <c r="C135" s="43"/>
      <c r="H135" s="43"/>
      <c r="I135" s="43"/>
      <c r="J135" s="43"/>
      <c r="K135" s="43"/>
      <c r="L135" s="43"/>
      <c r="M135" s="43"/>
      <c r="N135" s="43"/>
      <c r="O135" s="43"/>
      <c r="P135" s="43"/>
      <c r="Q135" s="43"/>
      <c r="R135" s="43"/>
      <c r="S135" s="43"/>
      <c r="T135" s="43"/>
      <c r="U135" s="43"/>
      <c r="V135" s="43"/>
      <c r="AD135" s="62"/>
      <c r="AE135" s="68"/>
      <c r="AF135" s="68"/>
      <c r="AG135" s="68"/>
      <c r="AH135" s="68"/>
      <c r="AI135" s="68"/>
      <c r="AJ135" s="68"/>
      <c r="AK135" s="68"/>
    </row>
    <row r="136" spans="3:37" ht="14" x14ac:dyDescent="0.25">
      <c r="C136" s="43"/>
      <c r="H136" s="43"/>
      <c r="I136" s="43"/>
      <c r="J136" s="43"/>
      <c r="K136" s="43"/>
      <c r="L136" s="43"/>
      <c r="M136" s="43"/>
      <c r="N136" s="43"/>
      <c r="O136" s="43"/>
      <c r="P136" s="43"/>
      <c r="Q136" s="43"/>
      <c r="R136" s="43"/>
      <c r="S136" s="43"/>
      <c r="T136" s="43"/>
      <c r="U136" s="43"/>
      <c r="V136" s="43"/>
      <c r="AD136" s="62"/>
      <c r="AE136" s="68"/>
      <c r="AF136" s="68"/>
      <c r="AG136" s="68"/>
      <c r="AH136" s="68"/>
      <c r="AI136" s="68"/>
      <c r="AJ136" s="68"/>
      <c r="AK136" s="68"/>
    </row>
    <row r="137" spans="3:37" ht="14" x14ac:dyDescent="0.25">
      <c r="C137" s="43"/>
      <c r="H137" s="43"/>
      <c r="I137" s="43"/>
      <c r="J137" s="43"/>
      <c r="K137" s="43"/>
      <c r="L137" s="43"/>
      <c r="M137" s="43"/>
      <c r="N137" s="43"/>
      <c r="O137" s="43"/>
      <c r="P137" s="43"/>
      <c r="Q137" s="43"/>
      <c r="R137" s="43"/>
      <c r="S137" s="43"/>
      <c r="T137" s="43"/>
      <c r="U137" s="43"/>
      <c r="V137" s="43"/>
      <c r="AD137" s="62"/>
      <c r="AE137" s="68"/>
      <c r="AF137" s="68"/>
      <c r="AG137" s="68"/>
      <c r="AH137" s="68"/>
      <c r="AI137" s="68"/>
      <c r="AJ137" s="68"/>
      <c r="AK137" s="68"/>
    </row>
    <row r="138" spans="3:37" ht="14" x14ac:dyDescent="0.25">
      <c r="C138" s="43"/>
      <c r="H138" s="43"/>
      <c r="I138" s="43"/>
      <c r="J138" s="43"/>
      <c r="K138" s="43"/>
      <c r="L138" s="43"/>
      <c r="M138" s="43"/>
      <c r="N138" s="43"/>
      <c r="O138" s="43"/>
      <c r="P138" s="43"/>
      <c r="Q138" s="43"/>
      <c r="R138" s="43"/>
      <c r="S138" s="43"/>
      <c r="T138" s="43"/>
      <c r="U138" s="43"/>
      <c r="V138" s="43"/>
      <c r="AD138" s="62"/>
      <c r="AE138" s="68"/>
      <c r="AF138" s="68"/>
      <c r="AG138" s="68"/>
      <c r="AH138" s="68"/>
      <c r="AI138" s="68"/>
      <c r="AJ138" s="68"/>
      <c r="AK138" s="68"/>
    </row>
    <row r="139" spans="3:37" ht="14" x14ac:dyDescent="0.25">
      <c r="C139" s="43"/>
      <c r="H139" s="43"/>
      <c r="I139" s="43"/>
      <c r="J139" s="43"/>
      <c r="K139" s="43"/>
      <c r="L139" s="43"/>
      <c r="M139" s="43"/>
      <c r="N139" s="43"/>
      <c r="O139" s="43"/>
      <c r="P139" s="43"/>
      <c r="Q139" s="43"/>
      <c r="R139" s="43"/>
      <c r="S139" s="43"/>
      <c r="T139" s="43"/>
      <c r="U139" s="43"/>
      <c r="V139" s="43"/>
      <c r="AD139" s="62"/>
      <c r="AE139" s="68"/>
      <c r="AF139" s="68"/>
      <c r="AG139" s="68"/>
      <c r="AH139" s="68"/>
      <c r="AI139" s="68"/>
      <c r="AJ139" s="68"/>
      <c r="AK139" s="68"/>
    </row>
    <row r="140" spans="3:37" ht="14" x14ac:dyDescent="0.25">
      <c r="AD140" s="62"/>
      <c r="AE140" s="68"/>
      <c r="AF140" s="68"/>
      <c r="AG140" s="68"/>
      <c r="AH140" s="68"/>
      <c r="AI140" s="68"/>
      <c r="AJ140" s="68"/>
      <c r="AK140" s="68"/>
    </row>
    <row r="141" spans="3:37" ht="14" x14ac:dyDescent="0.25">
      <c r="AD141" s="62"/>
      <c r="AE141" s="68"/>
      <c r="AF141" s="68"/>
      <c r="AG141" s="68"/>
      <c r="AH141" s="68"/>
      <c r="AI141" s="68"/>
      <c r="AJ141" s="68"/>
      <c r="AK141" s="68"/>
    </row>
    <row r="142" spans="3:37" ht="14" x14ac:dyDescent="0.25">
      <c r="AE142" s="68"/>
      <c r="AF142" s="68"/>
      <c r="AG142" s="68"/>
      <c r="AH142" s="68"/>
      <c r="AI142" s="68"/>
      <c r="AJ142" s="68"/>
      <c r="AK142" s="68"/>
    </row>
    <row r="143" spans="3:37" ht="14" x14ac:dyDescent="0.25">
      <c r="AE143" s="68"/>
      <c r="AF143" s="68"/>
      <c r="AG143" s="68"/>
      <c r="AH143" s="68"/>
      <c r="AI143" s="68"/>
      <c r="AJ143" s="68"/>
      <c r="AK143" s="68"/>
    </row>
    <row r="144" spans="3:37" ht="14" x14ac:dyDescent="0.25">
      <c r="AF144" s="68"/>
      <c r="AG144" s="68"/>
      <c r="AH144" s="68"/>
      <c r="AI144" s="68"/>
      <c r="AJ144" s="68"/>
      <c r="AK144" s="68"/>
    </row>
    <row r="145" spans="32:37" ht="14" x14ac:dyDescent="0.25">
      <c r="AF145" s="68"/>
      <c r="AG145" s="68"/>
      <c r="AH145" s="68"/>
      <c r="AI145" s="68"/>
      <c r="AJ145" s="68"/>
      <c r="AK145" s="68"/>
    </row>
    <row r="184" spans="26:27" x14ac:dyDescent="0.25">
      <c r="Z184" s="43"/>
      <c r="AA184" s="43"/>
    </row>
    <row r="185" spans="26:27" x14ac:dyDescent="0.25">
      <c r="Z185" s="43"/>
      <c r="AA185" s="43"/>
    </row>
    <row r="186" spans="26:27" x14ac:dyDescent="0.25">
      <c r="Z186" s="43"/>
      <c r="AA186" s="43"/>
    </row>
    <row r="187" spans="26:27" x14ac:dyDescent="0.25">
      <c r="Z187" s="43"/>
      <c r="AA187" s="43"/>
    </row>
    <row r="188" spans="26:27" x14ac:dyDescent="0.25">
      <c r="Z188" s="43"/>
      <c r="AA188" s="43"/>
    </row>
    <row r="189" spans="26:27" x14ac:dyDescent="0.25">
      <c r="Z189" s="43"/>
      <c r="AA189" s="43"/>
    </row>
    <row r="190" spans="26:27" x14ac:dyDescent="0.25">
      <c r="Z190" s="43"/>
      <c r="AA190" s="43"/>
    </row>
    <row r="191" spans="26:27" x14ac:dyDescent="0.25">
      <c r="Z191" s="43"/>
      <c r="AA191" s="43"/>
    </row>
    <row r="192" spans="26:27" x14ac:dyDescent="0.25">
      <c r="Z192" s="43"/>
      <c r="AA192" s="43"/>
    </row>
    <row r="193" spans="26:27" x14ac:dyDescent="0.25">
      <c r="Z193" s="43"/>
      <c r="AA193" s="43"/>
    </row>
    <row r="194" spans="26:27" x14ac:dyDescent="0.25">
      <c r="Z194" s="43"/>
      <c r="AA194" s="43"/>
    </row>
    <row r="195" spans="26:27" x14ac:dyDescent="0.25">
      <c r="Z195" s="43"/>
      <c r="AA195" s="43"/>
    </row>
    <row r="196" spans="26:27" x14ac:dyDescent="0.25">
      <c r="Z196" s="43"/>
      <c r="AA196" s="43"/>
    </row>
    <row r="197" spans="26:27" x14ac:dyDescent="0.25">
      <c r="Z197" s="43"/>
      <c r="AA197" s="43"/>
    </row>
    <row r="198" spans="26:27" x14ac:dyDescent="0.25">
      <c r="Z198" s="43"/>
      <c r="AA198" s="43"/>
    </row>
    <row r="199" spans="26:27" x14ac:dyDescent="0.25">
      <c r="Z199" s="43"/>
      <c r="AA199" s="43"/>
    </row>
    <row r="200" spans="26:27" x14ac:dyDescent="0.25">
      <c r="Z200" s="43"/>
      <c r="AA200" s="43"/>
    </row>
    <row r="201" spans="26:27" x14ac:dyDescent="0.25">
      <c r="Z201" s="43"/>
      <c r="AA201" s="43"/>
    </row>
    <row r="202" spans="26:27" x14ac:dyDescent="0.25">
      <c r="Z202" s="43"/>
      <c r="AA202" s="43"/>
    </row>
    <row r="203" spans="26:27" x14ac:dyDescent="0.25">
      <c r="Z203" s="43"/>
      <c r="AA203" s="43"/>
    </row>
    <row r="204" spans="26:27" x14ac:dyDescent="0.25">
      <c r="Z204" s="43"/>
      <c r="AA204" s="43"/>
    </row>
    <row r="205" spans="26:27" x14ac:dyDescent="0.25">
      <c r="Z205" s="43"/>
      <c r="AA205" s="43"/>
    </row>
    <row r="206" spans="26:27" x14ac:dyDescent="0.25">
      <c r="Z206" s="43"/>
      <c r="AA206" s="43"/>
    </row>
    <row r="207" spans="26:27" x14ac:dyDescent="0.25">
      <c r="Z207" s="43"/>
      <c r="AA207" s="43"/>
    </row>
    <row r="208" spans="26:27" x14ac:dyDescent="0.25">
      <c r="Z208" s="43"/>
      <c r="AA208" s="43"/>
    </row>
    <row r="209" spans="26:27" x14ac:dyDescent="0.25">
      <c r="Z209" s="43"/>
      <c r="AA209" s="43"/>
    </row>
    <row r="210" spans="26:27" x14ac:dyDescent="0.25">
      <c r="Z210" s="43"/>
      <c r="AA210" s="43"/>
    </row>
    <row r="211" spans="26:27" x14ac:dyDescent="0.25">
      <c r="Z211" s="43"/>
      <c r="AA211" s="43"/>
    </row>
    <row r="212" spans="26:27" x14ac:dyDescent="0.25">
      <c r="Z212" s="43"/>
      <c r="AA212" s="43"/>
    </row>
    <row r="213" spans="26:27" x14ac:dyDescent="0.25">
      <c r="Z213" s="43"/>
      <c r="AA213" s="43"/>
    </row>
  </sheetData>
  <mergeCells count="5">
    <mergeCell ref="B4:B5"/>
    <mergeCell ref="C4:D4"/>
    <mergeCell ref="I4:J4"/>
    <mergeCell ref="G4:H4"/>
    <mergeCell ref="E4:F4"/>
  </mergeCells>
  <phoneticPr fontId="28" type="noConversion"/>
  <pageMargins left="0.78740157480314965" right="0.59055118110236227" top="0.78740157480314965" bottom="0.86614173228346458" header="0.51181102362204722" footer="0.35433070866141736"/>
  <pageSetup paperSize="9" scale="60" orientation="portrait" horizontalDpi="300" verticalDpi="300"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93712"/>
  </sheetPr>
  <dimension ref="A1:P97"/>
  <sheetViews>
    <sheetView showGridLines="0" zoomScaleNormal="100" zoomScaleSheetLayoutView="70" workbookViewId="0">
      <pane ySplit="5" topLeftCell="A84" activePane="bottomLeft" state="frozen"/>
      <selection pane="bottomLeft" activeCell="G20" sqref="G20"/>
    </sheetView>
  </sheetViews>
  <sheetFormatPr baseColWidth="10" defaultColWidth="11.81640625" defaultRowHeight="12.5" x14ac:dyDescent="0.25"/>
  <cols>
    <col min="1" max="1" width="2.54296875" style="43" customWidth="1"/>
    <col min="2" max="2" width="10.7265625" style="54" customWidth="1"/>
    <col min="3" max="3" width="30.7265625" style="43" customWidth="1"/>
    <col min="4" max="11" width="10.7265625" style="43" customWidth="1"/>
    <col min="12" max="12" width="10.7265625" style="58" customWidth="1"/>
    <col min="13" max="16" width="10.7265625" style="43" customWidth="1"/>
    <col min="17" max="17" width="6.81640625" style="43" bestFit="1" customWidth="1"/>
    <col min="18" max="16384" width="11.81640625" style="43"/>
  </cols>
  <sheetData>
    <row r="1" spans="1:16" ht="15.5" x14ac:dyDescent="0.25">
      <c r="A1" s="42" t="str">
        <f>Inhaltsverzeichnis!B31&amp; " " &amp;Inhaltsverzeichnis!D31</f>
        <v>Tabelle 6: Im Stimmregister eingetragene Auslandschweizer/-innen und ihre Beteiligung an eidgenössischen Abstimmungen im Vergleich zum gesamten Kanton, 2010–2020</v>
      </c>
      <c r="B1" s="53"/>
    </row>
    <row r="4" spans="1:16" x14ac:dyDescent="0.25">
      <c r="B4" s="151" t="s">
        <v>694</v>
      </c>
      <c r="C4" s="120" t="s">
        <v>367</v>
      </c>
      <c r="D4" s="126" t="s">
        <v>466</v>
      </c>
      <c r="E4" s="128"/>
      <c r="F4" s="126" t="s">
        <v>467</v>
      </c>
      <c r="G4" s="128"/>
      <c r="H4" s="126" t="s">
        <v>468</v>
      </c>
      <c r="I4" s="128"/>
      <c r="J4" s="126" t="s">
        <v>469</v>
      </c>
      <c r="K4" s="128"/>
      <c r="L4" s="150" t="s">
        <v>368</v>
      </c>
      <c r="M4" s="126" t="s">
        <v>470</v>
      </c>
      <c r="N4" s="128"/>
      <c r="O4" s="126" t="s">
        <v>471</v>
      </c>
      <c r="P4" s="128"/>
    </row>
    <row r="5" spans="1:16" ht="43.5" customHeight="1" x14ac:dyDescent="0.25">
      <c r="B5" s="122"/>
      <c r="C5" s="122"/>
      <c r="D5" s="57" t="s">
        <v>695</v>
      </c>
      <c r="E5" s="56" t="s">
        <v>366</v>
      </c>
      <c r="F5" s="57" t="s">
        <v>695</v>
      </c>
      <c r="G5" s="56" t="s">
        <v>366</v>
      </c>
      <c r="H5" s="57" t="s">
        <v>695</v>
      </c>
      <c r="I5" s="56" t="s">
        <v>366</v>
      </c>
      <c r="J5" s="57" t="s">
        <v>695</v>
      </c>
      <c r="K5" s="56" t="s">
        <v>366</v>
      </c>
      <c r="L5" s="125"/>
      <c r="M5" s="57" t="s">
        <v>695</v>
      </c>
      <c r="N5" s="56" t="s">
        <v>366</v>
      </c>
      <c r="O5" s="57" t="s">
        <v>695</v>
      </c>
      <c r="P5" s="56" t="s">
        <v>366</v>
      </c>
    </row>
    <row r="6" spans="1:16" x14ac:dyDescent="0.25">
      <c r="B6" s="45" t="s">
        <v>487</v>
      </c>
      <c r="C6" s="45" t="s">
        <v>488</v>
      </c>
      <c r="D6" s="47">
        <v>6003</v>
      </c>
      <c r="E6" s="47">
        <v>391102</v>
      </c>
      <c r="F6" s="47">
        <v>2466</v>
      </c>
      <c r="G6" s="47">
        <v>161819</v>
      </c>
      <c r="H6" s="47">
        <v>2175</v>
      </c>
      <c r="I6" s="47">
        <v>116637</v>
      </c>
      <c r="J6" s="47">
        <v>254</v>
      </c>
      <c r="K6" s="47">
        <v>41305</v>
      </c>
      <c r="L6" s="86" t="s">
        <v>10</v>
      </c>
      <c r="M6" s="47">
        <v>41</v>
      </c>
      <c r="N6" s="47">
        <v>41</v>
      </c>
      <c r="O6" s="45">
        <v>90</v>
      </c>
      <c r="P6" s="45">
        <v>74</v>
      </c>
    </row>
    <row r="7" spans="1:16" x14ac:dyDescent="0.25">
      <c r="B7" s="45" t="s">
        <v>487</v>
      </c>
      <c r="C7" s="45" t="s">
        <v>489</v>
      </c>
      <c r="D7" s="47">
        <v>6003</v>
      </c>
      <c r="E7" s="47">
        <v>391102</v>
      </c>
      <c r="F7" s="47">
        <v>2468</v>
      </c>
      <c r="G7" s="47">
        <v>163887</v>
      </c>
      <c r="H7" s="47">
        <v>801</v>
      </c>
      <c r="I7" s="47">
        <v>50797</v>
      </c>
      <c r="J7" s="47">
        <v>1634</v>
      </c>
      <c r="K7" s="47">
        <v>111759</v>
      </c>
      <c r="L7" s="86" t="s">
        <v>10</v>
      </c>
      <c r="M7" s="47">
        <v>41</v>
      </c>
      <c r="N7" s="47">
        <v>42</v>
      </c>
      <c r="O7" s="45">
        <v>33</v>
      </c>
      <c r="P7" s="45">
        <v>31</v>
      </c>
    </row>
    <row r="8" spans="1:16" x14ac:dyDescent="0.25">
      <c r="B8" s="45" t="s">
        <v>487</v>
      </c>
      <c r="C8" s="45" t="s">
        <v>490</v>
      </c>
      <c r="D8" s="47">
        <v>6003</v>
      </c>
      <c r="E8" s="47">
        <v>391102</v>
      </c>
      <c r="F8" s="47">
        <v>2463</v>
      </c>
      <c r="G8" s="47">
        <v>163824</v>
      </c>
      <c r="H8" s="47">
        <v>1354</v>
      </c>
      <c r="I8" s="47">
        <v>43486</v>
      </c>
      <c r="J8" s="47">
        <v>1016</v>
      </c>
      <c r="K8" s="47">
        <v>118536</v>
      </c>
      <c r="L8" s="86" t="s">
        <v>10</v>
      </c>
      <c r="M8" s="47">
        <v>41</v>
      </c>
      <c r="N8" s="47">
        <v>42</v>
      </c>
      <c r="O8" s="45">
        <v>57</v>
      </c>
      <c r="P8" s="45">
        <v>27</v>
      </c>
    </row>
    <row r="9" spans="1:16" x14ac:dyDescent="0.25">
      <c r="B9" s="45" t="s">
        <v>491</v>
      </c>
      <c r="C9" s="45" t="s">
        <v>492</v>
      </c>
      <c r="D9" s="47">
        <v>6252</v>
      </c>
      <c r="E9" s="47">
        <v>394414</v>
      </c>
      <c r="F9" s="47">
        <v>2046</v>
      </c>
      <c r="G9" s="47">
        <v>122031</v>
      </c>
      <c r="H9" s="47">
        <v>1491</v>
      </c>
      <c r="I9" s="47">
        <v>69765</v>
      </c>
      <c r="J9" s="47">
        <v>541</v>
      </c>
      <c r="K9" s="47">
        <v>51549</v>
      </c>
      <c r="L9" s="86" t="s">
        <v>10</v>
      </c>
      <c r="M9" s="47">
        <v>33</v>
      </c>
      <c r="N9" s="47">
        <v>31</v>
      </c>
      <c r="O9" s="45">
        <v>73</v>
      </c>
      <c r="P9" s="45">
        <v>58</v>
      </c>
    </row>
    <row r="10" spans="1:16" x14ac:dyDescent="0.25">
      <c r="B10" s="45" t="s">
        <v>493</v>
      </c>
      <c r="C10" s="45" t="s">
        <v>494</v>
      </c>
      <c r="D10" s="47">
        <v>6308</v>
      </c>
      <c r="E10" s="47">
        <v>395251</v>
      </c>
      <c r="F10" s="47">
        <v>2542</v>
      </c>
      <c r="G10" s="47">
        <v>209111</v>
      </c>
      <c r="H10" s="47">
        <v>1075</v>
      </c>
      <c r="I10" s="47">
        <v>118257</v>
      </c>
      <c r="J10" s="47">
        <v>1428</v>
      </c>
      <c r="K10" s="47">
        <v>88155</v>
      </c>
      <c r="L10" s="86" t="s">
        <v>513</v>
      </c>
      <c r="M10" s="47">
        <v>40</v>
      </c>
      <c r="N10" s="47">
        <v>53</v>
      </c>
      <c r="O10" s="45">
        <v>42</v>
      </c>
      <c r="P10" s="45">
        <v>57</v>
      </c>
    </row>
    <row r="11" spans="1:16" x14ac:dyDescent="0.25">
      <c r="B11" s="45" t="s">
        <v>493</v>
      </c>
      <c r="C11" s="45" t="s">
        <v>495</v>
      </c>
      <c r="D11" s="47">
        <v>6308</v>
      </c>
      <c r="E11" s="47">
        <v>395251</v>
      </c>
      <c r="F11" s="47">
        <v>2542</v>
      </c>
      <c r="G11" s="47">
        <v>209111</v>
      </c>
      <c r="H11" s="47">
        <v>1517</v>
      </c>
      <c r="I11" s="47">
        <v>95835</v>
      </c>
      <c r="J11" s="47">
        <v>977</v>
      </c>
      <c r="K11" s="47">
        <v>107558</v>
      </c>
      <c r="L11" s="86" t="s">
        <v>513</v>
      </c>
      <c r="M11" s="47">
        <v>40</v>
      </c>
      <c r="N11" s="47">
        <v>53</v>
      </c>
      <c r="O11" s="45">
        <v>60</v>
      </c>
      <c r="P11" s="45">
        <v>46</v>
      </c>
    </row>
    <row r="12" spans="1:16" x14ac:dyDescent="0.25">
      <c r="B12" s="45" t="s">
        <v>493</v>
      </c>
      <c r="C12" s="45" t="s">
        <v>496</v>
      </c>
      <c r="D12" s="47">
        <v>6308</v>
      </c>
      <c r="E12" s="47">
        <v>395251</v>
      </c>
      <c r="F12" s="47">
        <v>2542</v>
      </c>
      <c r="G12" s="47">
        <v>209111</v>
      </c>
      <c r="H12" s="47">
        <v>959</v>
      </c>
      <c r="I12" s="47">
        <v>107293</v>
      </c>
      <c r="J12" s="47">
        <v>1493</v>
      </c>
      <c r="K12" s="47">
        <v>92831</v>
      </c>
      <c r="L12" s="86" t="s">
        <v>513</v>
      </c>
      <c r="M12" s="47">
        <v>40</v>
      </c>
      <c r="N12" s="47">
        <v>53</v>
      </c>
      <c r="O12" s="45">
        <v>38</v>
      </c>
      <c r="P12" s="45">
        <v>51</v>
      </c>
    </row>
    <row r="13" spans="1:16" x14ac:dyDescent="0.25">
      <c r="B13" s="45" t="s">
        <v>493</v>
      </c>
      <c r="C13" s="45" t="s">
        <v>497</v>
      </c>
      <c r="D13" s="47">
        <v>6308</v>
      </c>
      <c r="E13" s="47">
        <v>395251</v>
      </c>
      <c r="F13" s="47">
        <v>2526</v>
      </c>
      <c r="G13" s="47">
        <v>205549</v>
      </c>
      <c r="H13" s="47">
        <v>1047</v>
      </c>
      <c r="I13" s="47">
        <v>71598</v>
      </c>
      <c r="J13" s="47">
        <v>1426</v>
      </c>
      <c r="K13" s="47">
        <v>130757</v>
      </c>
      <c r="L13" s="86" t="s">
        <v>513</v>
      </c>
      <c r="M13" s="47">
        <v>40</v>
      </c>
      <c r="N13" s="47">
        <v>52</v>
      </c>
      <c r="O13" s="45">
        <v>42</v>
      </c>
      <c r="P13" s="45">
        <v>35</v>
      </c>
    </row>
    <row r="14" spans="1:16" x14ac:dyDescent="0.25">
      <c r="B14" s="45" t="s">
        <v>498</v>
      </c>
      <c r="C14" s="45" t="s">
        <v>499</v>
      </c>
      <c r="D14" s="47">
        <v>6341</v>
      </c>
      <c r="E14" s="47">
        <v>395978</v>
      </c>
      <c r="F14" s="47">
        <v>2440</v>
      </c>
      <c r="G14" s="47">
        <v>183898</v>
      </c>
      <c r="H14" s="47">
        <v>1249</v>
      </c>
      <c r="I14" s="47">
        <v>70604</v>
      </c>
      <c r="J14" s="47">
        <v>1183</v>
      </c>
      <c r="K14" s="47">
        <v>112468</v>
      </c>
      <c r="L14" s="86" t="s">
        <v>513</v>
      </c>
      <c r="M14" s="47">
        <v>38</v>
      </c>
      <c r="N14" s="47">
        <v>46</v>
      </c>
      <c r="O14" s="45">
        <v>51</v>
      </c>
      <c r="P14" s="45">
        <v>39</v>
      </c>
    </row>
    <row r="15" spans="1:16" x14ac:dyDescent="0.25">
      <c r="B15" s="45" t="s">
        <v>457</v>
      </c>
      <c r="C15" s="45" t="s">
        <v>460</v>
      </c>
      <c r="D15" s="47">
        <v>6746</v>
      </c>
      <c r="E15" s="47">
        <v>400215</v>
      </c>
      <c r="F15" s="47">
        <v>2277</v>
      </c>
      <c r="G15" s="47">
        <v>157260</v>
      </c>
      <c r="H15" s="47">
        <v>1054</v>
      </c>
      <c r="I15" s="47">
        <v>78444</v>
      </c>
      <c r="J15" s="47">
        <v>1202</v>
      </c>
      <c r="K15" s="47">
        <v>76575</v>
      </c>
      <c r="L15" s="86" t="s">
        <v>513</v>
      </c>
      <c r="M15" s="47">
        <v>34</v>
      </c>
      <c r="N15" s="47">
        <v>39</v>
      </c>
      <c r="O15" s="45">
        <v>47</v>
      </c>
      <c r="P15" s="45">
        <v>51</v>
      </c>
    </row>
    <row r="16" spans="1:16" x14ac:dyDescent="0.25">
      <c r="B16" s="45" t="s">
        <v>457</v>
      </c>
      <c r="C16" s="45" t="s">
        <v>459</v>
      </c>
      <c r="D16" s="47">
        <v>6746</v>
      </c>
      <c r="E16" s="47">
        <v>400215</v>
      </c>
      <c r="F16" s="47">
        <v>2278</v>
      </c>
      <c r="G16" s="47">
        <v>156283</v>
      </c>
      <c r="H16" s="47">
        <v>1305</v>
      </c>
      <c r="I16" s="47">
        <v>66442</v>
      </c>
      <c r="J16" s="47">
        <v>912</v>
      </c>
      <c r="K16" s="47">
        <v>85160</v>
      </c>
      <c r="L16" s="86" t="s">
        <v>513</v>
      </c>
      <c r="M16" s="47">
        <v>34</v>
      </c>
      <c r="N16" s="47">
        <v>39</v>
      </c>
      <c r="O16" s="45">
        <v>59</v>
      </c>
      <c r="P16" s="45">
        <v>44</v>
      </c>
    </row>
    <row r="17" spans="2:16" x14ac:dyDescent="0.25">
      <c r="B17" s="45" t="s">
        <v>457</v>
      </c>
      <c r="C17" s="45" t="s">
        <v>500</v>
      </c>
      <c r="D17" s="47">
        <v>6746</v>
      </c>
      <c r="E17" s="47">
        <v>400215</v>
      </c>
      <c r="F17" s="47">
        <v>2281</v>
      </c>
      <c r="G17" s="47">
        <v>158657</v>
      </c>
      <c r="H17" s="47">
        <v>725</v>
      </c>
      <c r="I17" s="47">
        <v>46706</v>
      </c>
      <c r="J17" s="47">
        <v>1525</v>
      </c>
      <c r="K17" s="47">
        <v>110759</v>
      </c>
      <c r="L17" s="86" t="s">
        <v>513</v>
      </c>
      <c r="M17" s="47">
        <v>34</v>
      </c>
      <c r="N17" s="47">
        <v>40</v>
      </c>
      <c r="O17" s="45">
        <v>32</v>
      </c>
      <c r="P17" s="45">
        <v>30</v>
      </c>
    </row>
    <row r="18" spans="2:16" x14ac:dyDescent="0.25">
      <c r="B18" s="45" t="s">
        <v>457</v>
      </c>
      <c r="C18" s="45" t="s">
        <v>458</v>
      </c>
      <c r="D18" s="47">
        <v>6746</v>
      </c>
      <c r="E18" s="47">
        <v>400215</v>
      </c>
      <c r="F18" s="47">
        <v>2274</v>
      </c>
      <c r="G18" s="47">
        <v>155516</v>
      </c>
      <c r="H18" s="47">
        <v>2027</v>
      </c>
      <c r="I18" s="47">
        <v>126421</v>
      </c>
      <c r="J18" s="47">
        <v>202</v>
      </c>
      <c r="K18" s="47">
        <v>23706</v>
      </c>
      <c r="L18" s="86" t="s">
        <v>513</v>
      </c>
      <c r="M18" s="47">
        <v>34</v>
      </c>
      <c r="N18" s="47">
        <v>39</v>
      </c>
      <c r="O18" s="45">
        <v>91</v>
      </c>
      <c r="P18" s="45">
        <v>84</v>
      </c>
    </row>
    <row r="19" spans="2:16" x14ac:dyDescent="0.25">
      <c r="B19" s="45" t="s">
        <v>457</v>
      </c>
      <c r="C19" s="45" t="s">
        <v>501</v>
      </c>
      <c r="D19" s="47">
        <v>6746</v>
      </c>
      <c r="E19" s="47">
        <v>400215</v>
      </c>
      <c r="F19" s="47">
        <v>2272</v>
      </c>
      <c r="G19" s="47">
        <v>155908</v>
      </c>
      <c r="H19" s="47">
        <v>1084</v>
      </c>
      <c r="I19" s="47">
        <v>48441</v>
      </c>
      <c r="J19" s="47">
        <v>1133</v>
      </c>
      <c r="K19" s="47">
        <v>102462</v>
      </c>
      <c r="L19" s="86" t="s">
        <v>513</v>
      </c>
      <c r="M19" s="47">
        <v>34</v>
      </c>
      <c r="N19" s="47">
        <v>39</v>
      </c>
      <c r="O19" s="45">
        <v>49</v>
      </c>
      <c r="P19" s="45">
        <v>32</v>
      </c>
    </row>
    <row r="20" spans="2:16" x14ac:dyDescent="0.25">
      <c r="B20" s="45" t="s">
        <v>455</v>
      </c>
      <c r="C20" s="45" t="s">
        <v>456</v>
      </c>
      <c r="D20" s="47">
        <v>6823</v>
      </c>
      <c r="E20" s="47">
        <v>401380</v>
      </c>
      <c r="F20" s="47">
        <v>2106</v>
      </c>
      <c r="G20" s="47">
        <v>132927</v>
      </c>
      <c r="H20" s="47">
        <v>975</v>
      </c>
      <c r="I20" s="47">
        <v>40708</v>
      </c>
      <c r="J20" s="47">
        <v>1104</v>
      </c>
      <c r="K20" s="47">
        <v>90248</v>
      </c>
      <c r="L20" s="86" t="s">
        <v>513</v>
      </c>
      <c r="M20" s="47">
        <v>31</v>
      </c>
      <c r="N20" s="47">
        <v>33</v>
      </c>
      <c r="O20" s="45">
        <v>47</v>
      </c>
      <c r="P20" s="45">
        <v>31</v>
      </c>
    </row>
    <row r="21" spans="2:16" x14ac:dyDescent="0.25">
      <c r="B21" s="45" t="s">
        <v>455</v>
      </c>
      <c r="C21" s="45" t="s">
        <v>502</v>
      </c>
      <c r="D21" s="47">
        <v>6823</v>
      </c>
      <c r="E21" s="47">
        <v>401380</v>
      </c>
      <c r="F21" s="47">
        <v>2109</v>
      </c>
      <c r="G21" s="47">
        <v>132748</v>
      </c>
      <c r="H21" s="47">
        <v>576</v>
      </c>
      <c r="I21" s="47">
        <v>35513</v>
      </c>
      <c r="J21" s="47">
        <v>1520</v>
      </c>
      <c r="K21" s="47">
        <v>95666</v>
      </c>
      <c r="L21" s="86" t="s">
        <v>513</v>
      </c>
      <c r="M21" s="47">
        <v>31</v>
      </c>
      <c r="N21" s="47">
        <v>33</v>
      </c>
      <c r="O21" s="45">
        <v>27</v>
      </c>
      <c r="P21" s="45">
        <v>27</v>
      </c>
    </row>
    <row r="22" spans="2:16" x14ac:dyDescent="0.25">
      <c r="B22" s="45" t="s">
        <v>455</v>
      </c>
      <c r="C22" s="85" t="s">
        <v>699</v>
      </c>
      <c r="D22" s="47">
        <v>6823</v>
      </c>
      <c r="E22" s="47">
        <v>401380</v>
      </c>
      <c r="F22" s="47">
        <v>2106</v>
      </c>
      <c r="G22" s="47">
        <v>133620</v>
      </c>
      <c r="H22" s="47">
        <v>984</v>
      </c>
      <c r="I22" s="47">
        <v>40858</v>
      </c>
      <c r="J22" s="47">
        <v>1077</v>
      </c>
      <c r="K22" s="47">
        <v>90919</v>
      </c>
      <c r="L22" s="86" t="s">
        <v>513</v>
      </c>
      <c r="M22" s="47">
        <v>31</v>
      </c>
      <c r="N22" s="47">
        <v>33</v>
      </c>
      <c r="O22" s="45">
        <v>48</v>
      </c>
      <c r="P22" s="45">
        <v>31</v>
      </c>
    </row>
    <row r="23" spans="2:16" x14ac:dyDescent="0.25">
      <c r="B23" s="45" t="s">
        <v>452</v>
      </c>
      <c r="C23" s="45" t="s">
        <v>503</v>
      </c>
      <c r="D23" s="47">
        <v>6948</v>
      </c>
      <c r="E23" s="47">
        <v>402529</v>
      </c>
      <c r="F23" s="47">
        <v>2211</v>
      </c>
      <c r="G23" s="47">
        <v>157350</v>
      </c>
      <c r="H23" s="47">
        <v>1870</v>
      </c>
      <c r="I23" s="47">
        <v>115295</v>
      </c>
      <c r="J23" s="47">
        <v>317</v>
      </c>
      <c r="K23" s="47">
        <v>39396</v>
      </c>
      <c r="L23" s="86" t="s">
        <v>513</v>
      </c>
      <c r="M23" s="47">
        <v>32</v>
      </c>
      <c r="N23" s="47">
        <v>39</v>
      </c>
      <c r="O23" s="45">
        <v>86</v>
      </c>
      <c r="P23" s="45">
        <v>75</v>
      </c>
    </row>
    <row r="24" spans="2:16" x14ac:dyDescent="0.25">
      <c r="B24" s="45" t="s">
        <v>452</v>
      </c>
      <c r="C24" s="45" t="s">
        <v>454</v>
      </c>
      <c r="D24" s="47">
        <v>6948</v>
      </c>
      <c r="E24" s="47">
        <v>402529</v>
      </c>
      <c r="F24" s="47">
        <v>2207</v>
      </c>
      <c r="G24" s="47">
        <v>158007</v>
      </c>
      <c r="H24" s="47">
        <v>952</v>
      </c>
      <c r="I24" s="47">
        <v>85271</v>
      </c>
      <c r="J24" s="47">
        <v>1200</v>
      </c>
      <c r="K24" s="47">
        <v>70202</v>
      </c>
      <c r="L24" s="86" t="s">
        <v>513</v>
      </c>
      <c r="M24" s="47">
        <v>32</v>
      </c>
      <c r="N24" s="47">
        <v>39</v>
      </c>
      <c r="O24" s="45">
        <v>44</v>
      </c>
      <c r="P24" s="45">
        <v>55</v>
      </c>
    </row>
    <row r="25" spans="2:16" x14ac:dyDescent="0.25">
      <c r="B25" s="45" t="s">
        <v>452</v>
      </c>
      <c r="C25" s="45" t="s">
        <v>453</v>
      </c>
      <c r="D25" s="47">
        <v>6948</v>
      </c>
      <c r="E25" s="47">
        <v>402529</v>
      </c>
      <c r="F25" s="47">
        <v>2215</v>
      </c>
      <c r="G25" s="47">
        <v>159585</v>
      </c>
      <c r="H25" s="47">
        <v>1117</v>
      </c>
      <c r="I25" s="47">
        <v>47254</v>
      </c>
      <c r="J25" s="47">
        <v>1086</v>
      </c>
      <c r="K25" s="47">
        <v>111113</v>
      </c>
      <c r="L25" s="86" t="s">
        <v>513</v>
      </c>
      <c r="M25" s="47">
        <v>32</v>
      </c>
      <c r="N25" s="47">
        <v>40</v>
      </c>
      <c r="O25" s="45">
        <v>51</v>
      </c>
      <c r="P25" s="45">
        <v>30</v>
      </c>
    </row>
    <row r="26" spans="2:16" x14ac:dyDescent="0.25">
      <c r="B26" s="45" t="s">
        <v>451</v>
      </c>
      <c r="C26" s="45" t="s">
        <v>504</v>
      </c>
      <c r="D26" s="47">
        <v>7005</v>
      </c>
      <c r="E26" s="47">
        <v>403064</v>
      </c>
      <c r="F26" s="47">
        <v>1582</v>
      </c>
      <c r="G26" s="47">
        <v>85230</v>
      </c>
      <c r="H26" s="47">
        <v>1285</v>
      </c>
      <c r="I26" s="47">
        <v>53940</v>
      </c>
      <c r="J26" s="47">
        <v>285</v>
      </c>
      <c r="K26" s="47">
        <v>30228</v>
      </c>
      <c r="L26" s="86" t="s">
        <v>513</v>
      </c>
      <c r="M26" s="47">
        <v>23</v>
      </c>
      <c r="N26" s="47">
        <v>21</v>
      </c>
      <c r="O26" s="45">
        <v>82</v>
      </c>
      <c r="P26" s="45">
        <v>64</v>
      </c>
    </row>
    <row r="27" spans="2:16" x14ac:dyDescent="0.25">
      <c r="B27" s="45" t="s">
        <v>449</v>
      </c>
      <c r="C27" s="45" t="s">
        <v>505</v>
      </c>
      <c r="D27" s="47">
        <v>7083</v>
      </c>
      <c r="E27" s="47">
        <v>404017</v>
      </c>
      <c r="F27" s="47">
        <v>2382</v>
      </c>
      <c r="G27" s="47">
        <v>178452</v>
      </c>
      <c r="H27" s="47">
        <v>1936</v>
      </c>
      <c r="I27" s="47">
        <v>83168</v>
      </c>
      <c r="J27" s="47">
        <v>425</v>
      </c>
      <c r="K27" s="47">
        <v>93187</v>
      </c>
      <c r="L27" s="86" t="s">
        <v>513</v>
      </c>
      <c r="M27" s="47">
        <v>34</v>
      </c>
      <c r="N27" s="47">
        <v>44</v>
      </c>
      <c r="O27" s="45">
        <v>82</v>
      </c>
      <c r="P27" s="45">
        <v>47</v>
      </c>
    </row>
    <row r="28" spans="2:16" x14ac:dyDescent="0.25">
      <c r="B28" s="45" t="s">
        <v>449</v>
      </c>
      <c r="C28" s="45" t="s">
        <v>450</v>
      </c>
      <c r="D28" s="47">
        <v>7083</v>
      </c>
      <c r="E28" s="47">
        <v>404017</v>
      </c>
      <c r="F28" s="47">
        <v>2389</v>
      </c>
      <c r="G28" s="47">
        <v>179265</v>
      </c>
      <c r="H28" s="47">
        <v>1562</v>
      </c>
      <c r="I28" s="47">
        <v>118552</v>
      </c>
      <c r="J28" s="47">
        <v>786</v>
      </c>
      <c r="K28" s="47">
        <v>58872</v>
      </c>
      <c r="L28" s="86" t="s">
        <v>513</v>
      </c>
      <c r="M28" s="47">
        <v>34</v>
      </c>
      <c r="N28" s="47">
        <v>44</v>
      </c>
      <c r="O28" s="45">
        <v>67</v>
      </c>
      <c r="P28" s="45">
        <v>67</v>
      </c>
    </row>
    <row r="29" spans="2:16" x14ac:dyDescent="0.25">
      <c r="B29" s="45" t="s">
        <v>449</v>
      </c>
      <c r="C29" s="45" t="s">
        <v>506</v>
      </c>
      <c r="D29" s="47">
        <v>7083</v>
      </c>
      <c r="E29" s="47">
        <v>404017</v>
      </c>
      <c r="F29" s="47">
        <v>2386</v>
      </c>
      <c r="G29" s="47">
        <v>177825</v>
      </c>
      <c r="H29" s="47">
        <v>1921</v>
      </c>
      <c r="I29" s="47">
        <v>116983</v>
      </c>
      <c r="J29" s="47">
        <v>423</v>
      </c>
      <c r="K29" s="47">
        <v>57921</v>
      </c>
      <c r="L29" s="86" t="s">
        <v>513</v>
      </c>
      <c r="M29" s="47">
        <v>34</v>
      </c>
      <c r="N29" s="47">
        <v>44</v>
      </c>
      <c r="O29" s="45">
        <v>82</v>
      </c>
      <c r="P29" s="45">
        <v>67</v>
      </c>
    </row>
    <row r="30" spans="2:16" x14ac:dyDescent="0.25">
      <c r="B30" s="45" t="s">
        <v>447</v>
      </c>
      <c r="C30" s="45" t="s">
        <v>448</v>
      </c>
      <c r="D30" s="47">
        <v>7229</v>
      </c>
      <c r="E30" s="47">
        <v>405210</v>
      </c>
      <c r="F30" s="47">
        <v>2345</v>
      </c>
      <c r="G30" s="47">
        <v>149633</v>
      </c>
      <c r="H30" s="47">
        <v>581</v>
      </c>
      <c r="I30" s="47">
        <v>39183</v>
      </c>
      <c r="J30" s="47">
        <v>1755</v>
      </c>
      <c r="K30" s="47">
        <v>109963</v>
      </c>
      <c r="L30" s="86" t="s">
        <v>513</v>
      </c>
      <c r="M30" s="47">
        <v>32</v>
      </c>
      <c r="N30" s="47">
        <v>37</v>
      </c>
      <c r="O30" s="45">
        <v>25</v>
      </c>
      <c r="P30" s="45">
        <v>26</v>
      </c>
    </row>
    <row r="31" spans="2:16" x14ac:dyDescent="0.25">
      <c r="B31" s="45" t="s">
        <v>447</v>
      </c>
      <c r="C31" s="45" t="s">
        <v>507</v>
      </c>
      <c r="D31" s="47">
        <v>7229</v>
      </c>
      <c r="E31" s="47">
        <v>405210</v>
      </c>
      <c r="F31" s="47">
        <v>2339</v>
      </c>
      <c r="G31" s="47">
        <v>149044</v>
      </c>
      <c r="H31" s="47">
        <v>1740</v>
      </c>
      <c r="I31" s="47">
        <v>122437</v>
      </c>
      <c r="J31" s="47">
        <v>573</v>
      </c>
      <c r="K31" s="47">
        <v>24978</v>
      </c>
      <c r="L31" s="86" t="s">
        <v>513</v>
      </c>
      <c r="M31" s="47">
        <v>32</v>
      </c>
      <c r="N31" s="47">
        <v>37</v>
      </c>
      <c r="O31" s="45">
        <v>75</v>
      </c>
      <c r="P31" s="45">
        <v>83</v>
      </c>
    </row>
    <row r="32" spans="2:16" x14ac:dyDescent="0.25">
      <c r="B32" s="45" t="s">
        <v>444</v>
      </c>
      <c r="C32" s="45" t="s">
        <v>446</v>
      </c>
      <c r="D32" s="47">
        <v>7380</v>
      </c>
      <c r="E32" s="47">
        <v>406534</v>
      </c>
      <c r="F32" s="47">
        <v>2613</v>
      </c>
      <c r="G32" s="47">
        <v>194761</v>
      </c>
      <c r="H32" s="47">
        <v>869</v>
      </c>
      <c r="I32" s="47">
        <v>41065</v>
      </c>
      <c r="J32" s="47">
        <v>1722</v>
      </c>
      <c r="K32" s="47">
        <v>152247</v>
      </c>
      <c r="L32" s="86" t="s">
        <v>513</v>
      </c>
      <c r="M32" s="47">
        <v>35</v>
      </c>
      <c r="N32" s="47">
        <v>48</v>
      </c>
      <c r="O32" s="45">
        <v>34</v>
      </c>
      <c r="P32" s="45">
        <v>21</v>
      </c>
    </row>
    <row r="33" spans="2:16" x14ac:dyDescent="0.25">
      <c r="B33" s="45" t="s">
        <v>444</v>
      </c>
      <c r="C33" s="45" t="s">
        <v>445</v>
      </c>
      <c r="D33" s="47">
        <v>7380</v>
      </c>
      <c r="E33" s="47">
        <v>406534</v>
      </c>
      <c r="F33" s="47">
        <v>2607</v>
      </c>
      <c r="G33" s="47">
        <v>192734</v>
      </c>
      <c r="H33" s="47">
        <v>1994</v>
      </c>
      <c r="I33" s="47">
        <v>105392</v>
      </c>
      <c r="J33" s="47">
        <v>576</v>
      </c>
      <c r="K33" s="47">
        <v>83194</v>
      </c>
      <c r="L33" s="86" t="s">
        <v>513</v>
      </c>
      <c r="M33" s="47">
        <v>35</v>
      </c>
      <c r="N33" s="47">
        <v>47</v>
      </c>
      <c r="O33" s="45">
        <v>78</v>
      </c>
      <c r="P33" s="45">
        <v>56</v>
      </c>
    </row>
    <row r="34" spans="2:16" x14ac:dyDescent="0.25">
      <c r="B34" s="45" t="s">
        <v>444</v>
      </c>
      <c r="C34" s="45" t="s">
        <v>508</v>
      </c>
      <c r="D34" s="47">
        <v>7380</v>
      </c>
      <c r="E34" s="47">
        <v>406534</v>
      </c>
      <c r="F34" s="47">
        <v>2607</v>
      </c>
      <c r="G34" s="47">
        <v>193191</v>
      </c>
      <c r="H34" s="47">
        <v>1853</v>
      </c>
      <c r="I34" s="47">
        <v>105612</v>
      </c>
      <c r="J34" s="47">
        <v>706</v>
      </c>
      <c r="K34" s="47">
        <v>83306</v>
      </c>
      <c r="L34" s="86" t="s">
        <v>513</v>
      </c>
      <c r="M34" s="47">
        <v>35</v>
      </c>
      <c r="N34" s="47">
        <v>48</v>
      </c>
      <c r="O34" s="45">
        <v>72</v>
      </c>
      <c r="P34" s="45">
        <v>56</v>
      </c>
    </row>
    <row r="35" spans="2:16" x14ac:dyDescent="0.25">
      <c r="B35" s="45" t="s">
        <v>441</v>
      </c>
      <c r="C35" s="45" t="s">
        <v>509</v>
      </c>
      <c r="D35" s="47">
        <v>7450</v>
      </c>
      <c r="E35" s="47">
        <v>407177</v>
      </c>
      <c r="F35" s="47">
        <v>2697</v>
      </c>
      <c r="G35" s="47">
        <v>208358</v>
      </c>
      <c r="H35" s="47">
        <v>1214</v>
      </c>
      <c r="I35" s="47">
        <v>59747</v>
      </c>
      <c r="J35" s="47">
        <v>1458</v>
      </c>
      <c r="K35" s="47">
        <v>147099</v>
      </c>
      <c r="L35" s="86" t="s">
        <v>513</v>
      </c>
      <c r="M35" s="47">
        <v>36</v>
      </c>
      <c r="N35" s="47">
        <v>51</v>
      </c>
      <c r="O35" s="45">
        <v>45</v>
      </c>
      <c r="P35" s="45">
        <v>29</v>
      </c>
    </row>
    <row r="36" spans="2:16" x14ac:dyDescent="0.25">
      <c r="B36" s="45" t="s">
        <v>441</v>
      </c>
      <c r="C36" s="45" t="s">
        <v>443</v>
      </c>
      <c r="D36" s="47">
        <v>7450</v>
      </c>
      <c r="E36" s="47">
        <v>407177</v>
      </c>
      <c r="F36" s="47">
        <v>2701</v>
      </c>
      <c r="G36" s="47">
        <v>207943</v>
      </c>
      <c r="H36" s="47">
        <v>1095</v>
      </c>
      <c r="I36" s="47">
        <v>89535</v>
      </c>
      <c r="J36" s="47">
        <v>1569</v>
      </c>
      <c r="K36" s="47">
        <v>116334</v>
      </c>
      <c r="L36" s="86" t="s">
        <v>513</v>
      </c>
      <c r="M36" s="47">
        <v>36</v>
      </c>
      <c r="N36" s="47">
        <v>51</v>
      </c>
      <c r="O36" s="45">
        <v>41</v>
      </c>
      <c r="P36" s="45">
        <v>43</v>
      </c>
    </row>
    <row r="37" spans="2:16" x14ac:dyDescent="0.25">
      <c r="B37" s="45" t="s">
        <v>441</v>
      </c>
      <c r="C37" s="45" t="s">
        <v>442</v>
      </c>
      <c r="D37" s="47">
        <v>7450</v>
      </c>
      <c r="E37" s="47">
        <v>407177</v>
      </c>
      <c r="F37" s="47">
        <v>2700</v>
      </c>
      <c r="G37" s="47">
        <v>208095</v>
      </c>
      <c r="H37" s="47">
        <v>1314</v>
      </c>
      <c r="I37" s="47">
        <v>74585</v>
      </c>
      <c r="J37" s="47">
        <v>1348</v>
      </c>
      <c r="K37" s="47">
        <v>131682</v>
      </c>
      <c r="L37" s="86" t="s">
        <v>513</v>
      </c>
      <c r="M37" s="47">
        <v>36</v>
      </c>
      <c r="N37" s="47">
        <v>51</v>
      </c>
      <c r="O37" s="45">
        <v>49</v>
      </c>
      <c r="P37" s="45">
        <v>36</v>
      </c>
    </row>
    <row r="38" spans="2:16" x14ac:dyDescent="0.25">
      <c r="B38" s="45" t="s">
        <v>437</v>
      </c>
      <c r="C38" s="45" t="s">
        <v>440</v>
      </c>
      <c r="D38" s="47">
        <v>7510</v>
      </c>
      <c r="E38" s="47">
        <v>407796</v>
      </c>
      <c r="F38" s="47">
        <v>2987</v>
      </c>
      <c r="G38" s="47">
        <v>223503</v>
      </c>
      <c r="H38" s="47">
        <v>2518</v>
      </c>
      <c r="I38" s="47">
        <v>122348</v>
      </c>
      <c r="J38" s="47">
        <v>431</v>
      </c>
      <c r="K38" s="47">
        <v>98352</v>
      </c>
      <c r="L38" s="86" t="s">
        <v>513</v>
      </c>
      <c r="M38" s="47">
        <v>40</v>
      </c>
      <c r="N38" s="47">
        <v>55</v>
      </c>
      <c r="O38" s="45">
        <v>85</v>
      </c>
      <c r="P38" s="45">
        <v>55</v>
      </c>
    </row>
    <row r="39" spans="2:16" x14ac:dyDescent="0.25">
      <c r="B39" s="45" t="s">
        <v>437</v>
      </c>
      <c r="C39" s="45" t="s">
        <v>439</v>
      </c>
      <c r="D39" s="47">
        <v>7510</v>
      </c>
      <c r="E39" s="47">
        <v>407796</v>
      </c>
      <c r="F39" s="47">
        <v>2994</v>
      </c>
      <c r="G39" s="47">
        <v>224422</v>
      </c>
      <c r="H39" s="47">
        <v>755</v>
      </c>
      <c r="I39" s="47">
        <v>80181</v>
      </c>
      <c r="J39" s="47">
        <v>2211</v>
      </c>
      <c r="K39" s="47">
        <v>141943</v>
      </c>
      <c r="L39" s="86" t="s">
        <v>513</v>
      </c>
      <c r="M39" s="47">
        <v>40</v>
      </c>
      <c r="N39" s="47">
        <v>55</v>
      </c>
      <c r="O39" s="45">
        <v>25</v>
      </c>
      <c r="P39" s="45">
        <v>36</v>
      </c>
    </row>
    <row r="40" spans="2:16" x14ac:dyDescent="0.25">
      <c r="B40" s="45" t="s">
        <v>437</v>
      </c>
      <c r="C40" s="45" t="s">
        <v>438</v>
      </c>
      <c r="D40" s="47">
        <v>7510</v>
      </c>
      <c r="E40" s="47">
        <v>407796</v>
      </c>
      <c r="F40" s="47">
        <v>2990</v>
      </c>
      <c r="G40" s="47">
        <v>224980</v>
      </c>
      <c r="H40" s="47">
        <v>1015</v>
      </c>
      <c r="I40" s="47">
        <v>123390</v>
      </c>
      <c r="J40" s="47">
        <v>1945</v>
      </c>
      <c r="K40" s="47">
        <v>100001</v>
      </c>
      <c r="L40" s="86" t="s">
        <v>513</v>
      </c>
      <c r="M40" s="47">
        <v>40</v>
      </c>
      <c r="N40" s="47">
        <v>55</v>
      </c>
      <c r="O40" s="45">
        <v>34</v>
      </c>
      <c r="P40" s="45">
        <v>55</v>
      </c>
    </row>
    <row r="41" spans="2:16" x14ac:dyDescent="0.25">
      <c r="B41" s="45" t="s">
        <v>433</v>
      </c>
      <c r="C41" s="45" t="s">
        <v>436</v>
      </c>
      <c r="D41" s="47">
        <v>7649</v>
      </c>
      <c r="E41" s="47">
        <v>409013</v>
      </c>
      <c r="F41" s="47">
        <v>2870</v>
      </c>
      <c r="G41" s="47">
        <v>226042</v>
      </c>
      <c r="H41" s="47">
        <v>2661</v>
      </c>
      <c r="I41" s="47">
        <v>191931</v>
      </c>
      <c r="J41" s="47">
        <v>166</v>
      </c>
      <c r="K41" s="47">
        <v>27748</v>
      </c>
      <c r="L41" s="86" t="s">
        <v>513</v>
      </c>
      <c r="M41" s="47">
        <v>38</v>
      </c>
      <c r="N41" s="47">
        <v>55</v>
      </c>
      <c r="O41" s="45">
        <v>94</v>
      </c>
      <c r="P41" s="45">
        <v>87</v>
      </c>
    </row>
    <row r="42" spans="2:16" x14ac:dyDescent="0.25">
      <c r="B42" s="45" t="s">
        <v>433</v>
      </c>
      <c r="C42" s="45" t="s">
        <v>510</v>
      </c>
      <c r="D42" s="47">
        <v>7649</v>
      </c>
      <c r="E42" s="47">
        <v>409013</v>
      </c>
      <c r="F42" s="47">
        <v>2870</v>
      </c>
      <c r="G42" s="47">
        <v>228622</v>
      </c>
      <c r="H42" s="47">
        <v>1755</v>
      </c>
      <c r="I42" s="47">
        <v>143835</v>
      </c>
      <c r="J42" s="47">
        <v>1045</v>
      </c>
      <c r="K42" s="47">
        <v>81196</v>
      </c>
      <c r="L42" s="86" t="s">
        <v>513</v>
      </c>
      <c r="M42" s="47">
        <v>38</v>
      </c>
      <c r="N42" s="47">
        <v>56</v>
      </c>
      <c r="O42" s="45">
        <v>63</v>
      </c>
      <c r="P42" s="45">
        <v>64</v>
      </c>
    </row>
    <row r="43" spans="2:16" x14ac:dyDescent="0.25">
      <c r="B43" s="45" t="s">
        <v>433</v>
      </c>
      <c r="C43" s="45" t="s">
        <v>435</v>
      </c>
      <c r="D43" s="47">
        <v>7649</v>
      </c>
      <c r="E43" s="47">
        <v>409013</v>
      </c>
      <c r="F43" s="47">
        <v>2875</v>
      </c>
      <c r="G43" s="47">
        <v>229709</v>
      </c>
      <c r="H43" s="47">
        <v>981</v>
      </c>
      <c r="I43" s="47">
        <v>43876</v>
      </c>
      <c r="J43" s="47">
        <v>1853</v>
      </c>
      <c r="K43" s="47">
        <v>184081</v>
      </c>
      <c r="L43" s="86" t="s">
        <v>513</v>
      </c>
      <c r="M43" s="47">
        <v>38</v>
      </c>
      <c r="N43" s="47">
        <v>56</v>
      </c>
      <c r="O43" s="45">
        <v>35</v>
      </c>
      <c r="P43" s="45">
        <v>19</v>
      </c>
    </row>
    <row r="44" spans="2:16" x14ac:dyDescent="0.25">
      <c r="B44" s="45" t="s">
        <v>433</v>
      </c>
      <c r="C44" s="45" t="s">
        <v>434</v>
      </c>
      <c r="D44" s="47">
        <v>7649</v>
      </c>
      <c r="E44" s="47">
        <v>409013</v>
      </c>
      <c r="F44" s="47">
        <v>2874</v>
      </c>
      <c r="G44" s="47">
        <v>229438</v>
      </c>
      <c r="H44" s="47">
        <v>1286</v>
      </c>
      <c r="I44" s="47">
        <v>117681</v>
      </c>
      <c r="J44" s="47">
        <v>1522</v>
      </c>
      <c r="K44" s="47">
        <v>109142</v>
      </c>
      <c r="L44" s="86" t="s">
        <v>513</v>
      </c>
      <c r="M44" s="47">
        <v>38</v>
      </c>
      <c r="N44" s="47">
        <v>56</v>
      </c>
      <c r="O44" s="45">
        <v>46</v>
      </c>
      <c r="P44" s="45">
        <v>52</v>
      </c>
    </row>
    <row r="45" spans="2:16" x14ac:dyDescent="0.25">
      <c r="B45" s="45" t="s">
        <v>431</v>
      </c>
      <c r="C45" s="45" t="s">
        <v>432</v>
      </c>
      <c r="D45" s="47">
        <v>7863</v>
      </c>
      <c r="E45" s="47">
        <v>410756</v>
      </c>
      <c r="F45" s="47">
        <v>2501</v>
      </c>
      <c r="G45" s="47">
        <v>173298</v>
      </c>
      <c r="H45" s="47">
        <v>624</v>
      </c>
      <c r="I45" s="47">
        <v>51132</v>
      </c>
      <c r="J45" s="47">
        <v>1838</v>
      </c>
      <c r="K45" s="47">
        <v>120014</v>
      </c>
      <c r="L45" s="86" t="s">
        <v>513</v>
      </c>
      <c r="M45" s="47">
        <v>32</v>
      </c>
      <c r="N45" s="47">
        <v>42</v>
      </c>
      <c r="O45" s="45">
        <v>25</v>
      </c>
      <c r="P45" s="45">
        <v>30</v>
      </c>
    </row>
    <row r="46" spans="2:16" x14ac:dyDescent="0.25">
      <c r="B46" s="45" t="s">
        <v>431</v>
      </c>
      <c r="C46" s="45" t="s">
        <v>511</v>
      </c>
      <c r="D46" s="47">
        <v>7863</v>
      </c>
      <c r="E46" s="47">
        <v>410756</v>
      </c>
      <c r="F46" s="47">
        <v>2501</v>
      </c>
      <c r="G46" s="47">
        <v>174446</v>
      </c>
      <c r="H46" s="47">
        <v>904</v>
      </c>
      <c r="I46" s="47">
        <v>53762</v>
      </c>
      <c r="J46" s="47">
        <v>1570</v>
      </c>
      <c r="K46" s="47">
        <v>119785</v>
      </c>
      <c r="L46" s="86" t="s">
        <v>513</v>
      </c>
      <c r="M46" s="47">
        <v>32</v>
      </c>
      <c r="N46" s="47">
        <v>42</v>
      </c>
      <c r="O46" s="45">
        <v>37</v>
      </c>
      <c r="P46" s="45">
        <v>31</v>
      </c>
    </row>
    <row r="47" spans="2:16" x14ac:dyDescent="0.25">
      <c r="B47" s="45" t="s">
        <v>427</v>
      </c>
      <c r="C47" s="45" t="s">
        <v>430</v>
      </c>
      <c r="D47" s="47">
        <v>7916</v>
      </c>
      <c r="E47" s="47">
        <v>411295</v>
      </c>
      <c r="F47" s="47">
        <v>2996</v>
      </c>
      <c r="G47" s="47">
        <v>202263</v>
      </c>
      <c r="H47" s="47">
        <v>1451</v>
      </c>
      <c r="I47" s="47">
        <v>87111</v>
      </c>
      <c r="J47" s="47">
        <v>1526</v>
      </c>
      <c r="K47" s="47">
        <v>113552</v>
      </c>
      <c r="L47" s="86" t="s">
        <v>513</v>
      </c>
      <c r="M47" s="47">
        <v>38</v>
      </c>
      <c r="N47" s="47">
        <v>49</v>
      </c>
      <c r="O47" s="45">
        <v>49</v>
      </c>
      <c r="P47" s="45">
        <v>43</v>
      </c>
    </row>
    <row r="48" spans="2:16" x14ac:dyDescent="0.25">
      <c r="B48" s="45" t="s">
        <v>427</v>
      </c>
      <c r="C48" s="45" t="s">
        <v>429</v>
      </c>
      <c r="D48" s="47">
        <v>7916</v>
      </c>
      <c r="E48" s="47">
        <v>411295</v>
      </c>
      <c r="F48" s="47">
        <v>3004</v>
      </c>
      <c r="G48" s="47">
        <v>202704</v>
      </c>
      <c r="H48" s="47">
        <v>731</v>
      </c>
      <c r="I48" s="47">
        <v>59320</v>
      </c>
      <c r="J48" s="47">
        <v>2256</v>
      </c>
      <c r="K48" s="47">
        <v>142182</v>
      </c>
      <c r="L48" s="86" t="s">
        <v>513</v>
      </c>
      <c r="M48" s="47">
        <v>38</v>
      </c>
      <c r="N48" s="47">
        <v>49</v>
      </c>
      <c r="O48" s="45">
        <v>24</v>
      </c>
      <c r="P48" s="45">
        <v>29</v>
      </c>
    </row>
    <row r="49" spans="2:16" x14ac:dyDescent="0.25">
      <c r="B49" s="45" t="s">
        <v>427</v>
      </c>
      <c r="C49" s="45" t="s">
        <v>428</v>
      </c>
      <c r="D49" s="47">
        <v>7916</v>
      </c>
      <c r="E49" s="47">
        <v>411295</v>
      </c>
      <c r="F49" s="47">
        <v>3000</v>
      </c>
      <c r="G49" s="47">
        <v>201776</v>
      </c>
      <c r="H49" s="47">
        <v>724</v>
      </c>
      <c r="I49" s="47">
        <v>47827</v>
      </c>
      <c r="J49" s="47">
        <v>2233</v>
      </c>
      <c r="K49" s="47">
        <v>151603</v>
      </c>
      <c r="L49" s="86" t="s">
        <v>513</v>
      </c>
      <c r="M49" s="47">
        <v>38</v>
      </c>
      <c r="N49" s="47">
        <v>49</v>
      </c>
      <c r="O49" s="45">
        <v>24</v>
      </c>
      <c r="P49" s="45">
        <v>24</v>
      </c>
    </row>
    <row r="50" spans="2:16" x14ac:dyDescent="0.25">
      <c r="B50" s="45" t="s">
        <v>425</v>
      </c>
      <c r="C50" s="45" t="s">
        <v>512</v>
      </c>
      <c r="D50" s="47">
        <v>8056</v>
      </c>
      <c r="E50" s="47">
        <v>411810</v>
      </c>
      <c r="F50" s="47">
        <v>2328</v>
      </c>
      <c r="G50" s="47">
        <v>164215</v>
      </c>
      <c r="H50" s="47">
        <v>537</v>
      </c>
      <c r="I50" s="47">
        <v>37804</v>
      </c>
      <c r="J50" s="47">
        <v>1776</v>
      </c>
      <c r="K50" s="47">
        <v>125391</v>
      </c>
      <c r="L50" s="86" t="s">
        <v>513</v>
      </c>
      <c r="M50" s="47">
        <v>29</v>
      </c>
      <c r="N50" s="47">
        <v>40</v>
      </c>
      <c r="O50" s="45">
        <v>23</v>
      </c>
      <c r="P50" s="45">
        <v>23</v>
      </c>
    </row>
    <row r="51" spans="2:16" x14ac:dyDescent="0.25">
      <c r="B51" s="45" t="s">
        <v>425</v>
      </c>
      <c r="C51" s="45" t="s">
        <v>426</v>
      </c>
      <c r="D51" s="47">
        <v>8056</v>
      </c>
      <c r="E51" s="47">
        <v>411810</v>
      </c>
      <c r="F51" s="47">
        <v>2327</v>
      </c>
      <c r="G51" s="47">
        <v>164099</v>
      </c>
      <c r="H51" s="47">
        <v>319</v>
      </c>
      <c r="I51" s="47">
        <v>12608</v>
      </c>
      <c r="J51" s="47">
        <v>1993</v>
      </c>
      <c r="K51" s="47">
        <v>150459</v>
      </c>
      <c r="L51" s="86" t="s">
        <v>513</v>
      </c>
      <c r="M51" s="47">
        <v>29</v>
      </c>
      <c r="N51" s="47">
        <v>40</v>
      </c>
      <c r="O51" s="45">
        <v>14</v>
      </c>
      <c r="P51" s="45">
        <v>8</v>
      </c>
    </row>
    <row r="52" spans="2:16" x14ac:dyDescent="0.25">
      <c r="B52" s="45" t="s">
        <v>420</v>
      </c>
      <c r="C52" s="45" t="s">
        <v>424</v>
      </c>
      <c r="D52" s="47">
        <v>8215</v>
      </c>
      <c r="E52" s="47">
        <v>413193</v>
      </c>
      <c r="F52" s="47">
        <v>2499</v>
      </c>
      <c r="G52" s="47">
        <v>171753</v>
      </c>
      <c r="H52" s="47">
        <v>1843</v>
      </c>
      <c r="I52" s="47">
        <v>97694</v>
      </c>
      <c r="J52" s="47">
        <v>619</v>
      </c>
      <c r="K52" s="47">
        <v>70890</v>
      </c>
      <c r="L52" s="86" t="s">
        <v>513</v>
      </c>
      <c r="M52" s="47">
        <v>30</v>
      </c>
      <c r="N52" s="47">
        <v>42</v>
      </c>
      <c r="O52" s="45">
        <v>75</v>
      </c>
      <c r="P52" s="45">
        <v>58</v>
      </c>
    </row>
    <row r="53" spans="2:16" x14ac:dyDescent="0.25">
      <c r="B53" s="45" t="s">
        <v>420</v>
      </c>
      <c r="C53" s="45" t="s">
        <v>423</v>
      </c>
      <c r="D53" s="47">
        <v>8215</v>
      </c>
      <c r="E53" s="47">
        <v>413193</v>
      </c>
      <c r="F53" s="47">
        <v>2499</v>
      </c>
      <c r="G53" s="47">
        <v>171369</v>
      </c>
      <c r="H53" s="47">
        <v>749</v>
      </c>
      <c r="I53" s="47">
        <v>38317</v>
      </c>
      <c r="J53" s="47">
        <v>1702</v>
      </c>
      <c r="K53" s="47">
        <v>129661</v>
      </c>
      <c r="L53" s="86" t="s">
        <v>513</v>
      </c>
      <c r="M53" s="47">
        <v>30</v>
      </c>
      <c r="N53" s="47">
        <v>41</v>
      </c>
      <c r="O53" s="45">
        <v>31</v>
      </c>
      <c r="P53" s="45">
        <v>23</v>
      </c>
    </row>
    <row r="54" spans="2:16" x14ac:dyDescent="0.25">
      <c r="B54" s="45" t="s">
        <v>420</v>
      </c>
      <c r="C54" s="45" t="s">
        <v>422</v>
      </c>
      <c r="D54" s="47">
        <v>8215</v>
      </c>
      <c r="E54" s="47">
        <v>413193</v>
      </c>
      <c r="F54" s="47">
        <v>2498</v>
      </c>
      <c r="G54" s="47">
        <v>172741</v>
      </c>
      <c r="H54" s="47">
        <v>843</v>
      </c>
      <c r="I54" s="47">
        <v>43585</v>
      </c>
      <c r="J54" s="47">
        <v>1636</v>
      </c>
      <c r="K54" s="47">
        <v>128106</v>
      </c>
      <c r="L54" s="86" t="s">
        <v>513</v>
      </c>
      <c r="M54" s="47">
        <v>30</v>
      </c>
      <c r="N54" s="47">
        <v>42</v>
      </c>
      <c r="O54" s="45">
        <v>34</v>
      </c>
      <c r="P54" s="45">
        <v>25</v>
      </c>
    </row>
    <row r="55" spans="2:16" x14ac:dyDescent="0.25">
      <c r="B55" s="45" t="s">
        <v>420</v>
      </c>
      <c r="C55" s="45" t="s">
        <v>421</v>
      </c>
      <c r="D55" s="47">
        <v>8215</v>
      </c>
      <c r="E55" s="47">
        <v>413193</v>
      </c>
      <c r="F55" s="47">
        <v>2497</v>
      </c>
      <c r="G55" s="47">
        <v>172369</v>
      </c>
      <c r="H55" s="47">
        <v>1500</v>
      </c>
      <c r="I55" s="47">
        <v>80097</v>
      </c>
      <c r="J55" s="47">
        <v>942</v>
      </c>
      <c r="K55" s="47">
        <v>90212</v>
      </c>
      <c r="L55" s="86" t="s">
        <v>513</v>
      </c>
      <c r="M55" s="47">
        <v>30</v>
      </c>
      <c r="N55" s="47">
        <v>42</v>
      </c>
      <c r="O55" s="45">
        <v>61</v>
      </c>
      <c r="P55" s="45">
        <v>47</v>
      </c>
    </row>
    <row r="56" spans="2:16" x14ac:dyDescent="0.25">
      <c r="B56" s="45" t="s">
        <v>415</v>
      </c>
      <c r="C56" s="45" t="s">
        <v>419</v>
      </c>
      <c r="D56" s="47">
        <v>8546</v>
      </c>
      <c r="E56" s="47">
        <v>415909</v>
      </c>
      <c r="F56" s="47">
        <v>2652</v>
      </c>
      <c r="G56" s="47">
        <v>264593</v>
      </c>
      <c r="H56" s="47">
        <v>1196</v>
      </c>
      <c r="I56" s="47">
        <v>137551</v>
      </c>
      <c r="J56" s="47">
        <v>1406</v>
      </c>
      <c r="K56" s="47">
        <v>123026</v>
      </c>
      <c r="L56" s="86" t="s">
        <v>514</v>
      </c>
      <c r="M56" s="47">
        <v>31</v>
      </c>
      <c r="N56" s="47">
        <v>64</v>
      </c>
      <c r="O56" s="45">
        <v>46</v>
      </c>
      <c r="P56" s="45">
        <v>53</v>
      </c>
    </row>
    <row r="57" spans="2:16" x14ac:dyDescent="0.25">
      <c r="B57" s="45" t="s">
        <v>415</v>
      </c>
      <c r="C57" s="45" t="s">
        <v>418</v>
      </c>
      <c r="D57" s="47">
        <v>8546</v>
      </c>
      <c r="E57" s="47">
        <v>415909</v>
      </c>
      <c r="F57" s="47">
        <v>2677</v>
      </c>
      <c r="G57" s="47">
        <v>267519</v>
      </c>
      <c r="H57" s="47">
        <v>965</v>
      </c>
      <c r="I57" s="47">
        <v>117845</v>
      </c>
      <c r="J57" s="47">
        <v>1702</v>
      </c>
      <c r="K57" s="47">
        <v>148139</v>
      </c>
      <c r="L57" s="86" t="s">
        <v>514</v>
      </c>
      <c r="M57" s="47">
        <v>31</v>
      </c>
      <c r="N57" s="47">
        <v>64</v>
      </c>
      <c r="O57" s="45">
        <v>36</v>
      </c>
      <c r="P57" s="45">
        <v>44</v>
      </c>
    </row>
    <row r="58" spans="2:16" x14ac:dyDescent="0.25">
      <c r="B58" s="45" t="s">
        <v>415</v>
      </c>
      <c r="C58" s="45" t="s">
        <v>417</v>
      </c>
      <c r="D58" s="47">
        <v>8546</v>
      </c>
      <c r="E58" s="47">
        <v>415909</v>
      </c>
      <c r="F58" s="47">
        <v>2644</v>
      </c>
      <c r="G58" s="47">
        <v>261897</v>
      </c>
      <c r="H58" s="47">
        <v>1026</v>
      </c>
      <c r="I58" s="47">
        <v>96211</v>
      </c>
      <c r="J58" s="47">
        <v>1575</v>
      </c>
      <c r="K58" s="47">
        <v>159468</v>
      </c>
      <c r="L58" s="86" t="s">
        <v>514</v>
      </c>
      <c r="M58" s="47">
        <v>31</v>
      </c>
      <c r="N58" s="47">
        <v>63</v>
      </c>
      <c r="O58" s="45">
        <v>39</v>
      </c>
      <c r="P58" s="45">
        <v>38</v>
      </c>
    </row>
    <row r="59" spans="2:16" x14ac:dyDescent="0.25">
      <c r="B59" s="45" t="s">
        <v>415</v>
      </c>
      <c r="C59" s="45" t="s">
        <v>416</v>
      </c>
      <c r="D59" s="47">
        <v>8546</v>
      </c>
      <c r="E59" s="47">
        <v>415909</v>
      </c>
      <c r="F59" s="47">
        <v>2671</v>
      </c>
      <c r="G59" s="47">
        <v>266094</v>
      </c>
      <c r="H59" s="47">
        <v>1900</v>
      </c>
      <c r="I59" s="47">
        <v>179232</v>
      </c>
      <c r="J59" s="47">
        <v>747</v>
      </c>
      <c r="K59" s="47">
        <v>84407</v>
      </c>
      <c r="L59" s="86" t="s">
        <v>514</v>
      </c>
      <c r="M59" s="47">
        <v>31</v>
      </c>
      <c r="N59" s="47">
        <v>64</v>
      </c>
      <c r="O59" s="45">
        <v>72</v>
      </c>
      <c r="P59" s="45">
        <v>68</v>
      </c>
    </row>
    <row r="60" spans="2:16" x14ac:dyDescent="0.25">
      <c r="B60" s="45" t="s">
        <v>409</v>
      </c>
      <c r="C60" s="45" t="s">
        <v>414</v>
      </c>
      <c r="D60" s="47">
        <v>8639</v>
      </c>
      <c r="E60" s="47">
        <v>416963</v>
      </c>
      <c r="F60" s="47">
        <v>2275</v>
      </c>
      <c r="G60" s="47">
        <v>184841</v>
      </c>
      <c r="H60" s="47">
        <v>734</v>
      </c>
      <c r="I60" s="47">
        <v>59377</v>
      </c>
      <c r="J60" s="47">
        <v>1503</v>
      </c>
      <c r="K60" s="47">
        <v>122838</v>
      </c>
      <c r="L60" s="86" t="s">
        <v>514</v>
      </c>
      <c r="M60" s="47">
        <v>26</v>
      </c>
      <c r="N60" s="47">
        <v>44</v>
      </c>
      <c r="O60" s="45">
        <v>33</v>
      </c>
      <c r="P60" s="45">
        <v>33</v>
      </c>
    </row>
    <row r="61" spans="2:16" x14ac:dyDescent="0.25">
      <c r="B61" s="45" t="s">
        <v>409</v>
      </c>
      <c r="C61" s="45" t="s">
        <v>413</v>
      </c>
      <c r="D61" s="47">
        <v>8639</v>
      </c>
      <c r="E61" s="47">
        <v>416963</v>
      </c>
      <c r="F61" s="47">
        <v>2280</v>
      </c>
      <c r="G61" s="47">
        <v>185657</v>
      </c>
      <c r="H61" s="47">
        <v>594</v>
      </c>
      <c r="I61" s="47">
        <v>34730</v>
      </c>
      <c r="J61" s="47">
        <v>1672</v>
      </c>
      <c r="K61" s="47">
        <v>150013</v>
      </c>
      <c r="L61" s="86" t="s">
        <v>514</v>
      </c>
      <c r="M61" s="47">
        <v>26</v>
      </c>
      <c r="N61" s="47">
        <v>45</v>
      </c>
      <c r="O61" s="45">
        <v>26</v>
      </c>
      <c r="P61" s="45">
        <v>19</v>
      </c>
    </row>
    <row r="62" spans="2:16" x14ac:dyDescent="0.25">
      <c r="B62" s="45" t="s">
        <v>409</v>
      </c>
      <c r="C62" s="45" t="s">
        <v>412</v>
      </c>
      <c r="D62" s="47">
        <v>8639</v>
      </c>
      <c r="E62" s="47">
        <v>416963</v>
      </c>
      <c r="F62" s="47">
        <v>2276</v>
      </c>
      <c r="G62" s="47">
        <v>184778</v>
      </c>
      <c r="H62" s="47">
        <v>548</v>
      </c>
      <c r="I62" s="47">
        <v>59011</v>
      </c>
      <c r="J62" s="47">
        <v>1689</v>
      </c>
      <c r="K62" s="47">
        <v>123520</v>
      </c>
      <c r="L62" s="86" t="s">
        <v>514</v>
      </c>
      <c r="M62" s="47">
        <v>26</v>
      </c>
      <c r="N62" s="47">
        <v>44</v>
      </c>
      <c r="O62" s="45">
        <v>24</v>
      </c>
      <c r="P62" s="45">
        <v>32</v>
      </c>
    </row>
    <row r="63" spans="2:16" x14ac:dyDescent="0.25">
      <c r="B63" s="45" t="s">
        <v>409</v>
      </c>
      <c r="C63" s="45" t="s">
        <v>411</v>
      </c>
      <c r="D63" s="47">
        <v>8639</v>
      </c>
      <c r="E63" s="47">
        <v>416963</v>
      </c>
      <c r="F63" s="47">
        <v>2280</v>
      </c>
      <c r="G63" s="47">
        <v>184295</v>
      </c>
      <c r="H63" s="47">
        <v>1568</v>
      </c>
      <c r="I63" s="47">
        <v>104145</v>
      </c>
      <c r="J63" s="47">
        <v>648</v>
      </c>
      <c r="K63" s="47">
        <v>75629</v>
      </c>
      <c r="L63" s="86" t="s">
        <v>514</v>
      </c>
      <c r="M63" s="47">
        <v>26</v>
      </c>
      <c r="N63" s="47">
        <v>44</v>
      </c>
      <c r="O63" s="45">
        <v>71</v>
      </c>
      <c r="P63" s="45">
        <v>58</v>
      </c>
    </row>
    <row r="64" spans="2:16" x14ac:dyDescent="0.25">
      <c r="B64" s="45" t="s">
        <v>409</v>
      </c>
      <c r="C64" s="45" t="s">
        <v>410</v>
      </c>
      <c r="D64" s="47">
        <v>8639</v>
      </c>
      <c r="E64" s="47">
        <v>416963</v>
      </c>
      <c r="F64" s="47">
        <v>2278</v>
      </c>
      <c r="G64" s="47">
        <v>184833</v>
      </c>
      <c r="H64" s="47">
        <v>1758</v>
      </c>
      <c r="I64" s="47">
        <v>117364</v>
      </c>
      <c r="J64" s="47">
        <v>494</v>
      </c>
      <c r="K64" s="47">
        <v>64738</v>
      </c>
      <c r="L64" s="86" t="s">
        <v>514</v>
      </c>
      <c r="M64" s="47">
        <v>26</v>
      </c>
      <c r="N64" s="47">
        <v>44</v>
      </c>
      <c r="O64" s="45">
        <v>78</v>
      </c>
      <c r="P64" s="45">
        <v>64</v>
      </c>
    </row>
    <row r="65" spans="2:16" x14ac:dyDescent="0.25">
      <c r="B65" s="45" t="s">
        <v>406</v>
      </c>
      <c r="C65" s="45" t="s">
        <v>515</v>
      </c>
      <c r="D65" s="47">
        <v>8759</v>
      </c>
      <c r="E65" s="47">
        <v>418359</v>
      </c>
      <c r="F65" s="47">
        <v>2179</v>
      </c>
      <c r="G65" s="47">
        <v>164366</v>
      </c>
      <c r="H65" s="47">
        <v>962</v>
      </c>
      <c r="I65" s="47">
        <v>49426</v>
      </c>
      <c r="J65" s="47">
        <v>1200</v>
      </c>
      <c r="K65" s="47">
        <v>113486</v>
      </c>
      <c r="L65" s="86" t="s">
        <v>514</v>
      </c>
      <c r="M65" s="47">
        <v>25</v>
      </c>
      <c r="N65" s="47">
        <v>39</v>
      </c>
      <c r="O65" s="45">
        <v>44</v>
      </c>
      <c r="P65" s="45">
        <v>30</v>
      </c>
    </row>
    <row r="66" spans="2:16" x14ac:dyDescent="0.25">
      <c r="B66" s="45" t="s">
        <v>406</v>
      </c>
      <c r="C66" s="45" t="s">
        <v>408</v>
      </c>
      <c r="D66" s="47">
        <v>8759</v>
      </c>
      <c r="E66" s="47">
        <v>418359</v>
      </c>
      <c r="F66" s="47">
        <v>2182</v>
      </c>
      <c r="G66" s="47">
        <v>164867</v>
      </c>
      <c r="H66" s="47">
        <v>925</v>
      </c>
      <c r="I66" s="47">
        <v>59533</v>
      </c>
      <c r="J66" s="47">
        <v>1229</v>
      </c>
      <c r="K66" s="47">
        <v>104385</v>
      </c>
      <c r="L66" s="86" t="s">
        <v>514</v>
      </c>
      <c r="M66" s="47">
        <v>25</v>
      </c>
      <c r="N66" s="47">
        <v>39</v>
      </c>
      <c r="O66" s="45">
        <v>43</v>
      </c>
      <c r="P66" s="45">
        <v>36</v>
      </c>
    </row>
    <row r="67" spans="2:16" x14ac:dyDescent="0.25">
      <c r="B67" s="45" t="s">
        <v>406</v>
      </c>
      <c r="C67" s="45" t="s">
        <v>407</v>
      </c>
      <c r="D67" s="47">
        <v>8759</v>
      </c>
      <c r="E67" s="47">
        <v>418359</v>
      </c>
      <c r="F67" s="47">
        <v>2175</v>
      </c>
      <c r="G67" s="47">
        <v>163947</v>
      </c>
      <c r="H67" s="47">
        <v>1433</v>
      </c>
      <c r="I67" s="47">
        <v>104500</v>
      </c>
      <c r="J67" s="47">
        <v>700</v>
      </c>
      <c r="K67" s="47">
        <v>56640</v>
      </c>
      <c r="L67" s="86" t="s">
        <v>514</v>
      </c>
      <c r="M67" s="47">
        <v>25</v>
      </c>
      <c r="N67" s="47">
        <v>39</v>
      </c>
      <c r="O67" s="45">
        <v>67</v>
      </c>
      <c r="P67" s="45">
        <v>65</v>
      </c>
    </row>
    <row r="68" spans="2:16" x14ac:dyDescent="0.25">
      <c r="B68" s="45" t="s">
        <v>404</v>
      </c>
      <c r="C68" s="45" t="s">
        <v>405</v>
      </c>
      <c r="D68" s="47">
        <v>8871</v>
      </c>
      <c r="E68" s="47">
        <v>419296</v>
      </c>
      <c r="F68" s="47">
        <v>2345</v>
      </c>
      <c r="G68" s="47">
        <v>183417</v>
      </c>
      <c r="H68" s="47">
        <v>1023</v>
      </c>
      <c r="I68" s="47">
        <v>67640</v>
      </c>
      <c r="J68" s="47">
        <v>1309</v>
      </c>
      <c r="K68" s="47">
        <v>114902</v>
      </c>
      <c r="L68" s="86" t="s">
        <v>514</v>
      </c>
      <c r="M68" s="47">
        <v>26</v>
      </c>
      <c r="N68" s="47">
        <v>44</v>
      </c>
      <c r="O68" s="45">
        <v>44</v>
      </c>
      <c r="P68" s="45">
        <v>37</v>
      </c>
    </row>
    <row r="69" spans="2:16" x14ac:dyDescent="0.25">
      <c r="B69" s="45" t="s">
        <v>402</v>
      </c>
      <c r="C69" s="45" t="s">
        <v>516</v>
      </c>
      <c r="D69" s="47">
        <v>8998</v>
      </c>
      <c r="E69" s="47">
        <v>419707</v>
      </c>
      <c r="F69" s="47">
        <v>2277</v>
      </c>
      <c r="G69" s="47">
        <v>181774</v>
      </c>
      <c r="H69" s="47">
        <v>1771</v>
      </c>
      <c r="I69" s="47">
        <v>96318</v>
      </c>
      <c r="J69" s="47">
        <v>500</v>
      </c>
      <c r="K69" s="47">
        <v>84570</v>
      </c>
      <c r="L69" s="86" t="s">
        <v>514</v>
      </c>
      <c r="M69" s="47">
        <v>25</v>
      </c>
      <c r="N69" s="47">
        <v>43</v>
      </c>
      <c r="O69" s="45">
        <v>78</v>
      </c>
      <c r="P69" s="45">
        <v>53</v>
      </c>
    </row>
    <row r="70" spans="2:16" x14ac:dyDescent="0.25">
      <c r="B70" s="45" t="s">
        <v>402</v>
      </c>
      <c r="C70" s="45" t="s">
        <v>517</v>
      </c>
      <c r="D70" s="47">
        <v>8998</v>
      </c>
      <c r="E70" s="47">
        <v>419707</v>
      </c>
      <c r="F70" s="47">
        <v>2270</v>
      </c>
      <c r="G70" s="47">
        <v>180615</v>
      </c>
      <c r="H70" s="47">
        <v>1741</v>
      </c>
      <c r="I70" s="47">
        <v>111760</v>
      </c>
      <c r="J70" s="47">
        <v>489</v>
      </c>
      <c r="K70" s="47">
        <v>65239</v>
      </c>
      <c r="L70" s="86" t="s">
        <v>514</v>
      </c>
      <c r="M70" s="47">
        <v>25</v>
      </c>
      <c r="N70" s="47">
        <v>43</v>
      </c>
      <c r="O70" s="45">
        <v>78</v>
      </c>
      <c r="P70" s="45">
        <v>63</v>
      </c>
    </row>
    <row r="71" spans="2:16" x14ac:dyDescent="0.25">
      <c r="B71" s="45" t="s">
        <v>402</v>
      </c>
      <c r="C71" s="45" t="s">
        <v>403</v>
      </c>
      <c r="D71" s="47">
        <v>8998</v>
      </c>
      <c r="E71" s="47">
        <v>419707</v>
      </c>
      <c r="F71" s="47">
        <v>2258</v>
      </c>
      <c r="G71" s="47">
        <v>180642</v>
      </c>
      <c r="H71" s="47">
        <v>1355</v>
      </c>
      <c r="I71" s="47">
        <v>69088</v>
      </c>
      <c r="J71" s="47">
        <v>829</v>
      </c>
      <c r="K71" s="47">
        <v>107215</v>
      </c>
      <c r="L71" s="86" t="s">
        <v>514</v>
      </c>
      <c r="M71" s="47">
        <v>25</v>
      </c>
      <c r="N71" s="47">
        <v>43</v>
      </c>
      <c r="O71" s="45">
        <v>62</v>
      </c>
      <c r="P71" s="45">
        <v>39</v>
      </c>
    </row>
    <row r="72" spans="2:16" x14ac:dyDescent="0.25">
      <c r="B72" s="45" t="s">
        <v>400</v>
      </c>
      <c r="C72" s="45" t="s">
        <v>401</v>
      </c>
      <c r="D72" s="47">
        <v>9125</v>
      </c>
      <c r="E72" s="47">
        <v>420491</v>
      </c>
      <c r="F72" s="47">
        <v>2029</v>
      </c>
      <c r="G72" s="47">
        <v>177153</v>
      </c>
      <c r="H72" s="47">
        <v>1575</v>
      </c>
      <c r="I72" s="47">
        <v>85056</v>
      </c>
      <c r="J72" s="47">
        <v>446</v>
      </c>
      <c r="K72" s="47">
        <v>91280</v>
      </c>
      <c r="L72" s="86" t="s">
        <v>514</v>
      </c>
      <c r="M72" s="47">
        <v>22</v>
      </c>
      <c r="N72" s="47">
        <v>42</v>
      </c>
      <c r="O72" s="45">
        <v>78</v>
      </c>
      <c r="P72" s="45">
        <v>48</v>
      </c>
    </row>
    <row r="73" spans="2:16" x14ac:dyDescent="0.25">
      <c r="B73" s="45" t="s">
        <v>397</v>
      </c>
      <c r="C73" s="45" t="s">
        <v>518</v>
      </c>
      <c r="D73" s="47">
        <v>9307</v>
      </c>
      <c r="E73" s="47">
        <v>421771</v>
      </c>
      <c r="F73" s="47">
        <v>2509</v>
      </c>
      <c r="G73" s="47">
        <v>202959</v>
      </c>
      <c r="H73" s="47">
        <v>2159</v>
      </c>
      <c r="I73" s="47">
        <v>148172</v>
      </c>
      <c r="J73" s="47">
        <v>316</v>
      </c>
      <c r="K73" s="47">
        <v>50676</v>
      </c>
      <c r="L73" s="86" t="s">
        <v>513</v>
      </c>
      <c r="M73" s="47">
        <v>27</v>
      </c>
      <c r="N73" s="47">
        <v>48</v>
      </c>
      <c r="O73" s="45">
        <v>87</v>
      </c>
      <c r="P73" s="45">
        <v>75</v>
      </c>
    </row>
    <row r="74" spans="2:16" x14ac:dyDescent="0.25">
      <c r="B74" s="45" t="s">
        <v>397</v>
      </c>
      <c r="C74" s="45" t="s">
        <v>399</v>
      </c>
      <c r="D74" s="47">
        <v>9307</v>
      </c>
      <c r="E74" s="47">
        <v>421771</v>
      </c>
      <c r="F74" s="47">
        <v>2520</v>
      </c>
      <c r="G74" s="47">
        <v>204906</v>
      </c>
      <c r="H74" s="47">
        <v>1858</v>
      </c>
      <c r="I74" s="47">
        <v>93087</v>
      </c>
      <c r="J74" s="47">
        <v>641</v>
      </c>
      <c r="K74" s="47">
        <v>110312</v>
      </c>
      <c r="L74" s="86" t="s">
        <v>513</v>
      </c>
      <c r="M74" s="47">
        <v>27</v>
      </c>
      <c r="N74" s="47">
        <v>49</v>
      </c>
      <c r="O74" s="45">
        <v>74</v>
      </c>
      <c r="P74" s="45">
        <v>46</v>
      </c>
    </row>
    <row r="75" spans="2:16" x14ac:dyDescent="0.25">
      <c r="B75" s="45" t="s">
        <v>397</v>
      </c>
      <c r="C75" s="45" t="s">
        <v>398</v>
      </c>
      <c r="D75" s="47">
        <v>9307</v>
      </c>
      <c r="E75" s="47">
        <v>421771</v>
      </c>
      <c r="F75" s="47">
        <v>2519</v>
      </c>
      <c r="G75" s="47">
        <v>204815</v>
      </c>
      <c r="H75" s="47">
        <v>1823</v>
      </c>
      <c r="I75" s="47">
        <v>87372</v>
      </c>
      <c r="J75" s="47">
        <v>670</v>
      </c>
      <c r="K75" s="47">
        <v>115734</v>
      </c>
      <c r="L75" s="86" t="s">
        <v>513</v>
      </c>
      <c r="M75" s="47">
        <v>27</v>
      </c>
      <c r="N75" s="47">
        <v>49</v>
      </c>
      <c r="O75" s="45">
        <v>73</v>
      </c>
      <c r="P75" s="45">
        <v>43</v>
      </c>
    </row>
    <row r="76" spans="2:16" x14ac:dyDescent="0.25">
      <c r="B76" s="45" t="s">
        <v>395</v>
      </c>
      <c r="C76" s="45" t="s">
        <v>396</v>
      </c>
      <c r="D76" s="47">
        <v>9554</v>
      </c>
      <c r="E76" s="47">
        <v>423431</v>
      </c>
      <c r="F76" s="47">
        <v>3003</v>
      </c>
      <c r="G76" s="47">
        <v>213310</v>
      </c>
      <c r="H76" s="47">
        <v>2690</v>
      </c>
      <c r="I76" s="47">
        <v>170739</v>
      </c>
      <c r="J76" s="47">
        <v>272</v>
      </c>
      <c r="K76" s="47">
        <v>38153</v>
      </c>
      <c r="L76" s="86" t="s">
        <v>513</v>
      </c>
      <c r="M76" s="47">
        <v>31</v>
      </c>
      <c r="N76" s="47">
        <v>50</v>
      </c>
      <c r="O76" s="45">
        <v>91</v>
      </c>
      <c r="P76" s="45">
        <v>82</v>
      </c>
    </row>
    <row r="77" spans="2:16" x14ac:dyDescent="0.25">
      <c r="B77" s="45" t="s">
        <v>395</v>
      </c>
      <c r="C77" s="45" t="s">
        <v>519</v>
      </c>
      <c r="D77" s="47">
        <v>9554</v>
      </c>
      <c r="E77" s="47">
        <v>423431</v>
      </c>
      <c r="F77" s="47">
        <v>3010</v>
      </c>
      <c r="G77" s="47">
        <v>219319</v>
      </c>
      <c r="H77" s="47">
        <v>732</v>
      </c>
      <c r="I77" s="47">
        <v>70383</v>
      </c>
      <c r="J77" s="47">
        <v>2266</v>
      </c>
      <c r="K77" s="47">
        <v>148252</v>
      </c>
      <c r="L77" s="86" t="s">
        <v>513</v>
      </c>
      <c r="M77" s="47">
        <v>32</v>
      </c>
      <c r="N77" s="47">
        <v>52</v>
      </c>
      <c r="O77" s="45">
        <v>24</v>
      </c>
      <c r="P77" s="45">
        <v>32</v>
      </c>
    </row>
    <row r="78" spans="2:16" x14ac:dyDescent="0.25">
      <c r="B78" s="45" t="s">
        <v>392</v>
      </c>
      <c r="C78" s="45" t="s">
        <v>394</v>
      </c>
      <c r="D78" s="47">
        <v>9737</v>
      </c>
      <c r="E78" s="47">
        <v>424315</v>
      </c>
      <c r="F78" s="47">
        <v>2286</v>
      </c>
      <c r="G78" s="47">
        <v>130285</v>
      </c>
      <c r="H78" s="47">
        <v>549</v>
      </c>
      <c r="I78" s="47">
        <v>27873</v>
      </c>
      <c r="J78" s="47">
        <v>1719</v>
      </c>
      <c r="K78" s="47">
        <v>101287</v>
      </c>
      <c r="L78" s="86" t="s">
        <v>513</v>
      </c>
      <c r="M78" s="47">
        <v>23</v>
      </c>
      <c r="N78" s="47">
        <v>31</v>
      </c>
      <c r="O78" s="45">
        <v>24</v>
      </c>
      <c r="P78" s="45">
        <v>22</v>
      </c>
    </row>
    <row r="79" spans="2:16" x14ac:dyDescent="0.25">
      <c r="B79" s="45" t="s">
        <v>392</v>
      </c>
      <c r="C79" s="45" t="s">
        <v>393</v>
      </c>
      <c r="D79" s="47">
        <v>9737</v>
      </c>
      <c r="E79" s="47">
        <v>424315</v>
      </c>
      <c r="F79" s="47">
        <v>2285</v>
      </c>
      <c r="G79" s="47">
        <v>130094</v>
      </c>
      <c r="H79" s="47">
        <v>1863</v>
      </c>
      <c r="I79" s="47">
        <v>86662</v>
      </c>
      <c r="J79" s="47">
        <v>396</v>
      </c>
      <c r="K79" s="47">
        <v>41887</v>
      </c>
      <c r="L79" s="86" t="s">
        <v>513</v>
      </c>
      <c r="M79" s="47">
        <v>23</v>
      </c>
      <c r="N79" s="47">
        <v>31</v>
      </c>
      <c r="O79" s="45">
        <v>82</v>
      </c>
      <c r="P79" s="45">
        <v>67</v>
      </c>
    </row>
    <row r="80" spans="2:16" x14ac:dyDescent="0.25">
      <c r="B80" s="45" t="s">
        <v>389</v>
      </c>
      <c r="C80" s="45" t="s">
        <v>391</v>
      </c>
      <c r="D80" s="47">
        <v>9720</v>
      </c>
      <c r="E80" s="47">
        <v>425446</v>
      </c>
      <c r="F80" s="47">
        <v>2292</v>
      </c>
      <c r="G80" s="47">
        <v>151581</v>
      </c>
      <c r="H80" s="47">
        <v>2022</v>
      </c>
      <c r="I80" s="47">
        <v>105788</v>
      </c>
      <c r="J80" s="47">
        <v>261</v>
      </c>
      <c r="K80" s="47">
        <v>44917</v>
      </c>
      <c r="L80" s="86" t="s">
        <v>513</v>
      </c>
      <c r="M80" s="47">
        <v>24</v>
      </c>
      <c r="N80" s="47">
        <v>36</v>
      </c>
      <c r="O80" s="45">
        <v>89</v>
      </c>
      <c r="P80" s="45">
        <v>70</v>
      </c>
    </row>
    <row r="81" spans="2:16" x14ac:dyDescent="0.25">
      <c r="B81" s="45" t="s">
        <v>389</v>
      </c>
      <c r="C81" s="45" t="s">
        <v>390</v>
      </c>
      <c r="D81" s="47">
        <v>9720</v>
      </c>
      <c r="E81" s="47">
        <v>425446</v>
      </c>
      <c r="F81" s="47">
        <v>2289</v>
      </c>
      <c r="G81" s="47">
        <v>151642</v>
      </c>
      <c r="H81" s="47">
        <v>966</v>
      </c>
      <c r="I81" s="47">
        <v>43399</v>
      </c>
      <c r="J81" s="47">
        <v>1304</v>
      </c>
      <c r="K81" s="47">
        <v>107268</v>
      </c>
      <c r="L81" s="86" t="s">
        <v>513</v>
      </c>
      <c r="M81" s="47">
        <v>24</v>
      </c>
      <c r="N81" s="47">
        <v>36</v>
      </c>
      <c r="O81" s="45">
        <v>43</v>
      </c>
      <c r="P81" s="45">
        <v>29</v>
      </c>
    </row>
    <row r="82" spans="2:16" x14ac:dyDescent="0.25">
      <c r="B82" s="45" t="s">
        <v>389</v>
      </c>
      <c r="C82" s="45" t="s">
        <v>520</v>
      </c>
      <c r="D82" s="47">
        <v>9720</v>
      </c>
      <c r="E82" s="47">
        <v>425446</v>
      </c>
      <c r="F82" s="47">
        <v>2292</v>
      </c>
      <c r="G82" s="47">
        <v>151336</v>
      </c>
      <c r="H82" s="47">
        <v>727</v>
      </c>
      <c r="I82" s="47">
        <v>32920</v>
      </c>
      <c r="J82" s="47">
        <v>1544</v>
      </c>
      <c r="K82" s="47">
        <v>116787</v>
      </c>
      <c r="L82" s="86" t="s">
        <v>513</v>
      </c>
      <c r="M82" s="47">
        <v>24</v>
      </c>
      <c r="N82" s="47">
        <v>36</v>
      </c>
      <c r="O82" s="45">
        <v>32</v>
      </c>
      <c r="P82" s="45">
        <v>22</v>
      </c>
    </row>
    <row r="83" spans="2:16" x14ac:dyDescent="0.25">
      <c r="B83" s="45" t="s">
        <v>386</v>
      </c>
      <c r="C83" s="45" t="s">
        <v>388</v>
      </c>
      <c r="D83" s="47">
        <v>9777</v>
      </c>
      <c r="E83" s="47">
        <v>426271</v>
      </c>
      <c r="F83" s="47">
        <v>2867</v>
      </c>
      <c r="G83" s="47">
        <v>196647</v>
      </c>
      <c r="H83" s="47">
        <v>1192</v>
      </c>
      <c r="I83" s="47">
        <v>80333</v>
      </c>
      <c r="J83" s="47">
        <v>1611</v>
      </c>
      <c r="K83" s="47">
        <v>112458</v>
      </c>
      <c r="L83" s="86" t="s">
        <v>513</v>
      </c>
      <c r="M83" s="47">
        <v>29</v>
      </c>
      <c r="N83" s="47">
        <v>46</v>
      </c>
      <c r="O83" s="45">
        <v>43</v>
      </c>
      <c r="P83" s="45">
        <v>42</v>
      </c>
    </row>
    <row r="84" spans="2:16" x14ac:dyDescent="0.25">
      <c r="B84" s="45" t="s">
        <v>386</v>
      </c>
      <c r="C84" s="45" t="s">
        <v>387</v>
      </c>
      <c r="D84" s="47">
        <v>9777</v>
      </c>
      <c r="E84" s="47">
        <v>426271</v>
      </c>
      <c r="F84" s="47">
        <v>2866</v>
      </c>
      <c r="G84" s="47">
        <v>197481</v>
      </c>
      <c r="H84" s="47">
        <v>837</v>
      </c>
      <c r="I84" s="47">
        <v>74521</v>
      </c>
      <c r="J84" s="47">
        <v>2012</v>
      </c>
      <c r="K84" s="47">
        <v>121418</v>
      </c>
      <c r="L84" s="86" t="s">
        <v>513</v>
      </c>
      <c r="M84" s="47">
        <v>29</v>
      </c>
      <c r="N84" s="47">
        <v>46</v>
      </c>
      <c r="O84" s="45">
        <v>29</v>
      </c>
      <c r="P84" s="45">
        <v>38</v>
      </c>
    </row>
    <row r="85" spans="2:16" x14ac:dyDescent="0.25">
      <c r="B85" s="45" t="s">
        <v>386</v>
      </c>
      <c r="C85" s="45" t="s">
        <v>521</v>
      </c>
      <c r="D85" s="47">
        <v>9777</v>
      </c>
      <c r="E85" s="47">
        <v>426271</v>
      </c>
      <c r="F85" s="47">
        <v>2866</v>
      </c>
      <c r="G85" s="47">
        <v>197368</v>
      </c>
      <c r="H85" s="47">
        <v>1848</v>
      </c>
      <c r="I85" s="47">
        <v>137884</v>
      </c>
      <c r="J85" s="47">
        <v>975</v>
      </c>
      <c r="K85" s="47">
        <v>57434</v>
      </c>
      <c r="L85" s="86" t="s">
        <v>513</v>
      </c>
      <c r="M85" s="47">
        <v>29</v>
      </c>
      <c r="N85" s="47">
        <v>46</v>
      </c>
      <c r="O85" s="45">
        <v>65</v>
      </c>
      <c r="P85" s="45">
        <v>71</v>
      </c>
    </row>
    <row r="86" spans="2:16" x14ac:dyDescent="0.25">
      <c r="B86" s="45" t="s">
        <v>384</v>
      </c>
      <c r="C86" s="45" t="s">
        <v>385</v>
      </c>
      <c r="D86" s="47">
        <v>9923</v>
      </c>
      <c r="E86" s="47">
        <v>426820</v>
      </c>
      <c r="F86" s="47">
        <v>2349</v>
      </c>
      <c r="G86" s="47">
        <v>144947</v>
      </c>
      <c r="H86" s="47">
        <v>894</v>
      </c>
      <c r="I86" s="47">
        <v>48506</v>
      </c>
      <c r="J86" s="47">
        <v>1440</v>
      </c>
      <c r="K86" s="47">
        <v>95775</v>
      </c>
      <c r="L86" s="86" t="s">
        <v>513</v>
      </c>
      <c r="M86" s="47">
        <v>24</v>
      </c>
      <c r="N86" s="47">
        <v>34</v>
      </c>
      <c r="O86" s="45">
        <v>38</v>
      </c>
      <c r="P86" s="45">
        <v>34</v>
      </c>
    </row>
    <row r="87" spans="2:16" x14ac:dyDescent="0.25">
      <c r="B87" s="45" t="s">
        <v>381</v>
      </c>
      <c r="C87" s="45" t="s">
        <v>383</v>
      </c>
      <c r="D87" s="47">
        <v>10065</v>
      </c>
      <c r="E87" s="47">
        <v>427986</v>
      </c>
      <c r="F87" s="47">
        <v>2760</v>
      </c>
      <c r="G87" s="47">
        <v>179115</v>
      </c>
      <c r="H87" s="47">
        <v>1951</v>
      </c>
      <c r="I87" s="47">
        <v>109633</v>
      </c>
      <c r="J87" s="47">
        <v>758</v>
      </c>
      <c r="K87" s="47">
        <v>67217</v>
      </c>
      <c r="L87" s="86" t="s">
        <v>513</v>
      </c>
      <c r="M87" s="47">
        <v>27</v>
      </c>
      <c r="N87" s="47">
        <v>42</v>
      </c>
      <c r="O87" s="45">
        <v>72</v>
      </c>
      <c r="P87" s="45">
        <v>62</v>
      </c>
    </row>
    <row r="88" spans="2:16" x14ac:dyDescent="0.25">
      <c r="B88" s="45" t="s">
        <v>381</v>
      </c>
      <c r="C88" s="45" t="s">
        <v>382</v>
      </c>
      <c r="D88" s="47">
        <v>10065</v>
      </c>
      <c r="E88" s="47">
        <v>427986</v>
      </c>
      <c r="F88" s="47">
        <v>2763</v>
      </c>
      <c r="G88" s="47">
        <v>180011</v>
      </c>
      <c r="H88" s="47">
        <v>2097</v>
      </c>
      <c r="I88" s="47">
        <v>106340</v>
      </c>
      <c r="J88" s="47">
        <v>657</v>
      </c>
      <c r="K88" s="47">
        <v>72799</v>
      </c>
      <c r="L88" s="86" t="s">
        <v>513</v>
      </c>
      <c r="M88" s="47">
        <v>27</v>
      </c>
      <c r="N88" s="47">
        <v>42</v>
      </c>
      <c r="O88" s="45">
        <v>76</v>
      </c>
      <c r="P88" s="45">
        <v>59</v>
      </c>
    </row>
    <row r="89" spans="2:16" x14ac:dyDescent="0.25">
      <c r="B89" s="54" t="s">
        <v>378</v>
      </c>
      <c r="C89" s="43" t="s">
        <v>380</v>
      </c>
      <c r="D89" s="41">
        <v>10489</v>
      </c>
      <c r="E89" s="41">
        <v>430390</v>
      </c>
      <c r="F89" s="41">
        <v>1986</v>
      </c>
      <c r="G89" s="41">
        <v>165701</v>
      </c>
      <c r="H89" s="41">
        <v>952</v>
      </c>
      <c r="I89" s="41">
        <v>57062</v>
      </c>
      <c r="J89" s="41">
        <v>1013</v>
      </c>
      <c r="K89" s="41">
        <v>107462</v>
      </c>
      <c r="L89" s="87" t="s">
        <v>514</v>
      </c>
      <c r="M89" s="41">
        <v>19</v>
      </c>
      <c r="N89" s="41">
        <v>39</v>
      </c>
      <c r="O89" s="43">
        <v>48</v>
      </c>
      <c r="P89" s="43">
        <v>35</v>
      </c>
    </row>
    <row r="90" spans="2:16" x14ac:dyDescent="0.25">
      <c r="B90" s="54" t="s">
        <v>378</v>
      </c>
      <c r="C90" s="43" t="s">
        <v>379</v>
      </c>
      <c r="D90" s="41">
        <v>10489</v>
      </c>
      <c r="E90" s="41">
        <v>430390</v>
      </c>
      <c r="F90" s="41">
        <v>1996</v>
      </c>
      <c r="G90" s="41">
        <v>166031</v>
      </c>
      <c r="H90" s="41">
        <v>1472</v>
      </c>
      <c r="I90" s="41">
        <v>92861</v>
      </c>
      <c r="J90" s="41">
        <v>510</v>
      </c>
      <c r="K90" s="41">
        <v>71927</v>
      </c>
      <c r="L90" s="87" t="s">
        <v>514</v>
      </c>
      <c r="M90" s="41">
        <v>19</v>
      </c>
      <c r="N90" s="41">
        <v>39</v>
      </c>
      <c r="O90" s="43">
        <v>74</v>
      </c>
      <c r="P90" s="43">
        <v>56</v>
      </c>
    </row>
    <row r="91" spans="2:16" x14ac:dyDescent="0.25">
      <c r="B91" s="54" t="s">
        <v>372</v>
      </c>
      <c r="C91" s="43" t="s">
        <v>377</v>
      </c>
      <c r="D91" s="41">
        <v>10845</v>
      </c>
      <c r="E91" s="41">
        <v>433195</v>
      </c>
      <c r="F91" s="41">
        <v>2801</v>
      </c>
      <c r="G91" s="41">
        <v>247067</v>
      </c>
      <c r="H91" s="41">
        <v>649</v>
      </c>
      <c r="I91" s="41">
        <v>104046</v>
      </c>
      <c r="J91" s="41">
        <v>2143</v>
      </c>
      <c r="K91" s="41">
        <v>141190</v>
      </c>
      <c r="L91" s="87" t="s">
        <v>514</v>
      </c>
      <c r="M91" s="41">
        <v>26</v>
      </c>
      <c r="N91" s="41">
        <v>57</v>
      </c>
      <c r="O91" s="43">
        <v>23</v>
      </c>
      <c r="P91" s="43">
        <v>42</v>
      </c>
    </row>
    <row r="92" spans="2:16" x14ac:dyDescent="0.25">
      <c r="B92" s="54" t="s">
        <v>372</v>
      </c>
      <c r="C92" s="43" t="s">
        <v>376</v>
      </c>
      <c r="D92" s="41">
        <v>10845</v>
      </c>
      <c r="E92" s="41">
        <v>433195</v>
      </c>
      <c r="F92" s="41">
        <v>2787</v>
      </c>
      <c r="G92" s="41">
        <v>245752</v>
      </c>
      <c r="H92" s="41">
        <v>1532</v>
      </c>
      <c r="I92" s="41">
        <v>115323</v>
      </c>
      <c r="J92" s="41">
        <v>1204</v>
      </c>
      <c r="K92" s="41">
        <v>126734</v>
      </c>
      <c r="L92" s="87" t="s">
        <v>514</v>
      </c>
      <c r="M92" s="41">
        <v>26</v>
      </c>
      <c r="N92" s="41">
        <v>57</v>
      </c>
      <c r="O92" s="43">
        <v>56</v>
      </c>
      <c r="P92" s="43">
        <v>48</v>
      </c>
    </row>
    <row r="93" spans="2:16" x14ac:dyDescent="0.25">
      <c r="B93" s="54" t="s">
        <v>372</v>
      </c>
      <c r="C93" s="43" t="s">
        <v>375</v>
      </c>
      <c r="D93" s="41">
        <v>10845</v>
      </c>
      <c r="E93" s="41">
        <v>433195</v>
      </c>
      <c r="F93" s="41">
        <v>2782</v>
      </c>
      <c r="G93" s="41">
        <v>245290</v>
      </c>
      <c r="H93" s="41">
        <v>1478</v>
      </c>
      <c r="I93" s="41">
        <v>76470</v>
      </c>
      <c r="J93" s="41">
        <v>1230</v>
      </c>
      <c r="K93" s="41">
        <v>164599</v>
      </c>
      <c r="L93" s="87" t="s">
        <v>514</v>
      </c>
      <c r="M93" s="41">
        <v>26</v>
      </c>
      <c r="N93" s="41">
        <v>57</v>
      </c>
      <c r="O93" s="43">
        <v>55</v>
      </c>
      <c r="P93" s="43">
        <v>32</v>
      </c>
    </row>
    <row r="94" spans="2:16" x14ac:dyDescent="0.25">
      <c r="B94" s="54" t="s">
        <v>372</v>
      </c>
      <c r="C94" s="43" t="s">
        <v>374</v>
      </c>
      <c r="D94" s="41">
        <v>10845</v>
      </c>
      <c r="E94" s="41">
        <v>433195</v>
      </c>
      <c r="F94" s="41">
        <v>2787</v>
      </c>
      <c r="G94" s="41">
        <v>246174</v>
      </c>
      <c r="H94" s="41">
        <v>2130</v>
      </c>
      <c r="I94" s="41">
        <v>129537</v>
      </c>
      <c r="J94" s="41">
        <v>626</v>
      </c>
      <c r="K94" s="41">
        <v>113695</v>
      </c>
      <c r="L94" s="87" t="s">
        <v>514</v>
      </c>
      <c r="M94" s="41">
        <v>26</v>
      </c>
      <c r="N94" s="41">
        <v>57</v>
      </c>
      <c r="O94" s="43">
        <v>77</v>
      </c>
      <c r="P94" s="43">
        <v>53</v>
      </c>
    </row>
    <row r="95" spans="2:16" x14ac:dyDescent="0.25">
      <c r="B95" s="54" t="s">
        <v>372</v>
      </c>
      <c r="C95" s="43" t="s">
        <v>373</v>
      </c>
      <c r="D95" s="41">
        <v>10845</v>
      </c>
      <c r="E95" s="41">
        <v>433195</v>
      </c>
      <c r="F95" s="41">
        <v>2786</v>
      </c>
      <c r="G95" s="41">
        <v>246636</v>
      </c>
      <c r="H95" s="41">
        <v>1359</v>
      </c>
      <c r="I95" s="41">
        <v>138569</v>
      </c>
      <c r="J95" s="41">
        <v>1373</v>
      </c>
      <c r="K95" s="41">
        <v>105061</v>
      </c>
      <c r="L95" s="87" t="s">
        <v>514</v>
      </c>
      <c r="M95" s="41">
        <v>26</v>
      </c>
      <c r="N95" s="41">
        <v>57</v>
      </c>
      <c r="O95" s="43">
        <v>50</v>
      </c>
      <c r="P95" s="43">
        <v>57</v>
      </c>
    </row>
    <row r="96" spans="2:16" x14ac:dyDescent="0.25">
      <c r="B96" s="54" t="s">
        <v>369</v>
      </c>
      <c r="C96" s="43" t="s">
        <v>371</v>
      </c>
      <c r="D96" s="41">
        <v>10959</v>
      </c>
      <c r="E96" s="41">
        <v>434031</v>
      </c>
      <c r="F96" s="41">
        <v>2223</v>
      </c>
      <c r="G96" s="41">
        <v>187294</v>
      </c>
      <c r="H96" s="41">
        <v>1210</v>
      </c>
      <c r="I96" s="41">
        <v>80361</v>
      </c>
      <c r="J96" s="41">
        <v>1004</v>
      </c>
      <c r="K96" s="41">
        <v>106212</v>
      </c>
      <c r="L96" s="87" t="s">
        <v>514</v>
      </c>
      <c r="M96" s="41">
        <v>20</v>
      </c>
      <c r="N96" s="41">
        <v>43</v>
      </c>
      <c r="O96" s="43">
        <v>55</v>
      </c>
      <c r="P96" s="43">
        <v>43</v>
      </c>
    </row>
    <row r="97" spans="2:16" ht="13" thickBot="1" x14ac:dyDescent="0.3">
      <c r="B97" s="55" t="s">
        <v>369</v>
      </c>
      <c r="C97" s="48" t="s">
        <v>370</v>
      </c>
      <c r="D97" s="88">
        <v>10959</v>
      </c>
      <c r="E97" s="88">
        <v>434031</v>
      </c>
      <c r="F97" s="88">
        <v>2221</v>
      </c>
      <c r="G97" s="88">
        <v>186601</v>
      </c>
      <c r="H97" s="88">
        <v>1040</v>
      </c>
      <c r="I97" s="88">
        <v>67581</v>
      </c>
      <c r="J97" s="88">
        <v>1162</v>
      </c>
      <c r="K97" s="88">
        <v>117699</v>
      </c>
      <c r="L97" s="89" t="s">
        <v>514</v>
      </c>
      <c r="M97" s="88">
        <v>20</v>
      </c>
      <c r="N97" s="88">
        <v>43</v>
      </c>
      <c r="O97" s="48">
        <v>47</v>
      </c>
      <c r="P97" s="48">
        <v>36</v>
      </c>
    </row>
  </sheetData>
  <mergeCells count="9">
    <mergeCell ref="M4:N4"/>
    <mergeCell ref="O4:P4"/>
    <mergeCell ref="L4:L5"/>
    <mergeCell ref="B4:B5"/>
    <mergeCell ref="C4:C5"/>
    <mergeCell ref="D4:E4"/>
    <mergeCell ref="F4:G4"/>
    <mergeCell ref="H4:I4"/>
    <mergeCell ref="J4:K4"/>
  </mergeCells>
  <phoneticPr fontId="28" type="noConversion"/>
  <pageMargins left="0.78740157480314965" right="0.59055118110236227" top="0.78740157480314965" bottom="0.9055118110236221" header="0.51181102362204722" footer="0.35433070866141736"/>
  <pageSetup paperSize="9" scale="65" orientation="portrait"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63CC00"/>
  </sheetPr>
  <dimension ref="A1:L50"/>
  <sheetViews>
    <sheetView showGridLines="0" zoomScale="85" zoomScaleNormal="85" zoomScaleSheetLayoutView="85" workbookViewId="0">
      <selection activeCell="AA15" sqref="AA15"/>
    </sheetView>
  </sheetViews>
  <sheetFormatPr baseColWidth="10" defaultRowHeight="12.5" x14ac:dyDescent="0.25"/>
  <cols>
    <col min="1" max="1" width="3.7265625" customWidth="1"/>
    <col min="2" max="25" width="10.7265625" customWidth="1"/>
  </cols>
  <sheetData>
    <row r="1" spans="1:12" ht="15.5" x14ac:dyDescent="0.35">
      <c r="A1" s="5" t="str">
        <f>Inhaltsverzeichnis!B33&amp; " " &amp;Inhaltsverzeichnis!D33</f>
        <v>Karten: Im Stimmregister eingetragene Auslandschweizer/-innen in Europa und weltweit, 2020</v>
      </c>
    </row>
    <row r="3" spans="1:12" x14ac:dyDescent="0.25">
      <c r="A3" s="1"/>
    </row>
    <row r="4" spans="1:12" s="111" customFormat="1" ht="15.5" x14ac:dyDescent="0.35">
      <c r="B4" s="30" t="s">
        <v>533</v>
      </c>
      <c r="L4" s="30" t="s">
        <v>532</v>
      </c>
    </row>
    <row r="50" spans="2:2" ht="15.5" x14ac:dyDescent="0.35">
      <c r="B50" s="30"/>
    </row>
  </sheetData>
  <phoneticPr fontId="28" type="noConversion"/>
  <pageMargins left="0.78740157480314965" right="0.59055118110236227" top="0.78740157480314965" bottom="0.86614173228346458" header="0.51181102362204722" footer="0.35433070866141736"/>
  <pageSetup paperSize="9" scale="63"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10</vt:i4>
      </vt:variant>
      <vt:variant>
        <vt:lpstr>Benannte Bereiche</vt:lpstr>
      </vt:variant>
      <vt:variant>
        <vt:i4>4</vt:i4>
      </vt:variant>
    </vt:vector>
  </HeadingPairs>
  <TitlesOfParts>
    <vt:vector size="14" baseType="lpstr">
      <vt:lpstr>Inhaltsverzeichnis</vt:lpstr>
      <vt:lpstr>T1</vt:lpstr>
      <vt:lpstr>T2</vt:lpstr>
      <vt:lpstr>T3</vt:lpstr>
      <vt:lpstr>T4a</vt:lpstr>
      <vt:lpstr>T4b</vt:lpstr>
      <vt:lpstr>T5</vt:lpstr>
      <vt:lpstr>T6</vt:lpstr>
      <vt:lpstr>Karten</vt:lpstr>
      <vt:lpstr>Erläuterungen</vt:lpstr>
      <vt:lpstr>Erläuterungen!Druckbereich</vt:lpstr>
      <vt:lpstr>Inhaltsverzeichnis!Druckbereich</vt:lpstr>
      <vt:lpstr>Karten!Druckbereich</vt:lpstr>
      <vt:lpstr>'T6'!Drucktitel</vt:lpstr>
    </vt:vector>
  </TitlesOfParts>
  <Company>KAI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statadmin</dc:creator>
  <cp:lastModifiedBy>Zanetta Andrea</cp:lastModifiedBy>
  <cp:lastPrinted>2020-03-13T08:56:35Z</cp:lastPrinted>
  <dcterms:created xsi:type="dcterms:W3CDTF">2013-01-17T15:04:55Z</dcterms:created>
  <dcterms:modified xsi:type="dcterms:W3CDTF">2022-02-04T14:01:44Z</dcterms:modified>
</cp:coreProperties>
</file>