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3.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charts/chart5.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ml.chartshapes+xml"/>
  <Override PartName="/xl/drawings/drawing14.xml" ContentType="application/vnd.openxmlformats-officedocument.drawing+xml"/>
  <Override PartName="/xl/charts/chart7.xml" ContentType="application/vnd.openxmlformats-officedocument.drawingml.chart+xml"/>
  <Override PartName="/xl/drawings/drawing15.xml" ContentType="application/vnd.openxmlformats-officedocument.drawingml.chartshapes+xml"/>
  <Override PartName="/xl/drawings/drawing16.xml" ContentType="application/vnd.openxmlformats-officedocument.drawing+xml"/>
  <Override PartName="/xl/charts/chart8.xml" ContentType="application/vnd.openxmlformats-officedocument.drawingml.chart+xml"/>
  <Override PartName="/xl/theme/themeOverride1.xml" ContentType="application/vnd.openxmlformats-officedocument.themeOverride+xml"/>
  <Override PartName="/xl/drawings/drawing17.xml" ContentType="application/vnd.openxmlformats-officedocument.drawingml.chartshapes+xml"/>
  <Override PartName="/xl/charts/chart9.xml" ContentType="application/vnd.openxmlformats-officedocument.drawingml.chart+xml"/>
  <Override PartName="/xl/theme/themeOverride2.xml" ContentType="application/vnd.openxmlformats-officedocument.themeOverride+xml"/>
  <Override PartName="/xl/drawings/drawing18.xml" ContentType="application/vnd.openxmlformats-officedocument.drawingml.chartshapes+xml"/>
  <Override PartName="/xl/charts/chart10.xml" ContentType="application/vnd.openxmlformats-officedocument.drawingml.chart+xml"/>
  <Override PartName="/xl/theme/themeOverride3.xml" ContentType="application/vnd.openxmlformats-officedocument.themeOverride+xml"/>
  <Override PartName="/xl/drawings/drawing19.xml" ContentType="application/vnd.openxmlformats-officedocument.drawingml.chartshapes+xml"/>
  <Override PartName="/xl/charts/chart11.xml" ContentType="application/vnd.openxmlformats-officedocument.drawingml.chart+xml"/>
  <Override PartName="/xl/theme/themeOverride4.xml" ContentType="application/vnd.openxmlformats-officedocument.themeOverride+xml"/>
  <Override PartName="/xl/drawings/drawing20.xml" ContentType="application/vnd.openxmlformats-officedocument.drawingml.chartshapes+xml"/>
  <Override PartName="/xl/drawings/drawing21.xml" ContentType="application/vnd.openxmlformats-officedocument.drawing+xml"/>
  <Override PartName="/xl/charts/chart12.xml" ContentType="application/vnd.openxmlformats-officedocument.drawingml.chart+xml"/>
  <Override PartName="/xl/theme/themeOverride5.xml" ContentType="application/vnd.openxmlformats-officedocument.themeOverride+xml"/>
  <Override PartName="/xl/drawings/drawing22.xml" ContentType="application/vnd.openxmlformats-officedocument.drawingml.chartshapes+xml"/>
  <Override PartName="/xl/charts/chart13.xml" ContentType="application/vnd.openxmlformats-officedocument.drawingml.chart+xml"/>
  <Override PartName="/xl/theme/themeOverride6.xml" ContentType="application/vnd.openxmlformats-officedocument.themeOverride+xml"/>
  <Override PartName="/xl/drawings/drawing23.xml" ContentType="application/vnd.openxmlformats-officedocument.drawingml.chartshapes+xml"/>
  <Override PartName="/xl/charts/chart14.xml" ContentType="application/vnd.openxmlformats-officedocument.drawingml.chart+xml"/>
  <Override PartName="/xl/theme/themeOverride7.xml" ContentType="application/vnd.openxmlformats-officedocument.themeOverride+xml"/>
  <Override PartName="/xl/drawings/drawing24.xml" ContentType="application/vnd.openxmlformats-officedocument.drawingml.chartshapes+xml"/>
  <Override PartName="/xl/charts/chart15.xml" ContentType="application/vnd.openxmlformats-officedocument.drawingml.chart+xml"/>
  <Override PartName="/xl/theme/themeOverride8.xml" ContentType="application/vnd.openxmlformats-officedocument.themeOverride+xml"/>
  <Override PartName="/xl/drawings/drawing25.xml" ContentType="application/vnd.openxmlformats-officedocument.drawingml.chartshapes+xml"/>
  <Override PartName="/xl/drawings/drawing26.xml" ContentType="application/vnd.openxmlformats-officedocument.drawing+xml"/>
  <Override PartName="/xl/charts/chart16.xml" ContentType="application/vnd.openxmlformats-officedocument.drawingml.chart+xml"/>
  <Override PartName="/xl/drawings/drawing27.xml" ContentType="application/vnd.openxmlformats-officedocument.drawingml.chartshapes+xml"/>
  <Override PartName="/xl/charts/chart17.xml" ContentType="application/vnd.openxmlformats-officedocument.drawingml.chart+xml"/>
  <Override PartName="/xl/drawings/drawing28.xml" ContentType="application/vnd.openxmlformats-officedocument.drawingml.chartshapes+xml"/>
  <Override PartName="/xl/drawings/drawing29.xml" ContentType="application/vnd.openxmlformats-officedocument.drawing+xml"/>
  <Override PartName="/xl/charts/chart18.xml" ContentType="application/vnd.openxmlformats-officedocument.drawingml.chart+xml"/>
  <Override PartName="/xl/drawings/drawing30.xml" ContentType="application/vnd.openxmlformats-officedocument.drawingml.chartshapes+xml"/>
  <Override PartName="/xl/drawings/drawing31.xml" ContentType="application/vnd.openxmlformats-officedocument.drawing+xml"/>
  <Override PartName="/xl/charts/chart19.xml" ContentType="application/vnd.openxmlformats-officedocument.drawingml.chart+xml"/>
  <Override PartName="/xl/drawings/drawing32.xml" ContentType="application/vnd.openxmlformats-officedocument.drawingml.chartshapes+xml"/>
  <Override PartName="/xl/drawings/drawing33.xml" ContentType="application/vnd.openxmlformats-officedocument.drawing+xml"/>
  <Override PartName="/xl/charts/chart20.xml" ContentType="application/vnd.openxmlformats-officedocument.drawingml.chart+xml"/>
  <Override PartName="/xl/drawings/drawing34.xml" ContentType="application/vnd.openxmlformats-officedocument.drawingml.chartshapes+xml"/>
  <Override PartName="/xl/drawings/drawing35.xml" ContentType="application/vnd.openxmlformats-officedocument.drawing+xml"/>
  <Override PartName="/xl/charts/chart21.xml" ContentType="application/vnd.openxmlformats-officedocument.drawingml.chart+xml"/>
  <Override PartName="/xl/drawings/drawing36.xml" ContentType="application/vnd.openxmlformats-officedocument.drawingml.chartshapes+xml"/>
  <Override PartName="/xl/charts/chart22.xml" ContentType="application/vnd.openxmlformats-officedocument.drawingml.chart+xml"/>
  <Override PartName="/xl/drawings/drawing37.xml" ContentType="application/vnd.openxmlformats-officedocument.drawingml.chartshapes+xml"/>
  <Override PartName="/xl/charts/chart23.xml" ContentType="application/vnd.openxmlformats-officedocument.drawingml.chart+xml"/>
  <Override PartName="/xl/drawings/drawing38.xml" ContentType="application/vnd.openxmlformats-officedocument.drawingml.chartshapes+xml"/>
  <Override PartName="/xl/drawings/drawing39.xml" ContentType="application/vnd.openxmlformats-officedocument.drawing+xml"/>
  <Override PartName="/xl/charts/chart24.xml" ContentType="application/vnd.openxmlformats-officedocument.drawingml.chart+xml"/>
  <Override PartName="/xl/drawings/drawing40.xml" ContentType="application/vnd.openxmlformats-officedocument.drawingml.chartshapes+xml"/>
  <Override PartName="/xl/drawings/drawing41.xml" ContentType="application/vnd.openxmlformats-officedocument.drawing+xml"/>
  <Override PartName="/xl/charts/chart25.xml" ContentType="application/vnd.openxmlformats-officedocument.drawingml.chart+xml"/>
  <Override PartName="/xl/drawings/drawing42.xml" ContentType="application/vnd.openxmlformats-officedocument.drawingml.chartshapes+xml"/>
  <Override PartName="/xl/charts/chart26.xml" ContentType="application/vnd.openxmlformats-officedocument.drawingml.chart+xml"/>
  <Override PartName="/xl/drawings/drawing43.xml" ContentType="application/vnd.openxmlformats-officedocument.drawingml.chartshapes+xml"/>
  <Override PartName="/xl/drawings/drawing44.xml" ContentType="application/vnd.openxmlformats-officedocument.drawing+xml"/>
  <Override PartName="/xl/charts/chart27.xml" ContentType="application/vnd.openxmlformats-officedocument.drawingml.chart+xml"/>
  <Override PartName="/xl/drawings/drawing45.xml" ContentType="application/vnd.openxmlformats-officedocument.drawingml.chartshapes+xml"/>
  <Override PartName="/xl/drawings/drawing46.xml" ContentType="application/vnd.openxmlformats-officedocument.drawing+xml"/>
  <Override PartName="/xl/charts/chart28.xml" ContentType="application/vnd.openxmlformats-officedocument.drawingml.chart+xml"/>
  <Override PartName="/xl/drawings/drawing47.xml" ContentType="application/vnd.openxmlformats-officedocument.drawingml.chartshapes+xml"/>
  <Override PartName="/xl/drawings/drawing48.xml" ContentType="application/vnd.openxmlformats-officedocument.drawing+xml"/>
  <Override PartName="/xl/charts/chart29.xml" ContentType="application/vnd.openxmlformats-officedocument.drawingml.chart+xml"/>
  <Override PartName="/xl/drawings/drawing49.xml" ContentType="application/vnd.openxmlformats-officedocument.drawingml.chartshapes+xml"/>
  <Override PartName="/xl/drawings/drawing50.xml" ContentType="application/vnd.openxmlformats-officedocument.drawing+xml"/>
  <Override PartName="/xl/charts/chart30.xml" ContentType="application/vnd.openxmlformats-officedocument.drawingml.chart+xml"/>
  <Override PartName="/xl/drawings/drawing51.xml" ContentType="application/vnd.openxmlformats-officedocument.drawingml.chartshapes+xml"/>
  <Override PartName="/xl/charts/chart31.xml" ContentType="application/vnd.openxmlformats-officedocument.drawingml.chart+xml"/>
  <Override PartName="/xl/drawings/drawing52.xml" ContentType="application/vnd.openxmlformats-officedocument.drawingml.chartshapes+xml"/>
  <Override PartName="/xl/drawings/drawing53.xml" ContentType="application/vnd.openxmlformats-officedocument.drawing+xml"/>
  <Override PartName="/xl/charts/chart32.xml" ContentType="application/vnd.openxmlformats-officedocument.drawingml.chart+xml"/>
  <Override PartName="/xl/drawings/drawing54.xml" ContentType="application/vnd.openxmlformats-officedocument.drawingml.chartshapes+xml"/>
  <Override PartName="/xl/charts/chart33.xml" ContentType="application/vnd.openxmlformats-officedocument.drawingml.chart+xml"/>
  <Override PartName="/xl/drawings/drawing55.xml" ContentType="application/vnd.openxmlformats-officedocument.drawingml.chartshapes+xml"/>
  <Override PartName="/xl/charts/chart34.xml" ContentType="application/vnd.openxmlformats-officedocument.drawingml.chart+xml"/>
  <Override PartName="/xl/drawings/drawing56.xml" ContentType="application/vnd.openxmlformats-officedocument.drawingml.chartshapes+xml"/>
  <Override PartName="/xl/charts/chart35.xml" ContentType="application/vnd.openxmlformats-officedocument.drawingml.chart+xml"/>
  <Override PartName="/xl/drawings/drawing57.xml" ContentType="application/vnd.openxmlformats-officedocument.drawingml.chartshapes+xml"/>
  <Override PartName="/xl/charts/chart36.xml" ContentType="application/vnd.openxmlformats-officedocument.drawingml.chart+xml"/>
  <Override PartName="/xl/drawings/drawing58.xml" ContentType="application/vnd.openxmlformats-officedocument.drawingml.chartshapes+xml"/>
  <Override PartName="/xl/charts/chart37.xml" ContentType="application/vnd.openxmlformats-officedocument.drawingml.chart+xml"/>
  <Override PartName="/xl/drawings/drawing59.xml" ContentType="application/vnd.openxmlformats-officedocument.drawingml.chartshapes+xml"/>
  <Override PartName="/xl/drawings/drawing60.xml" ContentType="application/vnd.openxmlformats-officedocument.drawing+xml"/>
  <Override PartName="/xl/charts/chart38.xml" ContentType="application/vnd.openxmlformats-officedocument.drawingml.chart+xml"/>
  <Override PartName="/xl/drawings/drawing61.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DieseArbeitsmappe"/>
  <bookViews>
    <workbookView xWindow="2955" yWindow="1335" windowWidth="26445" windowHeight="12720" tabRatio="861" activeTab="26"/>
  </bookViews>
  <sheets>
    <sheet name="Inhaltsverzeichnis" sheetId="1" r:id="rId1"/>
    <sheet name="T1" sheetId="2" r:id="rId2"/>
    <sheet name="T2" sheetId="3" r:id="rId3"/>
    <sheet name="T3" sheetId="44" r:id="rId4"/>
    <sheet name="T4" sheetId="45" r:id="rId5"/>
    <sheet name="T5" sheetId="4" r:id="rId6"/>
    <sheet name="T6" sheetId="46" r:id="rId7"/>
    <sheet name="T7" sheetId="9" r:id="rId8"/>
    <sheet name="T8" sheetId="47" r:id="rId9"/>
    <sheet name="T9" sheetId="11" r:id="rId10"/>
    <sheet name="T10" sheetId="12" r:id="rId11"/>
    <sheet name="T11" sheetId="58" r:id="rId12"/>
    <sheet name="T12" sheetId="49" r:id="rId13"/>
    <sheet name="T13" sheetId="48" r:id="rId14"/>
    <sheet name="T14" sheetId="7" r:id="rId15"/>
    <sheet name="T15" sheetId="24" r:id="rId16"/>
    <sheet name="T16" sheetId="60" r:id="rId17"/>
    <sheet name="T17" sheetId="25" r:id="rId18"/>
    <sheet name="T18" sheetId="27" r:id="rId19"/>
    <sheet name="T19" sheetId="28" r:id="rId20"/>
    <sheet name="T20" sheetId="50" r:id="rId21"/>
    <sheet name="T21" sheetId="31" r:id="rId22"/>
    <sheet name="T22" sheetId="32" r:id="rId23"/>
    <sheet name="T23" sheetId="61" r:id="rId24"/>
    <sheet name="T24" sheetId="33" r:id="rId25"/>
    <sheet name="T25" sheetId="34" r:id="rId26"/>
    <sheet name="T26" sheetId="35" r:id="rId27"/>
    <sheet name="T27" sheetId="37" r:id="rId28"/>
    <sheet name="T28" sheetId="55" r:id="rId29"/>
    <sheet name="T29" sheetId="42" r:id="rId30"/>
    <sheet name="T30" sheetId="54" r:id="rId31"/>
    <sheet name="T31" sheetId="43" r:id="rId32"/>
    <sheet name="T32" sheetId="26" r:id="rId33"/>
    <sheet name="T33" sheetId="59" r:id="rId34"/>
    <sheet name="Erläuterungen" sheetId="10" r:id="rId35"/>
  </sheets>
  <definedNames>
    <definedName name="_xlnm.Print_Area" localSheetId="34">Erläuterungen!$A$1:$G$16</definedName>
    <definedName name="_xlnm.Print_Area" localSheetId="1">'T1'!$A$1:$P$54</definedName>
    <definedName name="_xlnm.Print_Area" localSheetId="10">'T10'!$A$1:$K$56</definedName>
    <definedName name="_xlnm.Print_Area" localSheetId="11">'T11'!#REF!</definedName>
    <definedName name="_xlnm.Print_Area" localSheetId="13">'T13'!$A$1:$K$56</definedName>
    <definedName name="_xlnm.Print_Area" localSheetId="15">'T15'!$A$1:$K$50</definedName>
    <definedName name="_xlnm.Print_Area" localSheetId="17">'T17'!$A$1:$L$55</definedName>
    <definedName name="_xlnm.Print_Area" localSheetId="18">'T18'!$A$1:$L$116</definedName>
    <definedName name="_xlnm.Print_Area" localSheetId="19">'T19'!$A$1:$G$25</definedName>
    <definedName name="_xlnm.Print_Area" localSheetId="2">'T2'!$A$1:$O$59</definedName>
    <definedName name="_xlnm.Print_Area" localSheetId="21">'T21'!$A$1:$K$89</definedName>
    <definedName name="_xlnm.Print_Area" localSheetId="22">'T22'!$A$1:$L$56</definedName>
    <definedName name="_xlnm.Print_Area" localSheetId="24">'T24'!$A$1:$M$79</definedName>
    <definedName name="_xlnm.Print_Area" localSheetId="25">'T25'!$A$1:$I$21</definedName>
    <definedName name="_xlnm.Print_Area" localSheetId="26">'T26'!$A$1:$H$27</definedName>
    <definedName name="_xlnm.Print_Area" localSheetId="27">'T27'!$A$1:$Q$88</definedName>
    <definedName name="_xlnm.Print_Area" localSheetId="28">'T28'!$A$1:$P$120</definedName>
    <definedName name="_xlnm.Print_Area" localSheetId="29">'T29'!$A$1:$J$52</definedName>
    <definedName name="_xlnm.Print_Area" localSheetId="3">'T3'!$A$1:$M$34</definedName>
    <definedName name="_xlnm.Print_Area" localSheetId="30">'T30'!$A$1:$H$33</definedName>
    <definedName name="_xlnm.Print_Area" localSheetId="31">'T31'!$A$1:$H$33</definedName>
    <definedName name="_xlnm.Print_Area" localSheetId="32">'T32'!$A$1:$O$231</definedName>
    <definedName name="_xlnm.Print_Area" localSheetId="4">'T4'!$A$1:$H$22</definedName>
    <definedName name="_xlnm.Print_Area" localSheetId="5">'T5'!$A$1:$N$48</definedName>
    <definedName name="_xlnm.Print_Area" localSheetId="7">'T7'!$A$1:$N$74</definedName>
    <definedName name="_xlnm.Print_Area" localSheetId="9">'T9'!$A$1:$N$59</definedName>
    <definedName name="_xlnm.Print_Titles" localSheetId="14">'T14'!$1:$5</definedName>
    <definedName name="_xlnm.Print_Titles" localSheetId="15">'T15'!$1:$5</definedName>
    <definedName name="_xlnm.Print_Titles" localSheetId="17">'T17'!$1:$5</definedName>
    <definedName name="_xlnm.Print_Titles" localSheetId="32">'T32'!$1:$4</definedName>
  </definedNames>
  <calcPr calcId="145621"/>
</workbook>
</file>

<file path=xl/calcChain.xml><?xml version="1.0" encoding="utf-8"?>
<calcChain xmlns="http://schemas.openxmlformats.org/spreadsheetml/2006/main">
  <c r="E15" i="43" l="1"/>
  <c r="G15" i="43"/>
  <c r="D15" i="43"/>
  <c r="L11" i="55" l="1"/>
  <c r="J11" i="55"/>
  <c r="H11" i="55"/>
  <c r="F11" i="55"/>
  <c r="D11" i="55"/>
  <c r="N68" i="27" l="1"/>
  <c r="N69" i="27"/>
  <c r="N67" i="27"/>
  <c r="N96" i="27"/>
  <c r="N97" i="27"/>
  <c r="N95" i="27"/>
  <c r="C7" i="25" l="1"/>
  <c r="C8" i="25"/>
  <c r="C9" i="25"/>
  <c r="C10" i="25"/>
  <c r="C11" i="25"/>
  <c r="C12" i="25"/>
  <c r="C13" i="25"/>
  <c r="C14" i="25"/>
  <c r="C15" i="25"/>
  <c r="C16" i="25"/>
  <c r="C17" i="25"/>
  <c r="C18" i="25"/>
  <c r="C19" i="25"/>
  <c r="C20" i="25"/>
  <c r="C21" i="25"/>
  <c r="C22" i="25"/>
  <c r="C23" i="25"/>
  <c r="C24" i="25"/>
  <c r="C25" i="25"/>
  <c r="C6" i="25"/>
  <c r="R32" i="11" l="1"/>
  <c r="R33" i="11"/>
  <c r="R34" i="11"/>
  <c r="R35" i="11"/>
  <c r="R36" i="11"/>
  <c r="R37" i="11"/>
  <c r="R38" i="11"/>
  <c r="R39" i="11"/>
  <c r="R40" i="11"/>
  <c r="R41" i="11"/>
  <c r="R31" i="11"/>
  <c r="R34" i="9" l="1"/>
  <c r="R35" i="9"/>
  <c r="R36" i="9"/>
  <c r="R37" i="9"/>
  <c r="R38" i="9"/>
  <c r="R39" i="9"/>
  <c r="R40" i="9"/>
  <c r="R41" i="9"/>
  <c r="R42" i="9"/>
  <c r="R43" i="9"/>
  <c r="R33" i="9"/>
  <c r="A1" i="3" l="1"/>
  <c r="D7" i="49" l="1"/>
  <c r="E7" i="49"/>
  <c r="F7" i="49"/>
  <c r="C7" i="49"/>
  <c r="A1" i="61" l="1"/>
  <c r="A1" i="60"/>
  <c r="N11" i="55" l="1"/>
  <c r="P36" i="32" l="1"/>
  <c r="Q36" i="32"/>
  <c r="P37" i="32"/>
  <c r="Q37" i="32"/>
  <c r="P38" i="32"/>
  <c r="Q38" i="32"/>
  <c r="P39" i="32"/>
  <c r="Q39" i="32"/>
  <c r="P40" i="32"/>
  <c r="Q40" i="32"/>
  <c r="P41" i="32"/>
  <c r="Q41" i="32"/>
  <c r="P42" i="32"/>
  <c r="Q42" i="32"/>
  <c r="P43" i="32"/>
  <c r="Q43" i="32"/>
  <c r="P44" i="32"/>
  <c r="Q44" i="32"/>
  <c r="P45" i="32"/>
  <c r="Q45" i="32"/>
  <c r="P46" i="32"/>
  <c r="Q46" i="32"/>
  <c r="P47" i="32"/>
  <c r="Q47" i="32"/>
  <c r="P48" i="32"/>
  <c r="Q48" i="32"/>
  <c r="P49" i="32"/>
  <c r="Q49" i="32"/>
  <c r="P50" i="32"/>
  <c r="Q50" i="32"/>
  <c r="P51" i="32"/>
  <c r="Q51" i="32"/>
  <c r="P52" i="32"/>
  <c r="Q52" i="32"/>
  <c r="P53" i="32"/>
  <c r="Q53" i="32"/>
  <c r="P35" i="32"/>
  <c r="Q35" i="32"/>
  <c r="A1" i="2" l="1"/>
  <c r="D7" i="4" l="1"/>
  <c r="E7" i="4"/>
  <c r="H7" i="4"/>
  <c r="G7" i="4"/>
  <c r="F7" i="4"/>
  <c r="I7" i="4"/>
  <c r="J7" i="4"/>
  <c r="K7" i="4"/>
  <c r="L7" i="4"/>
  <c r="M7" i="4"/>
  <c r="N7" i="4"/>
  <c r="C7" i="4"/>
  <c r="A1" i="59" l="1"/>
  <c r="A1" i="26"/>
  <c r="A1" i="43"/>
  <c r="A1" i="54"/>
  <c r="A1" i="42"/>
  <c r="A1" i="55"/>
  <c r="A1" i="37"/>
  <c r="A1" i="35"/>
  <c r="A1" i="34"/>
  <c r="A1" i="33"/>
  <c r="A1" i="32"/>
  <c r="A1" i="50"/>
  <c r="A1" i="31"/>
  <c r="A1" i="58"/>
  <c r="A1" i="11"/>
  <c r="A1" i="47"/>
  <c r="A1" i="9"/>
  <c r="A1" i="46"/>
  <c r="A1" i="49"/>
  <c r="A1" i="48"/>
  <c r="A1" i="25"/>
  <c r="A1" i="45"/>
  <c r="A1" i="44"/>
  <c r="A1" i="28"/>
  <c r="A1" i="27"/>
  <c r="A1" i="24"/>
  <c r="A1" i="12"/>
  <c r="A1" i="10"/>
  <c r="A1" i="7"/>
  <c r="A1" i="4"/>
</calcChain>
</file>

<file path=xl/sharedStrings.xml><?xml version="1.0" encoding="utf-8"?>
<sst xmlns="http://schemas.openxmlformats.org/spreadsheetml/2006/main" count="1795" uniqueCount="956">
  <si>
    <t>schulisch</t>
  </si>
  <si>
    <t>kombiniert</t>
  </si>
  <si>
    <t>IBK /RIK/KIK</t>
  </si>
  <si>
    <t>männlich</t>
  </si>
  <si>
    <t>Berufswahljahr</t>
  </si>
  <si>
    <t>fremdsprachig</t>
  </si>
  <si>
    <t>Schule</t>
  </si>
  <si>
    <t>Berufs-bildung</t>
  </si>
  <si>
    <t>Sprach-
heil-KG</t>
  </si>
  <si>
    <t>Real-
schule</t>
  </si>
  <si>
    <t>Klein-
klasse</t>
  </si>
  <si>
    <r>
      <t>Sonder-
schule</t>
    </r>
    <r>
      <rPr>
        <vertAlign val="superscript"/>
        <sz val="10"/>
        <rFont val="Arial"/>
        <family val="2"/>
      </rPr>
      <t>1)</t>
    </r>
  </si>
  <si>
    <t>1) Ohne öffentlich-rechtlich geführte Heilpädagogische Schulen und -Sprachheilkindergärten</t>
  </si>
  <si>
    <t>Sek-Stufe I</t>
  </si>
  <si>
    <t>Andere</t>
  </si>
  <si>
    <t>Tabelle 1:</t>
  </si>
  <si>
    <t>Tabelle 2:</t>
  </si>
  <si>
    <t>Tabelle 3:</t>
  </si>
  <si>
    <t>Tabelle 4:</t>
  </si>
  <si>
    <t>absolut</t>
  </si>
  <si>
    <t>in %</t>
  </si>
  <si>
    <t>Total</t>
  </si>
  <si>
    <t>Tabelle 9:</t>
  </si>
  <si>
    <t>Tabelle 10:</t>
  </si>
  <si>
    <t>Tabelle 14:</t>
  </si>
  <si>
    <t>Aarau</t>
  </si>
  <si>
    <t>Baden</t>
  </si>
  <si>
    <t>Brugg</t>
  </si>
  <si>
    <t>Zofingen</t>
  </si>
  <si>
    <t>Tabelle 5:</t>
  </si>
  <si>
    <t>Tabelle 6:</t>
  </si>
  <si>
    <t>Tabelle 7:</t>
  </si>
  <si>
    <t>Tabelle 8:</t>
  </si>
  <si>
    <t>Tabellenverzeichnis</t>
  </si>
  <si>
    <t>Tabelle 11:</t>
  </si>
  <si>
    <t>Jahr</t>
  </si>
  <si>
    <t>www.ag.ch/statistik</t>
  </si>
  <si>
    <t>Tabelle 12:</t>
  </si>
  <si>
    <t>Tabelle 13:</t>
  </si>
  <si>
    <t>weiblich</t>
  </si>
  <si>
    <t>...</t>
  </si>
  <si>
    <t>Primarschule</t>
  </si>
  <si>
    <t>Realschule</t>
  </si>
  <si>
    <t>Sekun-dar-schule</t>
  </si>
  <si>
    <t>Bezirksschule</t>
  </si>
  <si>
    <t>Klein-klasse</t>
  </si>
  <si>
    <t>Sekundarschule</t>
  </si>
  <si>
    <t>Kleinklasse</t>
  </si>
  <si>
    <t>Hauswirt. Jahres-kurs</t>
  </si>
  <si>
    <t>Werk-jahr</t>
  </si>
  <si>
    <r>
      <t>IBK /
RIK/
KIK</t>
    </r>
    <r>
      <rPr>
        <vertAlign val="superscript"/>
        <sz val="10"/>
        <rFont val="Arial"/>
        <family val="2"/>
      </rPr>
      <t>3)</t>
    </r>
  </si>
  <si>
    <t>Berufs-wahljahr</t>
  </si>
  <si>
    <r>
      <t>Sonder-schule</t>
    </r>
    <r>
      <rPr>
        <vertAlign val="superscript"/>
        <sz val="10"/>
        <rFont val="Arial"/>
        <family val="2"/>
      </rPr>
      <t>2)</t>
    </r>
  </si>
  <si>
    <t>Bezirks-schule</t>
  </si>
  <si>
    <t>Real-schule</t>
  </si>
  <si>
    <t>Primar-schule</t>
  </si>
  <si>
    <t>Einschu-lungs-klasse</t>
  </si>
  <si>
    <r>
      <t>Kinder-garten</t>
    </r>
    <r>
      <rPr>
        <vertAlign val="superscript"/>
        <sz val="10"/>
        <rFont val="Arial"/>
        <family val="2"/>
      </rPr>
      <t>1)</t>
    </r>
  </si>
  <si>
    <t>1) Inklusive Sprachheilkindergarten</t>
  </si>
  <si>
    <t>2) Heilpädagogische Sonderschule (HPS) und andere Sonderschulen</t>
  </si>
  <si>
    <t>3) Integrations- und Berufsfindungsklasse (IBK), regionaler oder kommunaler Integrationskurs (RIK/KIK)</t>
  </si>
  <si>
    <t>HPS</t>
  </si>
  <si>
    <t>2) Integrations- und Berufsfindungsklasse (IBK), regionaler oder kommunaler Integrationskurs (RIK/KIK)</t>
  </si>
  <si>
    <r>
      <t>IBK /
RIK/
KIK</t>
    </r>
    <r>
      <rPr>
        <vertAlign val="superscript"/>
        <sz val="10"/>
        <rFont val="Arial"/>
        <family val="2"/>
      </rPr>
      <t>2)</t>
    </r>
  </si>
  <si>
    <r>
      <t>Bezirks-schule</t>
    </r>
    <r>
      <rPr>
        <vertAlign val="superscript"/>
        <sz val="10"/>
        <rFont val="Arial"/>
        <family val="2"/>
      </rPr>
      <t>2)</t>
    </r>
  </si>
  <si>
    <r>
      <t>Sekun-dar-schule</t>
    </r>
    <r>
      <rPr>
        <vertAlign val="superscript"/>
        <sz val="10"/>
        <rFont val="Arial"/>
        <family val="2"/>
      </rPr>
      <t>2)</t>
    </r>
  </si>
  <si>
    <r>
      <t>Real-schule</t>
    </r>
    <r>
      <rPr>
        <vertAlign val="superscript"/>
        <sz val="10"/>
        <rFont val="Arial"/>
        <family val="2"/>
      </rPr>
      <t>2)</t>
    </r>
  </si>
  <si>
    <t>weiblich absolut</t>
  </si>
  <si>
    <t>weiblich in %</t>
  </si>
  <si>
    <t>1. Klasse</t>
  </si>
  <si>
    <t>2. Klasse</t>
  </si>
  <si>
    <t>3. Klasse</t>
  </si>
  <si>
    <t>4. Klasse</t>
  </si>
  <si>
    <t>5. Klasse</t>
  </si>
  <si>
    <t>2) 1. bis 4. Klasse Oberstufe entsprechen dem 6. bis 9. Schuljahr</t>
  </si>
  <si>
    <t>Ausländer/innen</t>
  </si>
  <si>
    <t>in  %</t>
  </si>
  <si>
    <t>Italien</t>
  </si>
  <si>
    <t>Deutschland</t>
  </si>
  <si>
    <t>Türkei</t>
  </si>
  <si>
    <t>Nationalität</t>
  </si>
  <si>
    <t>Ausland absolut</t>
  </si>
  <si>
    <t>Ausland in %</t>
  </si>
  <si>
    <t>Spanien</t>
  </si>
  <si>
    <t>Portugal</t>
  </si>
  <si>
    <t>Österreich</t>
  </si>
  <si>
    <t>Niederlande</t>
  </si>
  <si>
    <t>Grossbritannien</t>
  </si>
  <si>
    <t>Serbien/Montenegro</t>
  </si>
  <si>
    <t>Kroatien</t>
  </si>
  <si>
    <t>Bosnien-Herzegowina</t>
  </si>
  <si>
    <t>Mazedonien</t>
  </si>
  <si>
    <t>Albanien</t>
  </si>
  <si>
    <t>Kosovo</t>
  </si>
  <si>
    <t>Indien</t>
  </si>
  <si>
    <t>Thailand</t>
  </si>
  <si>
    <t>Sri Lanka</t>
  </si>
  <si>
    <t>Brasilien</t>
  </si>
  <si>
    <t>andere</t>
  </si>
  <si>
    <t>Hauptsprache</t>
  </si>
  <si>
    <t>fremdsprachig absolut</t>
  </si>
  <si>
    <t>fremdsprachig in %</t>
  </si>
  <si>
    <t>französisch</t>
  </si>
  <si>
    <t>italienisch</t>
  </si>
  <si>
    <t>rätoromanisch</t>
  </si>
  <si>
    <t>südslawisch</t>
  </si>
  <si>
    <t>albanisch</t>
  </si>
  <si>
    <t>türkisch</t>
  </si>
  <si>
    <t>spanisch</t>
  </si>
  <si>
    <t>portugiesich</t>
  </si>
  <si>
    <t>englisch</t>
  </si>
  <si>
    <t>arabisch</t>
  </si>
  <si>
    <t>asiatische Sprachen</t>
  </si>
  <si>
    <t>indische Sprachen</t>
  </si>
  <si>
    <t>afrikanische Sprachen</t>
  </si>
  <si>
    <t>Schüler/innen in der Realschule</t>
  </si>
  <si>
    <t>Schüler/innen in der Sekundarschule</t>
  </si>
  <si>
    <t>Schüler/innen in der Bezirksschule</t>
  </si>
  <si>
    <t>mit Schulort=Wohnort</t>
  </si>
  <si>
    <t>9 915</t>
  </si>
  <si>
    <t>Schulart</t>
  </si>
  <si>
    <t>Haus-wirt. Jahresk.</t>
  </si>
  <si>
    <t>gem. Abtei- lungen</t>
  </si>
  <si>
    <t>Kindergarten</t>
  </si>
  <si>
    <t>Werkjahr</t>
  </si>
  <si>
    <t>Einschulungs-klasse</t>
  </si>
  <si>
    <t>Sekundar-schule</t>
  </si>
  <si>
    <t>Bezirks-
schule</t>
  </si>
  <si>
    <t>Tabelle 30:</t>
  </si>
  <si>
    <t>Tabelle 15:</t>
  </si>
  <si>
    <t>Tabelle 16:</t>
  </si>
  <si>
    <t>Tabelle 17:</t>
  </si>
  <si>
    <t>Tabelle 18:</t>
  </si>
  <si>
    <t>Tabelle 19:</t>
  </si>
  <si>
    <t>Tabelle 20:</t>
  </si>
  <si>
    <t>Schülerinnen</t>
  </si>
  <si>
    <t>im Erhebungsjahr ... Jahre alt</t>
  </si>
  <si>
    <t>bis 15-jährig</t>
  </si>
  <si>
    <t>16-jährig</t>
  </si>
  <si>
    <t>17-jährig</t>
  </si>
  <si>
    <t>18-jährig +</t>
  </si>
  <si>
    <t>Brückenangebot Schulisch</t>
  </si>
  <si>
    <t>Brückenangebot Kombiniert</t>
  </si>
  <si>
    <t>Brückenangebot Integrationsprogramm</t>
  </si>
  <si>
    <t>Schulorte</t>
  </si>
  <si>
    <t>Schüler/
innen</t>
  </si>
  <si>
    <t>Gymnasium</t>
  </si>
  <si>
    <t>WMS</t>
  </si>
  <si>
    <t>FMS</t>
  </si>
  <si>
    <t>FM</t>
  </si>
  <si>
    <t>IMS</t>
  </si>
  <si>
    <t>Kaufmännisch</t>
  </si>
  <si>
    <t>Atteste/
Anlehren</t>
  </si>
  <si>
    <t>weiblich in  %</t>
  </si>
  <si>
    <t>Ausland in  %</t>
  </si>
  <si>
    <t>Berufsgruppe</t>
  </si>
  <si>
    <t>BM</t>
  </si>
  <si>
    <t>Wirtschaft, Verwaltung</t>
  </si>
  <si>
    <t>Gesundheit</t>
  </si>
  <si>
    <t>Klein-klasse/
Werkjahr</t>
  </si>
  <si>
    <t>Berufsfachschulen und Bildungszentren</t>
  </si>
  <si>
    <t>Gewerblich-industriell</t>
  </si>
  <si>
    <t>Kaufmän-
nisch</t>
  </si>
  <si>
    <t>Berufsschule Aarau</t>
  </si>
  <si>
    <t>Schule für Gestaltung Aarau</t>
  </si>
  <si>
    <t>Handelsschule KV Aarau</t>
  </si>
  <si>
    <t>BBB BerufsBildungBaden</t>
  </si>
  <si>
    <t>Wirtschaftsschule KV Baden-Zurzach</t>
  </si>
  <si>
    <t>BWZ Brugg Technik/Natur, Wirtschaft (KV)</t>
  </si>
  <si>
    <t>Berufsschule Lenzburg</t>
  </si>
  <si>
    <t>KV Lenzburg-Reinach Business School</t>
  </si>
  <si>
    <t>BBZ Freiamt</t>
  </si>
  <si>
    <t>BBZ Fricktal</t>
  </si>
  <si>
    <t>Berufsschulen Zofingen Bildungszentrum</t>
  </si>
  <si>
    <t>Schweizerische Gartenbauschule Niederlenz</t>
  </si>
  <si>
    <t>Tabelle 21:</t>
  </si>
  <si>
    <t>Tabelle 23:</t>
  </si>
  <si>
    <t>Tabelle 24:</t>
  </si>
  <si>
    <t>Tabelle 28:</t>
  </si>
  <si>
    <t>Tabelle 29:</t>
  </si>
  <si>
    <t>Standort</t>
  </si>
  <si>
    <t>Berufsfachschule Gesundheit und Soziales, Brugg</t>
  </si>
  <si>
    <t xml:space="preserve">Gymnasium </t>
  </si>
  <si>
    <t>weibl.</t>
  </si>
  <si>
    <t>nach der Umsetzung des Maturitätsanerkennungsreglements (MAR)</t>
  </si>
  <si>
    <t>1) Ohne BM2 und Berufe im Gesundheitsbereich und landwirtschaftlichen Berufsfachschulen (Abschnitt 4.2 und 4.3)</t>
  </si>
  <si>
    <t>Aarau, Alte KS</t>
  </si>
  <si>
    <t>Aarau, Neue KS</t>
  </si>
  <si>
    <t>Wettingen</t>
  </si>
  <si>
    <t>Wohlen</t>
  </si>
  <si>
    <t>Ausbildung</t>
  </si>
  <si>
    <t>Diakon/in</t>
  </si>
  <si>
    <t>Gestalterischer Vorkurs</t>
  </si>
  <si>
    <t>Drucktechnologe/in EFZ</t>
  </si>
  <si>
    <t>Polygraf/in EFZ</t>
  </si>
  <si>
    <t>Kinder-garten</t>
  </si>
  <si>
    <r>
      <t>IBK /
RIK/
KIK</t>
    </r>
    <r>
      <rPr>
        <vertAlign val="superscript"/>
        <sz val="10"/>
        <rFont val="Arial"/>
        <family val="2"/>
      </rPr>
      <t>1)</t>
    </r>
  </si>
  <si>
    <t>Kanton Aargau</t>
  </si>
  <si>
    <t>Schulisches Brückenangebot</t>
  </si>
  <si>
    <t>Kombiniertes Brückenangebot</t>
  </si>
  <si>
    <t>Betriebsfachmann/-frau (Druck) EF</t>
  </si>
  <si>
    <t>Techno-Polygraf/in EF</t>
  </si>
  <si>
    <t>Verpackungstechnolog/in EFZ</t>
  </si>
  <si>
    <t>ABB-Technikerschule</t>
  </si>
  <si>
    <t>Zentrum für körperbehinderte Kinder</t>
  </si>
  <si>
    <t>Berufslehre (EFZ)</t>
  </si>
  <si>
    <t>Landwirtschaft</t>
  </si>
  <si>
    <t>mehrklassig</t>
  </si>
  <si>
    <t>einklassig</t>
  </si>
  <si>
    <t>Anzahl Lernende pro Klasse</t>
  </si>
  <si>
    <t>Anzahl Klassen</t>
  </si>
  <si>
    <t>Einschulungsklasse</t>
  </si>
  <si>
    <t>England</t>
  </si>
  <si>
    <t>Irak</t>
  </si>
  <si>
    <t>Sekundarstufe I</t>
  </si>
  <si>
    <t>Primarstufe</t>
  </si>
  <si>
    <t>Zentraleuropa</t>
  </si>
  <si>
    <t>Südeuropa</t>
  </si>
  <si>
    <t>Südosteuropa</t>
  </si>
  <si>
    <t>Asien</t>
  </si>
  <si>
    <t>Afrika</t>
  </si>
  <si>
    <t>öffentliche Volksschule</t>
  </si>
  <si>
    <t>Sonderschulen</t>
  </si>
  <si>
    <t>Privatschulen</t>
  </si>
  <si>
    <t>Lernende</t>
  </si>
  <si>
    <t>Schulträger</t>
  </si>
  <si>
    <t>Schweizer</t>
  </si>
  <si>
    <t>Ausländer</t>
  </si>
  <si>
    <t>Männer</t>
  </si>
  <si>
    <t>Frauen</t>
  </si>
  <si>
    <t>Integrationsprogramm</t>
  </si>
  <si>
    <t>Schweizer/innen</t>
  </si>
  <si>
    <t>FMS/FM</t>
  </si>
  <si>
    <t>Berufsfachschulen</t>
  </si>
  <si>
    <t>Fachmann/frau  
Gesundheit und Betreuung</t>
  </si>
  <si>
    <t>Assistent/in Gesundheit und Soziales</t>
  </si>
  <si>
    <t>Theologisch-Diakon. Seminar</t>
  </si>
  <si>
    <t>Ausländeranteil in Prozent</t>
  </si>
  <si>
    <t>Tabelle 22:</t>
  </si>
  <si>
    <t>Tabelle 25:</t>
  </si>
  <si>
    <t>Tabelle 26:</t>
  </si>
  <si>
    <t>Tabelle 27:</t>
  </si>
  <si>
    <t>Gemeinde</t>
  </si>
  <si>
    <t>Anzahl Schülerinnen und Schüler</t>
  </si>
  <si>
    <t>Gesundheitsbereich</t>
  </si>
  <si>
    <t xml:space="preserve">In Tabelle 1 ist die Entwicklung der Zahl der Lernenden der gesamten Aargauischen Volksschule seit 1977 angegeben, unabhängig davon, ob die Trägerschaft der einzelnen Schule öffentlich, privat subventioniert oder rein privat ist. In den weiteren Tabellen über den Volksschulbereich werden ausschliesslich die Schülerinnen und Schüler, die eine öffentliche Schule besuchen, angegeben. </t>
  </si>
  <si>
    <r>
      <t>Einschulungsklassen:</t>
    </r>
    <r>
      <rPr>
        <sz val="10"/>
        <rFont val="Arial"/>
        <family val="2"/>
      </rPr>
      <t xml:space="preserve"> Hier wird der Schulstoff der 1. Klasse der Primarschule auf 2 Jahre verteilt.</t>
    </r>
  </si>
  <si>
    <r>
      <t>Primarstufe:</t>
    </r>
    <r>
      <rPr>
        <sz val="10"/>
        <rFont val="Arial"/>
        <family val="2"/>
      </rPr>
      <t xml:space="preserve"> Aktuell noch die ersten fünf Klassen der Volksschule. Ab Schuljahr 2014/15 wird die Primarschule auf sechs Jahre verlängert.</t>
    </r>
  </si>
  <si>
    <r>
      <t>Sekundarstufe I:</t>
    </r>
    <r>
      <rPr>
        <sz val="10"/>
        <rFont val="Arial"/>
        <family val="2"/>
      </rPr>
      <t xml:space="preserve"> Schuljahre 6 bis 9 der Volksschule. Die Oberstufe ist in die drei parallelen Schultypen Real-, Sekundar- und Bezirksschule sowie die Kleinklasse Oberstufe aufgeteilt. Von der Bezirksschule aus ist beim Erreichen des notwendigen Notendurchschnitts der direkte Übertritt ins Gymnasium möglich. </t>
    </r>
  </si>
  <si>
    <r>
      <t>Reguläres Alter:</t>
    </r>
    <r>
      <rPr>
        <sz val="10"/>
        <rFont val="Arial"/>
        <family val="2"/>
      </rPr>
      <t xml:space="preserve"> Das reguläre Alter entspricht demjenigen Altersbereich, den die Schülerin oder der Schüler aufweist, falls die Schulzeit ohne Repetitionen oder verspätete Einschulung, aber auch ohne Überspringen eines Schuljahres verbracht wurde.</t>
    </r>
  </si>
  <si>
    <r>
      <t>Brückenangebote:</t>
    </r>
    <r>
      <rPr>
        <sz val="10"/>
        <rFont val="Arial"/>
        <family val="2"/>
      </rPr>
      <t xml:space="preserve"> Unterschieden werden drei verschiedene schulische und mit Praktika kombinierte Angebote. Einziger öffentlich-rechtlicher Träger dieser freiwilligen staatlichen Angebote von 10. Schuljahren ist seit 2005 die Kantonale Schule für Berufsbildung.</t>
    </r>
  </si>
  <si>
    <t>Geschlecht/Nationalität</t>
  </si>
  <si>
    <t>Klassen</t>
  </si>
  <si>
    <t>Aarg. Maturitäts-schule f. Erwach-sene AME</t>
  </si>
  <si>
    <t>deutschsprachig</t>
  </si>
  <si>
    <t>Erläuterungen</t>
  </si>
  <si>
    <t>062 835 13 00, statistik@ag.ch</t>
  </si>
  <si>
    <t>Gewerblich-
industriell</t>
  </si>
  <si>
    <t>Schule für 
Gestaltung</t>
  </si>
  <si>
    <t>Kantonale 
Bauschule</t>
  </si>
  <si>
    <t>1) Integrations- und Berufsfindungsklasse (IBK), regionaler oder kommunaler Integrationskurs (RIK/KIK)</t>
  </si>
  <si>
    <t>Anlehre/Attest (EBA)</t>
  </si>
  <si>
    <t>Volksschule:</t>
  </si>
  <si>
    <t>Mittelschulen:</t>
  </si>
  <si>
    <t>Berufsfachschulen:</t>
  </si>
  <si>
    <t>Brückenangebote:</t>
  </si>
  <si>
    <t>Techniker-, Fach- und Höhere Fachschulen:</t>
  </si>
  <si>
    <t>Tabelle 31:</t>
  </si>
  <si>
    <t>Schulort</t>
  </si>
  <si>
    <t>IBK/RIK/KIK</t>
  </si>
  <si>
    <t>Berufswahl-jahr</t>
  </si>
  <si>
    <t>Gemeindetabellen:</t>
  </si>
  <si>
    <t>© Statistik Aargau</t>
  </si>
  <si>
    <t xml:space="preserve">Kanton Aargau       </t>
  </si>
  <si>
    <t xml:space="preserve">Aarau               </t>
  </si>
  <si>
    <t xml:space="preserve">Unterentfelden      </t>
  </si>
  <si>
    <t xml:space="preserve">Landenhof                            </t>
  </si>
  <si>
    <t xml:space="preserve">Baden               </t>
  </si>
  <si>
    <t xml:space="preserve">Ennetbaden          </t>
  </si>
  <si>
    <t xml:space="preserve">Kinderpsych. Therapiestation         </t>
  </si>
  <si>
    <t xml:space="preserve">Wettingen           </t>
  </si>
  <si>
    <t xml:space="preserve">Kinderheim St. Benedikt              </t>
  </si>
  <si>
    <t xml:space="preserve">Integra Freiamt                      </t>
  </si>
  <si>
    <t xml:space="preserve">Birr                </t>
  </si>
  <si>
    <t xml:space="preserve">Berufsbildungsheim Neuhof            </t>
  </si>
  <si>
    <t xml:space="preserve">Brugg               </t>
  </si>
  <si>
    <t xml:space="preserve">Effingen            </t>
  </si>
  <si>
    <t xml:space="preserve">Schulheim Effingen                   </t>
  </si>
  <si>
    <t xml:space="preserve">Schloss Kasteln                      </t>
  </si>
  <si>
    <t xml:space="preserve">Rüfenach           </t>
  </si>
  <si>
    <t xml:space="preserve">Aargauische Sprachheilschule         </t>
  </si>
  <si>
    <t xml:space="preserve">Schmiedrued         </t>
  </si>
  <si>
    <t xml:space="preserve">SSW Sonderschule Walde               </t>
  </si>
  <si>
    <t xml:space="preserve">Zetzwil             </t>
  </si>
  <si>
    <t xml:space="preserve">Lenzburg            </t>
  </si>
  <si>
    <t xml:space="preserve">Stiftung für Behinderte             </t>
  </si>
  <si>
    <t xml:space="preserve">Rudolf Steiner-Sonderschule          </t>
  </si>
  <si>
    <t xml:space="preserve">Seengen             </t>
  </si>
  <si>
    <t xml:space="preserve">Schulheim Friedberg                  </t>
  </si>
  <si>
    <t xml:space="preserve">Olsberg             </t>
  </si>
  <si>
    <t xml:space="preserve">Pestalozzistiftung / Stift Olsberg   </t>
  </si>
  <si>
    <t xml:space="preserve">MBF, Avusa Aarau                     </t>
  </si>
  <si>
    <t xml:space="preserve">Oftringen           </t>
  </si>
  <si>
    <t xml:space="preserve">Strengelbach        </t>
  </si>
  <si>
    <t xml:space="preserve">Arbeitszentrum für Behinderte       </t>
  </si>
  <si>
    <t xml:space="preserve">Koblenz             </t>
  </si>
  <si>
    <t xml:space="preserve">Gränichen          </t>
  </si>
  <si>
    <t xml:space="preserve">Suhr                </t>
  </si>
  <si>
    <t xml:space="preserve">aha! Schule                          </t>
  </si>
  <si>
    <t xml:space="preserve">Turgi               </t>
  </si>
  <si>
    <t xml:space="preserve">Lernpodium                           </t>
  </si>
  <si>
    <t xml:space="preserve">Würenlingen        </t>
  </si>
  <si>
    <t xml:space="preserve">Oberwil-Lieli       </t>
  </si>
  <si>
    <t xml:space="preserve">Widen               </t>
  </si>
  <si>
    <t xml:space="preserve">Privatschule Lern mit                </t>
  </si>
  <si>
    <t xml:space="preserve">Montessori Zentrum Brugg             </t>
  </si>
  <si>
    <t xml:space="preserve">Privatschule Lernhaus                </t>
  </si>
  <si>
    <t xml:space="preserve">Schule am Wasserschloss              </t>
  </si>
  <si>
    <t xml:space="preserve">Villigen            </t>
  </si>
  <si>
    <t xml:space="preserve">Bözberg            </t>
  </si>
  <si>
    <t xml:space="preserve">Unterkulm           </t>
  </si>
  <si>
    <t xml:space="preserve">Tagesschule Wannenhof                </t>
  </si>
  <si>
    <t xml:space="preserve">Schafisheim         </t>
  </si>
  <si>
    <t xml:space="preserve">Rudolf Steiner Schule Aargau         </t>
  </si>
  <si>
    <t xml:space="preserve">Rheinfelden         </t>
  </si>
  <si>
    <t xml:space="preserve">Attelwil            </t>
  </si>
  <si>
    <t xml:space="preserve">Wiliberg            </t>
  </si>
  <si>
    <t>51,1</t>
  </si>
  <si>
    <t>37,0</t>
  </si>
  <si>
    <t>55,8</t>
  </si>
  <si>
    <t>44,2</t>
  </si>
  <si>
    <t>55,4</t>
  </si>
  <si>
    <t>95,2</t>
  </si>
  <si>
    <t xml:space="preserve">Verkauf               </t>
  </si>
  <si>
    <t xml:space="preserve">Bau                   </t>
  </si>
  <si>
    <t xml:space="preserve">Chemie, Physik        </t>
  </si>
  <si>
    <t xml:space="preserve">Elektrotechnik        </t>
  </si>
  <si>
    <t xml:space="preserve">Fahrzeuge             </t>
  </si>
  <si>
    <t xml:space="preserve">Gebäudetechnik       </t>
  </si>
  <si>
    <t xml:space="preserve">Gesundheit            </t>
  </si>
  <si>
    <t xml:space="preserve">Holz, Innenausbau     </t>
  </si>
  <si>
    <t xml:space="preserve">Informatik            </t>
  </si>
  <si>
    <t xml:space="preserve">Metall, Maschinen     </t>
  </si>
  <si>
    <t xml:space="preserve">Nahrung               </t>
  </si>
  <si>
    <t xml:space="preserve">Natur                 </t>
  </si>
  <si>
    <t xml:space="preserve">Planung, Konstruktion </t>
  </si>
  <si>
    <t xml:space="preserve">Textilien             </t>
  </si>
  <si>
    <t xml:space="preserve">Verkehr, Logistik     </t>
  </si>
  <si>
    <t>Höhere Schule für Gesundheit und Soziales (Tertiär)</t>
  </si>
  <si>
    <t>Lernende pro Klasse Total</t>
  </si>
  <si>
    <t>Lernende pro Klasse Gymnasium</t>
  </si>
  <si>
    <t xml:space="preserve">Diplomierte Pflegefachfrau/mann HF          </t>
  </si>
  <si>
    <t xml:space="preserve">Techn. Operationsassistent/in               </t>
  </si>
  <si>
    <t xml:space="preserve">Sozialpädagogik                            </t>
  </si>
  <si>
    <t>EFZ Gesundheit</t>
  </si>
  <si>
    <t>EFZ Gewerblich-Industriell</t>
  </si>
  <si>
    <t>EFZ Kaufmännisch</t>
  </si>
  <si>
    <t>EBA Anlehre/Attest</t>
  </si>
  <si>
    <t xml:space="preserve">Fislisbach          </t>
  </si>
  <si>
    <t xml:space="preserve">Atrium                               </t>
  </si>
  <si>
    <r>
      <t>2014</t>
    </r>
    <r>
      <rPr>
        <vertAlign val="superscript"/>
        <sz val="10"/>
        <rFont val="Arial"/>
        <family val="2"/>
      </rPr>
      <t>4)</t>
    </r>
  </si>
  <si>
    <t xml:space="preserve">Bremgarten (AG)     </t>
  </si>
  <si>
    <t xml:space="preserve">St. Josef-Stiftung                   </t>
  </si>
  <si>
    <t xml:space="preserve">Wohlen (AG)         </t>
  </si>
  <si>
    <t xml:space="preserve">Schinznach          </t>
  </si>
  <si>
    <t xml:space="preserve">Stein (AG)          </t>
  </si>
  <si>
    <t xml:space="preserve">arwo Stiftung für Behinderte          </t>
  </si>
  <si>
    <t xml:space="preserve">zeka, Zentrum für körperbehinderte Kinder   </t>
  </si>
  <si>
    <t xml:space="preserve">Stiftung Schürmatt          </t>
  </si>
  <si>
    <t xml:space="preserve">Kinderheim Brugg  </t>
  </si>
  <si>
    <t xml:space="preserve">Tagesschule "drive"                  </t>
  </si>
  <si>
    <t xml:space="preserve">Stetten (AG)        </t>
  </si>
  <si>
    <t xml:space="preserve">Windisch            </t>
  </si>
  <si>
    <t>6. Klasse</t>
  </si>
  <si>
    <t xml:space="preserve">                                                  </t>
  </si>
  <si>
    <t>36,0</t>
  </si>
  <si>
    <t>50,1</t>
  </si>
  <si>
    <t>57,0</t>
  </si>
  <si>
    <t>46,5</t>
  </si>
  <si>
    <t>52,5</t>
  </si>
  <si>
    <t>96,3</t>
  </si>
  <si>
    <t xml:space="preserve">BM2                   </t>
  </si>
  <si>
    <t xml:space="preserve">Bildung, Soziales     </t>
  </si>
  <si>
    <t xml:space="preserve">Gastgewerbe           </t>
  </si>
  <si>
    <t xml:space="preserve">Schönheit, Sport     </t>
  </si>
  <si>
    <t>Brücken-angebot</t>
  </si>
  <si>
    <t xml:space="preserve">Natur                                             </t>
  </si>
  <si>
    <t xml:space="preserve">Nahrung                                           </t>
  </si>
  <si>
    <t xml:space="preserve">Gastgewerbe                                       </t>
  </si>
  <si>
    <t xml:space="preserve">Textilien                                         </t>
  </si>
  <si>
    <t xml:space="preserve">Schönheit, Sport                                 </t>
  </si>
  <si>
    <t xml:space="preserve">Druck                                             </t>
  </si>
  <si>
    <t xml:space="preserve">Bau                                               </t>
  </si>
  <si>
    <t xml:space="preserve">Gebäudetechnik                                   </t>
  </si>
  <si>
    <t xml:space="preserve">Holz, Innenausbau                                 </t>
  </si>
  <si>
    <t xml:space="preserve">Fahrzeuge                                         </t>
  </si>
  <si>
    <t xml:space="preserve">Elektrotechnik                                    </t>
  </si>
  <si>
    <t xml:space="preserve">Metall, Maschinen                                 </t>
  </si>
  <si>
    <t xml:space="preserve">Chemie, Physik                                    </t>
  </si>
  <si>
    <t xml:space="preserve">Planung, Konstruktion                             </t>
  </si>
  <si>
    <t xml:space="preserve">Verkauf                                           </t>
  </si>
  <si>
    <t xml:space="preserve">Wirtschaft, Verwaltung                            </t>
  </si>
  <si>
    <t xml:space="preserve">Verkehr, Logistik                                 </t>
  </si>
  <si>
    <t xml:space="preserve">Informatik                                        </t>
  </si>
  <si>
    <t xml:space="preserve">Gesundheit                                        </t>
  </si>
  <si>
    <t xml:space="preserve">Bildung, Soziales                                 </t>
  </si>
  <si>
    <t>1) Lernende mit vorjährigem Schulbesuch im Kanton Aargau</t>
  </si>
  <si>
    <r>
      <t>Total</t>
    </r>
    <r>
      <rPr>
        <vertAlign val="superscript"/>
        <sz val="10"/>
        <rFont val="Arial"/>
        <family val="2"/>
      </rPr>
      <t>1)</t>
    </r>
  </si>
  <si>
    <t>Schüler</t>
  </si>
  <si>
    <t>Deutsch-
sprachige</t>
  </si>
  <si>
    <t>Fremd-
sprachige</t>
  </si>
  <si>
    <t>Sprache</t>
  </si>
  <si>
    <t>Geschlecht</t>
  </si>
  <si>
    <t>im gleichen Typ</t>
  </si>
  <si>
    <t>Mit Typaufstieg</t>
  </si>
  <si>
    <t xml:space="preserve">Betriebstechnik                             </t>
  </si>
  <si>
    <t xml:space="preserve">Energietechnik                              </t>
  </si>
  <si>
    <t xml:space="preserve">Informatik                                  </t>
  </si>
  <si>
    <t xml:space="preserve">Konstruktionstechnik                        </t>
  </si>
  <si>
    <t xml:space="preserve">    Kanton Aargau       </t>
  </si>
  <si>
    <t xml:space="preserve">    Bezirk Aarau        </t>
  </si>
  <si>
    <t xml:space="preserve">    Aarau               </t>
  </si>
  <si>
    <t xml:space="preserve">    Biberstein          </t>
  </si>
  <si>
    <t xml:space="preserve">    Buchs (AG)          </t>
  </si>
  <si>
    <t xml:space="preserve">    Densbüren          </t>
  </si>
  <si>
    <t xml:space="preserve">    Erlinsbach (AG)     </t>
  </si>
  <si>
    <t xml:space="preserve">    Gränichen          </t>
  </si>
  <si>
    <t xml:space="preserve">    Hirschthal          </t>
  </si>
  <si>
    <t xml:space="preserve">    Küttigen           </t>
  </si>
  <si>
    <t xml:space="preserve">    Muhen               </t>
  </si>
  <si>
    <t xml:space="preserve">    Oberentfelden       </t>
  </si>
  <si>
    <t xml:space="preserve">    Suhr                </t>
  </si>
  <si>
    <t xml:space="preserve">    Unterentfelden      </t>
  </si>
  <si>
    <t xml:space="preserve">    Bezirk Baden        </t>
  </si>
  <si>
    <t xml:space="preserve">    Baden               </t>
  </si>
  <si>
    <t xml:space="preserve">    Bellikon            </t>
  </si>
  <si>
    <t xml:space="preserve">    Bergdietikon        </t>
  </si>
  <si>
    <t xml:space="preserve">    Birmenstorf (AG)    </t>
  </si>
  <si>
    <t xml:space="preserve">    Ehrendingen         </t>
  </si>
  <si>
    <t xml:space="preserve">    Ennetbaden          </t>
  </si>
  <si>
    <t xml:space="preserve">    Fislisbach          </t>
  </si>
  <si>
    <t xml:space="preserve">    Freienwil           </t>
  </si>
  <si>
    <t xml:space="preserve">    Gebenstorf          </t>
  </si>
  <si>
    <t xml:space="preserve">    Killwangen          </t>
  </si>
  <si>
    <t xml:space="preserve">    Künten             </t>
  </si>
  <si>
    <t xml:space="preserve">    Mägenwil           </t>
  </si>
  <si>
    <t xml:space="preserve">    Mellingen           </t>
  </si>
  <si>
    <t xml:space="preserve">    Neuenhof            </t>
  </si>
  <si>
    <t xml:space="preserve">    Niederrohrdorf      </t>
  </si>
  <si>
    <t xml:space="preserve">    Oberrohrdorf        </t>
  </si>
  <si>
    <t xml:space="preserve">    Obersiggenthal      </t>
  </si>
  <si>
    <t xml:space="preserve">    Remetschwil         </t>
  </si>
  <si>
    <t xml:space="preserve">    Spreitenbach        </t>
  </si>
  <si>
    <t xml:space="preserve">    Stetten (AG)        </t>
  </si>
  <si>
    <t xml:space="preserve">    Turgi               </t>
  </si>
  <si>
    <t xml:space="preserve">    Untersiggenthal     </t>
  </si>
  <si>
    <t xml:space="preserve">    Wettingen           </t>
  </si>
  <si>
    <t xml:space="preserve">    Wohlenschwil        </t>
  </si>
  <si>
    <t xml:space="preserve">    Würenlingen        </t>
  </si>
  <si>
    <t xml:space="preserve">    Würenlos           </t>
  </si>
  <si>
    <t xml:space="preserve">    Bezirk Bremgarten   </t>
  </si>
  <si>
    <t xml:space="preserve">    Arni (AG)           </t>
  </si>
  <si>
    <t xml:space="preserve">    Berikon             </t>
  </si>
  <si>
    <t xml:space="preserve">    Bremgarten (AG)     </t>
  </si>
  <si>
    <t xml:space="preserve">    Büttikon           </t>
  </si>
  <si>
    <t xml:space="preserve">    Dottikon            </t>
  </si>
  <si>
    <t xml:space="preserve">    Eggenwil            </t>
  </si>
  <si>
    <t xml:space="preserve">    Fischbach-Gösl.    </t>
  </si>
  <si>
    <t xml:space="preserve">    Hägglingen         </t>
  </si>
  <si>
    <t xml:space="preserve">    Islisberg           </t>
  </si>
  <si>
    <t xml:space="preserve">    Jonen               </t>
  </si>
  <si>
    <t xml:space="preserve">    Niederwil (AG)      </t>
  </si>
  <si>
    <t xml:space="preserve">    Oberlunkhofen       </t>
  </si>
  <si>
    <t xml:space="preserve">    Oberwil-Lieli       </t>
  </si>
  <si>
    <t xml:space="preserve">    Rudolfstetten-Fr.   </t>
  </si>
  <si>
    <t xml:space="preserve">    Sarmenstorf         </t>
  </si>
  <si>
    <t xml:space="preserve">    Tägerig            </t>
  </si>
  <si>
    <t xml:space="preserve">    Uezwil              </t>
  </si>
  <si>
    <t xml:space="preserve">    Unterlunkhofen      </t>
  </si>
  <si>
    <t xml:space="preserve">    Villmergen          </t>
  </si>
  <si>
    <t xml:space="preserve">    Widen               </t>
  </si>
  <si>
    <t xml:space="preserve">    Wohlen (AG)         </t>
  </si>
  <si>
    <t xml:space="preserve">    Zufikon             </t>
  </si>
  <si>
    <t xml:space="preserve">    Bezirk Brugg        </t>
  </si>
  <si>
    <t xml:space="preserve">    Auenstein           </t>
  </si>
  <si>
    <t xml:space="preserve">    Birr                </t>
  </si>
  <si>
    <t xml:space="preserve">    Birrhard            </t>
  </si>
  <si>
    <t xml:space="preserve">    Bözberg            </t>
  </si>
  <si>
    <t xml:space="preserve">    Bözen              </t>
  </si>
  <si>
    <t xml:space="preserve">    Brugg               </t>
  </si>
  <si>
    <t xml:space="preserve">    Effingen            </t>
  </si>
  <si>
    <t xml:space="preserve">    Elfingen            </t>
  </si>
  <si>
    <t xml:space="preserve">    Habsburg            </t>
  </si>
  <si>
    <t xml:space="preserve">    Hausen (AG)         </t>
  </si>
  <si>
    <t xml:space="preserve">    Lupfig              </t>
  </si>
  <si>
    <t xml:space="preserve">    Mandach             </t>
  </si>
  <si>
    <t xml:space="preserve">    Schinznach          </t>
  </si>
  <si>
    <t xml:space="preserve">    Mönthal            </t>
  </si>
  <si>
    <t xml:space="preserve">    Mülligen           </t>
  </si>
  <si>
    <t xml:space="preserve">    Remigen             </t>
  </si>
  <si>
    <t xml:space="preserve">    Riniken             </t>
  </si>
  <si>
    <t xml:space="preserve">    Rüfenach           </t>
  </si>
  <si>
    <t xml:space="preserve">    Scherz              </t>
  </si>
  <si>
    <t xml:space="preserve">    Schinznach-Bad      </t>
  </si>
  <si>
    <t xml:space="preserve">    Thalheim (AG)       </t>
  </si>
  <si>
    <t xml:space="preserve">    Veltheim (AG)       </t>
  </si>
  <si>
    <t xml:space="preserve">    Villigen            </t>
  </si>
  <si>
    <t xml:space="preserve">    Villnachern         </t>
  </si>
  <si>
    <t xml:space="preserve">    Windisch            </t>
  </si>
  <si>
    <t xml:space="preserve">    Bezirk Kulm         </t>
  </si>
  <si>
    <t xml:space="preserve">    Beinwil am See      </t>
  </si>
  <si>
    <t xml:space="preserve">    Birrwil             </t>
  </si>
  <si>
    <t xml:space="preserve">    Burg (AG)           </t>
  </si>
  <si>
    <t xml:space="preserve">    Dürrenäsch        </t>
  </si>
  <si>
    <t xml:space="preserve">    Gontenschwil        </t>
  </si>
  <si>
    <t xml:space="preserve">    Holziken            </t>
  </si>
  <si>
    <t xml:space="preserve">    Leimbach (AG)       </t>
  </si>
  <si>
    <t xml:space="preserve">    Leutwil             </t>
  </si>
  <si>
    <t xml:space="preserve">    Menziken            </t>
  </si>
  <si>
    <t xml:space="preserve">    Oberkulm            </t>
  </si>
  <si>
    <t xml:space="preserve">    Reinach (AG)        </t>
  </si>
  <si>
    <t xml:space="preserve">    Schlossrued         </t>
  </si>
  <si>
    <t xml:space="preserve">    Schmiedrued         </t>
  </si>
  <si>
    <t xml:space="preserve">    Schöftland         </t>
  </si>
  <si>
    <t xml:space="preserve">    Teufenthal (AG)     </t>
  </si>
  <si>
    <t xml:space="preserve">    Unterkulm           </t>
  </si>
  <si>
    <t xml:space="preserve">    Zetzwil             </t>
  </si>
  <si>
    <t xml:space="preserve">    Bezirk Laufenburg   </t>
  </si>
  <si>
    <t xml:space="preserve">    Eiken               </t>
  </si>
  <si>
    <t xml:space="preserve">    Frick               </t>
  </si>
  <si>
    <t xml:space="preserve">    Gansingen           </t>
  </si>
  <si>
    <t xml:space="preserve">    Gipf-Oberfrick      </t>
  </si>
  <si>
    <t xml:space="preserve">    Herznach            </t>
  </si>
  <si>
    <t xml:space="preserve">    Hornussen           </t>
  </si>
  <si>
    <t xml:space="preserve">    Kaisten             </t>
  </si>
  <si>
    <t xml:space="preserve">    Laufenburg          </t>
  </si>
  <si>
    <t xml:space="preserve">    Mettauertal         </t>
  </si>
  <si>
    <t xml:space="preserve">    Münchwilen (AG)    </t>
  </si>
  <si>
    <t xml:space="preserve">    Oberhof             </t>
  </si>
  <si>
    <t xml:space="preserve">    Oeschgen            </t>
  </si>
  <si>
    <t xml:space="preserve">    Schwaderloch        </t>
  </si>
  <si>
    <t xml:space="preserve">    Sisseln             </t>
  </si>
  <si>
    <t xml:space="preserve">    Ueken               </t>
  </si>
  <si>
    <t xml:space="preserve">    Wittnau             </t>
  </si>
  <si>
    <t xml:space="preserve">    Wölflinswil        </t>
  </si>
  <si>
    <t xml:space="preserve">    Zeihen              </t>
  </si>
  <si>
    <t xml:space="preserve">    Bezirk Lenzburg     </t>
  </si>
  <si>
    <t xml:space="preserve">    Ammerswil           </t>
  </si>
  <si>
    <t xml:space="preserve">    Boniswil            </t>
  </si>
  <si>
    <t xml:space="preserve">    Brunegg             </t>
  </si>
  <si>
    <t xml:space="preserve">    Dintikon            </t>
  </si>
  <si>
    <t xml:space="preserve">    Egliswil            </t>
  </si>
  <si>
    <t xml:space="preserve">    Fahrwangen          </t>
  </si>
  <si>
    <t xml:space="preserve">    Hallwil             </t>
  </si>
  <si>
    <t xml:space="preserve">    Hendschiken         </t>
  </si>
  <si>
    <t xml:space="preserve">    Holderbank (AG)     </t>
  </si>
  <si>
    <t xml:space="preserve">    Hunzenschwil        </t>
  </si>
  <si>
    <t xml:space="preserve">    Lenzburg            </t>
  </si>
  <si>
    <t xml:space="preserve">    Meisterschwanden    </t>
  </si>
  <si>
    <t xml:space="preserve">    Möriken-Wildegg    </t>
  </si>
  <si>
    <t xml:space="preserve">    Niederlenz          </t>
  </si>
  <si>
    <t xml:space="preserve">    Othmarsingen        </t>
  </si>
  <si>
    <t xml:space="preserve">    Rupperswil          </t>
  </si>
  <si>
    <t xml:space="preserve">    Schafisheim         </t>
  </si>
  <si>
    <t xml:space="preserve">    Seengen             </t>
  </si>
  <si>
    <t xml:space="preserve">    Seon                </t>
  </si>
  <si>
    <t xml:space="preserve">    Staufen             </t>
  </si>
  <si>
    <t xml:space="preserve">    Bezirk Muri         </t>
  </si>
  <si>
    <t xml:space="preserve">    Abtwil              </t>
  </si>
  <si>
    <t xml:space="preserve">    Aristau             </t>
  </si>
  <si>
    <t xml:space="preserve">    Auw                 </t>
  </si>
  <si>
    <t xml:space="preserve">    Beinwil (Freiamt)   </t>
  </si>
  <si>
    <t xml:space="preserve">    Besenbüren         </t>
  </si>
  <si>
    <t xml:space="preserve">    Bettwil             </t>
  </si>
  <si>
    <t xml:space="preserve">    Boswil              </t>
  </si>
  <si>
    <t xml:space="preserve">    Bünzen             </t>
  </si>
  <si>
    <t xml:space="preserve">    Buttwil             </t>
  </si>
  <si>
    <t xml:space="preserve">    Dietwil             </t>
  </si>
  <si>
    <t xml:space="preserve">    Geltwil             </t>
  </si>
  <si>
    <t xml:space="preserve">    Kallern             </t>
  </si>
  <si>
    <t xml:space="preserve">    Merenschwand        </t>
  </si>
  <si>
    <t xml:space="preserve">    Mühlau             </t>
  </si>
  <si>
    <t xml:space="preserve">    Muri (AG)           </t>
  </si>
  <si>
    <t xml:space="preserve">    Oberrüti           </t>
  </si>
  <si>
    <t xml:space="preserve">    Rottenschwil        </t>
  </si>
  <si>
    <t xml:space="preserve">    Sins                </t>
  </si>
  <si>
    <t xml:space="preserve">    Waltenschwil        </t>
  </si>
  <si>
    <t xml:space="preserve">    Bezirk Rheinfelden  </t>
  </si>
  <si>
    <t xml:space="preserve">    Hellikon            </t>
  </si>
  <si>
    <t xml:space="preserve">    Kaiseraugst         </t>
  </si>
  <si>
    <t xml:space="preserve">    Magden              </t>
  </si>
  <si>
    <t xml:space="preserve">    Möhlin             </t>
  </si>
  <si>
    <t xml:space="preserve">    Mumpf               </t>
  </si>
  <si>
    <t xml:space="preserve">    Obermumpf           </t>
  </si>
  <si>
    <t xml:space="preserve">    Olsberg             </t>
  </si>
  <si>
    <t xml:space="preserve">    Rheinfelden         </t>
  </si>
  <si>
    <t xml:space="preserve">    Schupfart           </t>
  </si>
  <si>
    <t xml:space="preserve">    Stein (AG)          </t>
  </si>
  <si>
    <t xml:space="preserve">    Wallbach            </t>
  </si>
  <si>
    <t xml:space="preserve">    Wegenstetten        </t>
  </si>
  <si>
    <t xml:space="preserve">    Zeiningen           </t>
  </si>
  <si>
    <t xml:space="preserve">    Zuzgen              </t>
  </si>
  <si>
    <t xml:space="preserve">    Bezirk Zofingen     </t>
  </si>
  <si>
    <t xml:space="preserve">    Aarburg             </t>
  </si>
  <si>
    <t xml:space="preserve">    Attelwil            </t>
  </si>
  <si>
    <t xml:space="preserve">    Bottenwil           </t>
  </si>
  <si>
    <t xml:space="preserve">    Brittnau            </t>
  </si>
  <si>
    <t xml:space="preserve">    Kirchleerau         </t>
  </si>
  <si>
    <t xml:space="preserve">    Kölliken           </t>
  </si>
  <si>
    <t xml:space="preserve">    Moosleerau          </t>
  </si>
  <si>
    <t xml:space="preserve">    Murgenthal          </t>
  </si>
  <si>
    <t xml:space="preserve">    Oftringen           </t>
  </si>
  <si>
    <t xml:space="preserve">    Reitnau             </t>
  </si>
  <si>
    <t xml:space="preserve">    Rothrist            </t>
  </si>
  <si>
    <t xml:space="preserve">    Safenwil            </t>
  </si>
  <si>
    <t xml:space="preserve">    Staffelbach         </t>
  </si>
  <si>
    <t xml:space="preserve">    Strengelbach        </t>
  </si>
  <si>
    <t xml:space="preserve">    Uerkheim            </t>
  </si>
  <si>
    <t xml:space="preserve">    Vordemwald          </t>
  </si>
  <si>
    <t xml:space="preserve">    Wiliberg            </t>
  </si>
  <si>
    <t xml:space="preserve">    Zofingen            </t>
  </si>
  <si>
    <t xml:space="preserve">    Bezirk Zurzach      </t>
  </si>
  <si>
    <t xml:space="preserve">    Bad Zurzach         </t>
  </si>
  <si>
    <t xml:space="preserve">    Baldingen           </t>
  </si>
  <si>
    <t xml:space="preserve">    Böbikon            </t>
  </si>
  <si>
    <t xml:space="preserve">    Böttstein          </t>
  </si>
  <si>
    <t xml:space="preserve">    Döttingen          </t>
  </si>
  <si>
    <t xml:space="preserve">    Endingen            </t>
  </si>
  <si>
    <t xml:space="preserve">    Fisibach            </t>
  </si>
  <si>
    <t xml:space="preserve">    Full-Reuenthal      </t>
  </si>
  <si>
    <t xml:space="preserve">    Kaiserstuhl         </t>
  </si>
  <si>
    <t xml:space="preserve">    Klingnau            </t>
  </si>
  <si>
    <t xml:space="preserve">    Koblenz             </t>
  </si>
  <si>
    <t xml:space="preserve">    Leibstadt           </t>
  </si>
  <si>
    <t xml:space="preserve">    Lengnau (AG)        </t>
  </si>
  <si>
    <t xml:space="preserve">    Leuggern            </t>
  </si>
  <si>
    <t xml:space="preserve">    Mellikon            </t>
  </si>
  <si>
    <t xml:space="preserve">    Rekingen (AG)       </t>
  </si>
  <si>
    <t xml:space="preserve">    Rietheim            </t>
  </si>
  <si>
    <t xml:space="preserve">    Rümikon            </t>
  </si>
  <si>
    <t xml:space="preserve">    Schneisingen        </t>
  </si>
  <si>
    <t xml:space="preserve">    Siglistorf          </t>
  </si>
  <si>
    <t xml:space="preserve">    Tegerfelden         </t>
  </si>
  <si>
    <t xml:space="preserve">    Wislikofen          </t>
  </si>
  <si>
    <t xml:space="preserve">Bezirk Aarau        </t>
  </si>
  <si>
    <t xml:space="preserve">Biberstein          </t>
  </si>
  <si>
    <t xml:space="preserve">Buchs (AG)          </t>
  </si>
  <si>
    <t xml:space="preserve">Densbüren          </t>
  </si>
  <si>
    <t xml:space="preserve">Erlinsbach (AG)     </t>
  </si>
  <si>
    <t xml:space="preserve">Hirschthal          </t>
  </si>
  <si>
    <t xml:space="preserve">Küttigen           </t>
  </si>
  <si>
    <t xml:space="preserve">Muhen               </t>
  </si>
  <si>
    <t xml:space="preserve">Oberentfelden       </t>
  </si>
  <si>
    <t xml:space="preserve">Bezirk Baden        </t>
  </si>
  <si>
    <t xml:space="preserve">Bellikon            </t>
  </si>
  <si>
    <t xml:space="preserve">Bergdietikon        </t>
  </si>
  <si>
    <t xml:space="preserve">Birmenstorf (AG)    </t>
  </si>
  <si>
    <t xml:space="preserve">Ehrendingen         </t>
  </si>
  <si>
    <t xml:space="preserve">Freienwil           </t>
  </si>
  <si>
    <t xml:space="preserve">Gebenstorf          </t>
  </si>
  <si>
    <t xml:space="preserve">Killwangen          </t>
  </si>
  <si>
    <t xml:space="preserve">Künten             </t>
  </si>
  <si>
    <t xml:space="preserve">Mägenwil           </t>
  </si>
  <si>
    <t xml:space="preserve">Mellingen           </t>
  </si>
  <si>
    <t xml:space="preserve">Neuenhof            </t>
  </si>
  <si>
    <t xml:space="preserve">Niederrohrdorf      </t>
  </si>
  <si>
    <t xml:space="preserve">Oberrohrdorf        </t>
  </si>
  <si>
    <t xml:space="preserve">Obersiggenthal      </t>
  </si>
  <si>
    <t xml:space="preserve">Remetschwil         </t>
  </si>
  <si>
    <t xml:space="preserve">Spreitenbach        </t>
  </si>
  <si>
    <t xml:space="preserve">Untersiggenthal     </t>
  </si>
  <si>
    <t xml:space="preserve">Wohlenschwil        </t>
  </si>
  <si>
    <t xml:space="preserve">Würenlos           </t>
  </si>
  <si>
    <t xml:space="preserve">Bezirk Bremgarten   </t>
  </si>
  <si>
    <t xml:space="preserve">Arni (AG)           </t>
  </si>
  <si>
    <t xml:space="preserve">Berikon             </t>
  </si>
  <si>
    <t xml:space="preserve">Büttikon           </t>
  </si>
  <si>
    <t xml:space="preserve">Dottikon            </t>
  </si>
  <si>
    <t xml:space="preserve">Eggenwil            </t>
  </si>
  <si>
    <t xml:space="preserve">Fischbach-Gösl.    </t>
  </si>
  <si>
    <t xml:space="preserve">Hägglingen         </t>
  </si>
  <si>
    <t xml:space="preserve">Islisberg           </t>
  </si>
  <si>
    <t xml:space="preserve">Jonen               </t>
  </si>
  <si>
    <t xml:space="preserve">Niederwil (AG)      </t>
  </si>
  <si>
    <t xml:space="preserve">Oberlunkhofen       </t>
  </si>
  <si>
    <t xml:space="preserve">Rudolfstetten-Fr.   </t>
  </si>
  <si>
    <t xml:space="preserve">Sarmenstorf         </t>
  </si>
  <si>
    <t xml:space="preserve">Tägerig            </t>
  </si>
  <si>
    <t xml:space="preserve">Uezwil              </t>
  </si>
  <si>
    <t xml:space="preserve">Unterlunkhofen      </t>
  </si>
  <si>
    <t xml:space="preserve">Villmergen          </t>
  </si>
  <si>
    <t xml:space="preserve">Zufikon             </t>
  </si>
  <si>
    <t xml:space="preserve">Bezirk Brugg        </t>
  </si>
  <si>
    <t xml:space="preserve">Auenstein           </t>
  </si>
  <si>
    <t xml:space="preserve">Birrhard            </t>
  </si>
  <si>
    <t xml:space="preserve">Bözen              </t>
  </si>
  <si>
    <t xml:space="preserve">Elfingen            </t>
  </si>
  <si>
    <t xml:space="preserve">Habsburg            </t>
  </si>
  <si>
    <t xml:space="preserve">Hausen (AG)         </t>
  </si>
  <si>
    <t xml:space="preserve">Lupfig              </t>
  </si>
  <si>
    <t xml:space="preserve">Mandach             </t>
  </si>
  <si>
    <t xml:space="preserve">Mönthal            </t>
  </si>
  <si>
    <t xml:space="preserve">Mülligen           </t>
  </si>
  <si>
    <t xml:space="preserve">Remigen             </t>
  </si>
  <si>
    <t xml:space="preserve">Riniken             </t>
  </si>
  <si>
    <t xml:space="preserve">Scherz              </t>
  </si>
  <si>
    <t xml:space="preserve">Schinznach-Bad      </t>
  </si>
  <si>
    <t xml:space="preserve">Thalheim (AG)       </t>
  </si>
  <si>
    <t xml:space="preserve">Veltheim (AG)       </t>
  </si>
  <si>
    <t xml:space="preserve">Villnachern         </t>
  </si>
  <si>
    <t xml:space="preserve">Bezirk Kulm         </t>
  </si>
  <si>
    <t xml:space="preserve">Beinwil am See      </t>
  </si>
  <si>
    <t xml:space="preserve">Birrwil             </t>
  </si>
  <si>
    <t xml:space="preserve">Burg (AG)           </t>
  </si>
  <si>
    <t xml:space="preserve">Dürrenäsch        </t>
  </si>
  <si>
    <t xml:space="preserve">Gontenschwil        </t>
  </si>
  <si>
    <t xml:space="preserve">Holziken            </t>
  </si>
  <si>
    <t xml:space="preserve">Leimbach (AG)       </t>
  </si>
  <si>
    <t xml:space="preserve">Leutwil             </t>
  </si>
  <si>
    <t xml:space="preserve">Menziken            </t>
  </si>
  <si>
    <t xml:space="preserve">Oberkulm            </t>
  </si>
  <si>
    <t xml:space="preserve">Reinach (AG)        </t>
  </si>
  <si>
    <t xml:space="preserve">Schlossrued         </t>
  </si>
  <si>
    <t xml:space="preserve">Schöftland         </t>
  </si>
  <si>
    <t xml:space="preserve">Teufenthal (AG)     </t>
  </si>
  <si>
    <t xml:space="preserve">Bezirk Laufenburg   </t>
  </si>
  <si>
    <t xml:space="preserve">Eiken               </t>
  </si>
  <si>
    <t xml:space="preserve">Frick               </t>
  </si>
  <si>
    <t xml:space="preserve">Gansingen           </t>
  </si>
  <si>
    <t xml:space="preserve">Gipf-Oberfrick      </t>
  </si>
  <si>
    <t xml:space="preserve">Herznach            </t>
  </si>
  <si>
    <t xml:space="preserve">Hornussen           </t>
  </si>
  <si>
    <t xml:space="preserve">Kaisten             </t>
  </si>
  <si>
    <t xml:space="preserve">Laufenburg          </t>
  </si>
  <si>
    <t xml:space="preserve">Mettauertal         </t>
  </si>
  <si>
    <t xml:space="preserve">Münchwilen (AG)    </t>
  </si>
  <si>
    <t xml:space="preserve">Oberhof             </t>
  </si>
  <si>
    <t xml:space="preserve">Oeschgen            </t>
  </si>
  <si>
    <t xml:space="preserve">Schwaderloch        </t>
  </si>
  <si>
    <t xml:space="preserve">Sisseln             </t>
  </si>
  <si>
    <t xml:space="preserve">Ueken               </t>
  </si>
  <si>
    <t xml:space="preserve">Wittnau             </t>
  </si>
  <si>
    <t xml:space="preserve">Wölflinswil        </t>
  </si>
  <si>
    <t xml:space="preserve">Zeihen              </t>
  </si>
  <si>
    <t xml:space="preserve">Bezirk Lenzburg     </t>
  </si>
  <si>
    <t xml:space="preserve">Ammerswil           </t>
  </si>
  <si>
    <t xml:space="preserve">Boniswil            </t>
  </si>
  <si>
    <t xml:space="preserve">Brunegg             </t>
  </si>
  <si>
    <t xml:space="preserve">Dintikon            </t>
  </si>
  <si>
    <t xml:space="preserve">Egliswil            </t>
  </si>
  <si>
    <t xml:space="preserve">Fahrwangen          </t>
  </si>
  <si>
    <t xml:space="preserve">Hallwil             </t>
  </si>
  <si>
    <t xml:space="preserve">Hendschiken         </t>
  </si>
  <si>
    <t xml:space="preserve">Holderbank (AG)     </t>
  </si>
  <si>
    <t xml:space="preserve">Hunzenschwil        </t>
  </si>
  <si>
    <t xml:space="preserve">Meisterschwanden    </t>
  </si>
  <si>
    <t xml:space="preserve">Möriken-Wildegg    </t>
  </si>
  <si>
    <t xml:space="preserve">Niederlenz          </t>
  </si>
  <si>
    <t xml:space="preserve">Othmarsingen        </t>
  </si>
  <si>
    <t xml:space="preserve">Rupperswil          </t>
  </si>
  <si>
    <t xml:space="preserve">Seon                </t>
  </si>
  <si>
    <t xml:space="preserve">Staufen             </t>
  </si>
  <si>
    <t xml:space="preserve">Bezirk Muri         </t>
  </si>
  <si>
    <t xml:space="preserve">Abtwil              </t>
  </si>
  <si>
    <t xml:space="preserve">Aristau             </t>
  </si>
  <si>
    <t xml:space="preserve">Auw                 </t>
  </si>
  <si>
    <t xml:space="preserve">Beinwil (Freiamt)   </t>
  </si>
  <si>
    <t xml:space="preserve">Besenbüren         </t>
  </si>
  <si>
    <t xml:space="preserve">Bettwil             </t>
  </si>
  <si>
    <t xml:space="preserve">Boswil              </t>
  </si>
  <si>
    <t xml:space="preserve">Bünzen             </t>
  </si>
  <si>
    <t xml:space="preserve">Buttwil             </t>
  </si>
  <si>
    <t xml:space="preserve">Dietwil             </t>
  </si>
  <si>
    <t xml:space="preserve">Geltwil             </t>
  </si>
  <si>
    <t xml:space="preserve">Kallern             </t>
  </si>
  <si>
    <t xml:space="preserve">Merenschwand        </t>
  </si>
  <si>
    <t xml:space="preserve">Mühlau             </t>
  </si>
  <si>
    <t xml:space="preserve">Muri (AG)           </t>
  </si>
  <si>
    <t xml:space="preserve">Oberrüti           </t>
  </si>
  <si>
    <t xml:space="preserve">Rottenschwil        </t>
  </si>
  <si>
    <t xml:space="preserve">Sins                </t>
  </si>
  <si>
    <t xml:space="preserve">Waltenschwil        </t>
  </si>
  <si>
    <t xml:space="preserve">Bezirk Rheinfelden  </t>
  </si>
  <si>
    <t xml:space="preserve">Hellikon            </t>
  </si>
  <si>
    <t xml:space="preserve">Kaiseraugst         </t>
  </si>
  <si>
    <t xml:space="preserve">Magden              </t>
  </si>
  <si>
    <t xml:space="preserve">Möhlin             </t>
  </si>
  <si>
    <t xml:space="preserve">Mumpf               </t>
  </si>
  <si>
    <t xml:space="preserve">Obermumpf           </t>
  </si>
  <si>
    <t xml:space="preserve">Schupfart           </t>
  </si>
  <si>
    <t xml:space="preserve">Wallbach            </t>
  </si>
  <si>
    <t xml:space="preserve">Wegenstetten        </t>
  </si>
  <si>
    <t xml:space="preserve">Zeiningen           </t>
  </si>
  <si>
    <t xml:space="preserve">Zuzgen              </t>
  </si>
  <si>
    <t xml:space="preserve">Bezirk Zofingen     </t>
  </si>
  <si>
    <t xml:space="preserve">Aarburg             </t>
  </si>
  <si>
    <t xml:space="preserve">Bottenwil           </t>
  </si>
  <si>
    <t xml:space="preserve">Brittnau            </t>
  </si>
  <si>
    <t xml:space="preserve">Kirchleerau         </t>
  </si>
  <si>
    <t xml:space="preserve">Kölliken           </t>
  </si>
  <si>
    <t xml:space="preserve">Moosleerau          </t>
  </si>
  <si>
    <t xml:space="preserve">Murgenthal          </t>
  </si>
  <si>
    <t xml:space="preserve">Reitnau             </t>
  </si>
  <si>
    <t xml:space="preserve">Rothrist            </t>
  </si>
  <si>
    <t xml:space="preserve">Safenwil            </t>
  </si>
  <si>
    <t xml:space="preserve">Staffelbach         </t>
  </si>
  <si>
    <t xml:space="preserve">Uerkheim            </t>
  </si>
  <si>
    <t xml:space="preserve">Vordemwald          </t>
  </si>
  <si>
    <t xml:space="preserve">Zofingen            </t>
  </si>
  <si>
    <t xml:space="preserve">Bezirk Zurzach      </t>
  </si>
  <si>
    <t xml:space="preserve">Bad Zurzach         </t>
  </si>
  <si>
    <t xml:space="preserve">Baldingen           </t>
  </si>
  <si>
    <t xml:space="preserve">Böbikon            </t>
  </si>
  <si>
    <t xml:space="preserve">Böttstein          </t>
  </si>
  <si>
    <t xml:space="preserve">Döttingen          </t>
  </si>
  <si>
    <t xml:space="preserve">Endingen            </t>
  </si>
  <si>
    <t xml:space="preserve">Fisibach            </t>
  </si>
  <si>
    <t xml:space="preserve">Full-Reuenthal      </t>
  </si>
  <si>
    <t xml:space="preserve">Kaiserstuhl         </t>
  </si>
  <si>
    <t xml:space="preserve">Klingnau            </t>
  </si>
  <si>
    <t xml:space="preserve">Leibstadt           </t>
  </si>
  <si>
    <t xml:space="preserve">Lengnau (AG)        </t>
  </si>
  <si>
    <t xml:space="preserve">Leuggern            </t>
  </si>
  <si>
    <t xml:space="preserve">Mellikon            </t>
  </si>
  <si>
    <t xml:space="preserve">Rekingen (AG)       </t>
  </si>
  <si>
    <t xml:space="preserve">Rietheim            </t>
  </si>
  <si>
    <t xml:space="preserve">Rümikon            </t>
  </si>
  <si>
    <t xml:space="preserve">Schneisingen        </t>
  </si>
  <si>
    <t xml:space="preserve">Siglistorf          </t>
  </si>
  <si>
    <t xml:space="preserve">Tegerfelden         </t>
  </si>
  <si>
    <t xml:space="preserve">Wislikofen          </t>
  </si>
  <si>
    <t>4) Ab 2014/15 neues Schulsystem 6/3 d.h. Verlängerung Primarschule auf 6 Jahre,Verkürzung Oberstufe auf 3 Jahre</t>
  </si>
  <si>
    <t>Deutsch-sprachige</t>
  </si>
  <si>
    <t>Lernende absolut</t>
  </si>
  <si>
    <t>Schülerinnen in Prozent</t>
  </si>
  <si>
    <t>Fremdsprachige in Prozent</t>
  </si>
  <si>
    <t>Alter</t>
  </si>
  <si>
    <t>Lernende
absolut</t>
  </si>
  <si>
    <t>Schülerinnen
in Prozent</t>
  </si>
  <si>
    <t>Fremdsprachige
in Prozent</t>
  </si>
  <si>
    <t>unter 25%</t>
  </si>
  <si>
    <t>25 bis 50%</t>
  </si>
  <si>
    <t>50 bis 75%</t>
  </si>
  <si>
    <t>über 75%</t>
  </si>
  <si>
    <t>Kauffrau EFZ</t>
  </si>
  <si>
    <t xml:space="preserve">Fachfrau Gesundheit EFZ  </t>
  </si>
  <si>
    <t xml:space="preserve">Detailhandelsfachfrau EFZ  </t>
  </si>
  <si>
    <t>Fachfrau Betreuung EFZ</t>
  </si>
  <si>
    <t>Medizinische Praxisassistentin EFZ</t>
  </si>
  <si>
    <t xml:space="preserve">Detailhandelsassistentin EBA  </t>
  </si>
  <si>
    <t>Kaufmann EFZ</t>
  </si>
  <si>
    <t xml:space="preserve">Polymechaniker EFZ </t>
  </si>
  <si>
    <t xml:space="preserve">Detailhandelsfachmann EFZ </t>
  </si>
  <si>
    <t xml:space="preserve">Automatiker EFZ   </t>
  </si>
  <si>
    <t>Beruf</t>
  </si>
  <si>
    <t>Anzahl</t>
  </si>
  <si>
    <t>Kaufmann/frau EFZ</t>
  </si>
  <si>
    <t>Zeichner/in EFZ</t>
  </si>
  <si>
    <t>Informatiker/in EFZ</t>
  </si>
  <si>
    <t xml:space="preserve">Polymechaniker/in EFZ </t>
  </si>
  <si>
    <t>Fachmann/frau Gesundheit EFZ</t>
  </si>
  <si>
    <t>Elektroinstallateur/in EFZ</t>
  </si>
  <si>
    <t xml:space="preserve">Fachmann/frau Gesundheit EFZ </t>
  </si>
  <si>
    <t>Polymechaniker/in EFZ</t>
  </si>
  <si>
    <t>Detailhandelsfachmann/frau EFZ</t>
  </si>
  <si>
    <t>Logistiker/in EFZ</t>
  </si>
  <si>
    <t>Detailhandelsassistent/in EBA</t>
  </si>
  <si>
    <t>Coiffeur/-euse EFZ</t>
  </si>
  <si>
    <t>Assistent/in Gesundheit/Soziales EBA</t>
  </si>
  <si>
    <t>Tabelle 32:</t>
  </si>
  <si>
    <t>Tabelle 33:</t>
  </si>
  <si>
    <r>
      <t>2014</t>
    </r>
    <r>
      <rPr>
        <vertAlign val="superscript"/>
        <sz val="10"/>
        <rFont val="Arial"/>
        <family val="2"/>
      </rPr>
      <t>3)</t>
    </r>
  </si>
  <si>
    <t>3) Ab 2014/15 neues Schulsystem 6/3 d.h. Verlängerung Primarschule auf 6 Jahre,Verkürzung Oberstufe auf 3 Jahre</t>
  </si>
  <si>
    <t>Total Repetitionen</t>
  </si>
  <si>
    <r>
      <t>FMS</t>
    </r>
    <r>
      <rPr>
        <vertAlign val="superscript"/>
        <sz val="10"/>
        <rFont val="Arial"/>
        <family val="2"/>
      </rPr>
      <t>1)</t>
    </r>
  </si>
  <si>
    <r>
      <t>FM</t>
    </r>
    <r>
      <rPr>
        <vertAlign val="superscript"/>
        <sz val="10"/>
        <rFont val="Arial"/>
        <family val="2"/>
      </rPr>
      <t>2)</t>
    </r>
  </si>
  <si>
    <r>
      <t>WMS</t>
    </r>
    <r>
      <rPr>
        <vertAlign val="superscript"/>
        <sz val="10"/>
        <rFont val="Arial"/>
        <family val="2"/>
      </rPr>
      <t>3)</t>
    </r>
  </si>
  <si>
    <r>
      <t>IMS</t>
    </r>
    <r>
      <rPr>
        <vertAlign val="superscript"/>
        <sz val="10"/>
        <rFont val="Arial"/>
        <family val="2"/>
      </rPr>
      <t>4)</t>
    </r>
  </si>
  <si>
    <t>1) Fachmittelschule</t>
  </si>
  <si>
    <t>3) Wirtschaftsmittelschule</t>
  </si>
  <si>
    <t>2) Fachmaturität</t>
  </si>
  <si>
    <t>4) Informatikmittelschule</t>
  </si>
  <si>
    <t>Umstellung des Schulsystems im Schuljahr 2014/15</t>
  </si>
  <si>
    <t>Seit dem Schuljahr 2014/15 dauert die Primarschule sechs, die Oberstufe drei Jahre. Für die Lernenden- und die Lehrkräftestatistik bedeutet dies, dass sich ein Bruch in den Zahlen der Zeitreihe im Volksschulbereich erkennen lässt.</t>
  </si>
  <si>
    <r>
      <t>Kindergarten</t>
    </r>
    <r>
      <rPr>
        <sz val="10"/>
        <rFont val="Arial"/>
        <family val="2"/>
      </rPr>
      <t>: Der Kindergarten wird ab 2014/15 dem Volksschulbereich zugeordnet.</t>
    </r>
  </si>
  <si>
    <t>Schülerinnen und Schüler der Volksschule und des Kindergartens (öff. Schulen), 1977 – 2015</t>
  </si>
  <si>
    <t xml:space="preserve">Stiftung Schürmatt, HZWB            </t>
  </si>
  <si>
    <t xml:space="preserve">Kantonales Jugendheim                </t>
  </si>
  <si>
    <t xml:space="preserve">Schulheim St. Johann                 </t>
  </si>
  <si>
    <t>Schülerinnen und Schüler an Sonderschulen, 2015/16</t>
  </si>
  <si>
    <t>Schulstatistik 2015/16</t>
  </si>
  <si>
    <t xml:space="preserve">Altersverteilung bei Einschulung und bei Schulabschluss, 2015/16 </t>
  </si>
  <si>
    <t>Ausländische Volksschüler/innen nach Staatengruppe, 1998– 2015</t>
  </si>
  <si>
    <t>Fremdsprachigenanteil in Schulklassen, 2015/16</t>
  </si>
  <si>
    <t>salta  Schulalternative AG/SO</t>
  </si>
  <si>
    <t>SIS Suhr</t>
  </si>
  <si>
    <t>Merkmal!-Schule</t>
  </si>
  <si>
    <t xml:space="preserve">Forum 44 Baden AG                      </t>
  </si>
  <si>
    <t>Schule Naturspielwald</t>
  </si>
  <si>
    <t xml:space="preserve">Schule im Grünen                    </t>
  </si>
  <si>
    <t xml:space="preserve">Children's World AG             </t>
  </si>
  <si>
    <t>Stiftung Kinderhaus Montessori Lägern</t>
  </si>
  <si>
    <t xml:space="preserve">Chan ichomi chinderhuus                </t>
  </si>
  <si>
    <t xml:space="preserve">Privatschule "am Mutschälle"          </t>
  </si>
  <si>
    <t xml:space="preserve">Neue Schule am GREENPARK  </t>
  </si>
  <si>
    <t>Kindertagesstätte und Kindergarten Kiwi</t>
  </si>
  <si>
    <t>Chindergarten Wägwarte</t>
  </si>
  <si>
    <t xml:space="preserve">Montessori Children's House Lenzburg GmbH         </t>
  </si>
  <si>
    <t xml:space="preserve">Rudolf-Steiner Kindergarten  Rheinfelden       </t>
  </si>
  <si>
    <t xml:space="preserve">ISRH International School Rheinfelden </t>
  </si>
  <si>
    <t xml:space="preserve">Tagesschule Wannenhof  GmbH            </t>
  </si>
  <si>
    <t xml:space="preserve">Tagesschule Wannenhof  GmbH           </t>
  </si>
  <si>
    <t>Tagesschule nach Maria Montessori</t>
  </si>
  <si>
    <t>Schülerinnen und Schüler an Privatschulen mit Volksschulangebot, 2015/16</t>
  </si>
  <si>
    <t>Schülerinnen und Schüler der Volksschule und des Kindergartens (alle Schulen), 1977 – 2015</t>
  </si>
  <si>
    <t>Volksschülerinnen und Volksschüler nach Schulart, Geschlecht und Klasse, 2015/16</t>
  </si>
  <si>
    <t>Ausländerinnen und Ausländer an der Volksschule nach Nationalität, 2015/16</t>
  </si>
  <si>
    <t>Ausländeranteil an der Volksschule, 1998–2015</t>
  </si>
  <si>
    <t>Volksschülerinnen und Volksschüler nach Schulart und Hauptsprache, 2015/16</t>
  </si>
  <si>
    <t>Lernende der Real-, Sekundar- und Bezirksschule mit Schulort = Wohnort, 1977 – 2015</t>
  </si>
  <si>
    <t>Verteilung auf die Oberstufenzüge nach Geschlecht und Sprache, 2015/16</t>
  </si>
  <si>
    <t>Fremd-sprachige</t>
  </si>
  <si>
    <t>Repetitionen in der Oberstufe nach Geschlecht und Sprache, 2015/16</t>
  </si>
  <si>
    <t>Schulklassen an der Volksschule, 1977 – 2015</t>
  </si>
  <si>
    <t>Durchschnittliche Klassengrösse an der Volksschule, 1977 –2015</t>
  </si>
  <si>
    <t>Klassengrösse in der Primarschule, 2015/16</t>
  </si>
  <si>
    <t>Lernende in Brückenangeboten der Kantonalen Schule für Berufsbildung, 2005 – 2015</t>
  </si>
  <si>
    <t>Lernende an Mittelschulen (ohne Aargauische Maturitätsschule für Erwachsene, AME), 1972 – 2015</t>
  </si>
  <si>
    <t>Private Brückenangebote, 2015/16</t>
  </si>
  <si>
    <t>Berufslernende nach Ausbildungsrichtung, 2015/16</t>
  </si>
  <si>
    <t>Lernende an Berufsfachschulen nach Geschlecht und Nationalität, 2015/16</t>
  </si>
  <si>
    <t>Berufslernende nach Berufsgruppe, 2015/16</t>
  </si>
  <si>
    <t xml:space="preserve">Logistiker EFZ </t>
  </si>
  <si>
    <t>Elektroinstallateur EFZ</t>
  </si>
  <si>
    <t>Meist gewählte Berufe nach Geschlecht, 2015/16</t>
  </si>
  <si>
    <t xml:space="preserve">Automatiker/in EFZ </t>
  </si>
  <si>
    <t>Automobil-Fachmann/frau EFZ</t>
  </si>
  <si>
    <t>Berufslernende des 1. Lehrjahres nach Vorbildung und Berufsgruppe, 2015/16</t>
  </si>
  <si>
    <t>Kaufmännische und Gewerblich-industrielle Berufsfachschulen und Bildungszentren, 2015/16</t>
  </si>
  <si>
    <t>Berufslernende im Gesundheitsbereich nach Geschlecht und Nationalität, 2015/16</t>
  </si>
  <si>
    <t>Lernende an Mittelschulen nach Schulort, 2015/16</t>
  </si>
  <si>
    <t>Schulklassen an den Mittelschulen, 1999 – 2015</t>
  </si>
  <si>
    <t>Lernende an Mittelschulen nach Geschlecht und Nationalität, 2015/16</t>
  </si>
  <si>
    <t xml:space="preserve">Baupolier/in EF                             </t>
  </si>
  <si>
    <t xml:space="preserve">Ausführung Hochbau                         </t>
  </si>
  <si>
    <t xml:space="preserve">Holzbau                                     </t>
  </si>
  <si>
    <t xml:space="preserve">Projektierung Hochbau                       </t>
  </si>
  <si>
    <t xml:space="preserve">Projektierung Tiefbau                       </t>
  </si>
  <si>
    <t xml:space="preserve">Innenausbau                                 </t>
  </si>
  <si>
    <t xml:space="preserve">Wirtschaftstechnik (Nachdiplom)             </t>
  </si>
  <si>
    <t>Printmedienpraktiker EBA</t>
  </si>
  <si>
    <t>Studierende an Berufs-, Techniker-, Fach- und höhere Fachschulen, 2015/16</t>
  </si>
  <si>
    <t>Schülerinnen und Schüler an öffentlichen Volksschulen und Kindergarten nach Gemeinde, 2015/16</t>
  </si>
  <si>
    <t xml:space="preserve">      </t>
  </si>
  <si>
    <t xml:space="preserve">        </t>
  </si>
  <si>
    <t>Schulklassen an öffentlichen Volksschulen und Kindergarten nach Gemeinde, 2015/16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</si>
</sst>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Red]#,##0"/>
    <numFmt numFmtId="167" formatCode="#,##0.0;[Red]#,##0.0"/>
  </numFmts>
  <fonts count="41" x14ac:knownFonts="1">
    <font>
      <sz val="10"/>
      <name val="Arial"/>
    </font>
    <font>
      <sz val="10"/>
      <name val="Arial"/>
      <family val="2"/>
    </font>
    <font>
      <sz val="10"/>
      <name val="Arial"/>
      <family val="2"/>
    </font>
    <font>
      <b/>
      <sz val="10"/>
      <name val="Arial"/>
      <family val="2"/>
    </font>
    <font>
      <sz val="10"/>
      <name val="Arial"/>
      <family val="2"/>
    </font>
    <font>
      <b/>
      <sz val="12"/>
      <name val="Arial"/>
      <family val="2"/>
    </font>
    <font>
      <sz val="8"/>
      <name val="Arial"/>
      <family val="2"/>
    </font>
    <font>
      <u/>
      <sz val="10"/>
      <color indexed="12"/>
      <name val="Arial"/>
      <family val="2"/>
    </font>
    <font>
      <vertAlign val="superscript"/>
      <sz val="10"/>
      <name val="Arial"/>
      <family val="2"/>
    </font>
    <font>
      <sz val="9"/>
      <name val="Arial"/>
      <family val="2"/>
    </font>
    <font>
      <sz val="9"/>
      <name val="Arial"/>
      <family val="2"/>
    </font>
    <font>
      <b/>
      <sz val="16"/>
      <name val="Arial"/>
      <family val="2"/>
    </font>
    <font>
      <sz val="8"/>
      <name val="Arial"/>
      <family val="2"/>
    </font>
    <font>
      <sz val="10"/>
      <color indexed="51"/>
      <name val="Arial"/>
      <family val="2"/>
    </font>
    <font>
      <sz val="10"/>
      <color indexed="23"/>
      <name val="Arial"/>
      <family val="2"/>
    </font>
    <font>
      <sz val="10"/>
      <color indexed="9"/>
      <name val="Arial"/>
      <family val="2"/>
    </font>
    <font>
      <i/>
      <sz val="10"/>
      <name val="Arial"/>
      <family val="2"/>
    </font>
    <font>
      <sz val="11"/>
      <color indexed="8"/>
      <name val="Arial"/>
      <family val="2"/>
    </font>
    <font>
      <sz val="11"/>
      <color indexed="9"/>
      <name val="Arial"/>
      <family val="2"/>
    </font>
    <font>
      <b/>
      <sz val="11"/>
      <color indexed="63"/>
      <name val="Arial"/>
      <family val="2"/>
    </font>
    <font>
      <b/>
      <sz val="11"/>
      <color indexed="52"/>
      <name val="Arial"/>
      <family val="2"/>
    </font>
    <font>
      <sz val="11"/>
      <color indexed="62"/>
      <name val="Arial"/>
      <family val="2"/>
    </font>
    <font>
      <b/>
      <sz val="11"/>
      <color indexed="8"/>
      <name val="Arial"/>
      <family val="2"/>
    </font>
    <font>
      <i/>
      <sz val="11"/>
      <color indexed="23"/>
      <name val="Arial"/>
      <family val="2"/>
    </font>
    <font>
      <sz val="11"/>
      <color indexed="17"/>
      <name val="Arial"/>
      <family val="2"/>
    </font>
    <font>
      <sz val="11"/>
      <color indexed="60"/>
      <name val="Arial"/>
      <family val="2"/>
    </font>
    <font>
      <sz val="11"/>
      <color indexed="20"/>
      <name val="Arial"/>
      <family val="2"/>
    </font>
    <font>
      <b/>
      <sz val="18"/>
      <color indexed="56"/>
      <name val="Cambria"/>
      <family val="2"/>
    </font>
    <font>
      <b/>
      <sz val="15"/>
      <color indexed="56"/>
      <name val="Arial"/>
      <family val="2"/>
    </font>
    <font>
      <b/>
      <sz val="13"/>
      <color indexed="56"/>
      <name val="Arial"/>
      <family val="2"/>
    </font>
    <font>
      <b/>
      <sz val="11"/>
      <color indexed="56"/>
      <name val="Arial"/>
      <family val="2"/>
    </font>
    <font>
      <sz val="11"/>
      <color indexed="52"/>
      <name val="Arial"/>
      <family val="2"/>
    </font>
    <font>
      <sz val="11"/>
      <color indexed="10"/>
      <name val="Arial"/>
      <family val="2"/>
    </font>
    <font>
      <b/>
      <sz val="11"/>
      <color indexed="9"/>
      <name val="Arial"/>
      <family val="2"/>
    </font>
    <font>
      <u/>
      <sz val="9"/>
      <name val="Arial"/>
      <family val="2"/>
    </font>
    <font>
      <b/>
      <sz val="9"/>
      <name val="Arial"/>
      <family val="2"/>
    </font>
    <font>
      <sz val="10"/>
      <color theme="3" tint="-0.14999847407452621"/>
      <name val="Arial"/>
      <family val="2"/>
    </font>
    <font>
      <sz val="10"/>
      <color theme="0" tint="-0.34998626667073579"/>
      <name val="Arial"/>
      <family val="2"/>
    </font>
    <font>
      <sz val="10"/>
      <color theme="3" tint="-0.249977111117893"/>
      <name val="Arial"/>
      <family val="2"/>
    </font>
    <font>
      <sz val="10"/>
      <color theme="2" tint="-0.249977111117893"/>
      <name val="Arial"/>
      <family val="2"/>
    </font>
    <font>
      <sz val="10"/>
      <color rgb="FF99ADB3"/>
      <name val="Arial"/>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47"/>
        <bgColor indexed="64"/>
      </patternFill>
    </fill>
    <fill>
      <patternFill patternType="solid">
        <fgColor indexed="51"/>
        <bgColor indexed="64"/>
      </patternFill>
    </fill>
    <fill>
      <patternFill patternType="solid">
        <fgColor rgb="FF92ADC0"/>
        <bgColor indexed="64"/>
      </patternFill>
    </fill>
    <fill>
      <patternFill patternType="solid">
        <fgColor rgb="FFCFE0A1"/>
        <bgColor indexed="64"/>
      </patternFill>
    </fill>
    <fill>
      <patternFill patternType="solid">
        <fgColor rgb="FFDEDEF1"/>
        <bgColor indexed="64"/>
      </patternFill>
    </fill>
    <fill>
      <patternFill patternType="solid">
        <fgColor rgb="FF99ADB3"/>
        <bgColor indexed="64"/>
      </patternFill>
    </fill>
  </fills>
  <borders count="1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s>
  <cellStyleXfs count="43">
    <xf numFmtId="0" fontId="0"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8" borderId="0" applyNumberFormat="0" applyBorder="0" applyAlignment="0" applyProtection="0"/>
    <xf numFmtId="0" fontId="17" fillId="11"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9" borderId="0" applyNumberFormat="0" applyBorder="0" applyAlignment="0" applyProtection="0"/>
    <xf numFmtId="0" fontId="19" fillId="20" borderId="1" applyNumberFormat="0" applyAlignment="0" applyProtection="0"/>
    <xf numFmtId="0" fontId="20" fillId="20" borderId="2" applyNumberFormat="0" applyAlignment="0" applyProtection="0"/>
    <xf numFmtId="0" fontId="21" fillId="7" borderId="2" applyNumberFormat="0" applyAlignment="0" applyProtection="0"/>
    <xf numFmtId="0" fontId="22" fillId="0" borderId="3" applyNumberFormat="0" applyFill="0" applyAlignment="0" applyProtection="0"/>
    <xf numFmtId="0" fontId="23" fillId="0" borderId="0" applyNumberFormat="0" applyFill="0" applyBorder="0" applyAlignment="0" applyProtection="0"/>
    <xf numFmtId="0" fontId="24" fillId="4" borderId="0" applyNumberFormat="0" applyBorder="0" applyAlignment="0" applyProtection="0"/>
    <xf numFmtId="0" fontId="7" fillId="0" borderId="0" applyNumberFormat="0" applyFill="0" applyBorder="0" applyAlignment="0" applyProtection="0">
      <alignment vertical="top"/>
      <protection locked="0"/>
    </xf>
    <xf numFmtId="0" fontId="25" fillId="21" borderId="0" applyNumberFormat="0" applyBorder="0" applyAlignment="0" applyProtection="0"/>
    <xf numFmtId="0" fontId="1" fillId="22" borderId="4" applyNumberFormat="0" applyFont="0" applyAlignment="0" applyProtection="0"/>
    <xf numFmtId="0" fontId="26" fillId="3" borderId="0" applyNumberFormat="0" applyBorder="0" applyAlignment="0" applyProtection="0"/>
    <xf numFmtId="0" fontId="27" fillId="0" borderId="0" applyNumberFormat="0" applyFill="0" applyBorder="0" applyAlignment="0" applyProtection="0"/>
    <xf numFmtId="0" fontId="28" fillId="0" borderId="5"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31" fillId="0" borderId="8" applyNumberFormat="0" applyFill="0" applyAlignment="0" applyProtection="0"/>
    <xf numFmtId="0" fontId="32" fillId="0" borderId="0" applyNumberFormat="0" applyFill="0" applyBorder="0" applyAlignment="0" applyProtection="0"/>
    <xf numFmtId="0" fontId="33" fillId="23" borderId="9" applyNumberFormat="0" applyAlignment="0" applyProtection="0"/>
  </cellStyleXfs>
  <cellXfs count="252">
    <xf numFmtId="0" fontId="0" fillId="0" borderId="0" xfId="0"/>
    <xf numFmtId="0" fontId="0" fillId="0" borderId="0" xfId="0" applyBorder="1"/>
    <xf numFmtId="0" fontId="1" fillId="0" borderId="0" xfId="0" applyFont="1"/>
    <xf numFmtId="0" fontId="1" fillId="0" borderId="0" xfId="0" applyFont="1" applyBorder="1"/>
    <xf numFmtId="0" fontId="4" fillId="0" borderId="0" xfId="0" applyFont="1"/>
    <xf numFmtId="0" fontId="0" fillId="0" borderId="0" xfId="0" applyAlignment="1">
      <alignment horizontal="right"/>
    </xf>
    <xf numFmtId="0" fontId="2" fillId="0" borderId="0" xfId="0" applyFont="1"/>
    <xf numFmtId="0" fontId="2" fillId="0" borderId="0" xfId="0" applyFont="1" applyAlignment="1">
      <alignment horizontal="right"/>
    </xf>
    <xf numFmtId="0" fontId="5" fillId="0" borderId="0" xfId="0" applyFont="1" applyBorder="1"/>
    <xf numFmtId="0" fontId="6" fillId="0" borderId="0" xfId="0" applyFont="1"/>
    <xf numFmtId="0" fontId="2" fillId="0" borderId="0" xfId="0" applyFont="1" applyAlignment="1">
      <alignment horizontal="left"/>
    </xf>
    <xf numFmtId="0" fontId="9" fillId="0" borderId="0" xfId="0" applyFont="1"/>
    <xf numFmtId="0" fontId="0" fillId="0" borderId="0" xfId="0" applyBorder="1" applyAlignment="1">
      <alignment horizontal="right"/>
    </xf>
    <xf numFmtId="0" fontId="6" fillId="0" borderId="0" xfId="0" applyFont="1" applyBorder="1" applyAlignment="1">
      <alignment horizontal="right"/>
    </xf>
    <xf numFmtId="0" fontId="6" fillId="0" borderId="0" xfId="0" applyFont="1" applyAlignment="1">
      <alignment horizontal="right"/>
    </xf>
    <xf numFmtId="0" fontId="5" fillId="0" borderId="0" xfId="0" applyFont="1" applyAlignment="1">
      <alignment horizontal="left"/>
    </xf>
    <xf numFmtId="0" fontId="0" fillId="0" borderId="0" xfId="0" applyAlignment="1">
      <alignment horizontal="center"/>
    </xf>
    <xf numFmtId="0" fontId="2" fillId="0" borderId="0" xfId="0" applyFont="1" applyFill="1"/>
    <xf numFmtId="0" fontId="11" fillId="0" borderId="0" xfId="0" applyFont="1" applyFill="1" applyAlignment="1">
      <alignment horizontal="right"/>
    </xf>
    <xf numFmtId="0" fontId="10" fillId="0" borderId="0" xfId="0" applyFont="1" applyFill="1" applyAlignment="1">
      <alignment horizontal="right"/>
    </xf>
    <xf numFmtId="0" fontId="0" fillId="0" borderId="0" xfId="0" applyAlignment="1">
      <alignment wrapText="1"/>
    </xf>
    <xf numFmtId="0" fontId="2" fillId="0" borderId="0" xfId="0" applyFont="1" applyAlignment="1">
      <alignment wrapText="1"/>
    </xf>
    <xf numFmtId="0" fontId="12" fillId="0" borderId="0" xfId="0" applyFont="1"/>
    <xf numFmtId="0" fontId="9" fillId="0" borderId="0" xfId="0" applyFont="1" applyBorder="1"/>
    <xf numFmtId="0" fontId="10" fillId="0" borderId="0" xfId="0" applyFont="1"/>
    <xf numFmtId="0" fontId="2" fillId="0" borderId="0" xfId="0" applyFont="1" applyAlignment="1">
      <alignment horizontal="left" vertical="top"/>
    </xf>
    <xf numFmtId="3" fontId="0" fillId="0" borderId="0" xfId="0" applyNumberFormat="1"/>
    <xf numFmtId="1" fontId="0" fillId="0" borderId="0" xfId="0" applyNumberFormat="1" applyBorder="1"/>
    <xf numFmtId="0" fontId="13" fillId="0" borderId="0" xfId="0" applyFont="1"/>
    <xf numFmtId="3" fontId="1" fillId="0" borderId="0" xfId="0" applyNumberFormat="1" applyFont="1" applyBorder="1" applyAlignment="1">
      <alignment horizontal="right" vertical="top" wrapText="1"/>
    </xf>
    <xf numFmtId="0" fontId="0" fillId="0" borderId="10" xfId="0" applyBorder="1" applyAlignment="1">
      <alignment horizontal="right"/>
    </xf>
    <xf numFmtId="3" fontId="0" fillId="0" borderId="10" xfId="0" applyNumberFormat="1" applyBorder="1" applyAlignment="1">
      <alignment horizontal="right"/>
    </xf>
    <xf numFmtId="0" fontId="0" fillId="0" borderId="10" xfId="0" applyBorder="1" applyAlignment="1">
      <alignment horizontal="center"/>
    </xf>
    <xf numFmtId="0" fontId="0" fillId="0" borderId="10" xfId="0" applyBorder="1" applyAlignment="1">
      <alignment horizontal="left"/>
    </xf>
    <xf numFmtId="0" fontId="3" fillId="0" borderId="10" xfId="0" applyFont="1" applyBorder="1" applyAlignment="1">
      <alignment horizontal="left"/>
    </xf>
    <xf numFmtId="0" fontId="0" fillId="0" borderId="10" xfId="0" applyBorder="1"/>
    <xf numFmtId="166" fontId="0" fillId="0" borderId="10" xfId="0" applyNumberFormat="1" applyBorder="1" applyAlignment="1">
      <alignment horizontal="right"/>
    </xf>
    <xf numFmtId="0" fontId="0" fillId="0" borderId="10" xfId="0" applyBorder="1" applyAlignment="1">
      <alignment vertical="top" wrapText="1"/>
    </xf>
    <xf numFmtId="0" fontId="3" fillId="0" borderId="10" xfId="0" applyFont="1" applyBorder="1"/>
    <xf numFmtId="0" fontId="3" fillId="0" borderId="10" xfId="0" applyFont="1" applyBorder="1" applyAlignment="1">
      <alignment horizontal="right"/>
    </xf>
    <xf numFmtId="166" fontId="3" fillId="0" borderId="10" xfId="0" applyNumberFormat="1" applyFont="1" applyBorder="1" applyAlignment="1">
      <alignment horizontal="right"/>
    </xf>
    <xf numFmtId="0" fontId="0" fillId="0" borderId="10" xfId="0" applyBorder="1" applyAlignment="1">
      <alignment vertical="center"/>
    </xf>
    <xf numFmtId="0" fontId="0" fillId="0" borderId="10" xfId="0" applyFill="1" applyBorder="1" applyAlignment="1">
      <alignment horizontal="center"/>
    </xf>
    <xf numFmtId="0" fontId="0" fillId="24" borderId="10" xfId="0" applyFill="1" applyBorder="1" applyAlignment="1">
      <alignment horizontal="center" vertical="top" wrapText="1"/>
    </xf>
    <xf numFmtId="0" fontId="0" fillId="24" borderId="10" xfId="0" applyFill="1" applyBorder="1" applyAlignment="1">
      <alignment horizontal="left" vertical="top" wrapText="1"/>
    </xf>
    <xf numFmtId="0" fontId="0" fillId="24" borderId="10" xfId="0" applyFill="1" applyBorder="1" applyAlignment="1">
      <alignment horizontal="left" vertical="top" wrapText="1" indent="1"/>
    </xf>
    <xf numFmtId="0" fontId="0" fillId="24" borderId="10" xfId="0" applyFill="1" applyBorder="1" applyAlignment="1">
      <alignment horizontal="right" vertical="top" wrapText="1"/>
    </xf>
    <xf numFmtId="0" fontId="0" fillId="24" borderId="10" xfId="0" applyFill="1" applyBorder="1" applyAlignment="1">
      <alignment horizontal="left" vertical="top" wrapText="1" indent="2"/>
    </xf>
    <xf numFmtId="0" fontId="0" fillId="24" borderId="10" xfId="0" applyFill="1" applyBorder="1" applyAlignment="1">
      <alignment horizontal="center"/>
    </xf>
    <xf numFmtId="0" fontId="0" fillId="24" borderId="10" xfId="0" applyFill="1" applyBorder="1" applyAlignment="1">
      <alignment horizontal="right" vertical="top"/>
    </xf>
    <xf numFmtId="0" fontId="0" fillId="24" borderId="10" xfId="0" applyFill="1" applyBorder="1" applyAlignment="1">
      <alignment horizontal="center" vertical="top"/>
    </xf>
    <xf numFmtId="0" fontId="0" fillId="24" borderId="10" xfId="0" applyFill="1" applyBorder="1" applyAlignment="1">
      <alignment vertical="top"/>
    </xf>
    <xf numFmtId="0" fontId="0" fillId="24" borderId="10" xfId="0" applyFill="1" applyBorder="1" applyAlignment="1">
      <alignment horizontal="right" vertical="top" wrapText="1" indent="1"/>
    </xf>
    <xf numFmtId="0" fontId="0" fillId="24" borderId="10" xfId="0" applyFill="1" applyBorder="1" applyAlignment="1">
      <alignment vertical="top" wrapText="1"/>
    </xf>
    <xf numFmtId="0" fontId="0" fillId="24" borderId="10" xfId="0" applyFill="1" applyBorder="1" applyAlignment="1">
      <alignment horizontal="left" vertical="top" wrapText="1" indent="3"/>
    </xf>
    <xf numFmtId="0" fontId="0" fillId="24" borderId="10" xfId="0" applyFill="1" applyBorder="1" applyAlignment="1">
      <alignment horizontal="right"/>
    </xf>
    <xf numFmtId="0" fontId="0" fillId="24" borderId="10" xfId="0" applyFill="1" applyBorder="1"/>
    <xf numFmtId="0" fontId="0" fillId="0" borderId="10" xfId="0" applyFill="1" applyBorder="1"/>
    <xf numFmtId="0" fontId="0" fillId="0" borderId="10" xfId="0" applyFill="1" applyBorder="1" applyAlignment="1">
      <alignment horizontal="right"/>
    </xf>
    <xf numFmtId="3" fontId="0" fillId="0" borderId="10" xfId="0" applyNumberFormat="1" applyFill="1" applyBorder="1" applyAlignment="1">
      <alignment horizontal="right"/>
    </xf>
    <xf numFmtId="1" fontId="0" fillId="24" borderId="10" xfId="0" applyNumberFormat="1" applyFill="1" applyBorder="1" applyAlignment="1">
      <alignment horizontal="right" vertical="top"/>
    </xf>
    <xf numFmtId="0" fontId="2" fillId="24" borderId="10" xfId="0" applyFont="1" applyFill="1" applyBorder="1" applyAlignment="1">
      <alignment horizontal="right" vertical="top"/>
    </xf>
    <xf numFmtId="165" fontId="0" fillId="0" borderId="10" xfId="0" applyNumberFormat="1" applyFill="1" applyBorder="1" applyAlignment="1">
      <alignment horizontal="right"/>
    </xf>
    <xf numFmtId="165" fontId="0" fillId="0" borderId="10" xfId="0" applyNumberFormat="1" applyBorder="1"/>
    <xf numFmtId="0" fontId="2" fillId="0" borderId="10" xfId="0" applyFont="1" applyBorder="1"/>
    <xf numFmtId="3" fontId="3" fillId="0" borderId="10" xfId="0" applyNumberFormat="1" applyFont="1" applyBorder="1"/>
    <xf numFmtId="3" fontId="0" fillId="0" borderId="10" xfId="0" applyNumberFormat="1" applyBorder="1"/>
    <xf numFmtId="0" fontId="0" fillId="0" borderId="10" xfId="0" applyBorder="1" applyAlignment="1">
      <alignment horizontal="left" vertical="top"/>
    </xf>
    <xf numFmtId="0" fontId="2" fillId="0" borderId="10" xfId="0" applyFont="1" applyBorder="1" applyAlignment="1">
      <alignment vertical="center"/>
    </xf>
    <xf numFmtId="165" fontId="0" fillId="0" borderId="10" xfId="0" applyNumberFormat="1" applyBorder="1" applyAlignment="1">
      <alignment horizontal="right"/>
    </xf>
    <xf numFmtId="1" fontId="0" fillId="0" borderId="10" xfId="0" applyNumberFormat="1" applyFill="1" applyBorder="1" applyAlignment="1">
      <alignment horizontal="center"/>
    </xf>
    <xf numFmtId="166" fontId="0" fillId="0" borderId="10" xfId="0" applyNumberFormat="1" applyFill="1" applyBorder="1" applyAlignment="1">
      <alignment horizontal="right"/>
    </xf>
    <xf numFmtId="166" fontId="0" fillId="0" borderId="0" xfId="0" applyNumberFormat="1"/>
    <xf numFmtId="0" fontId="0" fillId="0" borderId="0" xfId="0" applyFill="1" applyBorder="1"/>
    <xf numFmtId="0" fontId="14" fillId="0" borderId="0" xfId="0" applyFont="1" applyFill="1" applyBorder="1" applyAlignment="1">
      <alignment horizontal="left" vertical="top" wrapText="1"/>
    </xf>
    <xf numFmtId="0" fontId="14" fillId="0" borderId="0" xfId="0" applyFont="1" applyFill="1" applyBorder="1" applyAlignment="1">
      <alignment horizontal="left" vertical="top" wrapText="1" indent="1"/>
    </xf>
    <xf numFmtId="0" fontId="14" fillId="0" borderId="0" xfId="0" applyFont="1" applyFill="1" applyBorder="1" applyAlignment="1">
      <alignment horizontal="center"/>
    </xf>
    <xf numFmtId="3" fontId="14" fillId="0" borderId="0" xfId="0" applyNumberFormat="1" applyFont="1" applyFill="1" applyBorder="1" applyAlignment="1">
      <alignment horizontal="right"/>
    </xf>
    <xf numFmtId="167" fontId="0" fillId="0" borderId="10" xfId="0" applyNumberFormat="1" applyBorder="1" applyAlignment="1">
      <alignment horizontal="right"/>
    </xf>
    <xf numFmtId="0" fontId="3" fillId="0" borderId="10" xfId="0" applyFont="1" applyBorder="1" applyAlignment="1">
      <alignment vertical="top" wrapText="1"/>
    </xf>
    <xf numFmtId="0" fontId="15" fillId="0" borderId="0" xfId="0" applyFont="1" applyFill="1" applyBorder="1"/>
    <xf numFmtId="0" fontId="0" fillId="24" borderId="11" xfId="0" applyFill="1" applyBorder="1" applyAlignment="1">
      <alignment vertical="top"/>
    </xf>
    <xf numFmtId="0" fontId="0" fillId="0" borderId="0" xfId="0" applyAlignment="1">
      <alignment horizontal="left" vertical="top" wrapText="1"/>
    </xf>
    <xf numFmtId="0" fontId="0" fillId="0" borderId="0" xfId="0" applyNumberFormat="1" applyAlignment="1">
      <alignment horizontal="left" vertical="top" wrapText="1"/>
    </xf>
    <xf numFmtId="0" fontId="2" fillId="0" borderId="10" xfId="0" applyFont="1" applyBorder="1" applyAlignment="1">
      <alignment horizontal="left"/>
    </xf>
    <xf numFmtId="164" fontId="2" fillId="0" borderId="10" xfId="0" applyNumberFormat="1" applyFont="1" applyBorder="1" applyAlignment="1">
      <alignment horizontal="right"/>
    </xf>
    <xf numFmtId="0" fontId="0" fillId="0" borderId="10" xfId="0" applyBorder="1" applyAlignment="1">
      <alignment wrapText="1"/>
    </xf>
    <xf numFmtId="165" fontId="0" fillId="0" borderId="0" xfId="0" applyNumberFormat="1"/>
    <xf numFmtId="0" fontId="1" fillId="0" borderId="10" xfId="0" applyFont="1" applyBorder="1"/>
    <xf numFmtId="165" fontId="0" fillId="24" borderId="10" xfId="0" applyNumberFormat="1" applyFill="1" applyBorder="1" applyAlignment="1">
      <alignment horizontal="right"/>
    </xf>
    <xf numFmtId="165" fontId="1" fillId="0" borderId="0" xfId="0" applyNumberFormat="1" applyFont="1"/>
    <xf numFmtId="164" fontId="0" fillId="0" borderId="10" xfId="0" applyNumberFormat="1" applyBorder="1" applyAlignment="1">
      <alignment horizontal="right"/>
    </xf>
    <xf numFmtId="0" fontId="0" fillId="0" borderId="0" xfId="0" applyAlignment="1">
      <alignment horizontal="left"/>
    </xf>
    <xf numFmtId="164" fontId="0" fillId="0" borderId="10" xfId="0" applyNumberFormat="1" applyBorder="1"/>
    <xf numFmtId="0" fontId="16" fillId="0" borderId="0" xfId="0" applyFont="1" applyAlignment="1">
      <alignment horizontal="left" vertical="top"/>
    </xf>
    <xf numFmtId="0" fontId="3" fillId="0" borderId="0" xfId="0" applyFont="1"/>
    <xf numFmtId="0" fontId="10" fillId="0" borderId="0" xfId="0" applyFont="1" applyAlignment="1">
      <alignment vertical="top"/>
    </xf>
    <xf numFmtId="49" fontId="10" fillId="0" borderId="0" xfId="0" applyNumberFormat="1" applyFont="1" applyAlignment="1">
      <alignment vertical="top"/>
    </xf>
    <xf numFmtId="0" fontId="10" fillId="0" borderId="0" xfId="0" applyFont="1" applyFill="1" applyAlignment="1">
      <alignment vertical="top"/>
    </xf>
    <xf numFmtId="49" fontId="10" fillId="0" borderId="0" xfId="0" applyNumberFormat="1" applyFont="1" applyFill="1" applyAlignment="1">
      <alignment vertical="top"/>
    </xf>
    <xf numFmtId="0" fontId="10" fillId="0" borderId="0" xfId="0" applyFont="1" applyAlignment="1"/>
    <xf numFmtId="0" fontId="0" fillId="24" borderId="10" xfId="0" applyFill="1" applyBorder="1" applyAlignment="1">
      <alignment horizontal="left" vertical="top" wrapText="1"/>
    </xf>
    <xf numFmtId="3" fontId="0" fillId="0" borderId="0" xfId="0" applyNumberFormat="1" applyBorder="1"/>
    <xf numFmtId="3" fontId="0" fillId="0" borderId="0" xfId="0" applyNumberFormat="1" applyAlignment="1">
      <alignment horizontal="right"/>
    </xf>
    <xf numFmtId="3" fontId="3" fillId="0" borderId="0" xfId="0" applyNumberFormat="1" applyFont="1" applyAlignment="1">
      <alignment horizontal="right"/>
    </xf>
    <xf numFmtId="3" fontId="0" fillId="0" borderId="0" xfId="0" applyNumberFormat="1" applyBorder="1" applyAlignment="1">
      <alignment horizontal="right"/>
    </xf>
    <xf numFmtId="3" fontId="0" fillId="0" borderId="0" xfId="0" applyNumberFormat="1" applyFill="1" applyBorder="1" applyAlignment="1">
      <alignment horizontal="right"/>
    </xf>
    <xf numFmtId="0" fontId="1" fillId="24" borderId="10" xfId="0" applyFont="1" applyFill="1" applyBorder="1" applyAlignment="1">
      <alignment horizontal="right"/>
    </xf>
    <xf numFmtId="1" fontId="0" fillId="0" borderId="0" xfId="0" applyNumberFormat="1"/>
    <xf numFmtId="1" fontId="0" fillId="0" borderId="0" xfId="0" applyNumberFormat="1" applyFill="1" applyBorder="1"/>
    <xf numFmtId="0" fontId="1" fillId="0" borderId="0" xfId="0" applyFont="1" applyFill="1" applyBorder="1"/>
    <xf numFmtId="165" fontId="1" fillId="0" borderId="10" xfId="0" applyNumberFormat="1" applyFont="1" applyBorder="1"/>
    <xf numFmtId="166" fontId="0" fillId="0" borderId="0" xfId="0" applyNumberFormat="1" applyBorder="1" applyAlignment="1">
      <alignment horizontal="right"/>
    </xf>
    <xf numFmtId="166" fontId="0" fillId="0" borderId="0" xfId="0" applyNumberFormat="1" applyFill="1" applyBorder="1" applyAlignment="1">
      <alignment horizontal="right"/>
    </xf>
    <xf numFmtId="166" fontId="0" fillId="0" borderId="0" xfId="0" applyNumberFormat="1" applyBorder="1"/>
    <xf numFmtId="0" fontId="1" fillId="0" borderId="10" xfId="0" applyFont="1" applyBorder="1" applyAlignment="1">
      <alignment vertical="center"/>
    </xf>
    <xf numFmtId="0" fontId="0" fillId="24" borderId="10" xfId="0" applyFill="1" applyBorder="1" applyAlignment="1">
      <alignment horizontal="right" vertical="top"/>
    </xf>
    <xf numFmtId="3" fontId="0" fillId="24" borderId="10" xfId="0" applyNumberFormat="1" applyFill="1" applyBorder="1" applyAlignment="1">
      <alignment horizontal="right" vertical="top" wrapText="1"/>
    </xf>
    <xf numFmtId="0" fontId="1" fillId="0" borderId="10" xfId="0" applyFont="1" applyFill="1" applyBorder="1" applyAlignment="1">
      <alignment horizontal="center"/>
    </xf>
    <xf numFmtId="0" fontId="1" fillId="24" borderId="10" xfId="0" applyFont="1" applyFill="1" applyBorder="1" applyAlignment="1">
      <alignment horizontal="left" vertical="top" wrapText="1"/>
    </xf>
    <xf numFmtId="0" fontId="1" fillId="0" borderId="10" xfId="0" applyFont="1" applyFill="1" applyBorder="1"/>
    <xf numFmtId="0" fontId="1" fillId="0" borderId="10" xfId="0" applyFont="1" applyBorder="1" applyAlignment="1">
      <alignment horizontal="left"/>
    </xf>
    <xf numFmtId="0" fontId="0" fillId="0" borderId="0" xfId="0" applyAlignment="1">
      <alignment vertical="top"/>
    </xf>
    <xf numFmtId="0" fontId="1" fillId="24" borderId="10" xfId="0" applyFont="1" applyFill="1" applyBorder="1" applyAlignment="1">
      <alignment horizontal="right" vertical="top" wrapText="1"/>
    </xf>
    <xf numFmtId="165" fontId="0" fillId="0" borderId="0" xfId="0" applyNumberFormat="1" applyAlignment="1">
      <alignment vertical="top"/>
    </xf>
    <xf numFmtId="0" fontId="1" fillId="24" borderId="10" xfId="0" applyFont="1" applyFill="1" applyBorder="1" applyAlignment="1">
      <alignment horizontal="left" vertical="top" wrapText="1" indent="2"/>
    </xf>
    <xf numFmtId="0" fontId="0" fillId="0" borderId="0" xfId="0" applyFont="1" applyFill="1" applyBorder="1"/>
    <xf numFmtId="0" fontId="0" fillId="26" borderId="10" xfId="0" applyFill="1" applyBorder="1"/>
    <xf numFmtId="0" fontId="0" fillId="27" borderId="10" xfId="0" applyFill="1" applyBorder="1"/>
    <xf numFmtId="0" fontId="0" fillId="28" borderId="10" xfId="0" applyFill="1" applyBorder="1"/>
    <xf numFmtId="0" fontId="0" fillId="24" borderId="10" xfId="0" applyFill="1" applyBorder="1" applyAlignment="1">
      <alignment horizontal="left" vertical="top" wrapText="1"/>
    </xf>
    <xf numFmtId="0" fontId="0" fillId="24" borderId="10" xfId="0" applyFill="1" applyBorder="1" applyAlignment="1">
      <alignment horizontal="left" vertical="top" wrapText="1"/>
    </xf>
    <xf numFmtId="0" fontId="35" fillId="0" borderId="0" xfId="0" applyFont="1" applyBorder="1"/>
    <xf numFmtId="0" fontId="35" fillId="0" borderId="0" xfId="0" applyFont="1"/>
    <xf numFmtId="0" fontId="3" fillId="0" borderId="0" xfId="0" applyFont="1" applyAlignment="1">
      <alignment horizontal="right"/>
    </xf>
    <xf numFmtId="0" fontId="1" fillId="0" borderId="0" xfId="0" applyFont="1" applyAlignment="1">
      <alignment horizontal="right"/>
    </xf>
    <xf numFmtId="0" fontId="0" fillId="24" borderId="10" xfId="0" applyFill="1" applyBorder="1" applyAlignment="1">
      <alignment horizontal="right" vertical="top"/>
    </xf>
    <xf numFmtId="0" fontId="0" fillId="24" borderId="10" xfId="0" applyFill="1" applyBorder="1" applyAlignment="1">
      <alignment horizontal="left" vertical="top" wrapText="1"/>
    </xf>
    <xf numFmtId="0" fontId="0" fillId="24" borderId="10" xfId="0" applyFill="1" applyBorder="1" applyAlignment="1">
      <alignment horizontal="left" vertical="top"/>
    </xf>
    <xf numFmtId="0" fontId="0" fillId="29" borderId="10" xfId="0" applyFill="1" applyBorder="1"/>
    <xf numFmtId="0" fontId="36" fillId="0" borderId="0" xfId="0" applyFont="1" applyBorder="1"/>
    <xf numFmtId="0" fontId="37" fillId="0" borderId="0" xfId="0" applyFont="1" applyBorder="1"/>
    <xf numFmtId="0" fontId="1" fillId="0" borderId="0" xfId="0" applyFont="1" applyAlignment="1">
      <alignment horizontal="left" vertical="top"/>
    </xf>
    <xf numFmtId="0" fontId="37" fillId="0" borderId="0" xfId="0" applyFont="1" applyBorder="1" applyAlignment="1">
      <alignment horizontal="center"/>
    </xf>
    <xf numFmtId="0" fontId="37" fillId="0" borderId="0" xfId="0" applyFont="1" applyFill="1" applyBorder="1" applyAlignment="1">
      <alignment horizontal="center"/>
    </xf>
    <xf numFmtId="0" fontId="37" fillId="0" borderId="0" xfId="0" applyFont="1" applyBorder="1" applyAlignment="1">
      <alignment horizontal="right"/>
    </xf>
    <xf numFmtId="165" fontId="37" fillId="0" borderId="0" xfId="0" applyNumberFormat="1" applyFont="1" applyBorder="1"/>
    <xf numFmtId="165" fontId="37" fillId="0" borderId="0" xfId="0" applyNumberFormat="1" applyFont="1" applyBorder="1" applyAlignment="1">
      <alignment horizontal="right"/>
    </xf>
    <xf numFmtId="0" fontId="1" fillId="0" borderId="10" xfId="0" applyFont="1" applyBorder="1" applyAlignment="1">
      <alignment horizontal="center"/>
    </xf>
    <xf numFmtId="0" fontId="6" fillId="0" borderId="0" xfId="0" applyFont="1" applyFill="1" applyBorder="1"/>
    <xf numFmtId="0" fontId="0" fillId="24" borderId="10" xfId="0" applyFill="1" applyBorder="1" applyAlignment="1">
      <alignment horizontal="left" vertical="top" wrapText="1"/>
    </xf>
    <xf numFmtId="1" fontId="0" fillId="0" borderId="10" xfId="0" applyNumberFormat="1" applyBorder="1" applyAlignment="1">
      <alignment horizontal="right"/>
    </xf>
    <xf numFmtId="1" fontId="0" fillId="0" borderId="10" xfId="0" applyNumberFormat="1" applyFill="1" applyBorder="1" applyAlignment="1">
      <alignment horizontal="right"/>
    </xf>
    <xf numFmtId="1" fontId="0" fillId="0" borderId="10" xfId="0" applyNumberFormat="1" applyBorder="1"/>
    <xf numFmtId="3" fontId="0" fillId="0" borderId="10" xfId="0" applyNumberFormat="1" applyFont="1" applyBorder="1" applyAlignment="1">
      <alignment horizontal="right" vertical="top" wrapText="1"/>
    </xf>
    <xf numFmtId="3" fontId="0" fillId="0" borderId="10" xfId="0" applyNumberFormat="1" applyFill="1" applyBorder="1"/>
    <xf numFmtId="0" fontId="0" fillId="24" borderId="10" xfId="0" applyFill="1" applyBorder="1" applyAlignment="1">
      <alignment horizontal="left" vertical="top" wrapText="1"/>
    </xf>
    <xf numFmtId="165" fontId="0" fillId="0" borderId="0" xfId="0" applyNumberFormat="1" applyBorder="1"/>
    <xf numFmtId="0" fontId="1" fillId="0" borderId="0" xfId="0" applyFont="1" applyBorder="1" applyAlignment="1">
      <alignment horizontal="center"/>
    </xf>
    <xf numFmtId="1" fontId="0" fillId="0" borderId="0" xfId="0" applyNumberFormat="1" applyFill="1" applyBorder="1" applyAlignment="1">
      <alignment horizontal="center"/>
    </xf>
    <xf numFmtId="0" fontId="38" fillId="0" borderId="0" xfId="0" applyFont="1" applyBorder="1"/>
    <xf numFmtId="0" fontId="38" fillId="0" borderId="0" xfId="0" applyFont="1" applyBorder="1" applyAlignment="1">
      <alignment horizontal="right"/>
    </xf>
    <xf numFmtId="165" fontId="38" fillId="0" borderId="0" xfId="0" applyNumberFormat="1" applyFont="1" applyBorder="1"/>
    <xf numFmtId="0" fontId="39" fillId="0" borderId="0" xfId="0" applyFont="1" applyBorder="1"/>
    <xf numFmtId="0" fontId="39" fillId="0" borderId="0" xfId="0" applyFont="1" applyBorder="1" applyAlignment="1">
      <alignment horizontal="right"/>
    </xf>
    <xf numFmtId="165" fontId="39" fillId="0" borderId="0" xfId="0" applyNumberFormat="1" applyFont="1" applyBorder="1"/>
    <xf numFmtId="3" fontId="3" fillId="0" borderId="10" xfId="0" applyNumberFormat="1" applyFont="1" applyBorder="1" applyAlignment="1">
      <alignment horizontal="right"/>
    </xf>
    <xf numFmtId="0" fontId="38" fillId="0" borderId="0" xfId="0" applyFont="1"/>
    <xf numFmtId="166" fontId="38" fillId="0" borderId="0" xfId="0" applyNumberFormat="1" applyFont="1" applyBorder="1"/>
    <xf numFmtId="0" fontId="40" fillId="0" borderId="0" xfId="0" applyFont="1" applyBorder="1"/>
    <xf numFmtId="0" fontId="40" fillId="0" borderId="0" xfId="0" applyFont="1" applyBorder="1" applyAlignment="1">
      <alignment horizontal="center"/>
    </xf>
    <xf numFmtId="0" fontId="40" fillId="0" borderId="0" xfId="0" applyFont="1" applyBorder="1" applyAlignment="1">
      <alignment horizontal="right"/>
    </xf>
    <xf numFmtId="166" fontId="40" fillId="0" borderId="0" xfId="0" applyNumberFormat="1" applyFont="1" applyBorder="1" applyAlignment="1">
      <alignment horizontal="right"/>
    </xf>
    <xf numFmtId="0" fontId="40" fillId="0" borderId="0" xfId="0" applyFont="1" applyFill="1" applyBorder="1" applyAlignment="1">
      <alignment horizontal="center"/>
    </xf>
    <xf numFmtId="166" fontId="40" fillId="0" borderId="0" xfId="0" applyNumberFormat="1" applyFont="1" applyFill="1" applyBorder="1" applyAlignment="1">
      <alignment horizontal="right"/>
    </xf>
    <xf numFmtId="0" fontId="0" fillId="24" borderId="10" xfId="0" applyFill="1" applyBorder="1" applyAlignment="1">
      <alignment horizontal="right" vertical="top"/>
    </xf>
    <xf numFmtId="0" fontId="3" fillId="0" borderId="10" xfId="0" applyFont="1" applyBorder="1" applyAlignment="1">
      <alignment vertical="center" wrapText="1"/>
    </xf>
    <xf numFmtId="0" fontId="1" fillId="0" borderId="16" xfId="0" applyFont="1" applyFill="1" applyBorder="1"/>
    <xf numFmtId="2" fontId="0" fillId="24" borderId="10" xfId="0" applyNumberFormat="1" applyFill="1" applyBorder="1" applyAlignment="1">
      <alignment horizontal="left" vertical="top" wrapText="1" indent="2"/>
    </xf>
    <xf numFmtId="0" fontId="7" fillId="0" borderId="0" xfId="31" applyAlignment="1" applyProtection="1"/>
    <xf numFmtId="0" fontId="34" fillId="0" borderId="0" xfId="31" applyFont="1" applyAlignment="1" applyProtection="1">
      <alignment vertical="top"/>
    </xf>
    <xf numFmtId="0" fontId="3" fillId="0" borderId="12" xfId="0" applyFont="1" applyBorder="1" applyAlignment="1">
      <alignment horizontal="left"/>
    </xf>
    <xf numFmtId="0" fontId="3" fillId="0" borderId="13" xfId="0" applyFont="1" applyBorder="1" applyAlignment="1">
      <alignment horizontal="left"/>
    </xf>
    <xf numFmtId="0" fontId="3" fillId="0" borderId="17" xfId="0" applyFont="1" applyFill="1" applyBorder="1" applyAlignment="1">
      <alignment horizontal="left"/>
    </xf>
    <xf numFmtId="0" fontId="3" fillId="0" borderId="18" xfId="0" applyFont="1" applyFill="1" applyBorder="1" applyAlignment="1">
      <alignment horizontal="left"/>
    </xf>
    <xf numFmtId="0" fontId="0" fillId="25" borderId="12" xfId="0" applyFill="1" applyBorder="1" applyAlignment="1">
      <alignment horizontal="center"/>
    </xf>
    <xf numFmtId="0" fontId="0" fillId="25" borderId="14" xfId="0" applyFill="1" applyBorder="1" applyAlignment="1">
      <alignment horizontal="center"/>
    </xf>
    <xf numFmtId="0" fontId="0" fillId="25" borderId="13" xfId="0" applyFill="1" applyBorder="1" applyAlignment="1">
      <alignment horizontal="center"/>
    </xf>
    <xf numFmtId="0" fontId="0" fillId="24" borderId="10" xfId="0" applyFill="1" applyBorder="1" applyAlignment="1">
      <alignment horizontal="center"/>
    </xf>
    <xf numFmtId="0" fontId="0" fillId="24" borderId="11" xfId="0" applyFill="1" applyBorder="1" applyAlignment="1">
      <alignment horizontal="center" vertical="top"/>
    </xf>
    <xf numFmtId="0" fontId="0" fillId="24" borderId="15" xfId="0" applyFill="1" applyBorder="1" applyAlignment="1">
      <alignment horizontal="center" vertical="top"/>
    </xf>
    <xf numFmtId="0" fontId="0" fillId="25" borderId="10" xfId="0" applyFill="1" applyBorder="1" applyAlignment="1">
      <alignment horizontal="center"/>
    </xf>
    <xf numFmtId="0" fontId="0" fillId="24" borderId="12" xfId="0" applyFill="1" applyBorder="1" applyAlignment="1">
      <alignment horizontal="center"/>
    </xf>
    <xf numFmtId="0" fontId="0" fillId="24" borderId="14" xfId="0" applyFill="1" applyBorder="1" applyAlignment="1">
      <alignment horizontal="center"/>
    </xf>
    <xf numFmtId="0" fontId="0" fillId="24" borderId="16" xfId="0" applyFill="1" applyBorder="1" applyAlignment="1">
      <alignment horizontal="center" vertical="top"/>
    </xf>
    <xf numFmtId="0" fontId="0" fillId="24" borderId="11" xfId="0" applyFill="1" applyBorder="1" applyAlignment="1">
      <alignment horizontal="right" vertical="top"/>
    </xf>
    <xf numFmtId="0" fontId="0" fillId="24" borderId="15" xfId="0" applyFill="1" applyBorder="1" applyAlignment="1">
      <alignment horizontal="right" vertical="top"/>
    </xf>
    <xf numFmtId="0" fontId="0" fillId="24" borderId="12" xfId="0" applyFill="1" applyBorder="1" applyAlignment="1">
      <alignment horizontal="center" vertical="top"/>
    </xf>
    <xf numFmtId="0" fontId="0" fillId="24" borderId="14" xfId="0" applyFill="1" applyBorder="1" applyAlignment="1">
      <alignment horizontal="center" vertical="top"/>
    </xf>
    <xf numFmtId="0" fontId="0" fillId="24" borderId="13" xfId="0" applyFill="1" applyBorder="1" applyAlignment="1">
      <alignment horizontal="center" vertical="top"/>
    </xf>
    <xf numFmtId="0" fontId="1" fillId="24" borderId="12" xfId="0" applyFont="1" applyFill="1" applyBorder="1" applyAlignment="1">
      <alignment horizontal="center" vertical="center" wrapText="1"/>
    </xf>
    <xf numFmtId="0" fontId="1" fillId="24" borderId="13" xfId="0" applyFont="1" applyFill="1" applyBorder="1" applyAlignment="1">
      <alignment horizontal="center" vertical="center" wrapText="1"/>
    </xf>
    <xf numFmtId="0" fontId="1" fillId="24" borderId="11" xfId="0" applyFont="1" applyFill="1" applyBorder="1" applyAlignment="1">
      <alignment horizontal="right" vertical="top" wrapText="1"/>
    </xf>
    <xf numFmtId="0" fontId="1" fillId="24" borderId="15" xfId="0" applyFont="1" applyFill="1" applyBorder="1" applyAlignment="1">
      <alignment horizontal="right" vertical="top" wrapText="1"/>
    </xf>
    <xf numFmtId="0" fontId="0" fillId="24" borderId="10" xfId="0" applyFill="1" applyBorder="1" applyAlignment="1">
      <alignment horizontal="left" vertical="top" wrapText="1"/>
    </xf>
    <xf numFmtId="0" fontId="0" fillId="24" borderId="10" xfId="0" applyFill="1" applyBorder="1" applyAlignment="1">
      <alignment horizontal="center" vertical="top"/>
    </xf>
    <xf numFmtId="0" fontId="0" fillId="24" borderId="11" xfId="0" applyFill="1" applyBorder="1" applyAlignment="1">
      <alignment horizontal="left" vertical="top"/>
    </xf>
    <xf numFmtId="0" fontId="0" fillId="24" borderId="15" xfId="0" applyFill="1" applyBorder="1" applyAlignment="1">
      <alignment horizontal="left" vertical="top"/>
    </xf>
    <xf numFmtId="0" fontId="0" fillId="24" borderId="10" xfId="0" applyFill="1" applyBorder="1" applyAlignment="1">
      <alignment horizontal="right" vertical="top"/>
    </xf>
    <xf numFmtId="0" fontId="0" fillId="24" borderId="10" xfId="0" applyFill="1" applyBorder="1" applyAlignment="1">
      <alignment horizontal="left" vertical="top"/>
    </xf>
    <xf numFmtId="0" fontId="0" fillId="24" borderId="11" xfId="0" applyFill="1" applyBorder="1" applyAlignment="1">
      <alignment horizontal="right" vertical="top" wrapText="1"/>
    </xf>
    <xf numFmtId="0" fontId="0" fillId="24" borderId="15" xfId="0" applyFill="1" applyBorder="1" applyAlignment="1">
      <alignment horizontal="right" vertical="top" wrapText="1"/>
    </xf>
    <xf numFmtId="0" fontId="0" fillId="24" borderId="11" xfId="0" applyFill="1" applyBorder="1" applyAlignment="1">
      <alignment vertical="top"/>
    </xf>
    <xf numFmtId="0" fontId="0" fillId="24" borderId="15" xfId="0" applyFill="1" applyBorder="1" applyAlignment="1">
      <alignment vertical="top"/>
    </xf>
    <xf numFmtId="0" fontId="1" fillId="24" borderId="11" xfId="0" applyFont="1" applyFill="1" applyBorder="1" applyAlignment="1">
      <alignment horizontal="right" vertical="top"/>
    </xf>
    <xf numFmtId="0" fontId="1" fillId="24" borderId="11" xfId="0" applyFont="1" applyFill="1" applyBorder="1" applyAlignment="1">
      <alignment horizontal="left" vertical="top" wrapText="1"/>
    </xf>
    <xf numFmtId="0" fontId="0" fillId="24" borderId="15" xfId="0" applyFill="1" applyBorder="1" applyAlignment="1">
      <alignment horizontal="left" vertical="top" wrapText="1"/>
    </xf>
    <xf numFmtId="0" fontId="0" fillId="24" borderId="11" xfId="0" applyFill="1" applyBorder="1" applyAlignment="1">
      <alignment horizontal="left" vertical="top" wrapText="1" indent="1"/>
    </xf>
    <xf numFmtId="0" fontId="0" fillId="24" borderId="15" xfId="0" applyFill="1" applyBorder="1" applyAlignment="1">
      <alignment horizontal="left" vertical="top" wrapText="1" indent="1"/>
    </xf>
    <xf numFmtId="0" fontId="0" fillId="24" borderId="11" xfId="0" applyFill="1" applyBorder="1" applyAlignment="1">
      <alignment horizontal="left" vertical="top" wrapText="1" indent="2"/>
    </xf>
    <xf numFmtId="0" fontId="0" fillId="24" borderId="15" xfId="0" applyFill="1" applyBorder="1" applyAlignment="1">
      <alignment horizontal="left" vertical="top" wrapText="1" indent="2"/>
    </xf>
    <xf numFmtId="0" fontId="1" fillId="24" borderId="10" xfId="0" applyFont="1" applyFill="1" applyBorder="1" applyAlignment="1">
      <alignment horizontal="center"/>
    </xf>
    <xf numFmtId="0" fontId="3" fillId="25" borderId="12" xfId="0" applyFont="1" applyFill="1" applyBorder="1" applyAlignment="1">
      <alignment horizontal="center" vertical="top" wrapText="1"/>
    </xf>
    <xf numFmtId="0" fontId="3" fillId="25" borderId="14" xfId="0" applyFont="1" applyFill="1" applyBorder="1" applyAlignment="1">
      <alignment horizontal="center" vertical="top" wrapText="1"/>
    </xf>
    <xf numFmtId="0" fontId="3" fillId="25" borderId="13" xfId="0" applyFont="1" applyFill="1" applyBorder="1" applyAlignment="1">
      <alignment horizontal="center" vertical="top" wrapText="1"/>
    </xf>
    <xf numFmtId="0" fontId="3" fillId="0" borderId="11" xfId="0" applyFont="1" applyBorder="1" applyAlignment="1">
      <alignment vertical="center" wrapText="1"/>
    </xf>
    <xf numFmtId="0" fontId="3" fillId="0" borderId="16" xfId="0" applyFont="1" applyBorder="1" applyAlignment="1">
      <alignment vertical="center" wrapText="1"/>
    </xf>
    <xf numFmtId="0" fontId="3" fillId="0" borderId="15" xfId="0" applyFont="1" applyBorder="1" applyAlignment="1">
      <alignment vertical="center" wrapText="1"/>
    </xf>
    <xf numFmtId="0" fontId="3" fillId="0" borderId="16" xfId="0" applyFont="1" applyBorder="1" applyAlignment="1">
      <alignment vertical="center"/>
    </xf>
    <xf numFmtId="0" fontId="3" fillId="0" borderId="15" xfId="0" applyFont="1" applyBorder="1" applyAlignment="1">
      <alignment vertical="center"/>
    </xf>
    <xf numFmtId="0" fontId="3" fillId="0" borderId="11" xfId="0" applyFont="1" applyBorder="1" applyAlignment="1">
      <alignment vertical="center"/>
    </xf>
    <xf numFmtId="0" fontId="3" fillId="25" borderId="12" xfId="0" applyFont="1" applyFill="1" applyBorder="1" applyAlignment="1">
      <alignment horizontal="center"/>
    </xf>
    <xf numFmtId="0" fontId="3" fillId="25" borderId="14" xfId="0" applyFont="1" applyFill="1" applyBorder="1" applyAlignment="1">
      <alignment horizontal="center"/>
    </xf>
    <xf numFmtId="0" fontId="3" fillId="25" borderId="13" xfId="0" applyFont="1" applyFill="1" applyBorder="1" applyAlignment="1">
      <alignment horizontal="center"/>
    </xf>
    <xf numFmtId="0" fontId="0" fillId="24" borderId="11" xfId="0" applyFill="1" applyBorder="1" applyAlignment="1">
      <alignment horizontal="left" vertical="top" wrapText="1"/>
    </xf>
    <xf numFmtId="3" fontId="0" fillId="24" borderId="11" xfId="0" applyNumberFormat="1" applyFill="1" applyBorder="1" applyAlignment="1">
      <alignment horizontal="right" vertical="top" wrapText="1"/>
    </xf>
    <xf numFmtId="3" fontId="0" fillId="24" borderId="15" xfId="0" applyNumberFormat="1" applyFill="1" applyBorder="1" applyAlignment="1">
      <alignment horizontal="right" vertical="top" wrapText="1"/>
    </xf>
    <xf numFmtId="3" fontId="0" fillId="24" borderId="11" xfId="0" applyNumberFormat="1" applyFill="1" applyBorder="1" applyAlignment="1">
      <alignment horizontal="left" vertical="top" wrapText="1"/>
    </xf>
    <xf numFmtId="3" fontId="0" fillId="24" borderId="15" xfId="0" applyNumberFormat="1" applyFill="1" applyBorder="1" applyAlignment="1">
      <alignment horizontal="left" vertical="top" wrapText="1"/>
    </xf>
    <xf numFmtId="3" fontId="0" fillId="24" borderId="11" xfId="0" applyNumberFormat="1" applyFill="1" applyBorder="1" applyAlignment="1">
      <alignment horizontal="left" vertical="top" wrapText="1" indent="1"/>
    </xf>
    <xf numFmtId="3" fontId="0" fillId="24" borderId="15" xfId="0" applyNumberFormat="1" applyFill="1" applyBorder="1" applyAlignment="1">
      <alignment horizontal="left" vertical="top" wrapText="1" indent="1"/>
    </xf>
    <xf numFmtId="3" fontId="0" fillId="24" borderId="11" xfId="0" applyNumberFormat="1" applyFill="1" applyBorder="1" applyAlignment="1">
      <alignment horizontal="left" vertical="top" wrapText="1" indent="2"/>
    </xf>
    <xf numFmtId="3" fontId="0" fillId="24" borderId="15" xfId="0" applyNumberFormat="1" applyFill="1" applyBorder="1" applyAlignment="1">
      <alignment horizontal="left" vertical="top" wrapText="1" indent="2"/>
    </xf>
    <xf numFmtId="3" fontId="0" fillId="24" borderId="10" xfId="0" applyNumberFormat="1" applyFill="1" applyBorder="1" applyAlignment="1">
      <alignment horizontal="center" vertical="top" wrapText="1"/>
    </xf>
    <xf numFmtId="0" fontId="1" fillId="0" borderId="0" xfId="0" applyNumberFormat="1" applyFont="1" applyAlignment="1">
      <alignment horizontal="left" wrapText="1"/>
    </xf>
    <xf numFmtId="0" fontId="0" fillId="0" borderId="0" xfId="0" applyNumberFormat="1" applyAlignment="1">
      <alignment horizontal="left" wrapText="1"/>
    </xf>
    <xf numFmtId="0" fontId="3" fillId="0" borderId="0" xfId="0" applyFont="1" applyAlignment="1">
      <alignment horizontal="left" vertical="top" wrapText="1"/>
    </xf>
    <xf numFmtId="0" fontId="0" fillId="0" borderId="0" xfId="0" applyAlignment="1">
      <alignment horizontal="left" vertical="top" wrapText="1"/>
    </xf>
    <xf numFmtId="0" fontId="2" fillId="0" borderId="0" xfId="0" applyNumberFormat="1" applyFont="1" applyAlignment="1">
      <alignment horizontal="left" vertical="top" wrapText="1"/>
    </xf>
    <xf numFmtId="0" fontId="3" fillId="0" borderId="0" xfId="0" applyNumberFormat="1" applyFont="1" applyAlignment="1">
      <alignment horizontal="left" vertical="top" wrapText="1"/>
    </xf>
    <xf numFmtId="0" fontId="0" fillId="0" borderId="0" xfId="0" applyNumberFormat="1" applyAlignment="1">
      <alignment horizontal="left" vertical="top" wrapText="1"/>
    </xf>
    <xf numFmtId="0" fontId="2" fillId="0" borderId="0" xfId="0" applyFont="1" applyAlignment="1">
      <alignment horizontal="left" vertical="top" wrapText="1"/>
    </xf>
  </cellXfs>
  <cellStyles count="43">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Eingabe" xfId="27" builtinId="20" customBuiltin="1"/>
    <cellStyle name="Ergebnis" xfId="28" builtinId="25" customBuiltin="1"/>
    <cellStyle name="Erklärender Text" xfId="29" builtinId="53" customBuiltin="1"/>
    <cellStyle name="Gut" xfId="30" builtinId="26" customBuiltin="1"/>
    <cellStyle name="Hyperlink" xfId="31" builtinId="8"/>
    <cellStyle name="Neutral" xfId="32" builtinId="28" customBuiltin="1"/>
    <cellStyle name="Notiz" xfId="33" builtinId="10" customBuiltin="1"/>
    <cellStyle name="Schlecht" xfId="34" builtinId="27" customBuiltin="1"/>
    <cellStyle name="Standard" xfId="0" builtinId="0"/>
    <cellStyle name="Überschrift" xfId="35" builtinId="15" customBuiltin="1"/>
    <cellStyle name="Überschrift 1" xfId="36" builtinId="16" customBuiltin="1"/>
    <cellStyle name="Überschrift 2" xfId="37" builtinId="17" customBuiltin="1"/>
    <cellStyle name="Überschrift 3" xfId="38" builtinId="18" customBuiltin="1"/>
    <cellStyle name="Überschrift 4" xfId="39" builtinId="19" customBuiltin="1"/>
    <cellStyle name="Verknüpfte Zelle" xfId="40" builtinId="24" customBuiltin="1"/>
    <cellStyle name="Warnender Text" xfId="41" builtinId="11" customBuiltin="1"/>
    <cellStyle name="Zelle überprüfen" xfId="42" builtinId="23"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617D84"/>
      <rgbColor rgb="00FFFFFF"/>
      <rgbColor rgb="00CFE0A1"/>
      <rgbColor rgb="0066FF99"/>
      <rgbColor rgb="000000FF"/>
      <rgbColor rgb="007D999F"/>
      <rgbColor rgb="009BC5D5"/>
      <rgbColor rgb="0000FFFF"/>
      <rgbColor rgb="0099ADB3"/>
      <rgbColor rgb="00008080"/>
      <rgbColor rgb="00000080"/>
      <rgbColor rgb="00EBE0D7"/>
      <rgbColor rgb="00D4A97E"/>
      <rgbColor rgb="00008080"/>
      <rgbColor rgb="00F6F6F6"/>
      <rgbColor rgb="00808080"/>
      <rgbColor rgb="00757468"/>
      <rgbColor rgb="00D3C5AA"/>
      <rgbColor rgb="00F3EFE6"/>
      <rgbColor rgb="00CCFFFF"/>
      <rgbColor rgb="00660066"/>
      <rgbColor rgb="00FF8080"/>
      <rgbColor rgb="000066CC"/>
      <rgbColor rgb="00CCCCFF"/>
      <rgbColor rgb="00757468"/>
      <rgbColor rgb="00D3C5AA"/>
      <rgbColor rgb="00FFFF00"/>
      <rgbColor rgb="0000FFFF"/>
      <rgbColor rgb="00800080"/>
      <rgbColor rgb="00800000"/>
      <rgbColor rgb="00008080"/>
      <rgbColor rgb="000000FF"/>
      <rgbColor rgb="0000CCFF"/>
      <rgbColor rgb="00CCFFFF"/>
      <rgbColor rgb="00CCFFCC"/>
      <rgbColor rgb="00D4E3AB"/>
      <rgbColor rgb="00666633"/>
      <rgbColor rgb="00AAB0DA"/>
      <rgbColor rgb="00664D38"/>
      <rgbColor rgb="00E4EDC9"/>
      <rgbColor rgb="00E0C0A0"/>
      <rgbColor rgb="0033CCCC"/>
      <rgbColor rgb="00CEE2EA"/>
      <rgbColor rgb="00BBCACD"/>
      <rgbColor rgb="00DDC2CC"/>
      <rgbColor rgb="00C99BAE"/>
      <rgbColor rgb="00666699"/>
      <rgbColor rgb="00969696"/>
      <rgbColor rgb="00003366"/>
      <rgbColor rgb="00339966"/>
      <rgbColor rgb="00003300"/>
      <rgbColor rgb="00C4DCE6"/>
      <rgbColor rgb="00DEDEF1"/>
      <rgbColor rgb="0082664A"/>
      <rgbColor rgb="00333399"/>
      <rgbColor rgb="00333333"/>
    </indexedColors>
    <mruColors>
      <color rgb="FF99ADB3"/>
      <color rgb="FFC99BAE"/>
      <color rgb="FFB8C579"/>
      <color rgb="FFCFE0A1"/>
      <color rgb="FFC8DFE2"/>
      <color rgb="FF617D84"/>
      <color rgb="FF475C61"/>
      <color rgb="FF9BC5D5"/>
      <color rgb="FFDEDEF1"/>
      <color rgb="FF92AD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8.xml.rels><?xml version="1.0" encoding="UTF-8" standalone="yes"?>
<Relationships xmlns="http://schemas.openxmlformats.org/package/2006/relationships"><Relationship Id="rId2" Type="http://schemas.openxmlformats.org/officeDocument/2006/relationships/chartUserShapes" Target="../drawings/drawing17.xml"/><Relationship Id="rId1" Type="http://schemas.openxmlformats.org/officeDocument/2006/relationships/themeOverride" Target="../theme/themeOverride1.xml"/></Relationships>
</file>

<file path=xl/charts/_rels/chart9.xml.rels><?xml version="1.0" encoding="UTF-8" standalone="yes"?>
<Relationships xmlns="http://schemas.openxmlformats.org/package/2006/relationships"><Relationship Id="rId2" Type="http://schemas.openxmlformats.org/officeDocument/2006/relationships/chartUserShapes" Target="../drawings/drawing18.xml"/><Relationship Id="rId1" Type="http://schemas.openxmlformats.org/officeDocument/2006/relationships/themeOverride" Target="../theme/themeOverride2.xml"/></Relationships>
</file>

<file path=xl/charts/_rels/chart10.xml.rels><?xml version="1.0" encoding="UTF-8" standalone="yes"?>
<Relationships xmlns="http://schemas.openxmlformats.org/package/2006/relationships"><Relationship Id="rId2" Type="http://schemas.openxmlformats.org/officeDocument/2006/relationships/chartUserShapes" Target="../drawings/drawing19.xml"/><Relationship Id="rId1" Type="http://schemas.openxmlformats.org/officeDocument/2006/relationships/themeOverride" Target="../theme/themeOverride3.xml"/></Relationships>
</file>

<file path=xl/charts/_rels/chart11.xml.rels><?xml version="1.0" encoding="UTF-8" standalone="yes"?>
<Relationships xmlns="http://schemas.openxmlformats.org/package/2006/relationships"><Relationship Id="rId2" Type="http://schemas.openxmlformats.org/officeDocument/2006/relationships/chartUserShapes" Target="../drawings/drawing20.xml"/><Relationship Id="rId1" Type="http://schemas.openxmlformats.org/officeDocument/2006/relationships/themeOverride" Target="../theme/themeOverride4.xml"/></Relationships>
</file>

<file path=xl/charts/_rels/chart12.xml.rels><?xml version="1.0" encoding="UTF-8" standalone="yes"?>
<Relationships xmlns="http://schemas.openxmlformats.org/package/2006/relationships"><Relationship Id="rId2" Type="http://schemas.openxmlformats.org/officeDocument/2006/relationships/chartUserShapes" Target="../drawings/drawing22.xml"/><Relationship Id="rId1" Type="http://schemas.openxmlformats.org/officeDocument/2006/relationships/themeOverride" Target="../theme/themeOverride5.xml"/></Relationships>
</file>

<file path=xl/charts/_rels/chart13.xml.rels><?xml version="1.0" encoding="UTF-8" standalone="yes"?>
<Relationships xmlns="http://schemas.openxmlformats.org/package/2006/relationships"><Relationship Id="rId2" Type="http://schemas.openxmlformats.org/officeDocument/2006/relationships/chartUserShapes" Target="../drawings/drawing23.xml"/><Relationship Id="rId1" Type="http://schemas.openxmlformats.org/officeDocument/2006/relationships/themeOverride" Target="../theme/themeOverride6.xml"/></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4.xml"/><Relationship Id="rId1" Type="http://schemas.openxmlformats.org/officeDocument/2006/relationships/themeOverride" Target="../theme/themeOverride7.xml"/></Relationships>
</file>

<file path=xl/charts/_rels/chart15.xml.rels><?xml version="1.0" encoding="UTF-8" standalone="yes"?>
<Relationships xmlns="http://schemas.openxmlformats.org/package/2006/relationships"><Relationship Id="rId2" Type="http://schemas.openxmlformats.org/officeDocument/2006/relationships/chartUserShapes" Target="../drawings/drawing25.xml"/><Relationship Id="rId1" Type="http://schemas.openxmlformats.org/officeDocument/2006/relationships/themeOverride" Target="../theme/themeOverride8.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27.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28.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30.xml"/></Relationships>
</file>

<file path=xl/charts/_rels/chart19.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34.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37.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38.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40.xml"/></Relationships>
</file>

<file path=xl/charts/_rels/chart25.xml.rels><?xml version="1.0" encoding="UTF-8" standalone="yes"?>
<Relationships xmlns="http://schemas.openxmlformats.org/package/2006/relationships"><Relationship Id="rId1" Type="http://schemas.openxmlformats.org/officeDocument/2006/relationships/chartUserShapes" Target="../drawings/drawing42.xml"/></Relationships>
</file>

<file path=xl/charts/_rels/chart26.xml.rels><?xml version="1.0" encoding="UTF-8" standalone="yes"?>
<Relationships xmlns="http://schemas.openxmlformats.org/package/2006/relationships"><Relationship Id="rId1" Type="http://schemas.openxmlformats.org/officeDocument/2006/relationships/chartUserShapes" Target="../drawings/drawing43.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45.xml"/></Relationships>
</file>

<file path=xl/charts/_rels/chart28.xml.rels><?xml version="1.0" encoding="UTF-8" standalone="yes"?>
<Relationships xmlns="http://schemas.openxmlformats.org/package/2006/relationships"><Relationship Id="rId1" Type="http://schemas.openxmlformats.org/officeDocument/2006/relationships/chartUserShapes" Target="../drawings/drawing47.xml"/></Relationships>
</file>

<file path=xl/charts/_rels/chart29.xml.rels><?xml version="1.0" encoding="UTF-8" standalone="yes"?>
<Relationships xmlns="http://schemas.openxmlformats.org/package/2006/relationships"><Relationship Id="rId1" Type="http://schemas.openxmlformats.org/officeDocument/2006/relationships/chartUserShapes" Target="../drawings/drawing49.xml"/></Relationships>
</file>

<file path=xl/charts/_rels/chart30.xml.rels><?xml version="1.0" encoding="UTF-8" standalone="yes"?>
<Relationships xmlns="http://schemas.openxmlformats.org/package/2006/relationships"><Relationship Id="rId1" Type="http://schemas.openxmlformats.org/officeDocument/2006/relationships/chartUserShapes" Target="../drawings/drawing51.xml"/></Relationships>
</file>

<file path=xl/charts/_rels/chart31.xml.rels><?xml version="1.0" encoding="UTF-8" standalone="yes"?>
<Relationships xmlns="http://schemas.openxmlformats.org/package/2006/relationships"><Relationship Id="rId1" Type="http://schemas.openxmlformats.org/officeDocument/2006/relationships/chartUserShapes" Target="../drawings/drawing52.xml"/></Relationships>
</file>

<file path=xl/charts/_rels/chart32.xml.rels><?xml version="1.0" encoding="UTF-8" standalone="yes"?>
<Relationships xmlns="http://schemas.openxmlformats.org/package/2006/relationships"><Relationship Id="rId1" Type="http://schemas.openxmlformats.org/officeDocument/2006/relationships/chartUserShapes" Target="../drawings/drawing54.xml"/></Relationships>
</file>

<file path=xl/charts/_rels/chart33.xml.rels><?xml version="1.0" encoding="UTF-8" standalone="yes"?>
<Relationships xmlns="http://schemas.openxmlformats.org/package/2006/relationships"><Relationship Id="rId1" Type="http://schemas.openxmlformats.org/officeDocument/2006/relationships/chartUserShapes" Target="../drawings/drawing55.xml"/></Relationships>
</file>

<file path=xl/charts/_rels/chart34.xml.rels><?xml version="1.0" encoding="UTF-8" standalone="yes"?>
<Relationships xmlns="http://schemas.openxmlformats.org/package/2006/relationships"><Relationship Id="rId1" Type="http://schemas.openxmlformats.org/officeDocument/2006/relationships/chartUserShapes" Target="../drawings/drawing56.xml"/></Relationships>
</file>

<file path=xl/charts/_rels/chart35.xml.rels><?xml version="1.0" encoding="UTF-8" standalone="yes"?>
<Relationships xmlns="http://schemas.openxmlformats.org/package/2006/relationships"><Relationship Id="rId1" Type="http://schemas.openxmlformats.org/officeDocument/2006/relationships/chartUserShapes" Target="../drawings/drawing57.xml"/></Relationships>
</file>

<file path=xl/charts/_rels/chart36.xml.rels><?xml version="1.0" encoding="UTF-8" standalone="yes"?>
<Relationships xmlns="http://schemas.openxmlformats.org/package/2006/relationships"><Relationship Id="rId1" Type="http://schemas.openxmlformats.org/officeDocument/2006/relationships/chartUserShapes" Target="../drawings/drawing58.xml"/></Relationships>
</file>

<file path=xl/charts/_rels/chart37.xml.rels><?xml version="1.0" encoding="UTF-8" standalone="yes"?>
<Relationships xmlns="http://schemas.openxmlformats.org/package/2006/relationships"><Relationship Id="rId1" Type="http://schemas.openxmlformats.org/officeDocument/2006/relationships/chartUserShapes" Target="../drawings/drawing59.xml"/></Relationships>
</file>

<file path=xl/charts/_rels/chart38.xml.rels><?xml version="1.0" encoding="UTF-8" standalone="yes"?>
<Relationships xmlns="http://schemas.openxmlformats.org/package/2006/relationships"><Relationship Id="rId1" Type="http://schemas.openxmlformats.org/officeDocument/2006/relationships/chartUserShapes" Target="../drawings/drawing6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sz="1200"/>
              <a:t>Volksschulangebote nach Schulträger, 2015/16</a:t>
            </a:r>
          </a:p>
        </c:rich>
      </c:tx>
      <c:layout>
        <c:manualLayout>
          <c:xMode val="edge"/>
          <c:yMode val="edge"/>
          <c:x val="0.26788215644167473"/>
          <c:y val="3.1180400890868598E-2"/>
        </c:manualLayout>
      </c:layout>
      <c:overlay val="0"/>
      <c:spPr>
        <a:noFill/>
        <a:ln w="25400">
          <a:noFill/>
        </a:ln>
      </c:spPr>
    </c:title>
    <c:autoTitleDeleted val="0"/>
    <c:plotArea>
      <c:layout>
        <c:manualLayout>
          <c:layoutTarget val="inner"/>
          <c:xMode val="edge"/>
          <c:yMode val="edge"/>
          <c:x val="0.2061711079943899"/>
          <c:y val="0.2516703786191537"/>
          <c:w val="0.37868162692847124"/>
          <c:h val="0.60133630289532292"/>
        </c:manualLayout>
      </c:layout>
      <c:pieChart>
        <c:varyColors val="1"/>
        <c:ser>
          <c:idx val="0"/>
          <c:order val="0"/>
          <c:spPr>
            <a:solidFill>
              <a:srgbClr val="757468"/>
            </a:solidFill>
            <a:ln w="25400">
              <a:noFill/>
            </a:ln>
          </c:spPr>
          <c:dPt>
            <c:idx val="0"/>
            <c:bubble3D val="0"/>
            <c:spPr>
              <a:solidFill>
                <a:srgbClr val="7D999F"/>
              </a:solidFill>
              <a:ln w="25400">
                <a:noFill/>
              </a:ln>
            </c:spPr>
          </c:dPt>
          <c:dPt>
            <c:idx val="1"/>
            <c:bubble3D val="0"/>
            <c:spPr>
              <a:solidFill>
                <a:srgbClr val="CFE0A1"/>
              </a:solidFill>
              <a:ln w="25400">
                <a:noFill/>
              </a:ln>
            </c:spPr>
          </c:dPt>
          <c:dPt>
            <c:idx val="2"/>
            <c:bubble3D val="0"/>
            <c:spPr>
              <a:solidFill>
                <a:srgbClr val="9BC5D5"/>
              </a:solidFill>
              <a:ln w="25400">
                <a:noFill/>
              </a:ln>
            </c:spPr>
          </c:dPt>
          <c:dLbls>
            <c:dLbl>
              <c:idx val="2"/>
              <c:layout>
                <c:manualLayout>
                  <c:x val="1.3519306076045307E-2"/>
                  <c:y val="1.1871934716400984E-2"/>
                </c:manualLayout>
              </c:layout>
              <c:showLegendKey val="0"/>
              <c:showVal val="0"/>
              <c:showCatName val="0"/>
              <c:showSerName val="0"/>
              <c:showPercent val="1"/>
              <c:showBubbleSize val="0"/>
            </c:dLbl>
            <c:numFmt formatCode="0%" sourceLinked="0"/>
            <c:spPr>
              <a:noFill/>
              <a:ln w="25400">
                <a:noFill/>
              </a:ln>
            </c:spPr>
            <c:txPr>
              <a:bodyPr/>
              <a:lstStyle/>
              <a:p>
                <a:pPr>
                  <a:defRPr sz="925" b="0" i="0" u="none" strike="noStrike" baseline="0">
                    <a:solidFill>
                      <a:srgbClr val="000000"/>
                    </a:solidFill>
                    <a:latin typeface="Arial"/>
                    <a:ea typeface="Arial"/>
                    <a:cs typeface="Arial"/>
                  </a:defRPr>
                </a:pPr>
                <a:endParaRPr lang="de-DE"/>
              </a:p>
            </c:txPr>
            <c:showLegendKey val="0"/>
            <c:showVal val="0"/>
            <c:showCatName val="0"/>
            <c:showSerName val="0"/>
            <c:showPercent val="1"/>
            <c:showBubbleSize val="0"/>
            <c:showLeaderLines val="1"/>
          </c:dLbls>
          <c:cat>
            <c:strRef>
              <c:f>'T1'!$Q$30:$Q$32</c:f>
              <c:strCache>
                <c:ptCount val="3"/>
                <c:pt idx="0">
                  <c:v>öffentliche Volksschule</c:v>
                </c:pt>
                <c:pt idx="1">
                  <c:v>Sonderschulen</c:v>
                </c:pt>
                <c:pt idx="2">
                  <c:v>Privatschulen</c:v>
                </c:pt>
              </c:strCache>
            </c:strRef>
          </c:cat>
          <c:val>
            <c:numRef>
              <c:f>'T1'!$R$30:$R$32</c:f>
              <c:numCache>
                <c:formatCode>#,##0</c:formatCode>
                <c:ptCount val="3"/>
                <c:pt idx="0">
                  <c:v>73499</c:v>
                </c:pt>
                <c:pt idx="1">
                  <c:v>1055</c:v>
                </c:pt>
                <c:pt idx="2" formatCode="General">
                  <c:v>923</c:v>
                </c:pt>
              </c:numCache>
            </c:numRef>
          </c:val>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0844732066275728"/>
          <c:y val="0.4884929472902747"/>
          <c:w val="0.24964936886395511"/>
          <c:h val="0.21306607275426875"/>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zero"/>
    <c:showDLblsOverMax val="0"/>
  </c:char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Lernende der Volksschule, 1980–2015</a:t>
            </a:r>
          </a:p>
          <a:p>
            <a:pPr>
              <a:defRPr sz="1200" b="1" i="0" u="none" strike="noStrike" baseline="0">
                <a:solidFill>
                  <a:srgbClr val="000000"/>
                </a:solidFill>
                <a:latin typeface="Arial"/>
                <a:ea typeface="Arial"/>
                <a:cs typeface="Arial"/>
              </a:defRPr>
            </a:pPr>
            <a:endParaRPr lang="de-CH"/>
          </a:p>
        </c:rich>
      </c:tx>
      <c:layout>
        <c:manualLayout>
          <c:xMode val="edge"/>
          <c:yMode val="edge"/>
          <c:x val="0.19819846843468888"/>
          <c:y val="3.125E-2"/>
        </c:manualLayout>
      </c:layout>
      <c:overlay val="0"/>
      <c:spPr>
        <a:noFill/>
        <a:ln w="25400">
          <a:noFill/>
        </a:ln>
      </c:spPr>
    </c:title>
    <c:autoTitleDeleted val="0"/>
    <c:plotArea>
      <c:layout>
        <c:manualLayout>
          <c:layoutTarget val="inner"/>
          <c:xMode val="edge"/>
          <c:yMode val="edge"/>
          <c:x val="0.11068224979167897"/>
          <c:y val="0.16294660616913514"/>
          <c:w val="0.68039562622239791"/>
          <c:h val="0.69791736970378704"/>
        </c:manualLayout>
      </c:layout>
      <c:lineChart>
        <c:grouping val="standard"/>
        <c:varyColors val="0"/>
        <c:ser>
          <c:idx val="1"/>
          <c:order val="0"/>
          <c:tx>
            <c:strRef>
              <c:f>'T2'!$Q$26</c:f>
              <c:strCache>
                <c:ptCount val="1"/>
                <c:pt idx="0">
                  <c:v>Kindergarten</c:v>
                </c:pt>
              </c:strCache>
            </c:strRef>
          </c:tx>
          <c:spPr>
            <a:ln w="38100">
              <a:solidFill>
                <a:srgbClr val="CEE2EA"/>
              </a:solidFill>
              <a:prstDash val="solid"/>
            </a:ln>
          </c:spPr>
          <c:marker>
            <c:symbol val="none"/>
          </c:marker>
          <c:cat>
            <c:numRef>
              <c:f>'T2'!$P$27:$P$62</c:f>
              <c:numCache>
                <c:formatCode>General</c:formatCode>
                <c:ptCount val="36"/>
                <c:pt idx="0">
                  <c:v>1980</c:v>
                </c:pt>
                <c:pt idx="1">
                  <c:v>1981</c:v>
                </c:pt>
                <c:pt idx="2">
                  <c:v>1982</c:v>
                </c:pt>
                <c:pt idx="3">
                  <c:v>1983</c:v>
                </c:pt>
                <c:pt idx="4">
                  <c:v>1984</c:v>
                </c:pt>
                <c:pt idx="5">
                  <c:v>1985</c:v>
                </c:pt>
                <c:pt idx="6">
                  <c:v>1986</c:v>
                </c:pt>
                <c:pt idx="7">
                  <c:v>1987</c:v>
                </c:pt>
                <c:pt idx="8">
                  <c:v>1988</c:v>
                </c:pt>
                <c:pt idx="9">
                  <c:v>1989</c:v>
                </c:pt>
                <c:pt idx="10">
                  <c:v>1990</c:v>
                </c:pt>
                <c:pt idx="11">
                  <c:v>1991</c:v>
                </c:pt>
                <c:pt idx="12">
                  <c:v>1992</c:v>
                </c:pt>
                <c:pt idx="13">
                  <c:v>1993</c:v>
                </c:pt>
                <c:pt idx="14">
                  <c:v>1994</c:v>
                </c:pt>
                <c:pt idx="15">
                  <c:v>1995</c:v>
                </c:pt>
                <c:pt idx="16">
                  <c:v>1996</c:v>
                </c:pt>
                <c:pt idx="17">
                  <c:v>1997</c:v>
                </c:pt>
                <c:pt idx="18">
                  <c:v>1998</c:v>
                </c:pt>
                <c:pt idx="19">
                  <c:v>1999</c:v>
                </c:pt>
                <c:pt idx="20">
                  <c:v>2000</c:v>
                </c:pt>
                <c:pt idx="21">
                  <c:v>2001</c:v>
                </c:pt>
                <c:pt idx="22">
                  <c:v>2002</c:v>
                </c:pt>
                <c:pt idx="23">
                  <c:v>2003</c:v>
                </c:pt>
                <c:pt idx="24">
                  <c:v>2004</c:v>
                </c:pt>
                <c:pt idx="25">
                  <c:v>2005</c:v>
                </c:pt>
                <c:pt idx="26">
                  <c:v>2006</c:v>
                </c:pt>
                <c:pt idx="27">
                  <c:v>2007</c:v>
                </c:pt>
                <c:pt idx="28">
                  <c:v>2008</c:v>
                </c:pt>
                <c:pt idx="29">
                  <c:v>2009</c:v>
                </c:pt>
                <c:pt idx="30">
                  <c:v>2010</c:v>
                </c:pt>
                <c:pt idx="31">
                  <c:v>2011</c:v>
                </c:pt>
                <c:pt idx="32">
                  <c:v>2012</c:v>
                </c:pt>
                <c:pt idx="33">
                  <c:v>2013</c:v>
                </c:pt>
                <c:pt idx="34">
                  <c:v>2014</c:v>
                </c:pt>
                <c:pt idx="35">
                  <c:v>2015</c:v>
                </c:pt>
              </c:numCache>
            </c:numRef>
          </c:cat>
          <c:val>
            <c:numRef>
              <c:f>'T2'!$Q$27:$Q$62</c:f>
              <c:numCache>
                <c:formatCode>0</c:formatCode>
                <c:ptCount val="36"/>
                <c:pt idx="0">
                  <c:v>9624</c:v>
                </c:pt>
                <c:pt idx="1">
                  <c:v>9742</c:v>
                </c:pt>
                <c:pt idx="2">
                  <c:v>9901</c:v>
                </c:pt>
                <c:pt idx="3">
                  <c:v>9637</c:v>
                </c:pt>
                <c:pt idx="4">
                  <c:v>9907</c:v>
                </c:pt>
                <c:pt idx="5">
                  <c:v>10350</c:v>
                </c:pt>
                <c:pt idx="6">
                  <c:v>10966</c:v>
                </c:pt>
                <c:pt idx="7">
                  <c:v>11412</c:v>
                </c:pt>
                <c:pt idx="8">
                  <c:v>12175</c:v>
                </c:pt>
                <c:pt idx="9">
                  <c:v>12478</c:v>
                </c:pt>
                <c:pt idx="10">
                  <c:v>12762</c:v>
                </c:pt>
                <c:pt idx="11">
                  <c:v>12607</c:v>
                </c:pt>
                <c:pt idx="12">
                  <c:v>12283</c:v>
                </c:pt>
                <c:pt idx="13">
                  <c:v>12652</c:v>
                </c:pt>
                <c:pt idx="14">
                  <c:v>13081</c:v>
                </c:pt>
                <c:pt idx="15">
                  <c:v>13401</c:v>
                </c:pt>
                <c:pt idx="16">
                  <c:v>13410</c:v>
                </c:pt>
                <c:pt idx="17">
                  <c:v>13454</c:v>
                </c:pt>
                <c:pt idx="18">
                  <c:v>13015</c:v>
                </c:pt>
                <c:pt idx="19">
                  <c:v>12574</c:v>
                </c:pt>
                <c:pt idx="20">
                  <c:v>12577</c:v>
                </c:pt>
                <c:pt idx="21">
                  <c:v>12530</c:v>
                </c:pt>
                <c:pt idx="22">
                  <c:v>12542</c:v>
                </c:pt>
                <c:pt idx="23">
                  <c:v>12203</c:v>
                </c:pt>
                <c:pt idx="24">
                  <c:v>11902</c:v>
                </c:pt>
                <c:pt idx="25">
                  <c:v>11670</c:v>
                </c:pt>
                <c:pt idx="26">
                  <c:v>11279</c:v>
                </c:pt>
                <c:pt idx="27">
                  <c:v>11214</c:v>
                </c:pt>
                <c:pt idx="28">
                  <c:v>11535</c:v>
                </c:pt>
                <c:pt idx="29">
                  <c:v>11899</c:v>
                </c:pt>
                <c:pt idx="30">
                  <c:v>11926</c:v>
                </c:pt>
                <c:pt idx="31">
                  <c:v>11878</c:v>
                </c:pt>
                <c:pt idx="32">
                  <c:v>12093</c:v>
                </c:pt>
                <c:pt idx="33">
                  <c:v>12991</c:v>
                </c:pt>
                <c:pt idx="34">
                  <c:v>13782</c:v>
                </c:pt>
                <c:pt idx="35">
                  <c:v>14004</c:v>
                </c:pt>
              </c:numCache>
            </c:numRef>
          </c:val>
          <c:smooth val="0"/>
        </c:ser>
        <c:ser>
          <c:idx val="2"/>
          <c:order val="1"/>
          <c:tx>
            <c:strRef>
              <c:f>'T2'!$R$26</c:f>
              <c:strCache>
                <c:ptCount val="1"/>
                <c:pt idx="0">
                  <c:v>Primarstufe</c:v>
                </c:pt>
              </c:strCache>
            </c:strRef>
          </c:tx>
          <c:spPr>
            <a:ln w="38100">
              <a:solidFill>
                <a:srgbClr val="CFE0A1"/>
              </a:solidFill>
              <a:prstDash val="solid"/>
            </a:ln>
          </c:spPr>
          <c:marker>
            <c:symbol val="none"/>
          </c:marker>
          <c:cat>
            <c:numRef>
              <c:f>'T2'!$P$27:$P$62</c:f>
              <c:numCache>
                <c:formatCode>General</c:formatCode>
                <c:ptCount val="36"/>
                <c:pt idx="0">
                  <c:v>1980</c:v>
                </c:pt>
                <c:pt idx="1">
                  <c:v>1981</c:v>
                </c:pt>
                <c:pt idx="2">
                  <c:v>1982</c:v>
                </c:pt>
                <c:pt idx="3">
                  <c:v>1983</c:v>
                </c:pt>
                <c:pt idx="4">
                  <c:v>1984</c:v>
                </c:pt>
                <c:pt idx="5">
                  <c:v>1985</c:v>
                </c:pt>
                <c:pt idx="6">
                  <c:v>1986</c:v>
                </c:pt>
                <c:pt idx="7">
                  <c:v>1987</c:v>
                </c:pt>
                <c:pt idx="8">
                  <c:v>1988</c:v>
                </c:pt>
                <c:pt idx="9">
                  <c:v>1989</c:v>
                </c:pt>
                <c:pt idx="10">
                  <c:v>1990</c:v>
                </c:pt>
                <c:pt idx="11">
                  <c:v>1991</c:v>
                </c:pt>
                <c:pt idx="12">
                  <c:v>1992</c:v>
                </c:pt>
                <c:pt idx="13">
                  <c:v>1993</c:v>
                </c:pt>
                <c:pt idx="14">
                  <c:v>1994</c:v>
                </c:pt>
                <c:pt idx="15">
                  <c:v>1995</c:v>
                </c:pt>
                <c:pt idx="16">
                  <c:v>1996</c:v>
                </c:pt>
                <c:pt idx="17">
                  <c:v>1997</c:v>
                </c:pt>
                <c:pt idx="18">
                  <c:v>1998</c:v>
                </c:pt>
                <c:pt idx="19">
                  <c:v>1999</c:v>
                </c:pt>
                <c:pt idx="20">
                  <c:v>2000</c:v>
                </c:pt>
                <c:pt idx="21">
                  <c:v>2001</c:v>
                </c:pt>
                <c:pt idx="22">
                  <c:v>2002</c:v>
                </c:pt>
                <c:pt idx="23">
                  <c:v>2003</c:v>
                </c:pt>
                <c:pt idx="24">
                  <c:v>2004</c:v>
                </c:pt>
                <c:pt idx="25">
                  <c:v>2005</c:v>
                </c:pt>
                <c:pt idx="26">
                  <c:v>2006</c:v>
                </c:pt>
                <c:pt idx="27">
                  <c:v>2007</c:v>
                </c:pt>
                <c:pt idx="28">
                  <c:v>2008</c:v>
                </c:pt>
                <c:pt idx="29">
                  <c:v>2009</c:v>
                </c:pt>
                <c:pt idx="30">
                  <c:v>2010</c:v>
                </c:pt>
                <c:pt idx="31">
                  <c:v>2011</c:v>
                </c:pt>
                <c:pt idx="32">
                  <c:v>2012</c:v>
                </c:pt>
                <c:pt idx="33">
                  <c:v>2013</c:v>
                </c:pt>
                <c:pt idx="34">
                  <c:v>2014</c:v>
                </c:pt>
                <c:pt idx="35">
                  <c:v>2015</c:v>
                </c:pt>
              </c:numCache>
            </c:numRef>
          </c:cat>
          <c:val>
            <c:numRef>
              <c:f>'T2'!$R$27:$R$62</c:f>
              <c:numCache>
                <c:formatCode>0</c:formatCode>
                <c:ptCount val="36"/>
                <c:pt idx="0">
                  <c:v>32281</c:v>
                </c:pt>
                <c:pt idx="1">
                  <c:v>31200</c:v>
                </c:pt>
                <c:pt idx="2">
                  <c:v>30082</c:v>
                </c:pt>
                <c:pt idx="3">
                  <c:v>29109</c:v>
                </c:pt>
                <c:pt idx="4">
                  <c:v>28334</c:v>
                </c:pt>
                <c:pt idx="5">
                  <c:v>27829</c:v>
                </c:pt>
                <c:pt idx="6">
                  <c:v>27718</c:v>
                </c:pt>
                <c:pt idx="7">
                  <c:v>28153</c:v>
                </c:pt>
                <c:pt idx="8">
                  <c:v>29144</c:v>
                </c:pt>
                <c:pt idx="9">
                  <c:v>30290</c:v>
                </c:pt>
                <c:pt idx="10">
                  <c:v>32022</c:v>
                </c:pt>
                <c:pt idx="11">
                  <c:v>33363</c:v>
                </c:pt>
                <c:pt idx="12">
                  <c:v>34189</c:v>
                </c:pt>
                <c:pt idx="13">
                  <c:v>34165</c:v>
                </c:pt>
                <c:pt idx="14">
                  <c:v>33965</c:v>
                </c:pt>
                <c:pt idx="15">
                  <c:v>34245</c:v>
                </c:pt>
                <c:pt idx="16">
                  <c:v>34282</c:v>
                </c:pt>
                <c:pt idx="17">
                  <c:v>34367</c:v>
                </c:pt>
                <c:pt idx="18">
                  <c:v>34667</c:v>
                </c:pt>
                <c:pt idx="19">
                  <c:v>35123</c:v>
                </c:pt>
                <c:pt idx="20">
                  <c:v>34802</c:v>
                </c:pt>
                <c:pt idx="21">
                  <c:v>34421</c:v>
                </c:pt>
                <c:pt idx="22">
                  <c:v>34107</c:v>
                </c:pt>
                <c:pt idx="23">
                  <c:v>33645</c:v>
                </c:pt>
                <c:pt idx="24">
                  <c:v>33097</c:v>
                </c:pt>
                <c:pt idx="25">
                  <c:v>32481</c:v>
                </c:pt>
                <c:pt idx="26">
                  <c:v>31972</c:v>
                </c:pt>
                <c:pt idx="27">
                  <c:v>31611</c:v>
                </c:pt>
                <c:pt idx="28">
                  <c:v>31328</c:v>
                </c:pt>
                <c:pt idx="29">
                  <c:v>31031</c:v>
                </c:pt>
                <c:pt idx="30">
                  <c:v>31051</c:v>
                </c:pt>
                <c:pt idx="31">
                  <c:v>30934</c:v>
                </c:pt>
                <c:pt idx="32">
                  <c:v>30918</c:v>
                </c:pt>
                <c:pt idx="33">
                  <c:v>31249</c:v>
                </c:pt>
                <c:pt idx="34">
                  <c:v>37747</c:v>
                </c:pt>
                <c:pt idx="35">
                  <c:v>38791</c:v>
                </c:pt>
              </c:numCache>
            </c:numRef>
          </c:val>
          <c:smooth val="0"/>
        </c:ser>
        <c:ser>
          <c:idx val="3"/>
          <c:order val="2"/>
          <c:tx>
            <c:strRef>
              <c:f>'T2'!$S$26</c:f>
              <c:strCache>
                <c:ptCount val="1"/>
                <c:pt idx="0">
                  <c:v>Sekundarstufe I</c:v>
                </c:pt>
              </c:strCache>
            </c:strRef>
          </c:tx>
          <c:spPr>
            <a:ln w="38100">
              <a:solidFill>
                <a:srgbClr val="99ADB3"/>
              </a:solidFill>
              <a:prstDash val="solid"/>
            </a:ln>
          </c:spPr>
          <c:marker>
            <c:symbol val="none"/>
          </c:marker>
          <c:cat>
            <c:numRef>
              <c:f>'T2'!$P$27:$P$62</c:f>
              <c:numCache>
                <c:formatCode>General</c:formatCode>
                <c:ptCount val="36"/>
                <c:pt idx="0">
                  <c:v>1980</c:v>
                </c:pt>
                <c:pt idx="1">
                  <c:v>1981</c:v>
                </c:pt>
                <c:pt idx="2">
                  <c:v>1982</c:v>
                </c:pt>
                <c:pt idx="3">
                  <c:v>1983</c:v>
                </c:pt>
                <c:pt idx="4">
                  <c:v>1984</c:v>
                </c:pt>
                <c:pt idx="5">
                  <c:v>1985</c:v>
                </c:pt>
                <c:pt idx="6">
                  <c:v>1986</c:v>
                </c:pt>
                <c:pt idx="7">
                  <c:v>1987</c:v>
                </c:pt>
                <c:pt idx="8">
                  <c:v>1988</c:v>
                </c:pt>
                <c:pt idx="9">
                  <c:v>1989</c:v>
                </c:pt>
                <c:pt idx="10">
                  <c:v>1990</c:v>
                </c:pt>
                <c:pt idx="11">
                  <c:v>1991</c:v>
                </c:pt>
                <c:pt idx="12">
                  <c:v>1992</c:v>
                </c:pt>
                <c:pt idx="13">
                  <c:v>1993</c:v>
                </c:pt>
                <c:pt idx="14">
                  <c:v>1994</c:v>
                </c:pt>
                <c:pt idx="15">
                  <c:v>1995</c:v>
                </c:pt>
                <c:pt idx="16">
                  <c:v>1996</c:v>
                </c:pt>
                <c:pt idx="17">
                  <c:v>1997</c:v>
                </c:pt>
                <c:pt idx="18">
                  <c:v>1998</c:v>
                </c:pt>
                <c:pt idx="19">
                  <c:v>1999</c:v>
                </c:pt>
                <c:pt idx="20">
                  <c:v>2000</c:v>
                </c:pt>
                <c:pt idx="21">
                  <c:v>2001</c:v>
                </c:pt>
                <c:pt idx="22">
                  <c:v>2002</c:v>
                </c:pt>
                <c:pt idx="23">
                  <c:v>2003</c:v>
                </c:pt>
                <c:pt idx="24">
                  <c:v>2004</c:v>
                </c:pt>
                <c:pt idx="25">
                  <c:v>2005</c:v>
                </c:pt>
                <c:pt idx="26">
                  <c:v>2006</c:v>
                </c:pt>
                <c:pt idx="27">
                  <c:v>2007</c:v>
                </c:pt>
                <c:pt idx="28">
                  <c:v>2008</c:v>
                </c:pt>
                <c:pt idx="29">
                  <c:v>2009</c:v>
                </c:pt>
                <c:pt idx="30">
                  <c:v>2010</c:v>
                </c:pt>
                <c:pt idx="31">
                  <c:v>2011</c:v>
                </c:pt>
                <c:pt idx="32">
                  <c:v>2012</c:v>
                </c:pt>
                <c:pt idx="33">
                  <c:v>2013</c:v>
                </c:pt>
                <c:pt idx="34">
                  <c:v>2014</c:v>
                </c:pt>
                <c:pt idx="35">
                  <c:v>2015</c:v>
                </c:pt>
              </c:numCache>
            </c:numRef>
          </c:cat>
          <c:val>
            <c:numRef>
              <c:f>'T2'!$S$27:$S$62</c:f>
              <c:numCache>
                <c:formatCode>0</c:formatCode>
                <c:ptCount val="36"/>
                <c:pt idx="0">
                  <c:v>28055</c:v>
                </c:pt>
                <c:pt idx="1">
                  <c:v>27639</c:v>
                </c:pt>
                <c:pt idx="2">
                  <c:v>26929</c:v>
                </c:pt>
                <c:pt idx="3">
                  <c:v>25924</c:v>
                </c:pt>
                <c:pt idx="4">
                  <c:v>24622</c:v>
                </c:pt>
                <c:pt idx="5">
                  <c:v>23554</c:v>
                </c:pt>
                <c:pt idx="6">
                  <c:v>22656</c:v>
                </c:pt>
                <c:pt idx="7">
                  <c:v>22204</c:v>
                </c:pt>
                <c:pt idx="8">
                  <c:v>21922</c:v>
                </c:pt>
                <c:pt idx="9">
                  <c:v>21639</c:v>
                </c:pt>
                <c:pt idx="10">
                  <c:v>21908</c:v>
                </c:pt>
                <c:pt idx="11">
                  <c:v>22353</c:v>
                </c:pt>
                <c:pt idx="12">
                  <c:v>23047</c:v>
                </c:pt>
                <c:pt idx="13">
                  <c:v>24093</c:v>
                </c:pt>
                <c:pt idx="14">
                  <c:v>25350</c:v>
                </c:pt>
                <c:pt idx="15">
                  <c:v>26283</c:v>
                </c:pt>
                <c:pt idx="16">
                  <c:v>27059</c:v>
                </c:pt>
                <c:pt idx="17">
                  <c:v>27392</c:v>
                </c:pt>
                <c:pt idx="18">
                  <c:v>27299</c:v>
                </c:pt>
                <c:pt idx="19">
                  <c:v>27083</c:v>
                </c:pt>
                <c:pt idx="20">
                  <c:v>26791</c:v>
                </c:pt>
                <c:pt idx="21">
                  <c:v>26921</c:v>
                </c:pt>
                <c:pt idx="22">
                  <c:v>27200</c:v>
                </c:pt>
                <c:pt idx="23">
                  <c:v>27811</c:v>
                </c:pt>
                <c:pt idx="24">
                  <c:v>27976</c:v>
                </c:pt>
                <c:pt idx="25">
                  <c:v>27822</c:v>
                </c:pt>
                <c:pt idx="26">
                  <c:v>27591</c:v>
                </c:pt>
                <c:pt idx="27">
                  <c:v>27143</c:v>
                </c:pt>
                <c:pt idx="28">
                  <c:v>26904</c:v>
                </c:pt>
                <c:pt idx="29">
                  <c:v>26953</c:v>
                </c:pt>
                <c:pt idx="30">
                  <c:v>26800</c:v>
                </c:pt>
                <c:pt idx="31">
                  <c:v>26691</c:v>
                </c:pt>
                <c:pt idx="32">
                  <c:v>26154</c:v>
                </c:pt>
                <c:pt idx="33">
                  <c:v>25838</c:v>
                </c:pt>
                <c:pt idx="34">
                  <c:v>19659</c:v>
                </c:pt>
                <c:pt idx="35">
                  <c:v>19411</c:v>
                </c:pt>
              </c:numCache>
            </c:numRef>
          </c:val>
          <c:smooth val="0"/>
        </c:ser>
        <c:dLbls>
          <c:showLegendKey val="0"/>
          <c:showVal val="0"/>
          <c:showCatName val="0"/>
          <c:showSerName val="0"/>
          <c:showPercent val="0"/>
          <c:showBubbleSize val="0"/>
        </c:dLbls>
        <c:marker val="1"/>
        <c:smooth val="0"/>
        <c:axId val="103901824"/>
        <c:axId val="103915904"/>
      </c:lineChart>
      <c:catAx>
        <c:axId val="103901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103915904"/>
        <c:crosses val="autoZero"/>
        <c:auto val="1"/>
        <c:lblAlgn val="ctr"/>
        <c:lblOffset val="100"/>
        <c:tickLblSkip val="5"/>
        <c:tickMarkSkip val="1"/>
        <c:noMultiLvlLbl val="0"/>
      </c:catAx>
      <c:valAx>
        <c:axId val="103915904"/>
        <c:scaling>
          <c:orientation val="minMax"/>
        </c:scaling>
        <c:delete val="0"/>
        <c:axPos val="l"/>
        <c:majorGridlines>
          <c:spPr>
            <a:ln w="3175">
              <a:solidFill>
                <a:srgbClr val="000000"/>
              </a:solidFill>
              <a:prstDash val="solid"/>
            </a:ln>
          </c:spPr>
        </c:majorGridlines>
        <c:title>
          <c:tx>
            <c:rich>
              <a:bodyPr rot="0" vert="horz"/>
              <a:lstStyle/>
              <a:p>
                <a:pPr algn="l">
                  <a:defRPr sz="1000" b="0" i="0" u="none" strike="noStrike" baseline="0">
                    <a:solidFill>
                      <a:srgbClr val="000000"/>
                    </a:solidFill>
                    <a:latin typeface="Arial"/>
                    <a:ea typeface="Arial"/>
                    <a:cs typeface="Arial"/>
                  </a:defRPr>
                </a:pPr>
                <a:r>
                  <a:rPr lang="de-CH" sz="1000"/>
                  <a:t>Lernende</a:t>
                </a:r>
              </a:p>
            </c:rich>
          </c:tx>
          <c:layout>
            <c:manualLayout>
              <c:xMode val="edge"/>
              <c:yMode val="edge"/>
              <c:x val="3.8181038181038178E-2"/>
              <c:y val="8.9285714285714288E-2"/>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103901824"/>
        <c:crosses val="autoZero"/>
        <c:crossBetween val="between"/>
      </c:valAx>
      <c:spPr>
        <a:solidFill>
          <a:srgbClr val="FFFFFF"/>
        </a:solidFill>
        <a:ln w="12700">
          <a:solidFill>
            <a:srgbClr val="808080"/>
          </a:solidFill>
          <a:prstDash val="solid"/>
        </a:ln>
      </c:spPr>
    </c:plotArea>
    <c:legend>
      <c:legendPos val="r"/>
      <c:layout>
        <c:manualLayout>
          <c:xMode val="edge"/>
          <c:yMode val="edge"/>
          <c:x val="0.81896289990778182"/>
          <c:y val="0.45982189726284212"/>
          <c:w val="0.17074244097866145"/>
          <c:h val="0.25000023434570678"/>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orientation="landscape" horizontalDpi="300" verticalDpi="300"/>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Geschlechterverteilung an der Volksschule, 2015/16, in Prozent</a:t>
            </a:r>
          </a:p>
        </c:rich>
      </c:tx>
      <c:layout>
        <c:manualLayout>
          <c:xMode val="edge"/>
          <c:yMode val="edge"/>
          <c:x val="0.18661545685167732"/>
          <c:y val="3.125E-2"/>
        </c:manualLayout>
      </c:layout>
      <c:overlay val="0"/>
      <c:spPr>
        <a:noFill/>
        <a:ln w="25400">
          <a:noFill/>
        </a:ln>
      </c:spPr>
    </c:title>
    <c:autoTitleDeleted val="0"/>
    <c:plotArea>
      <c:layout>
        <c:manualLayout>
          <c:layoutTarget val="inner"/>
          <c:xMode val="edge"/>
          <c:yMode val="edge"/>
          <c:x val="0.10167322945979812"/>
          <c:y val="0.16294660616913514"/>
          <c:w val="0.7726307184574901"/>
          <c:h val="0.56473275836700265"/>
        </c:manualLayout>
      </c:layout>
      <c:barChart>
        <c:barDir val="col"/>
        <c:grouping val="stacked"/>
        <c:varyColors val="0"/>
        <c:ser>
          <c:idx val="1"/>
          <c:order val="0"/>
          <c:tx>
            <c:strRef>
              <c:f>'T5'!$R$21</c:f>
              <c:strCache>
                <c:ptCount val="1"/>
                <c:pt idx="0">
                  <c:v>weiblich</c:v>
                </c:pt>
              </c:strCache>
            </c:strRef>
          </c:tx>
          <c:spPr>
            <a:solidFill>
              <a:srgbClr val="7D999F"/>
            </a:solidFill>
            <a:ln w="25400">
              <a:noFill/>
            </a:ln>
          </c:spPr>
          <c:invertIfNegative val="0"/>
          <c:cat>
            <c:strRef>
              <c:f>'T5'!$P$22:$P$32</c:f>
              <c:strCache>
                <c:ptCount val="11"/>
                <c:pt idx="0">
                  <c:v>Kindergarten</c:v>
                </c:pt>
                <c:pt idx="1">
                  <c:v>Einschulungsklasse</c:v>
                </c:pt>
                <c:pt idx="2">
                  <c:v>Primarschule</c:v>
                </c:pt>
                <c:pt idx="3">
                  <c:v>Bezirksschule</c:v>
                </c:pt>
                <c:pt idx="4">
                  <c:v>Sekundarschule</c:v>
                </c:pt>
                <c:pt idx="5">
                  <c:v>Realschule</c:v>
                </c:pt>
                <c:pt idx="6">
                  <c:v>Kleinklasse</c:v>
                </c:pt>
                <c:pt idx="7">
                  <c:v>HPS</c:v>
                </c:pt>
                <c:pt idx="8">
                  <c:v>Berufswahljahr</c:v>
                </c:pt>
                <c:pt idx="9">
                  <c:v>IBK /RIK/KIK</c:v>
                </c:pt>
                <c:pt idx="10">
                  <c:v>Werkjahr</c:v>
                </c:pt>
              </c:strCache>
            </c:strRef>
          </c:cat>
          <c:val>
            <c:numRef>
              <c:f>'T5'!$R$22:$R$32</c:f>
              <c:numCache>
                <c:formatCode>0.0</c:formatCode>
                <c:ptCount val="11"/>
                <c:pt idx="0">
                  <c:v>48.329048843187664</c:v>
                </c:pt>
                <c:pt idx="1">
                  <c:v>37.511520737327189</c:v>
                </c:pt>
                <c:pt idx="2">
                  <c:v>48.753514029597412</c:v>
                </c:pt>
                <c:pt idx="3">
                  <c:v>52.675953079178882</c:v>
                </c:pt>
                <c:pt idx="4">
                  <c:v>47.51613808588268</c:v>
                </c:pt>
                <c:pt idx="5">
                  <c:v>43.818580833942939</c:v>
                </c:pt>
                <c:pt idx="6">
                  <c:v>44.077669902912618</c:v>
                </c:pt>
                <c:pt idx="7">
                  <c:v>39.009900990099013</c:v>
                </c:pt>
                <c:pt idx="8">
                  <c:v>46.153846153846153</c:v>
                </c:pt>
                <c:pt idx="9">
                  <c:v>43.113772455089823</c:v>
                </c:pt>
                <c:pt idx="10">
                  <c:v>40.74074074074074</c:v>
                </c:pt>
              </c:numCache>
            </c:numRef>
          </c:val>
        </c:ser>
        <c:ser>
          <c:idx val="0"/>
          <c:order val="1"/>
          <c:tx>
            <c:strRef>
              <c:f>'T5'!$Q$21</c:f>
              <c:strCache>
                <c:ptCount val="1"/>
                <c:pt idx="0">
                  <c:v>männlich</c:v>
                </c:pt>
              </c:strCache>
            </c:strRef>
          </c:tx>
          <c:spPr>
            <a:solidFill>
              <a:srgbClr val="CFE0A1"/>
            </a:solidFill>
            <a:ln w="25400">
              <a:noFill/>
            </a:ln>
          </c:spPr>
          <c:invertIfNegative val="0"/>
          <c:val>
            <c:numRef>
              <c:f>'T5'!$Q$22:$Q$32</c:f>
              <c:numCache>
                <c:formatCode>0.0</c:formatCode>
                <c:ptCount val="11"/>
                <c:pt idx="0">
                  <c:v>51.670951156812336</c:v>
                </c:pt>
                <c:pt idx="1">
                  <c:v>62.488479262672811</c:v>
                </c:pt>
                <c:pt idx="2">
                  <c:v>51.246485970402588</c:v>
                </c:pt>
                <c:pt idx="3">
                  <c:v>47.324046920821118</c:v>
                </c:pt>
                <c:pt idx="4">
                  <c:v>52.48386191411732</c:v>
                </c:pt>
                <c:pt idx="5">
                  <c:v>56.181419166057061</c:v>
                </c:pt>
                <c:pt idx="6">
                  <c:v>55.922330097087382</c:v>
                </c:pt>
                <c:pt idx="7">
                  <c:v>60.990099009900987</c:v>
                </c:pt>
                <c:pt idx="8">
                  <c:v>53.846153846153847</c:v>
                </c:pt>
                <c:pt idx="9">
                  <c:v>56.886227544910177</c:v>
                </c:pt>
                <c:pt idx="10">
                  <c:v>59.25925925925926</c:v>
                </c:pt>
              </c:numCache>
            </c:numRef>
          </c:val>
        </c:ser>
        <c:dLbls>
          <c:showLegendKey val="0"/>
          <c:showVal val="0"/>
          <c:showCatName val="0"/>
          <c:showSerName val="0"/>
          <c:showPercent val="0"/>
          <c:showBubbleSize val="0"/>
        </c:dLbls>
        <c:gapWidth val="150"/>
        <c:overlap val="100"/>
        <c:axId val="103651968"/>
        <c:axId val="103657856"/>
      </c:barChart>
      <c:catAx>
        <c:axId val="103651968"/>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1000" b="0" i="0" u="none" strike="noStrike" baseline="0">
                <a:solidFill>
                  <a:srgbClr val="000000"/>
                </a:solidFill>
                <a:latin typeface="Arial"/>
                <a:ea typeface="Arial"/>
                <a:cs typeface="Arial"/>
              </a:defRPr>
            </a:pPr>
            <a:endParaRPr lang="de-DE"/>
          </a:p>
        </c:txPr>
        <c:crossAx val="103657856"/>
        <c:crosses val="autoZero"/>
        <c:auto val="1"/>
        <c:lblAlgn val="ctr"/>
        <c:lblOffset val="100"/>
        <c:tickLblSkip val="1"/>
        <c:tickMarkSkip val="1"/>
        <c:noMultiLvlLbl val="0"/>
      </c:catAx>
      <c:valAx>
        <c:axId val="103657856"/>
        <c:scaling>
          <c:orientation val="minMax"/>
          <c:max val="100"/>
        </c:scaling>
        <c:delete val="0"/>
        <c:axPos val="l"/>
        <c:majorGridlines>
          <c:spPr>
            <a:ln w="3175">
              <a:solidFill>
                <a:srgbClr val="000000"/>
              </a:solidFill>
              <a:prstDash val="solid"/>
            </a:ln>
          </c:spPr>
        </c:majorGridlines>
        <c:title>
          <c:tx>
            <c:rich>
              <a:bodyPr rot="0" vert="horz"/>
              <a:lstStyle/>
              <a:p>
                <a:pPr algn="ctr">
                  <a:defRPr sz="1000" b="0" i="0" u="none" strike="noStrike" baseline="0">
                    <a:solidFill>
                      <a:srgbClr val="000000"/>
                    </a:solidFill>
                    <a:latin typeface="Arial"/>
                    <a:ea typeface="Arial"/>
                    <a:cs typeface="Arial"/>
                  </a:defRPr>
                </a:pPr>
                <a:r>
                  <a:rPr lang="de-CH" sz="1000"/>
                  <a:t>Prozent</a:t>
                </a:r>
              </a:p>
            </c:rich>
          </c:tx>
          <c:layout>
            <c:manualLayout>
              <c:xMode val="edge"/>
              <c:yMode val="edge"/>
              <c:x val="5.1480051480051477E-2"/>
              <c:y val="9.5982142857142863E-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103651968"/>
        <c:crosses val="autoZero"/>
        <c:crossBetween val="between"/>
        <c:majorUnit val="10"/>
      </c:valAx>
      <c:spPr>
        <a:solidFill>
          <a:srgbClr val="FFFFFF"/>
        </a:solidFill>
        <a:ln w="12700">
          <a:solidFill>
            <a:srgbClr val="808080"/>
          </a:solidFill>
          <a:prstDash val="solid"/>
        </a:ln>
      </c:spPr>
    </c:plotArea>
    <c:legend>
      <c:legendPos val="r"/>
      <c:layout>
        <c:manualLayout>
          <c:xMode val="edge"/>
          <c:yMode val="edge"/>
          <c:x val="0.89360897455385646"/>
          <c:y val="0.39732189726284217"/>
          <c:w val="9.266422778233796E-2"/>
          <c:h val="9.5982142857142849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orientation="landscape" horizontalDpi="300" verticalDpi="3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Ausländische Volksschüler/innen nach Staatengruppe, 1998–2015</a:t>
            </a:r>
          </a:p>
        </c:rich>
      </c:tx>
      <c:layout>
        <c:manualLayout>
          <c:xMode val="edge"/>
          <c:yMode val="edge"/>
          <c:x val="0.15701429213240237"/>
          <c:y val="3.125E-2"/>
        </c:manualLayout>
      </c:layout>
      <c:overlay val="0"/>
      <c:spPr>
        <a:noFill/>
        <a:ln w="25400">
          <a:noFill/>
        </a:ln>
      </c:spPr>
    </c:title>
    <c:autoTitleDeleted val="0"/>
    <c:plotArea>
      <c:layout>
        <c:manualLayout>
          <c:layoutTarget val="inner"/>
          <c:xMode val="edge"/>
          <c:yMode val="edge"/>
          <c:x val="0.11068224979167897"/>
          <c:y val="0.16517875145912331"/>
          <c:w val="0.68487794439707772"/>
          <c:h val="0.67782808398950134"/>
        </c:manualLayout>
      </c:layout>
      <c:lineChart>
        <c:grouping val="standard"/>
        <c:varyColors val="0"/>
        <c:ser>
          <c:idx val="1"/>
          <c:order val="0"/>
          <c:tx>
            <c:strRef>
              <c:f>'T6'!$C$5</c:f>
              <c:strCache>
                <c:ptCount val="1"/>
                <c:pt idx="0">
                  <c:v>Zentraleuropa</c:v>
                </c:pt>
              </c:strCache>
            </c:strRef>
          </c:tx>
          <c:spPr>
            <a:ln w="38100">
              <a:solidFill>
                <a:srgbClr val="617D84"/>
              </a:solidFill>
              <a:prstDash val="solid"/>
            </a:ln>
          </c:spPr>
          <c:marker>
            <c:symbol val="none"/>
          </c:marker>
          <c:cat>
            <c:numRef>
              <c:f>'T6'!$B$6:$B$23</c:f>
              <c:numCache>
                <c:formatCode>General</c:formatCode>
                <c:ptCount val="1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numCache>
            </c:numRef>
          </c:cat>
          <c:val>
            <c:numRef>
              <c:f>'T6'!$C$6:$C$23</c:f>
              <c:numCache>
                <c:formatCode>#,##0</c:formatCode>
                <c:ptCount val="18"/>
                <c:pt idx="0">
                  <c:v>785</c:v>
                </c:pt>
                <c:pt idx="1">
                  <c:v>821</c:v>
                </c:pt>
                <c:pt idx="2">
                  <c:v>843</c:v>
                </c:pt>
                <c:pt idx="3">
                  <c:v>912</c:v>
                </c:pt>
                <c:pt idx="4">
                  <c:v>1008</c:v>
                </c:pt>
                <c:pt idx="5">
                  <c:v>1072</c:v>
                </c:pt>
                <c:pt idx="6">
                  <c:v>1119</c:v>
                </c:pt>
                <c:pt idx="7">
                  <c:v>1238</c:v>
                </c:pt>
                <c:pt idx="8">
                  <c:v>1370</c:v>
                </c:pt>
                <c:pt idx="9">
                  <c:v>1566</c:v>
                </c:pt>
                <c:pt idx="10">
                  <c:v>1842</c:v>
                </c:pt>
                <c:pt idx="11">
                  <c:v>1983</c:v>
                </c:pt>
                <c:pt idx="12">
                  <c:v>2159</c:v>
                </c:pt>
                <c:pt idx="13">
                  <c:v>2311</c:v>
                </c:pt>
                <c:pt idx="14">
                  <c:v>2474</c:v>
                </c:pt>
                <c:pt idx="15">
                  <c:v>2741</c:v>
                </c:pt>
                <c:pt idx="16">
                  <c:v>2996</c:v>
                </c:pt>
                <c:pt idx="17">
                  <c:v>3307</c:v>
                </c:pt>
              </c:numCache>
            </c:numRef>
          </c:val>
          <c:smooth val="0"/>
        </c:ser>
        <c:ser>
          <c:idx val="2"/>
          <c:order val="1"/>
          <c:tx>
            <c:strRef>
              <c:f>'T6'!$D$5</c:f>
              <c:strCache>
                <c:ptCount val="1"/>
                <c:pt idx="0">
                  <c:v>Südeuropa</c:v>
                </c:pt>
              </c:strCache>
            </c:strRef>
          </c:tx>
          <c:spPr>
            <a:ln w="38100">
              <a:solidFill>
                <a:srgbClr val="99ADB3"/>
              </a:solidFill>
              <a:prstDash val="solid"/>
            </a:ln>
          </c:spPr>
          <c:marker>
            <c:symbol val="none"/>
          </c:marker>
          <c:cat>
            <c:numRef>
              <c:f>'T6'!$B$6:$B$23</c:f>
              <c:numCache>
                <c:formatCode>General</c:formatCode>
                <c:ptCount val="1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numCache>
            </c:numRef>
          </c:cat>
          <c:val>
            <c:numRef>
              <c:f>'T6'!$D$6:$D$23</c:f>
              <c:numCache>
                <c:formatCode>#,##0</c:formatCode>
                <c:ptCount val="18"/>
                <c:pt idx="0">
                  <c:v>5945</c:v>
                </c:pt>
                <c:pt idx="1">
                  <c:v>5841</c:v>
                </c:pt>
                <c:pt idx="2">
                  <c:v>5783</c:v>
                </c:pt>
                <c:pt idx="3">
                  <c:v>5765</c:v>
                </c:pt>
                <c:pt idx="4">
                  <c:v>5713</c:v>
                </c:pt>
                <c:pt idx="5">
                  <c:v>5594</c:v>
                </c:pt>
                <c:pt idx="6">
                  <c:v>5503</c:v>
                </c:pt>
                <c:pt idx="7">
                  <c:v>5303</c:v>
                </c:pt>
                <c:pt idx="8">
                  <c:v>5126</c:v>
                </c:pt>
                <c:pt idx="9">
                  <c:v>4934</c:v>
                </c:pt>
                <c:pt idx="10">
                  <c:v>4742</c:v>
                </c:pt>
                <c:pt idx="11">
                  <c:v>4567</c:v>
                </c:pt>
                <c:pt idx="12">
                  <c:v>4375</c:v>
                </c:pt>
                <c:pt idx="13">
                  <c:v>4275</c:v>
                </c:pt>
                <c:pt idx="14">
                  <c:v>4187</c:v>
                </c:pt>
                <c:pt idx="15">
                  <c:v>4205</c:v>
                </c:pt>
                <c:pt idx="16">
                  <c:v>4238</c:v>
                </c:pt>
                <c:pt idx="17">
                  <c:v>4202</c:v>
                </c:pt>
              </c:numCache>
            </c:numRef>
          </c:val>
          <c:smooth val="0"/>
        </c:ser>
        <c:ser>
          <c:idx val="3"/>
          <c:order val="2"/>
          <c:tx>
            <c:strRef>
              <c:f>'T6'!$E$5</c:f>
              <c:strCache>
                <c:ptCount val="1"/>
                <c:pt idx="0">
                  <c:v>Südosteuropa</c:v>
                </c:pt>
              </c:strCache>
            </c:strRef>
          </c:tx>
          <c:spPr>
            <a:ln w="31750">
              <a:solidFill>
                <a:srgbClr val="9BC5D5"/>
              </a:solidFill>
              <a:prstDash val="solid"/>
            </a:ln>
          </c:spPr>
          <c:marker>
            <c:symbol val="none"/>
          </c:marker>
          <c:cat>
            <c:numRef>
              <c:f>'T6'!$B$6:$B$23</c:f>
              <c:numCache>
                <c:formatCode>General</c:formatCode>
                <c:ptCount val="1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numCache>
            </c:numRef>
          </c:cat>
          <c:val>
            <c:numRef>
              <c:f>'T6'!$E$6:$E$23</c:f>
              <c:numCache>
                <c:formatCode>#,##0</c:formatCode>
                <c:ptCount val="18"/>
                <c:pt idx="0">
                  <c:v>8292</c:v>
                </c:pt>
                <c:pt idx="1">
                  <c:v>8913</c:v>
                </c:pt>
                <c:pt idx="2">
                  <c:v>8910</c:v>
                </c:pt>
                <c:pt idx="3">
                  <c:v>9079</c:v>
                </c:pt>
                <c:pt idx="4">
                  <c:v>9233</c:v>
                </c:pt>
                <c:pt idx="5">
                  <c:v>9388</c:v>
                </c:pt>
                <c:pt idx="6">
                  <c:v>9298</c:v>
                </c:pt>
                <c:pt idx="7">
                  <c:v>9157</c:v>
                </c:pt>
                <c:pt idx="8">
                  <c:v>8863</c:v>
                </c:pt>
                <c:pt idx="9">
                  <c:v>8443</c:v>
                </c:pt>
                <c:pt idx="10">
                  <c:v>8102</c:v>
                </c:pt>
                <c:pt idx="11">
                  <c:v>7619</c:v>
                </c:pt>
                <c:pt idx="12">
                  <c:v>7516</c:v>
                </c:pt>
                <c:pt idx="13">
                  <c:v>7347</c:v>
                </c:pt>
                <c:pt idx="14">
                  <c:v>7181</c:v>
                </c:pt>
                <c:pt idx="15">
                  <c:v>7271</c:v>
                </c:pt>
                <c:pt idx="16">
                  <c:v>7320</c:v>
                </c:pt>
                <c:pt idx="17">
                  <c:v>7504</c:v>
                </c:pt>
              </c:numCache>
            </c:numRef>
          </c:val>
          <c:smooth val="0"/>
        </c:ser>
        <c:ser>
          <c:idx val="4"/>
          <c:order val="3"/>
          <c:tx>
            <c:strRef>
              <c:f>'T6'!$F$5</c:f>
              <c:strCache>
                <c:ptCount val="1"/>
                <c:pt idx="0">
                  <c:v>Asien</c:v>
                </c:pt>
              </c:strCache>
            </c:strRef>
          </c:tx>
          <c:spPr>
            <a:ln w="38100">
              <a:solidFill>
                <a:srgbClr val="CFE0A1"/>
              </a:solidFill>
              <a:prstDash val="solid"/>
            </a:ln>
          </c:spPr>
          <c:marker>
            <c:symbol val="none"/>
          </c:marker>
          <c:cat>
            <c:numRef>
              <c:f>'T6'!$B$6:$B$23</c:f>
              <c:numCache>
                <c:formatCode>General</c:formatCode>
                <c:ptCount val="1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numCache>
            </c:numRef>
          </c:cat>
          <c:val>
            <c:numRef>
              <c:f>'T6'!$F$6:$F$23</c:f>
              <c:numCache>
                <c:formatCode>#,##0</c:formatCode>
                <c:ptCount val="18"/>
                <c:pt idx="0">
                  <c:v>727</c:v>
                </c:pt>
                <c:pt idx="1">
                  <c:v>806</c:v>
                </c:pt>
                <c:pt idx="2">
                  <c:v>894</c:v>
                </c:pt>
                <c:pt idx="3">
                  <c:v>975</c:v>
                </c:pt>
                <c:pt idx="4">
                  <c:v>1101</c:v>
                </c:pt>
                <c:pt idx="5">
                  <c:v>1211</c:v>
                </c:pt>
                <c:pt idx="6">
                  <c:v>1339</c:v>
                </c:pt>
                <c:pt idx="7">
                  <c:v>1410</c:v>
                </c:pt>
                <c:pt idx="8">
                  <c:v>1464</c:v>
                </c:pt>
                <c:pt idx="9">
                  <c:v>1526</c:v>
                </c:pt>
                <c:pt idx="10">
                  <c:v>1606</c:v>
                </c:pt>
                <c:pt idx="11">
                  <c:v>1609</c:v>
                </c:pt>
                <c:pt idx="12">
                  <c:v>1650</c:v>
                </c:pt>
                <c:pt idx="13">
                  <c:v>1679</c:v>
                </c:pt>
                <c:pt idx="14">
                  <c:v>1703</c:v>
                </c:pt>
                <c:pt idx="15">
                  <c:v>1693</c:v>
                </c:pt>
                <c:pt idx="16">
                  <c:v>1686</c:v>
                </c:pt>
                <c:pt idx="17">
                  <c:v>1762</c:v>
                </c:pt>
              </c:numCache>
            </c:numRef>
          </c:val>
          <c:smooth val="0"/>
        </c:ser>
        <c:ser>
          <c:idx val="5"/>
          <c:order val="4"/>
          <c:tx>
            <c:strRef>
              <c:f>'T6'!$G$5</c:f>
              <c:strCache>
                <c:ptCount val="1"/>
                <c:pt idx="0">
                  <c:v>Afrika</c:v>
                </c:pt>
              </c:strCache>
            </c:strRef>
          </c:tx>
          <c:spPr>
            <a:ln w="38100">
              <a:solidFill>
                <a:srgbClr val="AAB0DA"/>
              </a:solidFill>
              <a:prstDash val="solid"/>
            </a:ln>
          </c:spPr>
          <c:marker>
            <c:symbol val="none"/>
          </c:marker>
          <c:cat>
            <c:numRef>
              <c:f>'T6'!$B$6:$B$23</c:f>
              <c:numCache>
                <c:formatCode>General</c:formatCode>
                <c:ptCount val="1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numCache>
            </c:numRef>
          </c:cat>
          <c:val>
            <c:numRef>
              <c:f>'T6'!$G$6:$G$23</c:f>
              <c:numCache>
                <c:formatCode>#,##0</c:formatCode>
                <c:ptCount val="18"/>
                <c:pt idx="0">
                  <c:v>141</c:v>
                </c:pt>
                <c:pt idx="1">
                  <c:v>163</c:v>
                </c:pt>
                <c:pt idx="2">
                  <c:v>161</c:v>
                </c:pt>
                <c:pt idx="3">
                  <c:v>181</c:v>
                </c:pt>
                <c:pt idx="4">
                  <c:v>213</c:v>
                </c:pt>
                <c:pt idx="5">
                  <c:v>245</c:v>
                </c:pt>
                <c:pt idx="6">
                  <c:v>250</c:v>
                </c:pt>
                <c:pt idx="7">
                  <c:v>260</c:v>
                </c:pt>
                <c:pt idx="8">
                  <c:v>256</c:v>
                </c:pt>
                <c:pt idx="9">
                  <c:v>268</c:v>
                </c:pt>
                <c:pt idx="10">
                  <c:v>315</c:v>
                </c:pt>
                <c:pt idx="11">
                  <c:v>338</c:v>
                </c:pt>
                <c:pt idx="12">
                  <c:v>361</c:v>
                </c:pt>
                <c:pt idx="13">
                  <c:v>397</c:v>
                </c:pt>
                <c:pt idx="14">
                  <c:v>496</c:v>
                </c:pt>
                <c:pt idx="15">
                  <c:v>618</c:v>
                </c:pt>
                <c:pt idx="16">
                  <c:v>669</c:v>
                </c:pt>
                <c:pt idx="17">
                  <c:v>739</c:v>
                </c:pt>
              </c:numCache>
            </c:numRef>
          </c:val>
          <c:smooth val="0"/>
        </c:ser>
        <c:ser>
          <c:idx val="6"/>
          <c:order val="5"/>
          <c:tx>
            <c:strRef>
              <c:f>'T6'!$H$5</c:f>
              <c:strCache>
                <c:ptCount val="1"/>
                <c:pt idx="0">
                  <c:v>Andere</c:v>
                </c:pt>
              </c:strCache>
            </c:strRef>
          </c:tx>
          <c:spPr>
            <a:ln w="38100">
              <a:solidFill>
                <a:srgbClr val="C99BAE"/>
              </a:solidFill>
              <a:prstDash val="solid"/>
            </a:ln>
          </c:spPr>
          <c:marker>
            <c:symbol val="none"/>
          </c:marker>
          <c:cat>
            <c:numRef>
              <c:f>'T6'!$B$6:$B$23</c:f>
              <c:numCache>
                <c:formatCode>General</c:formatCode>
                <c:ptCount val="1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numCache>
            </c:numRef>
          </c:cat>
          <c:val>
            <c:numRef>
              <c:f>'T6'!$H$6:$H$23</c:f>
              <c:numCache>
                <c:formatCode>#,##0</c:formatCode>
                <c:ptCount val="18"/>
                <c:pt idx="0">
                  <c:v>1735</c:v>
                </c:pt>
                <c:pt idx="1">
                  <c:v>1716</c:v>
                </c:pt>
                <c:pt idx="2">
                  <c:v>1761</c:v>
                </c:pt>
                <c:pt idx="3">
                  <c:v>1768</c:v>
                </c:pt>
                <c:pt idx="4">
                  <c:v>1810</c:v>
                </c:pt>
                <c:pt idx="5">
                  <c:v>1918</c:v>
                </c:pt>
                <c:pt idx="6">
                  <c:v>1923</c:v>
                </c:pt>
                <c:pt idx="7">
                  <c:v>1969</c:v>
                </c:pt>
                <c:pt idx="8">
                  <c:v>2064</c:v>
                </c:pt>
                <c:pt idx="9">
                  <c:v>2034</c:v>
                </c:pt>
                <c:pt idx="10">
                  <c:v>2122</c:v>
                </c:pt>
                <c:pt idx="11">
                  <c:v>2450</c:v>
                </c:pt>
                <c:pt idx="12">
                  <c:v>2359</c:v>
                </c:pt>
                <c:pt idx="13">
                  <c:v>2426</c:v>
                </c:pt>
                <c:pt idx="14">
                  <c:v>2506</c:v>
                </c:pt>
                <c:pt idx="15">
                  <c:v>2579</c:v>
                </c:pt>
                <c:pt idx="16">
                  <c:v>2579</c:v>
                </c:pt>
                <c:pt idx="17">
                  <c:v>2864</c:v>
                </c:pt>
              </c:numCache>
            </c:numRef>
          </c:val>
          <c:smooth val="0"/>
        </c:ser>
        <c:dLbls>
          <c:showLegendKey val="0"/>
          <c:showVal val="0"/>
          <c:showCatName val="0"/>
          <c:showSerName val="0"/>
          <c:showPercent val="0"/>
          <c:showBubbleSize val="0"/>
        </c:dLbls>
        <c:marker val="1"/>
        <c:smooth val="0"/>
        <c:axId val="103785984"/>
        <c:axId val="103787520"/>
      </c:lineChart>
      <c:catAx>
        <c:axId val="10378598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1000" b="0" i="0" u="none" strike="noStrike" baseline="0">
                <a:solidFill>
                  <a:srgbClr val="000000"/>
                </a:solidFill>
                <a:latin typeface="Arial"/>
                <a:ea typeface="Arial"/>
                <a:cs typeface="Arial"/>
              </a:defRPr>
            </a:pPr>
            <a:endParaRPr lang="de-DE"/>
          </a:p>
        </c:txPr>
        <c:crossAx val="103787520"/>
        <c:crosses val="autoZero"/>
        <c:auto val="1"/>
        <c:lblAlgn val="ctr"/>
        <c:lblOffset val="100"/>
        <c:tickLblSkip val="1"/>
        <c:tickMarkSkip val="1"/>
        <c:noMultiLvlLbl val="0"/>
      </c:catAx>
      <c:valAx>
        <c:axId val="103787520"/>
        <c:scaling>
          <c:orientation val="minMax"/>
        </c:scaling>
        <c:delete val="0"/>
        <c:axPos val="l"/>
        <c:majorGridlines>
          <c:spPr>
            <a:ln w="3175">
              <a:solidFill>
                <a:srgbClr val="000000"/>
              </a:solidFill>
              <a:prstDash val="solid"/>
            </a:ln>
          </c:spPr>
        </c:majorGridlines>
        <c:title>
          <c:tx>
            <c:rich>
              <a:bodyPr rot="0" vert="horz"/>
              <a:lstStyle/>
              <a:p>
                <a:pPr algn="l">
                  <a:defRPr sz="1000" b="0" i="0" u="none" strike="noStrike" baseline="0">
                    <a:solidFill>
                      <a:srgbClr val="000000"/>
                    </a:solidFill>
                    <a:latin typeface="Arial"/>
                    <a:ea typeface="Arial"/>
                    <a:cs typeface="Arial"/>
                  </a:defRPr>
                </a:pPr>
                <a:r>
                  <a:rPr lang="de-CH" sz="1000"/>
                  <a:t>Lernende</a:t>
                </a:r>
              </a:p>
            </c:rich>
          </c:tx>
          <c:layout>
            <c:manualLayout>
              <c:xMode val="edge"/>
              <c:yMode val="edge"/>
              <c:x val="4.2935085343631406E-2"/>
              <c:y val="8.2589285714285712E-2"/>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103785984"/>
        <c:crosses val="autoZero"/>
        <c:crossBetween val="midCat"/>
      </c:valAx>
      <c:spPr>
        <a:solidFill>
          <a:srgbClr val="FFFFFF"/>
        </a:solidFill>
        <a:ln w="12700">
          <a:solidFill>
            <a:srgbClr val="808080"/>
          </a:solidFill>
          <a:prstDash val="solid"/>
        </a:ln>
      </c:spPr>
    </c:plotArea>
    <c:legend>
      <c:legendPos val="r"/>
      <c:layout>
        <c:manualLayout>
          <c:xMode val="edge"/>
          <c:yMode val="edge"/>
          <c:x val="0.82249982446461711"/>
          <c:y val="0.39285761154855642"/>
          <c:w val="0.15958829470640495"/>
          <c:h val="0.28348237720284969"/>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orientation="landscape" horizontalDpi="300" verticalDpi="300"/>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Lernende an der Volksschule nach Nationalität, 2015/16, in Prozent</a:t>
            </a:r>
          </a:p>
        </c:rich>
      </c:tx>
      <c:layout>
        <c:manualLayout>
          <c:xMode val="edge"/>
          <c:yMode val="edge"/>
          <c:x val="0.17117144140766186"/>
          <c:y val="3.125E-2"/>
        </c:manualLayout>
      </c:layout>
      <c:overlay val="0"/>
      <c:spPr>
        <a:noFill/>
        <a:ln w="25400">
          <a:noFill/>
        </a:ln>
      </c:spPr>
    </c:title>
    <c:autoTitleDeleted val="0"/>
    <c:plotArea>
      <c:layout>
        <c:manualLayout>
          <c:layoutTarget val="inner"/>
          <c:xMode val="edge"/>
          <c:yMode val="edge"/>
          <c:x val="0.10424723526890695"/>
          <c:y val="0.16294660616913514"/>
          <c:w val="0.68672046916828666"/>
          <c:h val="0.56473275836700265"/>
        </c:manualLayout>
      </c:layout>
      <c:barChart>
        <c:barDir val="col"/>
        <c:grouping val="stacked"/>
        <c:varyColors val="0"/>
        <c:ser>
          <c:idx val="1"/>
          <c:order val="0"/>
          <c:tx>
            <c:strRef>
              <c:f>'T7'!$R$32</c:f>
              <c:strCache>
                <c:ptCount val="1"/>
                <c:pt idx="0">
                  <c:v>Schweizer/innen</c:v>
                </c:pt>
              </c:strCache>
            </c:strRef>
          </c:tx>
          <c:spPr>
            <a:solidFill>
              <a:srgbClr val="9BC5D5"/>
            </a:solidFill>
            <a:ln w="25400">
              <a:noFill/>
            </a:ln>
          </c:spPr>
          <c:invertIfNegative val="0"/>
          <c:cat>
            <c:strRef>
              <c:f>'T7'!$P$33:$P$43</c:f>
              <c:strCache>
                <c:ptCount val="11"/>
                <c:pt idx="0">
                  <c:v>Kindergarten</c:v>
                </c:pt>
                <c:pt idx="1">
                  <c:v>Einschulungsklasse</c:v>
                </c:pt>
                <c:pt idx="2">
                  <c:v>Primarschule</c:v>
                </c:pt>
                <c:pt idx="3">
                  <c:v>Bezirksschule</c:v>
                </c:pt>
                <c:pt idx="4">
                  <c:v>Sekundarschule</c:v>
                </c:pt>
                <c:pt idx="5">
                  <c:v>Realschule</c:v>
                </c:pt>
                <c:pt idx="6">
                  <c:v>Kleinklasse</c:v>
                </c:pt>
                <c:pt idx="7">
                  <c:v>Berufswahljahr</c:v>
                </c:pt>
                <c:pt idx="8">
                  <c:v>IBK /RIK/KIK</c:v>
                </c:pt>
                <c:pt idx="9">
                  <c:v>Werkjahr</c:v>
                </c:pt>
                <c:pt idx="10">
                  <c:v>HPS</c:v>
                </c:pt>
              </c:strCache>
            </c:strRef>
          </c:cat>
          <c:val>
            <c:numRef>
              <c:f>'T7'!$R$33:$R$43</c:f>
              <c:numCache>
                <c:formatCode>0.0</c:formatCode>
                <c:ptCount val="11"/>
                <c:pt idx="0">
                  <c:v>72.7</c:v>
                </c:pt>
                <c:pt idx="1">
                  <c:v>51.2</c:v>
                </c:pt>
                <c:pt idx="2">
                  <c:v>72.3</c:v>
                </c:pt>
                <c:pt idx="3">
                  <c:v>85.5</c:v>
                </c:pt>
                <c:pt idx="4">
                  <c:v>74.7</c:v>
                </c:pt>
                <c:pt idx="5">
                  <c:v>54.5</c:v>
                </c:pt>
                <c:pt idx="6">
                  <c:v>38.6</c:v>
                </c:pt>
                <c:pt idx="7">
                  <c:v>67.3</c:v>
                </c:pt>
                <c:pt idx="8">
                  <c:v>3.5999999999999943</c:v>
                </c:pt>
                <c:pt idx="9">
                  <c:v>40.700000000000003</c:v>
                </c:pt>
                <c:pt idx="10">
                  <c:v>59.4</c:v>
                </c:pt>
              </c:numCache>
            </c:numRef>
          </c:val>
        </c:ser>
        <c:ser>
          <c:idx val="0"/>
          <c:order val="1"/>
          <c:tx>
            <c:strRef>
              <c:f>'T7'!$Q$32</c:f>
              <c:strCache>
                <c:ptCount val="1"/>
                <c:pt idx="0">
                  <c:v>Ausländer/innen</c:v>
                </c:pt>
              </c:strCache>
            </c:strRef>
          </c:tx>
          <c:spPr>
            <a:solidFill>
              <a:srgbClr val="C4DCE6"/>
            </a:solidFill>
            <a:ln w="25400">
              <a:noFill/>
            </a:ln>
          </c:spPr>
          <c:invertIfNegative val="0"/>
          <c:val>
            <c:numRef>
              <c:f>'T7'!$Q$33:$Q$43</c:f>
              <c:numCache>
                <c:formatCode>General</c:formatCode>
                <c:ptCount val="11"/>
                <c:pt idx="0">
                  <c:v>27.3</c:v>
                </c:pt>
                <c:pt idx="1">
                  <c:v>48.8</c:v>
                </c:pt>
                <c:pt idx="2">
                  <c:v>27.7</c:v>
                </c:pt>
                <c:pt idx="3">
                  <c:v>14.5</c:v>
                </c:pt>
                <c:pt idx="4">
                  <c:v>25.3</c:v>
                </c:pt>
                <c:pt idx="5">
                  <c:v>45.5</c:v>
                </c:pt>
                <c:pt idx="6">
                  <c:v>61.4</c:v>
                </c:pt>
                <c:pt idx="7">
                  <c:v>32.700000000000003</c:v>
                </c:pt>
                <c:pt idx="8">
                  <c:v>96.4</c:v>
                </c:pt>
                <c:pt idx="9">
                  <c:v>59.3</c:v>
                </c:pt>
                <c:pt idx="10">
                  <c:v>40.6</c:v>
                </c:pt>
              </c:numCache>
            </c:numRef>
          </c:val>
        </c:ser>
        <c:dLbls>
          <c:showLegendKey val="0"/>
          <c:showVal val="0"/>
          <c:showCatName val="0"/>
          <c:showSerName val="0"/>
          <c:showPercent val="0"/>
          <c:showBubbleSize val="0"/>
        </c:dLbls>
        <c:gapWidth val="150"/>
        <c:overlap val="100"/>
        <c:axId val="104081664"/>
        <c:axId val="104091648"/>
      </c:barChart>
      <c:catAx>
        <c:axId val="10408166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1000" b="0" i="0" u="none" strike="noStrike" baseline="0">
                <a:solidFill>
                  <a:srgbClr val="000000"/>
                </a:solidFill>
                <a:latin typeface="Arial"/>
                <a:ea typeface="Arial"/>
                <a:cs typeface="Arial"/>
              </a:defRPr>
            </a:pPr>
            <a:endParaRPr lang="de-DE"/>
          </a:p>
        </c:txPr>
        <c:crossAx val="104091648"/>
        <c:crosses val="autoZero"/>
        <c:auto val="1"/>
        <c:lblAlgn val="ctr"/>
        <c:lblOffset val="100"/>
        <c:tickLblSkip val="1"/>
        <c:tickMarkSkip val="1"/>
        <c:noMultiLvlLbl val="0"/>
      </c:catAx>
      <c:valAx>
        <c:axId val="104091648"/>
        <c:scaling>
          <c:orientation val="minMax"/>
          <c:max val="100"/>
        </c:scaling>
        <c:delete val="0"/>
        <c:axPos val="l"/>
        <c:majorGridlines>
          <c:spPr>
            <a:ln w="3175">
              <a:solidFill>
                <a:srgbClr val="000000"/>
              </a:solidFill>
              <a:prstDash val="solid"/>
            </a:ln>
          </c:spPr>
        </c:majorGridlines>
        <c:title>
          <c:tx>
            <c:rich>
              <a:bodyPr rot="0" vert="horz"/>
              <a:lstStyle/>
              <a:p>
                <a:pPr algn="ctr">
                  <a:defRPr sz="1000" b="0" i="0" u="none" strike="noStrike" baseline="0">
                    <a:solidFill>
                      <a:srgbClr val="000000"/>
                    </a:solidFill>
                    <a:latin typeface="Arial"/>
                    <a:ea typeface="Arial"/>
                    <a:cs typeface="Arial"/>
                  </a:defRPr>
                </a:pPr>
                <a:r>
                  <a:rPr lang="de-CH" sz="1000"/>
                  <a:t>Prozent</a:t>
                </a:r>
              </a:p>
            </c:rich>
          </c:tx>
          <c:layout>
            <c:manualLayout>
              <c:xMode val="edge"/>
              <c:yMode val="edge"/>
              <c:x val="5.1480051480051477E-2"/>
              <c:y val="8.9285714285714288E-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104081664"/>
        <c:crosses val="autoZero"/>
        <c:crossBetween val="between"/>
        <c:majorUnit val="10"/>
      </c:valAx>
      <c:spPr>
        <a:solidFill>
          <a:srgbClr val="FFFFFF"/>
        </a:solidFill>
        <a:ln w="12700">
          <a:solidFill>
            <a:srgbClr val="808080"/>
          </a:solidFill>
          <a:prstDash val="solid"/>
        </a:ln>
      </c:spPr>
    </c:plotArea>
    <c:legend>
      <c:legendPos val="r"/>
      <c:layout>
        <c:manualLayout>
          <c:xMode val="edge"/>
          <c:yMode val="edge"/>
          <c:x val="0.82673735608485344"/>
          <c:y val="0.39732189726284217"/>
          <c:w val="0.14800528312339334"/>
          <c:h val="9.5982142857142849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Ausländeranteil an der Volksschule, 1998–2015, in Prozent</a:t>
            </a:r>
          </a:p>
        </c:rich>
      </c:tx>
      <c:layout>
        <c:manualLayout>
          <c:xMode val="edge"/>
          <c:yMode val="edge"/>
          <c:x val="0.21106848130470177"/>
          <c:y val="3.125E-2"/>
        </c:manualLayout>
      </c:layout>
      <c:overlay val="0"/>
      <c:spPr>
        <a:noFill/>
        <a:ln w="25400">
          <a:noFill/>
        </a:ln>
      </c:spPr>
    </c:title>
    <c:autoTitleDeleted val="0"/>
    <c:plotArea>
      <c:layout>
        <c:manualLayout>
          <c:layoutTarget val="inner"/>
          <c:xMode val="edge"/>
          <c:yMode val="edge"/>
          <c:x val="8.3655188796036437E-2"/>
          <c:y val="0.16517875145912331"/>
          <c:w val="0.69626857136393405"/>
          <c:h val="0.66889951256092983"/>
        </c:manualLayout>
      </c:layout>
      <c:lineChart>
        <c:grouping val="standard"/>
        <c:varyColors val="0"/>
        <c:ser>
          <c:idx val="0"/>
          <c:order val="0"/>
          <c:tx>
            <c:strRef>
              <c:f>'T8'!$C$5</c:f>
              <c:strCache>
                <c:ptCount val="1"/>
                <c:pt idx="0">
                  <c:v>Einschulungsklasse</c:v>
                </c:pt>
              </c:strCache>
            </c:strRef>
          </c:tx>
          <c:spPr>
            <a:ln w="38100">
              <a:solidFill>
                <a:srgbClr val="9BC5D5"/>
              </a:solidFill>
              <a:prstDash val="solid"/>
            </a:ln>
          </c:spPr>
          <c:marker>
            <c:symbol val="none"/>
          </c:marker>
          <c:cat>
            <c:numRef>
              <c:f>'T8'!$B$6:$B$23</c:f>
              <c:numCache>
                <c:formatCode>General</c:formatCode>
                <c:ptCount val="1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numCache>
            </c:numRef>
          </c:cat>
          <c:val>
            <c:numRef>
              <c:f>'T8'!$C$6:$C$23</c:f>
              <c:numCache>
                <c:formatCode>0.0</c:formatCode>
                <c:ptCount val="18"/>
                <c:pt idx="0">
                  <c:v>39.467969598262762</c:v>
                </c:pt>
                <c:pt idx="1">
                  <c:v>41.386666666666663</c:v>
                </c:pt>
                <c:pt idx="2">
                  <c:v>42.841348811498065</c:v>
                </c:pt>
                <c:pt idx="3">
                  <c:v>42.69356597600872</c:v>
                </c:pt>
                <c:pt idx="4">
                  <c:v>43.184183142559831</c:v>
                </c:pt>
                <c:pt idx="5">
                  <c:v>45.168067226890756</c:v>
                </c:pt>
                <c:pt idx="6">
                  <c:v>45.626975763962065</c:v>
                </c:pt>
                <c:pt idx="7">
                  <c:v>46.94736842105263</c:v>
                </c:pt>
                <c:pt idx="8">
                  <c:v>48.604269293924467</c:v>
                </c:pt>
                <c:pt idx="9">
                  <c:v>49.302325581395351</c:v>
                </c:pt>
                <c:pt idx="10">
                  <c:v>47.631241997439183</c:v>
                </c:pt>
                <c:pt idx="11">
                  <c:v>46.4</c:v>
                </c:pt>
                <c:pt idx="12">
                  <c:v>49.5</c:v>
                </c:pt>
                <c:pt idx="13">
                  <c:v>48.7</c:v>
                </c:pt>
                <c:pt idx="14">
                  <c:v>49.7</c:v>
                </c:pt>
                <c:pt idx="15">
                  <c:v>49.5</c:v>
                </c:pt>
                <c:pt idx="16">
                  <c:v>47.3</c:v>
                </c:pt>
                <c:pt idx="17">
                  <c:v>48.8</c:v>
                </c:pt>
              </c:numCache>
            </c:numRef>
          </c:val>
          <c:smooth val="0"/>
        </c:ser>
        <c:ser>
          <c:idx val="1"/>
          <c:order val="1"/>
          <c:tx>
            <c:strRef>
              <c:f>'T8'!$D$5</c:f>
              <c:strCache>
                <c:ptCount val="1"/>
                <c:pt idx="0">
                  <c:v>Primarschule</c:v>
                </c:pt>
              </c:strCache>
            </c:strRef>
          </c:tx>
          <c:spPr>
            <a:ln w="38100">
              <a:solidFill>
                <a:srgbClr val="CFE0A1"/>
              </a:solidFill>
              <a:prstDash val="solid"/>
            </a:ln>
          </c:spPr>
          <c:marker>
            <c:symbol val="none"/>
          </c:marker>
          <c:cat>
            <c:numRef>
              <c:f>'T8'!$B$6:$B$23</c:f>
              <c:numCache>
                <c:formatCode>General</c:formatCode>
                <c:ptCount val="1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numCache>
            </c:numRef>
          </c:cat>
          <c:val>
            <c:numRef>
              <c:f>'T8'!$D$6:$D$23</c:f>
              <c:numCache>
                <c:formatCode>0.0</c:formatCode>
                <c:ptCount val="18"/>
                <c:pt idx="0">
                  <c:v>21.124143183549123</c:v>
                </c:pt>
                <c:pt idx="1">
                  <c:v>22.160764744784466</c:v>
                </c:pt>
                <c:pt idx="2">
                  <c:v>22.347164550056071</c:v>
                </c:pt>
                <c:pt idx="3">
                  <c:v>23.003038021296838</c:v>
                </c:pt>
                <c:pt idx="4">
                  <c:v>23.594842317849928</c:v>
                </c:pt>
                <c:pt idx="5">
                  <c:v>23.638196654169686</c:v>
                </c:pt>
                <c:pt idx="6">
                  <c:v>24.084105259783968</c:v>
                </c:pt>
                <c:pt idx="7">
                  <c:v>24.426931755011282</c:v>
                </c:pt>
                <c:pt idx="8">
                  <c:v>24.458450821031679</c:v>
                </c:pt>
                <c:pt idx="9">
                  <c:v>24.856980361981869</c:v>
                </c:pt>
                <c:pt idx="10">
                  <c:v>25.186454343882282</c:v>
                </c:pt>
                <c:pt idx="11">
                  <c:v>25.1</c:v>
                </c:pt>
                <c:pt idx="12">
                  <c:v>25.4</c:v>
                </c:pt>
                <c:pt idx="13">
                  <c:v>25.7</c:v>
                </c:pt>
                <c:pt idx="14">
                  <c:v>26</c:v>
                </c:pt>
                <c:pt idx="15">
                  <c:v>26.4</c:v>
                </c:pt>
                <c:pt idx="16">
                  <c:v>26.9</c:v>
                </c:pt>
                <c:pt idx="17">
                  <c:v>27.7</c:v>
                </c:pt>
              </c:numCache>
            </c:numRef>
          </c:val>
          <c:smooth val="0"/>
        </c:ser>
        <c:ser>
          <c:idx val="2"/>
          <c:order val="2"/>
          <c:tx>
            <c:strRef>
              <c:f>'T8'!$G$5</c:f>
              <c:strCache>
                <c:ptCount val="1"/>
                <c:pt idx="0">
                  <c:v>Realschule</c:v>
                </c:pt>
              </c:strCache>
            </c:strRef>
          </c:tx>
          <c:spPr>
            <a:ln w="38100">
              <a:solidFill>
                <a:srgbClr val="AAB0DA"/>
              </a:solidFill>
              <a:prstDash val="solid"/>
            </a:ln>
          </c:spPr>
          <c:marker>
            <c:symbol val="none"/>
          </c:marker>
          <c:cat>
            <c:numRef>
              <c:f>'T8'!$B$6:$B$23</c:f>
              <c:numCache>
                <c:formatCode>General</c:formatCode>
                <c:ptCount val="1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numCache>
            </c:numRef>
          </c:cat>
          <c:val>
            <c:numRef>
              <c:f>'T8'!$G$6:$G$23</c:f>
              <c:numCache>
                <c:formatCode>0.0</c:formatCode>
                <c:ptCount val="18"/>
                <c:pt idx="0">
                  <c:v>41.515751027240903</c:v>
                </c:pt>
                <c:pt idx="1">
                  <c:v>41.766329346826126</c:v>
                </c:pt>
                <c:pt idx="2">
                  <c:v>41.995939403404655</c:v>
                </c:pt>
                <c:pt idx="3">
                  <c:v>42.27501573316551</c:v>
                </c:pt>
                <c:pt idx="4">
                  <c:v>42.6445245182516</c:v>
                </c:pt>
                <c:pt idx="5">
                  <c:v>43.30493000608643</c:v>
                </c:pt>
                <c:pt idx="6">
                  <c:v>43.115886415963161</c:v>
                </c:pt>
                <c:pt idx="7">
                  <c:v>43.516382095062298</c:v>
                </c:pt>
                <c:pt idx="8">
                  <c:v>44.234638600835787</c:v>
                </c:pt>
                <c:pt idx="9">
                  <c:v>43.924030259134071</c:v>
                </c:pt>
                <c:pt idx="10">
                  <c:v>42.880685563612388</c:v>
                </c:pt>
                <c:pt idx="11">
                  <c:v>43.6</c:v>
                </c:pt>
                <c:pt idx="12">
                  <c:v>44.1</c:v>
                </c:pt>
                <c:pt idx="13">
                  <c:v>45.1</c:v>
                </c:pt>
                <c:pt idx="14">
                  <c:v>45.5</c:v>
                </c:pt>
                <c:pt idx="15">
                  <c:v>46.4</c:v>
                </c:pt>
                <c:pt idx="16">
                  <c:v>47</c:v>
                </c:pt>
                <c:pt idx="17">
                  <c:v>45.5</c:v>
                </c:pt>
              </c:numCache>
            </c:numRef>
          </c:val>
          <c:smooth val="0"/>
        </c:ser>
        <c:ser>
          <c:idx val="3"/>
          <c:order val="3"/>
          <c:tx>
            <c:strRef>
              <c:f>'T8'!$F$5</c:f>
              <c:strCache>
                <c:ptCount val="1"/>
                <c:pt idx="0">
                  <c:v>Sekundarschule</c:v>
                </c:pt>
              </c:strCache>
            </c:strRef>
          </c:tx>
          <c:spPr>
            <a:ln w="38100">
              <a:solidFill>
                <a:srgbClr val="99ADB3"/>
              </a:solidFill>
              <a:prstDash val="solid"/>
            </a:ln>
          </c:spPr>
          <c:marker>
            <c:symbol val="none"/>
          </c:marker>
          <c:cat>
            <c:numRef>
              <c:f>'T8'!$B$6:$B$23</c:f>
              <c:numCache>
                <c:formatCode>General</c:formatCode>
                <c:ptCount val="1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numCache>
            </c:numRef>
          </c:cat>
          <c:val>
            <c:numRef>
              <c:f>'T8'!$F$6:$F$23</c:f>
              <c:numCache>
                <c:formatCode>0.0</c:formatCode>
                <c:ptCount val="18"/>
                <c:pt idx="0">
                  <c:v>15.798594396842205</c:v>
                </c:pt>
                <c:pt idx="1">
                  <c:v>16.50865018082299</c:v>
                </c:pt>
                <c:pt idx="2">
                  <c:v>17.330325617889368</c:v>
                </c:pt>
                <c:pt idx="3">
                  <c:v>18.056633048875099</c:v>
                </c:pt>
                <c:pt idx="4">
                  <c:v>18.424079754601227</c:v>
                </c:pt>
                <c:pt idx="5">
                  <c:v>19.036482694106642</c:v>
                </c:pt>
                <c:pt idx="6">
                  <c:v>19.453642384105958</c:v>
                </c:pt>
                <c:pt idx="7">
                  <c:v>19.713361072584373</c:v>
                </c:pt>
                <c:pt idx="8">
                  <c:v>20.685434516523866</c:v>
                </c:pt>
                <c:pt idx="9">
                  <c:v>20.491409924176985</c:v>
                </c:pt>
                <c:pt idx="10">
                  <c:v>21.439795717933606</c:v>
                </c:pt>
                <c:pt idx="11">
                  <c:v>21.7</c:v>
                </c:pt>
                <c:pt idx="12">
                  <c:v>22.2</c:v>
                </c:pt>
                <c:pt idx="13">
                  <c:v>23.1</c:v>
                </c:pt>
                <c:pt idx="14">
                  <c:v>23.4</c:v>
                </c:pt>
                <c:pt idx="15">
                  <c:v>24.5</c:v>
                </c:pt>
                <c:pt idx="16">
                  <c:v>24.8</c:v>
                </c:pt>
                <c:pt idx="17">
                  <c:v>25.3</c:v>
                </c:pt>
              </c:numCache>
            </c:numRef>
          </c:val>
          <c:smooth val="0"/>
        </c:ser>
        <c:ser>
          <c:idx val="4"/>
          <c:order val="4"/>
          <c:tx>
            <c:strRef>
              <c:f>'T8'!$E$5</c:f>
              <c:strCache>
                <c:ptCount val="1"/>
                <c:pt idx="0">
                  <c:v>Bezirksschule</c:v>
                </c:pt>
              </c:strCache>
            </c:strRef>
          </c:tx>
          <c:spPr>
            <a:ln w="38100">
              <a:solidFill>
                <a:srgbClr val="617D84"/>
              </a:solidFill>
              <a:prstDash val="solid"/>
            </a:ln>
          </c:spPr>
          <c:marker>
            <c:symbol val="none"/>
          </c:marker>
          <c:cat>
            <c:numRef>
              <c:f>'T8'!$B$6:$B$23</c:f>
              <c:numCache>
                <c:formatCode>General</c:formatCode>
                <c:ptCount val="1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numCache>
            </c:numRef>
          </c:cat>
          <c:val>
            <c:numRef>
              <c:f>'T8'!$E$6:$E$23</c:f>
              <c:numCache>
                <c:formatCode>0.0</c:formatCode>
                <c:ptCount val="18"/>
                <c:pt idx="0">
                  <c:v>6.981916642491055</c:v>
                </c:pt>
                <c:pt idx="1">
                  <c:v>7.3765730880929334</c:v>
                </c:pt>
                <c:pt idx="2">
                  <c:v>7.5255102040816331</c:v>
                </c:pt>
                <c:pt idx="3">
                  <c:v>8.104944894177315</c:v>
                </c:pt>
                <c:pt idx="4">
                  <c:v>8.5507944150216666</c:v>
                </c:pt>
                <c:pt idx="5">
                  <c:v>9.4700919518437772</c:v>
                </c:pt>
                <c:pt idx="6">
                  <c:v>10.133157049768627</c:v>
                </c:pt>
                <c:pt idx="7">
                  <c:v>10.603464686845612</c:v>
                </c:pt>
                <c:pt idx="8">
                  <c:v>10.9905795032829</c:v>
                </c:pt>
                <c:pt idx="9">
                  <c:v>11.112168204737893</c:v>
                </c:pt>
                <c:pt idx="10">
                  <c:v>11.432325886990801</c:v>
                </c:pt>
                <c:pt idx="11">
                  <c:v>11.6</c:v>
                </c:pt>
                <c:pt idx="12">
                  <c:v>11.4</c:v>
                </c:pt>
                <c:pt idx="13">
                  <c:v>11.8</c:v>
                </c:pt>
                <c:pt idx="14">
                  <c:v>12.2</c:v>
                </c:pt>
                <c:pt idx="15">
                  <c:v>12.5</c:v>
                </c:pt>
                <c:pt idx="16">
                  <c:v>13.1</c:v>
                </c:pt>
                <c:pt idx="17">
                  <c:v>14.5</c:v>
                </c:pt>
              </c:numCache>
            </c:numRef>
          </c:val>
          <c:smooth val="0"/>
        </c:ser>
        <c:dLbls>
          <c:showLegendKey val="0"/>
          <c:showVal val="0"/>
          <c:showCatName val="0"/>
          <c:showSerName val="0"/>
          <c:showPercent val="0"/>
          <c:showBubbleSize val="0"/>
        </c:dLbls>
        <c:marker val="1"/>
        <c:smooth val="0"/>
        <c:axId val="104153856"/>
        <c:axId val="104155392"/>
      </c:lineChart>
      <c:catAx>
        <c:axId val="104153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1000" b="0" i="0" u="none" strike="noStrike" baseline="0">
                <a:solidFill>
                  <a:srgbClr val="000000"/>
                </a:solidFill>
                <a:latin typeface="Arial"/>
                <a:ea typeface="Arial"/>
                <a:cs typeface="Arial"/>
              </a:defRPr>
            </a:pPr>
            <a:endParaRPr lang="de-DE"/>
          </a:p>
        </c:txPr>
        <c:crossAx val="104155392"/>
        <c:crosses val="autoZero"/>
        <c:auto val="1"/>
        <c:lblAlgn val="ctr"/>
        <c:lblOffset val="100"/>
        <c:tickLblSkip val="1"/>
        <c:tickMarkSkip val="1"/>
        <c:noMultiLvlLbl val="0"/>
      </c:catAx>
      <c:valAx>
        <c:axId val="104155392"/>
        <c:scaling>
          <c:orientation val="minMax"/>
        </c:scaling>
        <c:delete val="0"/>
        <c:axPos val="l"/>
        <c:majorGridlines>
          <c:spPr>
            <a:ln w="3175">
              <a:solidFill>
                <a:srgbClr val="000000"/>
              </a:solidFill>
              <a:prstDash val="solid"/>
            </a:ln>
          </c:spPr>
        </c:majorGridlines>
        <c:title>
          <c:tx>
            <c:rich>
              <a:bodyPr rot="0" vert="horz"/>
              <a:lstStyle/>
              <a:p>
                <a:pPr algn="ctr">
                  <a:defRPr sz="1000" b="0" i="0" u="none" strike="noStrike" baseline="0">
                    <a:solidFill>
                      <a:srgbClr val="000000"/>
                    </a:solidFill>
                    <a:latin typeface="Arial"/>
                    <a:ea typeface="Arial"/>
                    <a:cs typeface="Arial"/>
                  </a:defRPr>
                </a:pPr>
                <a:r>
                  <a:rPr lang="de-CH" sz="1000"/>
                  <a:t>Prozent</a:t>
                </a:r>
              </a:p>
            </c:rich>
          </c:tx>
          <c:layout>
            <c:manualLayout>
              <c:xMode val="edge"/>
              <c:yMode val="edge"/>
              <c:x val="4.3758043758043756E-2"/>
              <c:y val="9.8214285714285712E-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104153856"/>
        <c:crosses val="autoZero"/>
        <c:crossBetween val="between"/>
      </c:valAx>
      <c:spPr>
        <a:solidFill>
          <a:srgbClr val="FFFFFF"/>
        </a:solidFill>
        <a:ln w="12700">
          <a:solidFill>
            <a:srgbClr val="808080"/>
          </a:solidFill>
          <a:prstDash val="solid"/>
        </a:ln>
      </c:spPr>
    </c:plotArea>
    <c:legend>
      <c:legendPos val="r"/>
      <c:layout>
        <c:manualLayout>
          <c:xMode val="edge"/>
          <c:yMode val="edge"/>
          <c:x val="0.79665474248151413"/>
          <c:y val="0.41517904011998497"/>
          <c:w val="0.19562446586068627"/>
          <c:h val="0.23660737720284963"/>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Anteil der Fremdsprachigen an der Volksschule, 2015/16, in Prozent</a:t>
            </a:r>
          </a:p>
        </c:rich>
      </c:tx>
      <c:layout>
        <c:manualLayout>
          <c:xMode val="edge"/>
          <c:yMode val="edge"/>
          <c:x val="0.167310437546658"/>
          <c:y val="3.125E-2"/>
        </c:manualLayout>
      </c:layout>
      <c:overlay val="0"/>
      <c:spPr>
        <a:noFill/>
        <a:ln w="25400">
          <a:noFill/>
        </a:ln>
      </c:spPr>
    </c:title>
    <c:autoTitleDeleted val="0"/>
    <c:plotArea>
      <c:layout>
        <c:manualLayout>
          <c:layoutTarget val="inner"/>
          <c:xMode val="edge"/>
          <c:yMode val="edge"/>
          <c:x val="0.10424723526890695"/>
          <c:y val="0.16294660616913514"/>
          <c:w val="0.71131364829396326"/>
          <c:h val="0.56473275836700265"/>
        </c:manualLayout>
      </c:layout>
      <c:barChart>
        <c:barDir val="col"/>
        <c:grouping val="stacked"/>
        <c:varyColors val="0"/>
        <c:ser>
          <c:idx val="1"/>
          <c:order val="0"/>
          <c:tx>
            <c:strRef>
              <c:f>'T9'!$R$30</c:f>
              <c:strCache>
                <c:ptCount val="1"/>
                <c:pt idx="0">
                  <c:v>deutschsprachig</c:v>
                </c:pt>
              </c:strCache>
            </c:strRef>
          </c:tx>
          <c:spPr>
            <a:solidFill>
              <a:srgbClr val="7D999F"/>
            </a:solidFill>
            <a:ln w="25400">
              <a:noFill/>
            </a:ln>
          </c:spPr>
          <c:invertIfNegative val="0"/>
          <c:cat>
            <c:strRef>
              <c:f>'T9'!$P$31:$P$41</c:f>
              <c:strCache>
                <c:ptCount val="11"/>
                <c:pt idx="0">
                  <c:v>Kindergarten</c:v>
                </c:pt>
                <c:pt idx="1">
                  <c:v>Einschulungsklasse</c:v>
                </c:pt>
                <c:pt idx="2">
                  <c:v>Primarschule</c:v>
                </c:pt>
                <c:pt idx="3">
                  <c:v>Bezirksschule</c:v>
                </c:pt>
                <c:pt idx="4">
                  <c:v>Sekundarschule</c:v>
                </c:pt>
                <c:pt idx="5">
                  <c:v>Realschule</c:v>
                </c:pt>
                <c:pt idx="6">
                  <c:v>Kleinklasse</c:v>
                </c:pt>
                <c:pt idx="7">
                  <c:v>Berufswahljahr</c:v>
                </c:pt>
                <c:pt idx="8">
                  <c:v>IBK /RIK/KIK</c:v>
                </c:pt>
                <c:pt idx="9">
                  <c:v>Werkjahr</c:v>
                </c:pt>
                <c:pt idx="10">
                  <c:v>HPS</c:v>
                </c:pt>
              </c:strCache>
            </c:strRef>
          </c:cat>
          <c:val>
            <c:numRef>
              <c:f>'T9'!$R$31:$R$41</c:f>
              <c:numCache>
                <c:formatCode>0.0</c:formatCode>
                <c:ptCount val="11"/>
                <c:pt idx="0">
                  <c:v>65.900000000000006</c:v>
                </c:pt>
                <c:pt idx="1">
                  <c:v>42</c:v>
                </c:pt>
                <c:pt idx="2">
                  <c:v>68.8</c:v>
                </c:pt>
                <c:pt idx="3">
                  <c:v>87.2</c:v>
                </c:pt>
                <c:pt idx="4">
                  <c:v>75.8</c:v>
                </c:pt>
                <c:pt idx="5">
                  <c:v>57.3</c:v>
                </c:pt>
                <c:pt idx="6">
                  <c:v>46</c:v>
                </c:pt>
                <c:pt idx="7">
                  <c:v>82.7</c:v>
                </c:pt>
                <c:pt idx="8">
                  <c:v>0</c:v>
                </c:pt>
                <c:pt idx="9">
                  <c:v>79.599999999999994</c:v>
                </c:pt>
                <c:pt idx="10">
                  <c:v>40.799999999999997</c:v>
                </c:pt>
              </c:numCache>
            </c:numRef>
          </c:val>
        </c:ser>
        <c:ser>
          <c:idx val="0"/>
          <c:order val="1"/>
          <c:tx>
            <c:strRef>
              <c:f>'T9'!$Q$30</c:f>
              <c:strCache>
                <c:ptCount val="1"/>
                <c:pt idx="0">
                  <c:v>fremdsprachig</c:v>
                </c:pt>
              </c:strCache>
            </c:strRef>
          </c:tx>
          <c:spPr>
            <a:solidFill>
              <a:srgbClr val="CFE0A1"/>
            </a:solidFill>
            <a:ln w="25400">
              <a:noFill/>
            </a:ln>
          </c:spPr>
          <c:invertIfNegative val="0"/>
          <c:val>
            <c:numRef>
              <c:f>'T9'!$Q$31:$Q$41</c:f>
              <c:numCache>
                <c:formatCode>General</c:formatCode>
                <c:ptCount val="11"/>
                <c:pt idx="0">
                  <c:v>34.1</c:v>
                </c:pt>
                <c:pt idx="1">
                  <c:v>58</c:v>
                </c:pt>
                <c:pt idx="2">
                  <c:v>31.2</c:v>
                </c:pt>
                <c:pt idx="3">
                  <c:v>12.8</c:v>
                </c:pt>
                <c:pt idx="4">
                  <c:v>24.2</c:v>
                </c:pt>
                <c:pt idx="5">
                  <c:v>42.7</c:v>
                </c:pt>
                <c:pt idx="6">
                  <c:v>54</c:v>
                </c:pt>
                <c:pt idx="7">
                  <c:v>17.3</c:v>
                </c:pt>
                <c:pt idx="8">
                  <c:v>100</c:v>
                </c:pt>
                <c:pt idx="9">
                  <c:v>20.399999999999999</c:v>
                </c:pt>
                <c:pt idx="10">
                  <c:v>59.2</c:v>
                </c:pt>
              </c:numCache>
            </c:numRef>
          </c:val>
        </c:ser>
        <c:dLbls>
          <c:showLegendKey val="0"/>
          <c:showVal val="0"/>
          <c:showCatName val="0"/>
          <c:showSerName val="0"/>
          <c:showPercent val="0"/>
          <c:showBubbleSize val="0"/>
        </c:dLbls>
        <c:gapWidth val="150"/>
        <c:overlap val="100"/>
        <c:axId val="105361792"/>
        <c:axId val="105363328"/>
      </c:barChart>
      <c:catAx>
        <c:axId val="10536179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1000" b="0" i="0" u="none" strike="noStrike" baseline="0">
                <a:solidFill>
                  <a:srgbClr val="000000"/>
                </a:solidFill>
                <a:latin typeface="Arial"/>
                <a:ea typeface="Arial"/>
                <a:cs typeface="Arial"/>
              </a:defRPr>
            </a:pPr>
            <a:endParaRPr lang="de-DE"/>
          </a:p>
        </c:txPr>
        <c:crossAx val="105363328"/>
        <c:crosses val="autoZero"/>
        <c:auto val="1"/>
        <c:lblAlgn val="ctr"/>
        <c:lblOffset val="100"/>
        <c:tickLblSkip val="1"/>
        <c:tickMarkSkip val="1"/>
        <c:noMultiLvlLbl val="0"/>
      </c:catAx>
      <c:valAx>
        <c:axId val="105363328"/>
        <c:scaling>
          <c:orientation val="minMax"/>
          <c:max val="100"/>
        </c:scaling>
        <c:delete val="0"/>
        <c:axPos val="l"/>
        <c:majorGridlines>
          <c:spPr>
            <a:ln w="3175">
              <a:solidFill>
                <a:srgbClr val="000000"/>
              </a:solidFill>
              <a:prstDash val="solid"/>
            </a:ln>
          </c:spPr>
        </c:majorGridlines>
        <c:title>
          <c:tx>
            <c:rich>
              <a:bodyPr rot="0" vert="horz"/>
              <a:lstStyle/>
              <a:p>
                <a:pPr algn="ctr">
                  <a:defRPr sz="1000" b="0" i="0" u="none" strike="noStrike" baseline="0">
                    <a:solidFill>
                      <a:srgbClr val="000000"/>
                    </a:solidFill>
                    <a:latin typeface="Arial"/>
                    <a:ea typeface="Arial"/>
                    <a:cs typeface="Arial"/>
                  </a:defRPr>
                </a:pPr>
                <a:r>
                  <a:rPr lang="de-CH" sz="1000"/>
                  <a:t>Prozent</a:t>
                </a:r>
              </a:p>
            </c:rich>
          </c:tx>
          <c:layout>
            <c:manualLayout>
              <c:xMode val="edge"/>
              <c:yMode val="edge"/>
              <c:x val="5.1480186598296833E-2"/>
              <c:y val="9.5982142857142863E-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105361792"/>
        <c:crosses val="autoZero"/>
        <c:crossBetween val="between"/>
        <c:majorUnit val="10"/>
      </c:valAx>
      <c:spPr>
        <a:solidFill>
          <a:srgbClr val="FFFFFF"/>
        </a:solidFill>
        <a:ln w="12700">
          <a:solidFill>
            <a:srgbClr val="808080"/>
          </a:solidFill>
          <a:prstDash val="solid"/>
        </a:ln>
      </c:spPr>
    </c:plotArea>
    <c:legend>
      <c:legendPos val="r"/>
      <c:layout>
        <c:manualLayout>
          <c:xMode val="edge"/>
          <c:yMode val="edge"/>
          <c:x val="0.83889422572178474"/>
          <c:y val="0.39062546869141357"/>
          <c:w val="0.14800528312339334"/>
          <c:h val="9.5982142857142849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100"/>
            </a:pPr>
            <a:r>
              <a:rPr lang="de-CH" sz="1100"/>
              <a:t>Schülerinnen</a:t>
            </a:r>
          </a:p>
        </c:rich>
      </c:tx>
      <c:layout>
        <c:manualLayout>
          <c:xMode val="edge"/>
          <c:yMode val="edge"/>
          <c:x val="0.31754127813295796"/>
          <c:y val="2.824776375609115E-2"/>
        </c:manualLayout>
      </c:layout>
      <c:overlay val="1"/>
    </c:title>
    <c:autoTitleDeleted val="0"/>
    <c:plotArea>
      <c:layout>
        <c:manualLayout>
          <c:layoutTarget val="inner"/>
          <c:xMode val="edge"/>
          <c:yMode val="edge"/>
          <c:x val="0.21075871457455345"/>
          <c:y val="0.14117881998271964"/>
          <c:w val="0.57953965597392165"/>
          <c:h val="0.75238492264734091"/>
        </c:manualLayout>
      </c:layout>
      <c:pieChart>
        <c:varyColors val="1"/>
        <c:ser>
          <c:idx val="0"/>
          <c:order val="0"/>
          <c:spPr>
            <a:solidFill>
              <a:schemeClr val="accent1">
                <a:lumMod val="60000"/>
                <a:lumOff val="40000"/>
              </a:schemeClr>
            </a:solidFill>
          </c:spPr>
          <c:dPt>
            <c:idx val="0"/>
            <c:bubble3D val="0"/>
            <c:spPr>
              <a:solidFill>
                <a:srgbClr val="99ADB3"/>
              </a:solidFill>
            </c:spPr>
          </c:dPt>
          <c:dPt>
            <c:idx val="1"/>
            <c:bubble3D val="0"/>
            <c:spPr>
              <a:solidFill>
                <a:srgbClr val="DEDEF1"/>
              </a:solidFill>
            </c:spPr>
          </c:dPt>
          <c:dPt>
            <c:idx val="2"/>
            <c:bubble3D val="0"/>
            <c:spPr>
              <a:solidFill>
                <a:srgbClr val="CFE0A1"/>
              </a:solidFill>
            </c:spPr>
          </c:dPt>
          <c:dLbls>
            <c:dLblPos val="ctr"/>
            <c:showLegendKey val="0"/>
            <c:showVal val="0"/>
            <c:showCatName val="0"/>
            <c:showSerName val="0"/>
            <c:showPercent val="1"/>
            <c:showBubbleSize val="0"/>
            <c:showLeaderLines val="1"/>
          </c:dLbls>
          <c:cat>
            <c:strRef>
              <c:f>'T11'!$B$6:$B$8</c:f>
              <c:strCache>
                <c:ptCount val="3"/>
                <c:pt idx="0">
                  <c:v>Bezirksschule</c:v>
                </c:pt>
                <c:pt idx="1">
                  <c:v>Sekundarschule</c:v>
                </c:pt>
                <c:pt idx="2">
                  <c:v>Realschule</c:v>
                </c:pt>
              </c:strCache>
            </c:strRef>
          </c:cat>
          <c:val>
            <c:numRef>
              <c:f>'T11'!$E$6:$E$8</c:f>
              <c:numCache>
                <c:formatCode>#,##0</c:formatCode>
                <c:ptCount val="3"/>
                <c:pt idx="0">
                  <c:v>4311</c:v>
                </c:pt>
                <c:pt idx="1">
                  <c:v>3386</c:v>
                </c:pt>
                <c:pt idx="2">
                  <c:v>1797</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txPr>
    <a:bodyPr/>
    <a:lstStyle/>
    <a:p>
      <a:pPr>
        <a:defRPr>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userShapes r:id="rId2"/>
</c:chartSpace>
</file>

<file path=xl/charts/chart9.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100">
                <a:latin typeface="Arial" panose="020B0604020202020204" pitchFamily="34" charset="0"/>
                <a:cs typeface="Arial" panose="020B0604020202020204" pitchFamily="34" charset="0"/>
              </a:defRPr>
            </a:pPr>
            <a:r>
              <a:rPr lang="de-CH" sz="1100">
                <a:latin typeface="Arial" panose="020B0604020202020204" pitchFamily="34" charset="0"/>
                <a:cs typeface="Arial" panose="020B0604020202020204" pitchFamily="34" charset="0"/>
              </a:rPr>
              <a:t>Deutschsprachige</a:t>
            </a:r>
          </a:p>
        </c:rich>
      </c:tx>
      <c:layout/>
      <c:overlay val="1"/>
    </c:title>
    <c:autoTitleDeleted val="0"/>
    <c:plotArea>
      <c:layout>
        <c:manualLayout>
          <c:layoutTarget val="inner"/>
          <c:xMode val="edge"/>
          <c:yMode val="edge"/>
          <c:x val="0.21075871457455345"/>
          <c:y val="0.14117881998271964"/>
          <c:w val="0.57953965597392165"/>
          <c:h val="0.75238492264734091"/>
        </c:manualLayout>
      </c:layout>
      <c:pieChart>
        <c:varyColors val="1"/>
        <c:ser>
          <c:idx val="0"/>
          <c:order val="0"/>
          <c:spPr>
            <a:solidFill>
              <a:schemeClr val="accent1">
                <a:lumMod val="60000"/>
                <a:lumOff val="40000"/>
              </a:schemeClr>
            </a:solidFill>
          </c:spPr>
          <c:dPt>
            <c:idx val="0"/>
            <c:bubble3D val="0"/>
            <c:spPr>
              <a:solidFill>
                <a:srgbClr val="99ADB3"/>
              </a:solidFill>
            </c:spPr>
          </c:dPt>
          <c:dPt>
            <c:idx val="1"/>
            <c:bubble3D val="0"/>
            <c:spPr>
              <a:solidFill>
                <a:srgbClr val="DEDEF1"/>
              </a:solidFill>
            </c:spPr>
          </c:dPt>
          <c:dPt>
            <c:idx val="2"/>
            <c:bubble3D val="0"/>
            <c:spPr>
              <a:solidFill>
                <a:srgbClr val="CFE0A1"/>
              </a:solidFill>
            </c:spPr>
          </c:dPt>
          <c:dLbls>
            <c:dLblPos val="ctr"/>
            <c:showLegendKey val="0"/>
            <c:showVal val="0"/>
            <c:showCatName val="0"/>
            <c:showSerName val="0"/>
            <c:showPercent val="1"/>
            <c:showBubbleSize val="0"/>
            <c:showLeaderLines val="1"/>
          </c:dLbls>
          <c:cat>
            <c:strRef>
              <c:f>'T11'!$B$6:$B$8</c:f>
              <c:strCache>
                <c:ptCount val="3"/>
                <c:pt idx="0">
                  <c:v>Bezirksschule</c:v>
                </c:pt>
                <c:pt idx="1">
                  <c:v>Sekundarschule</c:v>
                </c:pt>
                <c:pt idx="2">
                  <c:v>Realschule</c:v>
                </c:pt>
              </c:strCache>
            </c:strRef>
          </c:cat>
          <c:val>
            <c:numRef>
              <c:f>'T11'!$C$6:$C$8</c:f>
              <c:numCache>
                <c:formatCode>#,##0</c:formatCode>
                <c:ptCount val="3"/>
                <c:pt idx="0">
                  <c:v>7139</c:v>
                </c:pt>
                <c:pt idx="1">
                  <c:v>5404</c:v>
                </c:pt>
                <c:pt idx="2">
                  <c:v>2348</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8740157499999996" l="0.7" r="0.7" t="0.78740157499999996" header="0.3" footer="0.3"/>
    <c:pageSetup/>
  </c:printSettings>
  <c:userShapes r:id="rId2"/>
</c:chartSpace>
</file>

<file path=xl/charts/chart10.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100">
                <a:latin typeface="Arial" panose="020B0604020202020204" pitchFamily="34" charset="0"/>
                <a:cs typeface="Arial" panose="020B0604020202020204" pitchFamily="34" charset="0"/>
              </a:defRPr>
            </a:pPr>
            <a:r>
              <a:rPr lang="de-CH" sz="1100">
                <a:latin typeface="Arial" panose="020B0604020202020204" pitchFamily="34" charset="0"/>
                <a:cs typeface="Arial" panose="020B0604020202020204" pitchFamily="34" charset="0"/>
              </a:rPr>
              <a:t>Schüler</a:t>
            </a:r>
          </a:p>
        </c:rich>
      </c:tx>
      <c:layout>
        <c:manualLayout>
          <c:xMode val="edge"/>
          <c:yMode val="edge"/>
          <c:x val="0.39357423926971297"/>
          <c:y val="2.849004127242357E-2"/>
        </c:manualLayout>
      </c:layout>
      <c:overlay val="1"/>
    </c:title>
    <c:autoTitleDeleted val="0"/>
    <c:plotArea>
      <c:layout>
        <c:manualLayout>
          <c:layoutTarget val="inner"/>
          <c:xMode val="edge"/>
          <c:yMode val="edge"/>
          <c:x val="0.21075871457455345"/>
          <c:y val="0.14117881998271964"/>
          <c:w val="0.57953965597392165"/>
          <c:h val="0.75238492264734091"/>
        </c:manualLayout>
      </c:layout>
      <c:pieChart>
        <c:varyColors val="1"/>
        <c:ser>
          <c:idx val="0"/>
          <c:order val="0"/>
          <c:spPr>
            <a:solidFill>
              <a:schemeClr val="accent1">
                <a:lumMod val="60000"/>
                <a:lumOff val="40000"/>
              </a:schemeClr>
            </a:solidFill>
          </c:spPr>
          <c:dPt>
            <c:idx val="0"/>
            <c:bubble3D val="0"/>
            <c:spPr>
              <a:solidFill>
                <a:srgbClr val="99ADB3"/>
              </a:solidFill>
            </c:spPr>
          </c:dPt>
          <c:dPt>
            <c:idx val="1"/>
            <c:bubble3D val="0"/>
            <c:spPr>
              <a:solidFill>
                <a:srgbClr val="DEDEF1"/>
              </a:solidFill>
            </c:spPr>
          </c:dPt>
          <c:dPt>
            <c:idx val="2"/>
            <c:bubble3D val="0"/>
            <c:spPr>
              <a:solidFill>
                <a:srgbClr val="CFE0A1"/>
              </a:solidFill>
            </c:spPr>
          </c:dPt>
          <c:dLbls>
            <c:dLblPos val="ctr"/>
            <c:showLegendKey val="0"/>
            <c:showVal val="0"/>
            <c:showCatName val="0"/>
            <c:showSerName val="0"/>
            <c:showPercent val="1"/>
            <c:showBubbleSize val="0"/>
            <c:showLeaderLines val="1"/>
          </c:dLbls>
          <c:cat>
            <c:strRef>
              <c:f>'T11'!$B$6:$B$8</c:f>
              <c:strCache>
                <c:ptCount val="3"/>
                <c:pt idx="0">
                  <c:v>Bezirksschule</c:v>
                </c:pt>
                <c:pt idx="1">
                  <c:v>Sekundarschule</c:v>
                </c:pt>
                <c:pt idx="2">
                  <c:v>Realschule</c:v>
                </c:pt>
              </c:strCache>
            </c:strRef>
          </c:cat>
          <c:val>
            <c:numRef>
              <c:f>'T11'!$F$6:$F$8</c:f>
              <c:numCache>
                <c:formatCode>#,##0</c:formatCode>
                <c:ptCount val="3"/>
                <c:pt idx="0">
                  <c:v>3873</c:v>
                </c:pt>
                <c:pt idx="1">
                  <c:v>3740</c:v>
                </c:pt>
                <c:pt idx="2">
                  <c:v>2304</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8740157499999996" l="0.7" r="0.7" t="0.78740157499999996" header="0.3" footer="0.3"/>
    <c:pageSetup/>
  </c:printSettings>
  <c:userShapes r:id="rId2"/>
</c:chartSpace>
</file>

<file path=xl/charts/chart11.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100">
                <a:latin typeface="Arial" panose="020B0604020202020204" pitchFamily="34" charset="0"/>
                <a:cs typeface="Arial" panose="020B0604020202020204" pitchFamily="34" charset="0"/>
              </a:defRPr>
            </a:pPr>
            <a:r>
              <a:rPr lang="de-CH" sz="1100">
                <a:latin typeface="Arial" panose="020B0604020202020204" pitchFamily="34" charset="0"/>
                <a:cs typeface="Arial" panose="020B0604020202020204" pitchFamily="34" charset="0"/>
              </a:rPr>
              <a:t>Fremdsprachige</a:t>
            </a:r>
          </a:p>
        </c:rich>
      </c:tx>
      <c:layout/>
      <c:overlay val="1"/>
    </c:title>
    <c:autoTitleDeleted val="0"/>
    <c:plotArea>
      <c:layout>
        <c:manualLayout>
          <c:layoutTarget val="inner"/>
          <c:xMode val="edge"/>
          <c:yMode val="edge"/>
          <c:x val="0.21075871457455345"/>
          <c:y val="0.14117881998271964"/>
          <c:w val="0.57953965597392165"/>
          <c:h val="0.75238492264734091"/>
        </c:manualLayout>
      </c:layout>
      <c:pieChart>
        <c:varyColors val="1"/>
        <c:ser>
          <c:idx val="0"/>
          <c:order val="0"/>
          <c:spPr>
            <a:solidFill>
              <a:schemeClr val="accent1">
                <a:lumMod val="60000"/>
                <a:lumOff val="40000"/>
              </a:schemeClr>
            </a:solidFill>
          </c:spPr>
          <c:dPt>
            <c:idx val="0"/>
            <c:bubble3D val="0"/>
            <c:spPr>
              <a:solidFill>
                <a:srgbClr val="99ADB3"/>
              </a:solidFill>
            </c:spPr>
          </c:dPt>
          <c:dPt>
            <c:idx val="1"/>
            <c:bubble3D val="0"/>
            <c:spPr>
              <a:solidFill>
                <a:srgbClr val="DEDEF1"/>
              </a:solidFill>
            </c:spPr>
          </c:dPt>
          <c:dPt>
            <c:idx val="2"/>
            <c:bubble3D val="0"/>
            <c:spPr>
              <a:solidFill>
                <a:srgbClr val="CFE0A1"/>
              </a:solidFill>
            </c:spPr>
          </c:dPt>
          <c:dLbls>
            <c:dLblPos val="ctr"/>
            <c:showLegendKey val="0"/>
            <c:showVal val="0"/>
            <c:showCatName val="0"/>
            <c:showSerName val="0"/>
            <c:showPercent val="1"/>
            <c:showBubbleSize val="0"/>
            <c:showLeaderLines val="1"/>
          </c:dLbls>
          <c:cat>
            <c:strRef>
              <c:f>'T11'!$B$6:$B$8</c:f>
              <c:strCache>
                <c:ptCount val="3"/>
                <c:pt idx="0">
                  <c:v>Bezirksschule</c:v>
                </c:pt>
                <c:pt idx="1">
                  <c:v>Sekundarschule</c:v>
                </c:pt>
                <c:pt idx="2">
                  <c:v>Realschule</c:v>
                </c:pt>
              </c:strCache>
            </c:strRef>
          </c:cat>
          <c:val>
            <c:numRef>
              <c:f>'T11'!$D$6:$D$8</c:f>
              <c:numCache>
                <c:formatCode>#,##0</c:formatCode>
                <c:ptCount val="3"/>
                <c:pt idx="0">
                  <c:v>1045</c:v>
                </c:pt>
                <c:pt idx="1">
                  <c:v>1722</c:v>
                </c:pt>
                <c:pt idx="2">
                  <c:v>1753</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printSettings>
    <c:headerFooter/>
    <c:pageMargins b="0.78740157499999996" l="0.7" r="0.7" t="0.78740157499999996" header="0.3" footer="0.3"/>
    <c:pageSetup/>
  </c:printSettings>
  <c:userShapes r:id="rId2"/>
</c:chartSpace>
</file>

<file path=xl/charts/chart12.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100"/>
            </a:pPr>
            <a:r>
              <a:rPr lang="de-CH" sz="1100"/>
              <a:t>Schülerinnen</a:t>
            </a:r>
          </a:p>
        </c:rich>
      </c:tx>
      <c:layout>
        <c:manualLayout>
          <c:xMode val="edge"/>
          <c:yMode val="edge"/>
          <c:x val="0.31754127813295796"/>
          <c:y val="2.824776375609115E-2"/>
        </c:manualLayout>
      </c:layout>
      <c:overlay val="1"/>
    </c:title>
    <c:autoTitleDeleted val="0"/>
    <c:plotArea>
      <c:layout>
        <c:manualLayout>
          <c:layoutTarget val="inner"/>
          <c:xMode val="edge"/>
          <c:yMode val="edge"/>
          <c:x val="0.21075871457455345"/>
          <c:y val="0.14117881998271964"/>
          <c:w val="0.57953965597392165"/>
          <c:h val="0.75238492264734091"/>
        </c:manualLayout>
      </c:layout>
      <c:pieChart>
        <c:varyColors val="1"/>
        <c:ser>
          <c:idx val="0"/>
          <c:order val="0"/>
          <c:spPr>
            <a:solidFill>
              <a:schemeClr val="accent1">
                <a:lumMod val="60000"/>
                <a:lumOff val="40000"/>
              </a:schemeClr>
            </a:solidFill>
          </c:spPr>
          <c:dPt>
            <c:idx val="0"/>
            <c:bubble3D val="0"/>
            <c:spPr>
              <a:solidFill>
                <a:srgbClr val="99ADB3"/>
              </a:solidFill>
            </c:spPr>
          </c:dPt>
          <c:dPt>
            <c:idx val="1"/>
            <c:bubble3D val="0"/>
            <c:spPr>
              <a:solidFill>
                <a:srgbClr val="DEDEF1"/>
              </a:solidFill>
            </c:spPr>
          </c:dPt>
          <c:dPt>
            <c:idx val="2"/>
            <c:bubble3D val="0"/>
            <c:spPr>
              <a:solidFill>
                <a:srgbClr val="CFE0A1"/>
              </a:solidFill>
            </c:spPr>
          </c:dPt>
          <c:dLbls>
            <c:dLblPos val="ctr"/>
            <c:showLegendKey val="0"/>
            <c:showVal val="0"/>
            <c:showCatName val="0"/>
            <c:showSerName val="0"/>
            <c:showPercent val="1"/>
            <c:showBubbleSize val="0"/>
            <c:showLeaderLines val="1"/>
          </c:dLbls>
          <c:val>
            <c:numRef>
              <c:f>'T12'!$C$5:$C$6</c:f>
              <c:numCache>
                <c:formatCode>General</c:formatCode>
                <c:ptCount val="2"/>
                <c:pt idx="0">
                  <c:v>83</c:v>
                </c:pt>
                <c:pt idx="1">
                  <c:v>206</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txPr>
    <a:bodyPr/>
    <a:lstStyle/>
    <a:p>
      <a:pPr>
        <a:defRPr>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userShapes r:id="rId2"/>
</c:chartSpace>
</file>

<file path=xl/charts/chart13.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100"/>
            </a:pPr>
            <a:r>
              <a:rPr lang="de-CH" sz="1100"/>
              <a:t>Schüler</a:t>
            </a:r>
          </a:p>
        </c:rich>
      </c:tx>
      <c:layout>
        <c:manualLayout>
          <c:xMode val="edge"/>
          <c:yMode val="edge"/>
          <c:x val="0.40800346859297454"/>
          <c:y val="2.8247760679083973E-2"/>
        </c:manualLayout>
      </c:layout>
      <c:overlay val="1"/>
    </c:title>
    <c:autoTitleDeleted val="0"/>
    <c:plotArea>
      <c:layout>
        <c:manualLayout>
          <c:layoutTarget val="inner"/>
          <c:xMode val="edge"/>
          <c:yMode val="edge"/>
          <c:x val="0.21075871457455345"/>
          <c:y val="0.14117881998271964"/>
          <c:w val="0.57953965597392165"/>
          <c:h val="0.75238492264734091"/>
        </c:manualLayout>
      </c:layout>
      <c:pieChart>
        <c:varyColors val="1"/>
        <c:ser>
          <c:idx val="0"/>
          <c:order val="0"/>
          <c:spPr>
            <a:solidFill>
              <a:schemeClr val="accent1">
                <a:lumMod val="60000"/>
                <a:lumOff val="40000"/>
              </a:schemeClr>
            </a:solidFill>
          </c:spPr>
          <c:dPt>
            <c:idx val="0"/>
            <c:bubble3D val="0"/>
            <c:spPr>
              <a:solidFill>
                <a:srgbClr val="99ADB3"/>
              </a:solidFill>
            </c:spPr>
          </c:dPt>
          <c:dPt>
            <c:idx val="1"/>
            <c:bubble3D val="0"/>
            <c:spPr>
              <a:solidFill>
                <a:srgbClr val="DEDEF1"/>
              </a:solidFill>
            </c:spPr>
          </c:dPt>
          <c:dPt>
            <c:idx val="2"/>
            <c:bubble3D val="0"/>
            <c:spPr>
              <a:solidFill>
                <a:srgbClr val="CFE0A1"/>
              </a:solidFill>
            </c:spPr>
          </c:dPt>
          <c:dLbls>
            <c:dLblPos val="ctr"/>
            <c:showLegendKey val="0"/>
            <c:showVal val="0"/>
            <c:showCatName val="0"/>
            <c:showSerName val="0"/>
            <c:showPercent val="1"/>
            <c:showBubbleSize val="0"/>
            <c:showLeaderLines val="1"/>
          </c:dLbls>
          <c:val>
            <c:numRef>
              <c:f>'T12'!$D$5:$D$6</c:f>
              <c:numCache>
                <c:formatCode>General</c:formatCode>
                <c:ptCount val="2"/>
                <c:pt idx="0">
                  <c:v>135</c:v>
                </c:pt>
                <c:pt idx="1">
                  <c:v>176</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txPr>
    <a:bodyPr/>
    <a:lstStyle/>
    <a:p>
      <a:pPr>
        <a:defRPr>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userShapes r:id="rId2"/>
</c:chartSpace>
</file>

<file path=xl/charts/chart14.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100"/>
            </a:pPr>
            <a:r>
              <a:rPr lang="de-CH" sz="1100"/>
              <a:t>Deutschsprachige</a:t>
            </a:r>
          </a:p>
        </c:rich>
      </c:tx>
      <c:layout>
        <c:manualLayout>
          <c:xMode val="edge"/>
          <c:yMode val="edge"/>
          <c:x val="0.31754127813295796"/>
          <c:y val="2.824776375609115E-2"/>
        </c:manualLayout>
      </c:layout>
      <c:overlay val="1"/>
    </c:title>
    <c:autoTitleDeleted val="0"/>
    <c:plotArea>
      <c:layout>
        <c:manualLayout>
          <c:layoutTarget val="inner"/>
          <c:xMode val="edge"/>
          <c:yMode val="edge"/>
          <c:x val="0.21075871457455345"/>
          <c:y val="0.14117881998271964"/>
          <c:w val="0.57953965597392165"/>
          <c:h val="0.75238492264734091"/>
        </c:manualLayout>
      </c:layout>
      <c:pieChart>
        <c:varyColors val="1"/>
        <c:ser>
          <c:idx val="0"/>
          <c:order val="0"/>
          <c:spPr>
            <a:solidFill>
              <a:schemeClr val="accent1">
                <a:lumMod val="60000"/>
                <a:lumOff val="40000"/>
              </a:schemeClr>
            </a:solidFill>
          </c:spPr>
          <c:dPt>
            <c:idx val="0"/>
            <c:bubble3D val="0"/>
            <c:spPr>
              <a:solidFill>
                <a:srgbClr val="99ADB3"/>
              </a:solidFill>
            </c:spPr>
          </c:dPt>
          <c:dPt>
            <c:idx val="1"/>
            <c:bubble3D val="0"/>
            <c:spPr>
              <a:solidFill>
                <a:srgbClr val="DEDEF1"/>
              </a:solidFill>
            </c:spPr>
          </c:dPt>
          <c:dPt>
            <c:idx val="2"/>
            <c:bubble3D val="0"/>
            <c:spPr>
              <a:solidFill>
                <a:srgbClr val="CFE0A1"/>
              </a:solidFill>
            </c:spPr>
          </c:dPt>
          <c:dLbls>
            <c:dLblPos val="ctr"/>
            <c:showLegendKey val="0"/>
            <c:showVal val="0"/>
            <c:showCatName val="0"/>
            <c:showSerName val="0"/>
            <c:showPercent val="1"/>
            <c:showBubbleSize val="0"/>
            <c:showLeaderLines val="1"/>
          </c:dLbls>
          <c:val>
            <c:numRef>
              <c:f>'T12'!$E$5:$E$6</c:f>
              <c:numCache>
                <c:formatCode>General</c:formatCode>
                <c:ptCount val="2"/>
                <c:pt idx="0">
                  <c:v>181</c:v>
                </c:pt>
                <c:pt idx="1">
                  <c:v>257</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txPr>
    <a:bodyPr/>
    <a:lstStyle/>
    <a:p>
      <a:pPr>
        <a:defRPr>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userShapes r:id="rId2"/>
</c:chartSpace>
</file>

<file path=xl/charts/chart15.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100"/>
            </a:pPr>
            <a:r>
              <a:rPr lang="de-CH" sz="1100"/>
              <a:t>Fremdsprachige</a:t>
            </a:r>
          </a:p>
        </c:rich>
      </c:tx>
      <c:layout>
        <c:manualLayout>
          <c:xMode val="edge"/>
          <c:yMode val="edge"/>
          <c:x val="0.31754127813295796"/>
          <c:y val="2.824776375609115E-2"/>
        </c:manualLayout>
      </c:layout>
      <c:overlay val="1"/>
    </c:title>
    <c:autoTitleDeleted val="0"/>
    <c:plotArea>
      <c:layout>
        <c:manualLayout>
          <c:layoutTarget val="inner"/>
          <c:xMode val="edge"/>
          <c:yMode val="edge"/>
          <c:x val="0.21075871457455345"/>
          <c:y val="0.14117881998271964"/>
          <c:w val="0.57953965597392165"/>
          <c:h val="0.75238492264734091"/>
        </c:manualLayout>
      </c:layout>
      <c:pieChart>
        <c:varyColors val="1"/>
        <c:ser>
          <c:idx val="0"/>
          <c:order val="0"/>
          <c:spPr>
            <a:solidFill>
              <a:schemeClr val="accent1">
                <a:lumMod val="60000"/>
                <a:lumOff val="40000"/>
              </a:schemeClr>
            </a:solidFill>
          </c:spPr>
          <c:dPt>
            <c:idx val="0"/>
            <c:bubble3D val="0"/>
            <c:spPr>
              <a:solidFill>
                <a:srgbClr val="99ADB3"/>
              </a:solidFill>
            </c:spPr>
          </c:dPt>
          <c:dPt>
            <c:idx val="1"/>
            <c:bubble3D val="0"/>
            <c:spPr>
              <a:solidFill>
                <a:srgbClr val="DEDEF1"/>
              </a:solidFill>
            </c:spPr>
          </c:dPt>
          <c:dPt>
            <c:idx val="2"/>
            <c:bubble3D val="0"/>
            <c:spPr>
              <a:solidFill>
                <a:srgbClr val="CFE0A1"/>
              </a:solidFill>
            </c:spPr>
          </c:dPt>
          <c:dLbls>
            <c:dLblPos val="ctr"/>
            <c:showLegendKey val="0"/>
            <c:showVal val="0"/>
            <c:showCatName val="0"/>
            <c:showSerName val="0"/>
            <c:showPercent val="1"/>
            <c:showBubbleSize val="0"/>
            <c:showLeaderLines val="1"/>
          </c:dLbls>
          <c:val>
            <c:numRef>
              <c:f>'T12'!$F$5:$F$6</c:f>
              <c:numCache>
                <c:formatCode>General</c:formatCode>
                <c:ptCount val="2"/>
                <c:pt idx="0">
                  <c:v>37</c:v>
                </c:pt>
                <c:pt idx="1">
                  <c:v>125</c:v>
                </c:pt>
              </c:numCache>
            </c:numRef>
          </c:val>
        </c:ser>
        <c:dLbls>
          <c:showLegendKey val="0"/>
          <c:showVal val="0"/>
          <c:showCatName val="0"/>
          <c:showSerName val="0"/>
          <c:showPercent val="0"/>
          <c:showBubbleSize val="0"/>
          <c:showLeaderLines val="1"/>
        </c:dLbls>
        <c:firstSliceAng val="0"/>
      </c:pieChart>
    </c:plotArea>
    <c:plotVisOnly val="1"/>
    <c:dispBlanksAs val="gap"/>
    <c:showDLblsOverMax val="0"/>
  </c:chart>
  <c:txPr>
    <a:bodyPr/>
    <a:lstStyle/>
    <a:p>
      <a:pPr>
        <a:defRPr>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userShapes r:id="rId2"/>
</c:chartSpace>
</file>

<file path=xl/charts/chart16.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de-CH" sz="1200"/>
              <a:t>Altersverteilung bei Einschulung, 2015/16</a:t>
            </a:r>
          </a:p>
        </c:rich>
      </c:tx>
      <c:overlay val="1"/>
    </c:title>
    <c:autoTitleDeleted val="0"/>
    <c:plotArea>
      <c:layout>
        <c:manualLayout>
          <c:layoutTarget val="inner"/>
          <c:xMode val="edge"/>
          <c:yMode val="edge"/>
          <c:x val="8.5045981729240078E-2"/>
          <c:y val="0.17054263565891473"/>
          <c:w val="0.84256957597685733"/>
          <c:h val="0.59759702130256975"/>
        </c:manualLayout>
      </c:layout>
      <c:barChart>
        <c:barDir val="col"/>
        <c:grouping val="clustered"/>
        <c:varyColors val="0"/>
        <c:ser>
          <c:idx val="1"/>
          <c:order val="0"/>
          <c:tx>
            <c:strRef>
              <c:f>'T13'!$C$5</c:f>
              <c:strCache>
                <c:ptCount val="1"/>
                <c:pt idx="0">
                  <c:v>Lernende
absolut</c:v>
                </c:pt>
              </c:strCache>
            </c:strRef>
          </c:tx>
          <c:spPr>
            <a:solidFill>
              <a:srgbClr val="99ADB3"/>
            </a:solidFill>
          </c:spPr>
          <c:invertIfNegative val="0"/>
          <c:cat>
            <c:numRef>
              <c:f>'T13'!$B$6:$B$12</c:f>
              <c:numCache>
                <c:formatCode>General</c:formatCode>
                <c:ptCount val="7"/>
                <c:pt idx="0">
                  <c:v>6.5</c:v>
                </c:pt>
                <c:pt idx="1">
                  <c:v>7</c:v>
                </c:pt>
                <c:pt idx="2">
                  <c:v>7.5</c:v>
                </c:pt>
                <c:pt idx="3">
                  <c:v>8</c:v>
                </c:pt>
                <c:pt idx="4">
                  <c:v>8.5</c:v>
                </c:pt>
                <c:pt idx="5">
                  <c:v>9</c:v>
                </c:pt>
                <c:pt idx="6">
                  <c:v>9.5</c:v>
                </c:pt>
              </c:numCache>
            </c:numRef>
          </c:cat>
          <c:val>
            <c:numRef>
              <c:f>'T13'!$C$6:$C$12</c:f>
              <c:numCache>
                <c:formatCode>#,##0</c:formatCode>
                <c:ptCount val="7"/>
                <c:pt idx="0">
                  <c:v>18</c:v>
                </c:pt>
                <c:pt idx="1">
                  <c:v>1852</c:v>
                </c:pt>
                <c:pt idx="2">
                  <c:v>3105</c:v>
                </c:pt>
                <c:pt idx="3">
                  <c:v>1763</c:v>
                </c:pt>
                <c:pt idx="4">
                  <c:v>102</c:v>
                </c:pt>
                <c:pt idx="5">
                  <c:v>19</c:v>
                </c:pt>
                <c:pt idx="6">
                  <c:v>2</c:v>
                </c:pt>
              </c:numCache>
            </c:numRef>
          </c:val>
        </c:ser>
        <c:dLbls>
          <c:showLegendKey val="0"/>
          <c:showVal val="0"/>
          <c:showCatName val="0"/>
          <c:showSerName val="0"/>
          <c:showPercent val="0"/>
          <c:showBubbleSize val="0"/>
        </c:dLbls>
        <c:gapWidth val="122"/>
        <c:axId val="105894656"/>
        <c:axId val="105896192"/>
      </c:barChart>
      <c:lineChart>
        <c:grouping val="standard"/>
        <c:varyColors val="0"/>
        <c:ser>
          <c:idx val="2"/>
          <c:order val="1"/>
          <c:tx>
            <c:strRef>
              <c:f>'T13'!$D$5</c:f>
              <c:strCache>
                <c:ptCount val="1"/>
                <c:pt idx="0">
                  <c:v>Schülerinnen
in Prozent</c:v>
                </c:pt>
              </c:strCache>
            </c:strRef>
          </c:tx>
          <c:spPr>
            <a:ln w="38100">
              <a:solidFill>
                <a:schemeClr val="accent3">
                  <a:lumMod val="50000"/>
                </a:schemeClr>
              </a:solidFill>
            </a:ln>
          </c:spPr>
          <c:marker>
            <c:symbol val="none"/>
          </c:marker>
          <c:val>
            <c:numRef>
              <c:f>'T13'!$D$6:$D$12</c:f>
              <c:numCache>
                <c:formatCode>0.0</c:formatCode>
                <c:ptCount val="7"/>
                <c:pt idx="0">
                  <c:v>66.666666666666657</c:v>
                </c:pt>
                <c:pt idx="1">
                  <c:v>51.727861771058315</c:v>
                </c:pt>
                <c:pt idx="2">
                  <c:v>49.275362318840585</c:v>
                </c:pt>
                <c:pt idx="3">
                  <c:v>45.547362450368688</c:v>
                </c:pt>
                <c:pt idx="4">
                  <c:v>38.235294117647058</c:v>
                </c:pt>
                <c:pt idx="5">
                  <c:v>31.578947368421051</c:v>
                </c:pt>
              </c:numCache>
            </c:numRef>
          </c:val>
          <c:smooth val="0"/>
        </c:ser>
        <c:ser>
          <c:idx val="3"/>
          <c:order val="2"/>
          <c:tx>
            <c:strRef>
              <c:f>'T13'!$E$5</c:f>
              <c:strCache>
                <c:ptCount val="1"/>
                <c:pt idx="0">
                  <c:v>Fremdsprachige
in Prozent</c:v>
                </c:pt>
              </c:strCache>
            </c:strRef>
          </c:tx>
          <c:spPr>
            <a:ln w="38100">
              <a:solidFill>
                <a:srgbClr val="B8C579"/>
              </a:solidFill>
            </a:ln>
          </c:spPr>
          <c:marker>
            <c:symbol val="none"/>
          </c:marker>
          <c:val>
            <c:numRef>
              <c:f>'T13'!$E$6:$E$12</c:f>
              <c:numCache>
                <c:formatCode>0.0</c:formatCode>
                <c:ptCount val="7"/>
                <c:pt idx="0">
                  <c:v>27.777777777777779</c:v>
                </c:pt>
                <c:pt idx="1">
                  <c:v>28.563714902807774</c:v>
                </c:pt>
                <c:pt idx="2">
                  <c:v>27.987117552334944</c:v>
                </c:pt>
                <c:pt idx="3">
                  <c:v>26.545660805445266</c:v>
                </c:pt>
                <c:pt idx="4">
                  <c:v>38.235294117647058</c:v>
                </c:pt>
                <c:pt idx="5">
                  <c:v>52.631578947368418</c:v>
                </c:pt>
              </c:numCache>
            </c:numRef>
          </c:val>
          <c:smooth val="0"/>
        </c:ser>
        <c:dLbls>
          <c:showLegendKey val="0"/>
          <c:showVal val="0"/>
          <c:showCatName val="0"/>
          <c:showSerName val="0"/>
          <c:showPercent val="0"/>
          <c:showBubbleSize val="0"/>
        </c:dLbls>
        <c:marker val="1"/>
        <c:smooth val="0"/>
        <c:axId val="106264832"/>
        <c:axId val="106262912"/>
      </c:lineChart>
      <c:catAx>
        <c:axId val="105894656"/>
        <c:scaling>
          <c:orientation val="minMax"/>
        </c:scaling>
        <c:delete val="0"/>
        <c:axPos val="b"/>
        <c:numFmt formatCode="General" sourceLinked="1"/>
        <c:majorTickMark val="out"/>
        <c:minorTickMark val="none"/>
        <c:tickLblPos val="nextTo"/>
        <c:crossAx val="105896192"/>
        <c:crosses val="autoZero"/>
        <c:auto val="1"/>
        <c:lblAlgn val="ctr"/>
        <c:lblOffset val="100"/>
        <c:noMultiLvlLbl val="0"/>
      </c:catAx>
      <c:valAx>
        <c:axId val="105896192"/>
        <c:scaling>
          <c:orientation val="minMax"/>
          <c:max val="3200"/>
        </c:scaling>
        <c:delete val="0"/>
        <c:axPos val="l"/>
        <c:majorGridlines/>
        <c:title>
          <c:tx>
            <c:rich>
              <a:bodyPr rot="0" vert="horz"/>
              <a:lstStyle/>
              <a:p>
                <a:pPr>
                  <a:defRPr/>
                </a:pPr>
                <a:r>
                  <a:rPr lang="de-CH" b="0"/>
                  <a:t>Lernende absolut</a:t>
                </a:r>
              </a:p>
            </c:rich>
          </c:tx>
          <c:layout>
            <c:manualLayout>
              <c:xMode val="edge"/>
              <c:yMode val="edge"/>
              <c:x val="2.2772552941254525E-3"/>
              <c:y val="9.6472929255936035E-2"/>
            </c:manualLayout>
          </c:layout>
          <c:overlay val="0"/>
        </c:title>
        <c:numFmt formatCode="#,##0" sourceLinked="0"/>
        <c:majorTickMark val="out"/>
        <c:minorTickMark val="none"/>
        <c:tickLblPos val="nextTo"/>
        <c:crossAx val="105894656"/>
        <c:crosses val="autoZero"/>
        <c:crossBetween val="between"/>
        <c:majorUnit val="400"/>
      </c:valAx>
      <c:valAx>
        <c:axId val="106262912"/>
        <c:scaling>
          <c:orientation val="minMax"/>
          <c:max val="100"/>
        </c:scaling>
        <c:delete val="0"/>
        <c:axPos val="r"/>
        <c:title>
          <c:tx>
            <c:rich>
              <a:bodyPr rot="0" vert="horz"/>
              <a:lstStyle/>
              <a:p>
                <a:pPr>
                  <a:defRPr/>
                </a:pPr>
                <a:r>
                  <a:rPr lang="de-CH" b="0"/>
                  <a:t>Prozent</a:t>
                </a:r>
              </a:p>
            </c:rich>
          </c:tx>
          <c:layout>
            <c:manualLayout>
              <c:xMode val="edge"/>
              <c:yMode val="edge"/>
              <c:x val="0.89419871903493153"/>
              <c:y val="0.10577525483733136"/>
            </c:manualLayout>
          </c:layout>
          <c:overlay val="0"/>
        </c:title>
        <c:numFmt formatCode="0.0" sourceLinked="1"/>
        <c:majorTickMark val="out"/>
        <c:minorTickMark val="none"/>
        <c:tickLblPos val="nextTo"/>
        <c:crossAx val="106264832"/>
        <c:crosses val="max"/>
        <c:crossBetween val="between"/>
      </c:valAx>
      <c:catAx>
        <c:axId val="106264832"/>
        <c:scaling>
          <c:orientation val="minMax"/>
        </c:scaling>
        <c:delete val="1"/>
        <c:axPos val="b"/>
        <c:majorTickMark val="out"/>
        <c:minorTickMark val="none"/>
        <c:tickLblPos val="nextTo"/>
        <c:crossAx val="106262912"/>
        <c:crosses val="autoZero"/>
        <c:auto val="1"/>
        <c:lblAlgn val="ctr"/>
        <c:lblOffset val="100"/>
        <c:noMultiLvlLbl val="0"/>
      </c:catAx>
    </c:plotArea>
    <c:legend>
      <c:legendPos val="b"/>
      <c:layout>
        <c:manualLayout>
          <c:xMode val="edge"/>
          <c:yMode val="edge"/>
          <c:x val="0.12059483342774081"/>
          <c:y val="0.8571682841970335"/>
          <c:w val="0.66021499060150379"/>
          <c:h val="8.7321335896215491E-2"/>
        </c:manualLayout>
      </c:layout>
      <c:overlay val="0"/>
    </c:legend>
    <c:plotVisOnly val="1"/>
    <c:dispBlanksAs val="gap"/>
    <c:showDLblsOverMax val="0"/>
  </c:chart>
  <c:txPr>
    <a:bodyPr/>
    <a:lstStyle/>
    <a:p>
      <a:pPr>
        <a:defRPr>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userShapes r:id="rId1"/>
</c:chartSpace>
</file>

<file path=xl/charts/chart17.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de-CH" sz="1200"/>
              <a:t>Altersverteilung bei Schulabschluss, 2015/16</a:t>
            </a:r>
          </a:p>
        </c:rich>
      </c:tx>
      <c:overlay val="1"/>
    </c:title>
    <c:autoTitleDeleted val="0"/>
    <c:plotArea>
      <c:layout>
        <c:manualLayout>
          <c:layoutTarget val="inner"/>
          <c:xMode val="edge"/>
          <c:yMode val="edge"/>
          <c:x val="8.5045981729240078E-2"/>
          <c:y val="0.17054263565891473"/>
          <c:w val="0.84256957597685733"/>
          <c:h val="0.59759702130256975"/>
        </c:manualLayout>
      </c:layout>
      <c:barChart>
        <c:barDir val="col"/>
        <c:grouping val="clustered"/>
        <c:varyColors val="0"/>
        <c:ser>
          <c:idx val="1"/>
          <c:order val="0"/>
          <c:tx>
            <c:strRef>
              <c:f>'T13'!$C$5</c:f>
              <c:strCache>
                <c:ptCount val="1"/>
                <c:pt idx="0">
                  <c:v>Lernende
absolut</c:v>
                </c:pt>
              </c:strCache>
            </c:strRef>
          </c:tx>
          <c:spPr>
            <a:solidFill>
              <a:srgbClr val="99ADB3"/>
            </a:solidFill>
          </c:spPr>
          <c:invertIfNegative val="0"/>
          <c:cat>
            <c:numRef>
              <c:f>'T13'!$I$6:$I$15</c:f>
              <c:numCache>
                <c:formatCode>General</c:formatCode>
                <c:ptCount val="10"/>
                <c:pt idx="0">
                  <c:v>14</c:v>
                </c:pt>
                <c:pt idx="1">
                  <c:v>14.5</c:v>
                </c:pt>
                <c:pt idx="2">
                  <c:v>15</c:v>
                </c:pt>
                <c:pt idx="3">
                  <c:v>15.5</c:v>
                </c:pt>
                <c:pt idx="4">
                  <c:v>16</c:v>
                </c:pt>
                <c:pt idx="5">
                  <c:v>16.5</c:v>
                </c:pt>
                <c:pt idx="6">
                  <c:v>17</c:v>
                </c:pt>
                <c:pt idx="7">
                  <c:v>17.5</c:v>
                </c:pt>
                <c:pt idx="8">
                  <c:v>18</c:v>
                </c:pt>
                <c:pt idx="9">
                  <c:v>18.5</c:v>
                </c:pt>
              </c:numCache>
            </c:numRef>
          </c:cat>
          <c:val>
            <c:numRef>
              <c:f>'T13'!$J$6:$J$15</c:f>
              <c:numCache>
                <c:formatCode>#,##0</c:formatCode>
                <c:ptCount val="10"/>
                <c:pt idx="0">
                  <c:v>12</c:v>
                </c:pt>
                <c:pt idx="1">
                  <c:v>59</c:v>
                </c:pt>
                <c:pt idx="2">
                  <c:v>1050</c:v>
                </c:pt>
                <c:pt idx="3">
                  <c:v>1999</c:v>
                </c:pt>
                <c:pt idx="4">
                  <c:v>1612</c:v>
                </c:pt>
                <c:pt idx="5">
                  <c:v>911</c:v>
                </c:pt>
                <c:pt idx="6">
                  <c:v>501</c:v>
                </c:pt>
                <c:pt idx="7">
                  <c:v>129</c:v>
                </c:pt>
                <c:pt idx="8">
                  <c:v>51</c:v>
                </c:pt>
                <c:pt idx="9">
                  <c:v>8</c:v>
                </c:pt>
              </c:numCache>
            </c:numRef>
          </c:val>
        </c:ser>
        <c:dLbls>
          <c:showLegendKey val="0"/>
          <c:showVal val="0"/>
          <c:showCatName val="0"/>
          <c:showSerName val="0"/>
          <c:showPercent val="0"/>
          <c:showBubbleSize val="0"/>
        </c:dLbls>
        <c:gapWidth val="122"/>
        <c:axId val="106370560"/>
        <c:axId val="106372096"/>
      </c:barChart>
      <c:lineChart>
        <c:grouping val="standard"/>
        <c:varyColors val="0"/>
        <c:ser>
          <c:idx val="2"/>
          <c:order val="1"/>
          <c:tx>
            <c:strRef>
              <c:f>'T13'!$D$5</c:f>
              <c:strCache>
                <c:ptCount val="1"/>
                <c:pt idx="0">
                  <c:v>Schülerinnen
in Prozent</c:v>
                </c:pt>
              </c:strCache>
            </c:strRef>
          </c:tx>
          <c:spPr>
            <a:ln w="38100">
              <a:solidFill>
                <a:schemeClr val="accent3">
                  <a:lumMod val="50000"/>
                </a:schemeClr>
              </a:solidFill>
            </a:ln>
          </c:spPr>
          <c:marker>
            <c:symbol val="none"/>
          </c:marker>
          <c:val>
            <c:numRef>
              <c:f>'T13'!$K$6:$K$15</c:f>
              <c:numCache>
                <c:formatCode>0.0</c:formatCode>
                <c:ptCount val="10"/>
                <c:pt idx="0">
                  <c:v>58.333333333333336</c:v>
                </c:pt>
                <c:pt idx="1">
                  <c:v>59.322033898305079</c:v>
                </c:pt>
                <c:pt idx="2">
                  <c:v>54.761904761904766</c:v>
                </c:pt>
                <c:pt idx="3">
                  <c:v>49.324662331165584</c:v>
                </c:pt>
                <c:pt idx="4">
                  <c:v>47.270471464019856</c:v>
                </c:pt>
                <c:pt idx="5">
                  <c:v>46.212952799121844</c:v>
                </c:pt>
                <c:pt idx="6">
                  <c:v>41.716566866267463</c:v>
                </c:pt>
                <c:pt idx="7">
                  <c:v>46.511627906976742</c:v>
                </c:pt>
                <c:pt idx="8">
                  <c:v>50.980392156862742</c:v>
                </c:pt>
                <c:pt idx="9" formatCode="General">
                  <c:v>50</c:v>
                </c:pt>
              </c:numCache>
            </c:numRef>
          </c:val>
          <c:smooth val="0"/>
        </c:ser>
        <c:ser>
          <c:idx val="3"/>
          <c:order val="2"/>
          <c:tx>
            <c:strRef>
              <c:f>'T13'!$E$5</c:f>
              <c:strCache>
                <c:ptCount val="1"/>
                <c:pt idx="0">
                  <c:v>Fremdsprachige
in Prozent</c:v>
                </c:pt>
              </c:strCache>
            </c:strRef>
          </c:tx>
          <c:spPr>
            <a:ln w="38100">
              <a:solidFill>
                <a:srgbClr val="B8C579"/>
              </a:solidFill>
            </a:ln>
          </c:spPr>
          <c:marker>
            <c:symbol val="none"/>
          </c:marker>
          <c:val>
            <c:numRef>
              <c:f>'T13'!$L$6:$L$15</c:f>
              <c:numCache>
                <c:formatCode>0.0</c:formatCode>
                <c:ptCount val="10"/>
                <c:pt idx="0">
                  <c:v>16.666666666666664</c:v>
                </c:pt>
                <c:pt idx="1">
                  <c:v>25.423728813559322</c:v>
                </c:pt>
                <c:pt idx="2">
                  <c:v>18.19047619047619</c:v>
                </c:pt>
                <c:pt idx="3">
                  <c:v>19.059529764882441</c:v>
                </c:pt>
                <c:pt idx="4">
                  <c:v>25.062034739454091</c:v>
                </c:pt>
                <c:pt idx="5">
                  <c:v>32.16245883644347</c:v>
                </c:pt>
                <c:pt idx="6">
                  <c:v>36.127744510978047</c:v>
                </c:pt>
                <c:pt idx="7">
                  <c:v>47.286821705426355</c:v>
                </c:pt>
                <c:pt idx="8">
                  <c:v>47.058823529411761</c:v>
                </c:pt>
                <c:pt idx="9" formatCode="General">
                  <c:v>50</c:v>
                </c:pt>
              </c:numCache>
            </c:numRef>
          </c:val>
          <c:smooth val="0"/>
        </c:ser>
        <c:dLbls>
          <c:showLegendKey val="0"/>
          <c:showVal val="0"/>
          <c:showCatName val="0"/>
          <c:showSerName val="0"/>
          <c:showPercent val="0"/>
          <c:showBubbleSize val="0"/>
        </c:dLbls>
        <c:marker val="1"/>
        <c:smooth val="0"/>
        <c:axId val="106384384"/>
        <c:axId val="106382464"/>
      </c:lineChart>
      <c:catAx>
        <c:axId val="106370560"/>
        <c:scaling>
          <c:orientation val="minMax"/>
        </c:scaling>
        <c:delete val="0"/>
        <c:axPos val="b"/>
        <c:numFmt formatCode="General" sourceLinked="1"/>
        <c:majorTickMark val="out"/>
        <c:minorTickMark val="none"/>
        <c:tickLblPos val="nextTo"/>
        <c:crossAx val="106372096"/>
        <c:crosses val="autoZero"/>
        <c:auto val="1"/>
        <c:lblAlgn val="ctr"/>
        <c:lblOffset val="100"/>
        <c:noMultiLvlLbl val="0"/>
      </c:catAx>
      <c:valAx>
        <c:axId val="106372096"/>
        <c:scaling>
          <c:orientation val="minMax"/>
          <c:max val="3200"/>
        </c:scaling>
        <c:delete val="0"/>
        <c:axPos val="l"/>
        <c:majorGridlines/>
        <c:title>
          <c:tx>
            <c:rich>
              <a:bodyPr rot="0" vert="horz"/>
              <a:lstStyle/>
              <a:p>
                <a:pPr>
                  <a:defRPr/>
                </a:pPr>
                <a:r>
                  <a:rPr lang="de-CH" b="0"/>
                  <a:t>Lernende absolut</a:t>
                </a:r>
              </a:p>
            </c:rich>
          </c:tx>
          <c:layout>
            <c:manualLayout>
              <c:xMode val="edge"/>
              <c:yMode val="edge"/>
              <c:x val="2.2772552941254525E-3"/>
              <c:y val="9.6472929255936035E-2"/>
            </c:manualLayout>
          </c:layout>
          <c:overlay val="0"/>
        </c:title>
        <c:numFmt formatCode="#,##0" sourceLinked="0"/>
        <c:majorTickMark val="out"/>
        <c:minorTickMark val="none"/>
        <c:tickLblPos val="nextTo"/>
        <c:crossAx val="106370560"/>
        <c:crosses val="autoZero"/>
        <c:crossBetween val="between"/>
        <c:majorUnit val="400"/>
      </c:valAx>
      <c:valAx>
        <c:axId val="106382464"/>
        <c:scaling>
          <c:orientation val="minMax"/>
          <c:max val="100"/>
        </c:scaling>
        <c:delete val="0"/>
        <c:axPos val="r"/>
        <c:title>
          <c:tx>
            <c:rich>
              <a:bodyPr rot="0" vert="horz"/>
              <a:lstStyle/>
              <a:p>
                <a:pPr>
                  <a:defRPr/>
                </a:pPr>
                <a:r>
                  <a:rPr lang="de-CH" b="0"/>
                  <a:t>Prozent</a:t>
                </a:r>
              </a:p>
            </c:rich>
          </c:tx>
          <c:layout>
            <c:manualLayout>
              <c:xMode val="edge"/>
              <c:yMode val="edge"/>
              <c:x val="0.89419871903493153"/>
              <c:y val="0.10577525483733136"/>
            </c:manualLayout>
          </c:layout>
          <c:overlay val="0"/>
        </c:title>
        <c:numFmt formatCode="0.0" sourceLinked="1"/>
        <c:majorTickMark val="out"/>
        <c:minorTickMark val="none"/>
        <c:tickLblPos val="nextTo"/>
        <c:crossAx val="106384384"/>
        <c:crosses val="max"/>
        <c:crossBetween val="between"/>
      </c:valAx>
      <c:catAx>
        <c:axId val="106384384"/>
        <c:scaling>
          <c:orientation val="minMax"/>
        </c:scaling>
        <c:delete val="1"/>
        <c:axPos val="b"/>
        <c:majorTickMark val="out"/>
        <c:minorTickMark val="none"/>
        <c:tickLblPos val="nextTo"/>
        <c:crossAx val="106382464"/>
        <c:crosses val="autoZero"/>
        <c:auto val="1"/>
        <c:lblAlgn val="ctr"/>
        <c:lblOffset val="100"/>
        <c:noMultiLvlLbl val="0"/>
      </c:catAx>
    </c:plotArea>
    <c:legend>
      <c:legendPos val="b"/>
      <c:layout>
        <c:manualLayout>
          <c:xMode val="edge"/>
          <c:yMode val="edge"/>
          <c:x val="0.12059483342774081"/>
          <c:y val="0.8571682841970335"/>
          <c:w val="0.66119813649672443"/>
          <c:h val="9.2826589745588731E-2"/>
        </c:manualLayout>
      </c:layout>
      <c:overlay val="0"/>
    </c:legend>
    <c:plotVisOnly val="1"/>
    <c:dispBlanksAs val="gap"/>
    <c:showDLblsOverMax val="0"/>
  </c:chart>
  <c:txPr>
    <a:bodyPr/>
    <a:lstStyle/>
    <a:p>
      <a:pPr>
        <a:defRPr>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Durchschnittliche Klassengrösse in der Volksschule, 1998–2015</a:t>
            </a:r>
          </a:p>
        </c:rich>
      </c:tx>
      <c:layout>
        <c:manualLayout>
          <c:xMode val="edge"/>
          <c:yMode val="edge"/>
          <c:x val="0.18275445299067344"/>
          <c:y val="3.125E-2"/>
        </c:manualLayout>
      </c:layout>
      <c:overlay val="0"/>
      <c:spPr>
        <a:noFill/>
        <a:ln w="25400">
          <a:noFill/>
        </a:ln>
      </c:spPr>
    </c:title>
    <c:autoTitleDeleted val="0"/>
    <c:plotArea>
      <c:layout>
        <c:manualLayout>
          <c:layoutTarget val="inner"/>
          <c:xMode val="edge"/>
          <c:yMode val="edge"/>
          <c:x val="8.3655188796036437E-2"/>
          <c:y val="0.16294660616913514"/>
          <c:w val="0.72715664107323974"/>
          <c:h val="0.66815546494188227"/>
        </c:manualLayout>
      </c:layout>
      <c:lineChart>
        <c:grouping val="standard"/>
        <c:varyColors val="0"/>
        <c:ser>
          <c:idx val="1"/>
          <c:order val="0"/>
          <c:tx>
            <c:strRef>
              <c:f>'T15'!$N$29</c:f>
              <c:strCache>
                <c:ptCount val="1"/>
                <c:pt idx="0">
                  <c:v>Primarschule</c:v>
                </c:pt>
              </c:strCache>
            </c:strRef>
          </c:tx>
          <c:spPr>
            <a:ln w="38100">
              <a:solidFill>
                <a:srgbClr val="CFE0A1"/>
              </a:solidFill>
              <a:prstDash val="solid"/>
            </a:ln>
          </c:spPr>
          <c:marker>
            <c:symbol val="none"/>
          </c:marker>
          <c:cat>
            <c:numRef>
              <c:f>'T15'!$M$30:$M$47</c:f>
              <c:numCache>
                <c:formatCode>General</c:formatCode>
                <c:ptCount val="1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numCache>
            </c:numRef>
          </c:cat>
          <c:val>
            <c:numRef>
              <c:f>'T15'!$N$30:$N$47</c:f>
              <c:numCache>
                <c:formatCode>General</c:formatCode>
                <c:ptCount val="18"/>
                <c:pt idx="0">
                  <c:v>20.7</c:v>
                </c:pt>
                <c:pt idx="1">
                  <c:v>20.7</c:v>
                </c:pt>
                <c:pt idx="2">
                  <c:v>20.5</c:v>
                </c:pt>
                <c:pt idx="3">
                  <c:v>20.3</c:v>
                </c:pt>
                <c:pt idx="4">
                  <c:v>20.3</c:v>
                </c:pt>
                <c:pt idx="5">
                  <c:v>20.2</c:v>
                </c:pt>
                <c:pt idx="6">
                  <c:v>20.5</c:v>
                </c:pt>
                <c:pt idx="7">
                  <c:v>20.5</c:v>
                </c:pt>
                <c:pt idx="8">
                  <c:v>20.100000000000001</c:v>
                </c:pt>
                <c:pt idx="9">
                  <c:v>19.899999999999999</c:v>
                </c:pt>
                <c:pt idx="10">
                  <c:v>19.600000000000001</c:v>
                </c:pt>
                <c:pt idx="11">
                  <c:v>19</c:v>
                </c:pt>
                <c:pt idx="12">
                  <c:v>18.7</c:v>
                </c:pt>
                <c:pt idx="13">
                  <c:v>18.5</c:v>
                </c:pt>
                <c:pt idx="14">
                  <c:v>18.3</c:v>
                </c:pt>
                <c:pt idx="15">
                  <c:v>18.5</c:v>
                </c:pt>
                <c:pt idx="16">
                  <c:v>18.5</c:v>
                </c:pt>
                <c:pt idx="17" formatCode="0.0">
                  <c:v>18.985901309164149</c:v>
                </c:pt>
              </c:numCache>
            </c:numRef>
          </c:val>
          <c:smooth val="0"/>
        </c:ser>
        <c:ser>
          <c:idx val="2"/>
          <c:order val="1"/>
          <c:tx>
            <c:strRef>
              <c:f>'T15'!$O$29</c:f>
              <c:strCache>
                <c:ptCount val="1"/>
                <c:pt idx="0">
                  <c:v>Bezirksschule</c:v>
                </c:pt>
              </c:strCache>
            </c:strRef>
          </c:tx>
          <c:spPr>
            <a:ln w="38100">
              <a:solidFill>
                <a:srgbClr val="617D84"/>
              </a:solidFill>
              <a:prstDash val="solid"/>
            </a:ln>
          </c:spPr>
          <c:marker>
            <c:symbol val="none"/>
          </c:marker>
          <c:cat>
            <c:numRef>
              <c:f>'T15'!$M$30:$M$47</c:f>
              <c:numCache>
                <c:formatCode>General</c:formatCode>
                <c:ptCount val="1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numCache>
            </c:numRef>
          </c:cat>
          <c:val>
            <c:numRef>
              <c:f>'T15'!$O$30:$O$47</c:f>
              <c:numCache>
                <c:formatCode>General</c:formatCode>
                <c:ptCount val="18"/>
                <c:pt idx="0">
                  <c:v>21.3</c:v>
                </c:pt>
                <c:pt idx="1">
                  <c:v>21.3</c:v>
                </c:pt>
                <c:pt idx="2">
                  <c:v>21.1</c:v>
                </c:pt>
                <c:pt idx="3">
                  <c:v>21.2</c:v>
                </c:pt>
                <c:pt idx="4">
                  <c:v>21.1</c:v>
                </c:pt>
                <c:pt idx="5">
                  <c:v>21.1</c:v>
                </c:pt>
                <c:pt idx="6">
                  <c:v>21</c:v>
                </c:pt>
                <c:pt idx="7">
                  <c:v>20.8</c:v>
                </c:pt>
                <c:pt idx="8">
                  <c:v>21.2</c:v>
                </c:pt>
                <c:pt idx="9">
                  <c:v>21.3</c:v>
                </c:pt>
                <c:pt idx="10">
                  <c:v>21.6</c:v>
                </c:pt>
                <c:pt idx="11">
                  <c:v>21.7</c:v>
                </c:pt>
                <c:pt idx="12">
                  <c:v>21.4</c:v>
                </c:pt>
                <c:pt idx="13">
                  <c:v>21.4</c:v>
                </c:pt>
                <c:pt idx="14">
                  <c:v>21.2</c:v>
                </c:pt>
                <c:pt idx="15">
                  <c:v>20.8</c:v>
                </c:pt>
                <c:pt idx="16">
                  <c:v>20.9</c:v>
                </c:pt>
                <c:pt idx="17" formatCode="0.0">
                  <c:v>20.877551020408163</c:v>
                </c:pt>
              </c:numCache>
            </c:numRef>
          </c:val>
          <c:smooth val="0"/>
        </c:ser>
        <c:ser>
          <c:idx val="3"/>
          <c:order val="2"/>
          <c:tx>
            <c:strRef>
              <c:f>'T15'!$P$29</c:f>
              <c:strCache>
                <c:ptCount val="1"/>
                <c:pt idx="0">
                  <c:v>Sekundarschule</c:v>
                </c:pt>
              </c:strCache>
            </c:strRef>
          </c:tx>
          <c:spPr>
            <a:ln w="38100">
              <a:solidFill>
                <a:srgbClr val="99ADB3"/>
              </a:solidFill>
              <a:prstDash val="solid"/>
            </a:ln>
          </c:spPr>
          <c:marker>
            <c:symbol val="none"/>
          </c:marker>
          <c:cat>
            <c:numRef>
              <c:f>'T15'!$M$30:$M$47</c:f>
              <c:numCache>
                <c:formatCode>General</c:formatCode>
                <c:ptCount val="1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numCache>
            </c:numRef>
          </c:cat>
          <c:val>
            <c:numRef>
              <c:f>'T15'!$P$30:$P$47</c:f>
              <c:numCache>
                <c:formatCode>General</c:formatCode>
                <c:ptCount val="18"/>
                <c:pt idx="0">
                  <c:v>19</c:v>
                </c:pt>
                <c:pt idx="1">
                  <c:v>18.7</c:v>
                </c:pt>
                <c:pt idx="2">
                  <c:v>18.399999999999999</c:v>
                </c:pt>
                <c:pt idx="3">
                  <c:v>18.8</c:v>
                </c:pt>
                <c:pt idx="4">
                  <c:v>18.600000000000001</c:v>
                </c:pt>
                <c:pt idx="5">
                  <c:v>18.5</c:v>
                </c:pt>
                <c:pt idx="6">
                  <c:v>18.7</c:v>
                </c:pt>
                <c:pt idx="7">
                  <c:v>18.3</c:v>
                </c:pt>
                <c:pt idx="8">
                  <c:v>18.100000000000001</c:v>
                </c:pt>
                <c:pt idx="9">
                  <c:v>18</c:v>
                </c:pt>
                <c:pt idx="10">
                  <c:v>17.8</c:v>
                </c:pt>
                <c:pt idx="11">
                  <c:v>17.899999999999999</c:v>
                </c:pt>
                <c:pt idx="12">
                  <c:v>17.899999999999999</c:v>
                </c:pt>
                <c:pt idx="13">
                  <c:v>17.7</c:v>
                </c:pt>
                <c:pt idx="14">
                  <c:v>17.7</c:v>
                </c:pt>
                <c:pt idx="15">
                  <c:v>17.8</c:v>
                </c:pt>
                <c:pt idx="16">
                  <c:v>17.899999999999999</c:v>
                </c:pt>
                <c:pt idx="17" formatCode="0.0">
                  <c:v>17.682382133995038</c:v>
                </c:pt>
              </c:numCache>
            </c:numRef>
          </c:val>
          <c:smooth val="0"/>
        </c:ser>
        <c:ser>
          <c:idx val="4"/>
          <c:order val="3"/>
          <c:tx>
            <c:strRef>
              <c:f>'T15'!$Q$29</c:f>
              <c:strCache>
                <c:ptCount val="1"/>
                <c:pt idx="0">
                  <c:v>Realschule</c:v>
                </c:pt>
              </c:strCache>
            </c:strRef>
          </c:tx>
          <c:spPr>
            <a:ln w="38100">
              <a:solidFill>
                <a:srgbClr val="9BC5D5"/>
              </a:solidFill>
              <a:prstDash val="solid"/>
            </a:ln>
          </c:spPr>
          <c:marker>
            <c:symbol val="none"/>
          </c:marker>
          <c:cat>
            <c:numRef>
              <c:f>'T15'!$M$30:$M$47</c:f>
              <c:numCache>
                <c:formatCode>General</c:formatCode>
                <c:ptCount val="1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numCache>
            </c:numRef>
          </c:cat>
          <c:val>
            <c:numRef>
              <c:f>'T15'!$Q$30:$Q$47</c:f>
              <c:numCache>
                <c:formatCode>General</c:formatCode>
                <c:ptCount val="18"/>
                <c:pt idx="0">
                  <c:v>17.5</c:v>
                </c:pt>
                <c:pt idx="1">
                  <c:v>16.600000000000001</c:v>
                </c:pt>
                <c:pt idx="2">
                  <c:v>16.2</c:v>
                </c:pt>
                <c:pt idx="3">
                  <c:v>15.8</c:v>
                </c:pt>
                <c:pt idx="4">
                  <c:v>15.8</c:v>
                </c:pt>
                <c:pt idx="5">
                  <c:v>15.6</c:v>
                </c:pt>
                <c:pt idx="6">
                  <c:v>15.5</c:v>
                </c:pt>
                <c:pt idx="7">
                  <c:v>15.1</c:v>
                </c:pt>
                <c:pt idx="8">
                  <c:v>14.7</c:v>
                </c:pt>
                <c:pt idx="9">
                  <c:v>14.2</c:v>
                </c:pt>
                <c:pt idx="10">
                  <c:v>13.9</c:v>
                </c:pt>
                <c:pt idx="11">
                  <c:v>14</c:v>
                </c:pt>
                <c:pt idx="12">
                  <c:v>13.7</c:v>
                </c:pt>
                <c:pt idx="13">
                  <c:v>13.7</c:v>
                </c:pt>
                <c:pt idx="14">
                  <c:v>13.7</c:v>
                </c:pt>
                <c:pt idx="15">
                  <c:v>14.1</c:v>
                </c:pt>
                <c:pt idx="16">
                  <c:v>14.1</c:v>
                </c:pt>
                <c:pt idx="17" formatCode="0.0">
                  <c:v>13.715719063545151</c:v>
                </c:pt>
              </c:numCache>
            </c:numRef>
          </c:val>
          <c:smooth val="0"/>
        </c:ser>
        <c:dLbls>
          <c:showLegendKey val="0"/>
          <c:showVal val="0"/>
          <c:showCatName val="0"/>
          <c:showSerName val="0"/>
          <c:showPercent val="0"/>
          <c:showBubbleSize val="0"/>
        </c:dLbls>
        <c:marker val="1"/>
        <c:smooth val="0"/>
        <c:axId val="105491072"/>
        <c:axId val="106434944"/>
      </c:lineChart>
      <c:catAx>
        <c:axId val="10549107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1000" b="0" i="0" u="none" strike="noStrike" baseline="0">
                <a:solidFill>
                  <a:srgbClr val="000000"/>
                </a:solidFill>
                <a:latin typeface="Arial"/>
                <a:ea typeface="Arial"/>
                <a:cs typeface="Arial"/>
              </a:defRPr>
            </a:pPr>
            <a:endParaRPr lang="de-DE"/>
          </a:p>
        </c:txPr>
        <c:crossAx val="106434944"/>
        <c:crosses val="autoZero"/>
        <c:auto val="1"/>
        <c:lblAlgn val="ctr"/>
        <c:lblOffset val="100"/>
        <c:tickLblSkip val="1"/>
        <c:tickMarkSkip val="1"/>
        <c:noMultiLvlLbl val="0"/>
      </c:catAx>
      <c:valAx>
        <c:axId val="106434944"/>
        <c:scaling>
          <c:orientation val="minMax"/>
          <c:max val="24"/>
        </c:scaling>
        <c:delete val="0"/>
        <c:axPos val="l"/>
        <c:majorGridlines>
          <c:spPr>
            <a:ln w="3175">
              <a:solidFill>
                <a:srgbClr val="000000"/>
              </a:solidFill>
              <a:prstDash val="solid"/>
            </a:ln>
          </c:spPr>
        </c:majorGridlines>
        <c:title>
          <c:tx>
            <c:rich>
              <a:bodyPr rot="0" vert="horz"/>
              <a:lstStyle/>
              <a:p>
                <a:pPr algn="l">
                  <a:defRPr sz="900" b="0" i="0" u="none" strike="noStrike" baseline="0">
                    <a:solidFill>
                      <a:srgbClr val="000000"/>
                    </a:solidFill>
                    <a:latin typeface="Arial"/>
                    <a:ea typeface="Arial"/>
                    <a:cs typeface="Arial"/>
                  </a:defRPr>
                </a:pPr>
                <a:r>
                  <a:rPr lang="de-CH" sz="900"/>
                  <a:t>Schüler/innen pro Klasse</a:t>
                </a:r>
              </a:p>
            </c:rich>
          </c:tx>
          <c:layout>
            <c:manualLayout>
              <c:xMode val="edge"/>
              <c:yMode val="edge"/>
              <c:x val="4.6761046761046761E-2"/>
              <c:y val="9.6726190476190479E-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105491072"/>
        <c:crosses val="autoZero"/>
        <c:crossBetween val="midCat"/>
        <c:majorUnit val="2"/>
      </c:valAx>
      <c:spPr>
        <a:solidFill>
          <a:srgbClr val="FFFFFF"/>
        </a:solidFill>
        <a:ln w="12700">
          <a:solidFill>
            <a:srgbClr val="808080"/>
          </a:solidFill>
          <a:prstDash val="solid"/>
        </a:ln>
      </c:spPr>
    </c:plotArea>
    <c:legend>
      <c:legendPos val="r"/>
      <c:layout>
        <c:manualLayout>
          <c:xMode val="edge"/>
          <c:yMode val="edge"/>
          <c:x val="0.8249689059137878"/>
          <c:y val="0.43750046869141357"/>
          <c:w val="0.16602343625965676"/>
          <c:h val="0.18973237720284963"/>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19.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de-CH" sz="1200"/>
              <a:t>Fremdsprachigenanteil</a:t>
            </a:r>
            <a:r>
              <a:rPr lang="de-CH" sz="1200" baseline="0"/>
              <a:t> in Schulklassen, 2015/16</a:t>
            </a:r>
            <a:endParaRPr lang="de-CH" sz="1200"/>
          </a:p>
        </c:rich>
      </c:tx>
      <c:overlay val="1"/>
    </c:title>
    <c:autoTitleDeleted val="0"/>
    <c:plotArea>
      <c:layout>
        <c:manualLayout>
          <c:layoutTarget val="inner"/>
          <c:xMode val="edge"/>
          <c:yMode val="edge"/>
          <c:x val="0.19496551748356938"/>
          <c:y val="0.11469534050179211"/>
          <c:w val="0.73941322656034636"/>
          <c:h val="0.693984154758433"/>
        </c:manualLayout>
      </c:layout>
      <c:barChart>
        <c:barDir val="bar"/>
        <c:grouping val="percentStacked"/>
        <c:varyColors val="0"/>
        <c:ser>
          <c:idx val="0"/>
          <c:order val="0"/>
          <c:tx>
            <c:strRef>
              <c:f>'T16'!$C$4</c:f>
              <c:strCache>
                <c:ptCount val="1"/>
                <c:pt idx="0">
                  <c:v>unter 25%</c:v>
                </c:pt>
              </c:strCache>
            </c:strRef>
          </c:tx>
          <c:spPr>
            <a:solidFill>
              <a:srgbClr val="475C61"/>
            </a:solidFill>
          </c:spPr>
          <c:invertIfNegative val="0"/>
          <c:cat>
            <c:strRef>
              <c:f>'T16'!$B$5:$B$11</c:f>
              <c:strCache>
                <c:ptCount val="7"/>
                <c:pt idx="0">
                  <c:v>Kleinklasse</c:v>
                </c:pt>
                <c:pt idx="1">
                  <c:v>Bezirksschule</c:v>
                </c:pt>
                <c:pt idx="2">
                  <c:v>Sekundarschule</c:v>
                </c:pt>
                <c:pt idx="3">
                  <c:v>Realschule</c:v>
                </c:pt>
                <c:pt idx="4">
                  <c:v>Primarschule</c:v>
                </c:pt>
                <c:pt idx="5">
                  <c:v>Einschulungsklasse</c:v>
                </c:pt>
                <c:pt idx="6">
                  <c:v>Kindergarten</c:v>
                </c:pt>
              </c:strCache>
            </c:strRef>
          </c:cat>
          <c:val>
            <c:numRef>
              <c:f>'T16'!$C$5:$C$11</c:f>
              <c:numCache>
                <c:formatCode>0.0</c:formatCode>
                <c:ptCount val="7"/>
                <c:pt idx="0">
                  <c:v>28.85</c:v>
                </c:pt>
                <c:pt idx="1">
                  <c:v>88.52</c:v>
                </c:pt>
                <c:pt idx="2">
                  <c:v>60.79</c:v>
                </c:pt>
                <c:pt idx="3">
                  <c:v>30.43</c:v>
                </c:pt>
                <c:pt idx="4">
                  <c:v>46.37</c:v>
                </c:pt>
                <c:pt idx="5">
                  <c:v>12.79</c:v>
                </c:pt>
                <c:pt idx="6">
                  <c:v>41.19</c:v>
                </c:pt>
              </c:numCache>
            </c:numRef>
          </c:val>
        </c:ser>
        <c:ser>
          <c:idx val="1"/>
          <c:order val="1"/>
          <c:tx>
            <c:strRef>
              <c:f>'T16'!$D$4</c:f>
              <c:strCache>
                <c:ptCount val="1"/>
                <c:pt idx="0">
                  <c:v>25 bis 50%</c:v>
                </c:pt>
              </c:strCache>
            </c:strRef>
          </c:tx>
          <c:spPr>
            <a:solidFill>
              <a:srgbClr val="99ADB3"/>
            </a:solidFill>
          </c:spPr>
          <c:invertIfNegative val="0"/>
          <c:cat>
            <c:strRef>
              <c:f>'T16'!$B$5:$B$11</c:f>
              <c:strCache>
                <c:ptCount val="7"/>
                <c:pt idx="0">
                  <c:v>Kleinklasse</c:v>
                </c:pt>
                <c:pt idx="1">
                  <c:v>Bezirksschule</c:v>
                </c:pt>
                <c:pt idx="2">
                  <c:v>Sekundarschule</c:v>
                </c:pt>
                <c:pt idx="3">
                  <c:v>Realschule</c:v>
                </c:pt>
                <c:pt idx="4">
                  <c:v>Primarschule</c:v>
                </c:pt>
                <c:pt idx="5">
                  <c:v>Einschulungsklasse</c:v>
                </c:pt>
                <c:pt idx="6">
                  <c:v>Kindergarten</c:v>
                </c:pt>
              </c:strCache>
            </c:strRef>
          </c:cat>
          <c:val>
            <c:numRef>
              <c:f>'T16'!$D$5:$D$11</c:f>
              <c:numCache>
                <c:formatCode>0.0</c:formatCode>
                <c:ptCount val="7"/>
                <c:pt idx="0">
                  <c:v>13.46</c:v>
                </c:pt>
                <c:pt idx="1">
                  <c:v>10.199999999999999</c:v>
                </c:pt>
                <c:pt idx="2">
                  <c:v>27.05</c:v>
                </c:pt>
                <c:pt idx="3">
                  <c:v>30.77</c:v>
                </c:pt>
                <c:pt idx="4">
                  <c:v>34.14</c:v>
                </c:pt>
                <c:pt idx="5">
                  <c:v>22.09</c:v>
                </c:pt>
                <c:pt idx="6">
                  <c:v>36.82</c:v>
                </c:pt>
              </c:numCache>
            </c:numRef>
          </c:val>
        </c:ser>
        <c:ser>
          <c:idx val="2"/>
          <c:order val="2"/>
          <c:tx>
            <c:strRef>
              <c:f>'T16'!$E$4</c:f>
              <c:strCache>
                <c:ptCount val="1"/>
                <c:pt idx="0">
                  <c:v>50 bis 75%</c:v>
                </c:pt>
              </c:strCache>
            </c:strRef>
          </c:tx>
          <c:spPr>
            <a:solidFill>
              <a:srgbClr val="9BC5D5"/>
            </a:solidFill>
          </c:spPr>
          <c:invertIfNegative val="0"/>
          <c:cat>
            <c:strRef>
              <c:f>'T16'!$B$5:$B$11</c:f>
              <c:strCache>
                <c:ptCount val="7"/>
                <c:pt idx="0">
                  <c:v>Kleinklasse</c:v>
                </c:pt>
                <c:pt idx="1">
                  <c:v>Bezirksschule</c:v>
                </c:pt>
                <c:pt idx="2">
                  <c:v>Sekundarschule</c:v>
                </c:pt>
                <c:pt idx="3">
                  <c:v>Realschule</c:v>
                </c:pt>
                <c:pt idx="4">
                  <c:v>Primarschule</c:v>
                </c:pt>
                <c:pt idx="5">
                  <c:v>Einschulungsklasse</c:v>
                </c:pt>
                <c:pt idx="6">
                  <c:v>Kindergarten</c:v>
                </c:pt>
              </c:strCache>
            </c:strRef>
          </c:cat>
          <c:val>
            <c:numRef>
              <c:f>'T16'!$E$5:$E$11</c:f>
              <c:numCache>
                <c:formatCode>0.0</c:formatCode>
                <c:ptCount val="7"/>
                <c:pt idx="0">
                  <c:v>28.85</c:v>
                </c:pt>
                <c:pt idx="1">
                  <c:v>1.28</c:v>
                </c:pt>
                <c:pt idx="2">
                  <c:v>10.42</c:v>
                </c:pt>
                <c:pt idx="3">
                  <c:v>26.09</c:v>
                </c:pt>
                <c:pt idx="4">
                  <c:v>15.31</c:v>
                </c:pt>
                <c:pt idx="5">
                  <c:v>38.369999999999997</c:v>
                </c:pt>
                <c:pt idx="6">
                  <c:v>15.89</c:v>
                </c:pt>
              </c:numCache>
            </c:numRef>
          </c:val>
        </c:ser>
        <c:ser>
          <c:idx val="3"/>
          <c:order val="3"/>
          <c:tx>
            <c:strRef>
              <c:f>'T16'!$F$4</c:f>
              <c:strCache>
                <c:ptCount val="1"/>
                <c:pt idx="0">
                  <c:v>über 75%</c:v>
                </c:pt>
              </c:strCache>
            </c:strRef>
          </c:tx>
          <c:spPr>
            <a:solidFill>
              <a:srgbClr val="C8DFE2"/>
            </a:solidFill>
          </c:spPr>
          <c:invertIfNegative val="0"/>
          <c:cat>
            <c:strRef>
              <c:f>'T16'!$B$5:$B$11</c:f>
              <c:strCache>
                <c:ptCount val="7"/>
                <c:pt idx="0">
                  <c:v>Kleinklasse</c:v>
                </c:pt>
                <c:pt idx="1">
                  <c:v>Bezirksschule</c:v>
                </c:pt>
                <c:pt idx="2">
                  <c:v>Sekundarschule</c:v>
                </c:pt>
                <c:pt idx="3">
                  <c:v>Realschule</c:v>
                </c:pt>
                <c:pt idx="4">
                  <c:v>Primarschule</c:v>
                </c:pt>
                <c:pt idx="5">
                  <c:v>Einschulungsklasse</c:v>
                </c:pt>
                <c:pt idx="6">
                  <c:v>Kindergarten</c:v>
                </c:pt>
              </c:strCache>
            </c:strRef>
          </c:cat>
          <c:val>
            <c:numRef>
              <c:f>'T16'!$F$5:$F$11</c:f>
              <c:numCache>
                <c:formatCode>0.0</c:formatCode>
                <c:ptCount val="7"/>
                <c:pt idx="0">
                  <c:v>28.85</c:v>
                </c:pt>
                <c:pt idx="1">
                  <c:v>0</c:v>
                </c:pt>
                <c:pt idx="2">
                  <c:v>1.74</c:v>
                </c:pt>
                <c:pt idx="3">
                  <c:v>12.71</c:v>
                </c:pt>
                <c:pt idx="4">
                  <c:v>4.18</c:v>
                </c:pt>
                <c:pt idx="5">
                  <c:v>26.74</c:v>
                </c:pt>
                <c:pt idx="6">
                  <c:v>6.09</c:v>
                </c:pt>
              </c:numCache>
            </c:numRef>
          </c:val>
        </c:ser>
        <c:dLbls>
          <c:showLegendKey val="0"/>
          <c:showVal val="0"/>
          <c:showCatName val="0"/>
          <c:showSerName val="0"/>
          <c:showPercent val="0"/>
          <c:showBubbleSize val="0"/>
        </c:dLbls>
        <c:gapWidth val="86"/>
        <c:overlap val="100"/>
        <c:axId val="106471424"/>
        <c:axId val="106472960"/>
      </c:barChart>
      <c:catAx>
        <c:axId val="106471424"/>
        <c:scaling>
          <c:orientation val="minMax"/>
        </c:scaling>
        <c:delete val="0"/>
        <c:axPos val="l"/>
        <c:majorTickMark val="out"/>
        <c:minorTickMark val="none"/>
        <c:tickLblPos val="nextTo"/>
        <c:crossAx val="106472960"/>
        <c:crosses val="autoZero"/>
        <c:auto val="1"/>
        <c:lblAlgn val="ctr"/>
        <c:lblOffset val="100"/>
        <c:noMultiLvlLbl val="0"/>
      </c:catAx>
      <c:valAx>
        <c:axId val="106472960"/>
        <c:scaling>
          <c:orientation val="minMax"/>
        </c:scaling>
        <c:delete val="0"/>
        <c:axPos val="b"/>
        <c:majorGridlines/>
        <c:numFmt formatCode="0%" sourceLinked="0"/>
        <c:majorTickMark val="out"/>
        <c:minorTickMark val="none"/>
        <c:tickLblPos val="nextTo"/>
        <c:crossAx val="106471424"/>
        <c:crosses val="autoZero"/>
        <c:crossBetween val="between"/>
        <c:majorUnit val="0.1"/>
      </c:valAx>
    </c:plotArea>
    <c:legend>
      <c:legendPos val="b"/>
      <c:overlay val="0"/>
    </c:legend>
    <c:plotVisOnly val="1"/>
    <c:dispBlanksAs val="gap"/>
    <c:showDLblsOverMax val="0"/>
  </c:chart>
  <c:txPr>
    <a:bodyPr/>
    <a:lstStyle/>
    <a:p>
      <a:pPr>
        <a:defRPr>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userShapes r:id="rId1"/>
</c:chartSpace>
</file>

<file path=xl/charts/chart20.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Klassengrösse in der Primarschule, 2015/16</a:t>
            </a:r>
          </a:p>
        </c:rich>
      </c:tx>
      <c:layout>
        <c:manualLayout>
          <c:xMode val="edge"/>
          <c:yMode val="edge"/>
          <c:x val="0.28314068849501917"/>
          <c:y val="3.125E-2"/>
        </c:manualLayout>
      </c:layout>
      <c:overlay val="0"/>
      <c:spPr>
        <a:noFill/>
        <a:ln w="25400">
          <a:noFill/>
        </a:ln>
      </c:spPr>
    </c:title>
    <c:autoTitleDeleted val="0"/>
    <c:plotArea>
      <c:layout>
        <c:manualLayout>
          <c:layoutTarget val="inner"/>
          <c:xMode val="edge"/>
          <c:yMode val="edge"/>
          <c:x val="9.7702056764315037E-2"/>
          <c:y val="0.16294658680485452"/>
          <c:w val="0.74651037637927498"/>
          <c:h val="0.654546515018956"/>
        </c:manualLayout>
      </c:layout>
      <c:barChart>
        <c:barDir val="col"/>
        <c:grouping val="stacked"/>
        <c:varyColors val="0"/>
        <c:ser>
          <c:idx val="1"/>
          <c:order val="0"/>
          <c:tx>
            <c:strRef>
              <c:f>'T17'!$D$5</c:f>
              <c:strCache>
                <c:ptCount val="1"/>
                <c:pt idx="0">
                  <c:v>mehrklassig</c:v>
                </c:pt>
              </c:strCache>
            </c:strRef>
          </c:tx>
          <c:spPr>
            <a:solidFill>
              <a:srgbClr val="99ADB3"/>
            </a:solidFill>
            <a:ln w="25400">
              <a:noFill/>
            </a:ln>
          </c:spPr>
          <c:invertIfNegative val="0"/>
          <c:cat>
            <c:numRef>
              <c:f>'T17'!$B$6:$B$25</c:f>
              <c:numCache>
                <c:formatCode>General</c:formatCode>
                <c:ptCount val="20"/>
                <c:pt idx="0">
                  <c:v>8</c:v>
                </c:pt>
                <c:pt idx="1">
                  <c:v>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pt idx="18">
                  <c:v>26</c:v>
                </c:pt>
                <c:pt idx="19">
                  <c:v>27</c:v>
                </c:pt>
              </c:numCache>
            </c:numRef>
          </c:cat>
          <c:val>
            <c:numRef>
              <c:f>'T17'!$D$6:$D$25</c:f>
              <c:numCache>
                <c:formatCode>General</c:formatCode>
                <c:ptCount val="20"/>
                <c:pt idx="0">
                  <c:v>0</c:v>
                </c:pt>
                <c:pt idx="1">
                  <c:v>0</c:v>
                </c:pt>
                <c:pt idx="2">
                  <c:v>1</c:v>
                </c:pt>
                <c:pt idx="3">
                  <c:v>3</c:v>
                </c:pt>
                <c:pt idx="4">
                  <c:v>7</c:v>
                </c:pt>
                <c:pt idx="5">
                  <c:v>10</c:v>
                </c:pt>
                <c:pt idx="6">
                  <c:v>20</c:v>
                </c:pt>
                <c:pt idx="7">
                  <c:v>37</c:v>
                </c:pt>
                <c:pt idx="8">
                  <c:v>47</c:v>
                </c:pt>
                <c:pt idx="9">
                  <c:v>39</c:v>
                </c:pt>
                <c:pt idx="10">
                  <c:v>57</c:v>
                </c:pt>
                <c:pt idx="11">
                  <c:v>55</c:v>
                </c:pt>
                <c:pt idx="12">
                  <c:v>41</c:v>
                </c:pt>
                <c:pt idx="13">
                  <c:v>32</c:v>
                </c:pt>
                <c:pt idx="14">
                  <c:v>27</c:v>
                </c:pt>
                <c:pt idx="15">
                  <c:v>14</c:v>
                </c:pt>
                <c:pt idx="16">
                  <c:v>15</c:v>
                </c:pt>
                <c:pt idx="17">
                  <c:v>9</c:v>
                </c:pt>
                <c:pt idx="18">
                  <c:v>6</c:v>
                </c:pt>
                <c:pt idx="19">
                  <c:v>2</c:v>
                </c:pt>
              </c:numCache>
            </c:numRef>
          </c:val>
        </c:ser>
        <c:ser>
          <c:idx val="0"/>
          <c:order val="1"/>
          <c:tx>
            <c:strRef>
              <c:f>'T17'!$E$5</c:f>
              <c:strCache>
                <c:ptCount val="1"/>
                <c:pt idx="0">
                  <c:v>einklassig</c:v>
                </c:pt>
              </c:strCache>
            </c:strRef>
          </c:tx>
          <c:spPr>
            <a:solidFill>
              <a:srgbClr val="CFE0A1"/>
            </a:solidFill>
            <a:ln w="25400">
              <a:noFill/>
            </a:ln>
          </c:spPr>
          <c:invertIfNegative val="0"/>
          <c:cat>
            <c:numRef>
              <c:f>'T17'!$B$6:$B$25</c:f>
              <c:numCache>
                <c:formatCode>General</c:formatCode>
                <c:ptCount val="20"/>
                <c:pt idx="0">
                  <c:v>8</c:v>
                </c:pt>
                <c:pt idx="1">
                  <c:v>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pt idx="18">
                  <c:v>26</c:v>
                </c:pt>
                <c:pt idx="19">
                  <c:v>27</c:v>
                </c:pt>
              </c:numCache>
            </c:numRef>
          </c:cat>
          <c:val>
            <c:numRef>
              <c:f>'T17'!$E$6:$E$25</c:f>
              <c:numCache>
                <c:formatCode>General</c:formatCode>
                <c:ptCount val="20"/>
                <c:pt idx="0">
                  <c:v>1</c:v>
                </c:pt>
                <c:pt idx="1">
                  <c:v>0</c:v>
                </c:pt>
                <c:pt idx="2">
                  <c:v>2</c:v>
                </c:pt>
                <c:pt idx="3">
                  <c:v>5</c:v>
                </c:pt>
                <c:pt idx="4">
                  <c:v>16</c:v>
                </c:pt>
                <c:pt idx="5">
                  <c:v>31</c:v>
                </c:pt>
                <c:pt idx="6">
                  <c:v>56</c:v>
                </c:pt>
                <c:pt idx="7">
                  <c:v>89</c:v>
                </c:pt>
                <c:pt idx="8">
                  <c:v>103</c:v>
                </c:pt>
                <c:pt idx="9">
                  <c:v>133</c:v>
                </c:pt>
                <c:pt idx="10">
                  <c:v>202</c:v>
                </c:pt>
                <c:pt idx="11">
                  <c:v>208</c:v>
                </c:pt>
                <c:pt idx="12">
                  <c:v>207</c:v>
                </c:pt>
                <c:pt idx="13">
                  <c:v>165</c:v>
                </c:pt>
                <c:pt idx="14">
                  <c:v>121</c:v>
                </c:pt>
                <c:pt idx="15">
                  <c:v>117</c:v>
                </c:pt>
                <c:pt idx="16">
                  <c:v>53</c:v>
                </c:pt>
                <c:pt idx="17">
                  <c:v>37</c:v>
                </c:pt>
                <c:pt idx="18">
                  <c:v>12</c:v>
                </c:pt>
                <c:pt idx="19">
                  <c:v>5</c:v>
                </c:pt>
              </c:numCache>
            </c:numRef>
          </c:val>
        </c:ser>
        <c:dLbls>
          <c:showLegendKey val="0"/>
          <c:showVal val="0"/>
          <c:showCatName val="0"/>
          <c:showSerName val="0"/>
          <c:showPercent val="0"/>
          <c:showBubbleSize val="0"/>
        </c:dLbls>
        <c:gapWidth val="150"/>
        <c:overlap val="100"/>
        <c:axId val="106032128"/>
        <c:axId val="111350912"/>
      </c:barChart>
      <c:catAx>
        <c:axId val="106032128"/>
        <c:scaling>
          <c:orientation val="minMax"/>
        </c:scaling>
        <c:delete val="0"/>
        <c:axPos val="b"/>
        <c:title>
          <c:tx>
            <c:rich>
              <a:bodyPr/>
              <a:lstStyle/>
              <a:p>
                <a:pPr>
                  <a:defRPr sz="1000" b="0" i="0" u="none" strike="noStrike" baseline="0">
                    <a:solidFill>
                      <a:srgbClr val="000000"/>
                    </a:solidFill>
                    <a:latin typeface="Arial"/>
                    <a:ea typeface="Arial"/>
                    <a:cs typeface="Arial"/>
                  </a:defRPr>
                </a:pPr>
                <a:r>
                  <a:rPr lang="de-CH" sz="1000"/>
                  <a:t>Schüler/innen pro Klasse</a:t>
                </a:r>
              </a:p>
            </c:rich>
          </c:tx>
          <c:layout>
            <c:manualLayout>
              <c:xMode val="edge"/>
              <c:yMode val="edge"/>
              <c:x val="0.36784955407022485"/>
              <c:y val="0.88099154272382629"/>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111350912"/>
        <c:crosses val="autoZero"/>
        <c:auto val="1"/>
        <c:lblAlgn val="ctr"/>
        <c:lblOffset val="100"/>
        <c:tickLblSkip val="1"/>
        <c:tickMarkSkip val="1"/>
        <c:noMultiLvlLbl val="0"/>
      </c:catAx>
      <c:valAx>
        <c:axId val="111350912"/>
        <c:scaling>
          <c:orientation val="minMax"/>
        </c:scaling>
        <c:delete val="0"/>
        <c:axPos val="l"/>
        <c:majorGridlines>
          <c:spPr>
            <a:ln w="3175">
              <a:solidFill>
                <a:srgbClr val="000000"/>
              </a:solidFill>
              <a:prstDash val="solid"/>
            </a:ln>
          </c:spPr>
        </c:majorGridlines>
        <c:title>
          <c:tx>
            <c:rich>
              <a:bodyPr rot="0" vert="horz"/>
              <a:lstStyle/>
              <a:p>
                <a:pPr algn="l">
                  <a:defRPr sz="1000" b="0" i="0" u="none" strike="noStrike" baseline="0">
                    <a:solidFill>
                      <a:srgbClr val="000000"/>
                    </a:solidFill>
                    <a:latin typeface="Arial"/>
                    <a:ea typeface="Arial"/>
                    <a:cs typeface="Arial"/>
                  </a:defRPr>
                </a:pPr>
                <a:r>
                  <a:rPr lang="de-CH" sz="1000"/>
                  <a:t>Anzahl Klassen</a:t>
                </a:r>
              </a:p>
            </c:rich>
          </c:tx>
          <c:layout>
            <c:manualLayout>
              <c:xMode val="edge"/>
              <c:yMode val="edge"/>
              <c:x val="4.6761046761046761E-2"/>
              <c:y val="9.1517857142857137E-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106032128"/>
        <c:crosses val="autoZero"/>
        <c:crossBetween val="between"/>
      </c:valAx>
      <c:spPr>
        <a:solidFill>
          <a:srgbClr val="FFFFFF"/>
        </a:solidFill>
        <a:ln w="12700">
          <a:solidFill>
            <a:srgbClr val="808080"/>
          </a:solidFill>
          <a:prstDash val="solid"/>
        </a:ln>
      </c:spPr>
    </c:plotArea>
    <c:legend>
      <c:legendPos val="r"/>
      <c:layout>
        <c:manualLayout>
          <c:xMode val="edge"/>
          <c:yMode val="edge"/>
          <c:x val="0.86508644228035725"/>
          <c:y val="0.45758978845593024"/>
          <c:w val="0.11583025094836119"/>
          <c:h val="9.5982142857142905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sz="1200"/>
              <a:t>Lernende in Brückenangeboten nach Nationalität, 2015/16, in Prozent</a:t>
            </a:r>
          </a:p>
        </c:rich>
      </c:tx>
      <c:layout>
        <c:manualLayout>
          <c:xMode val="edge"/>
          <c:yMode val="edge"/>
          <c:x val="0.17046993957970019"/>
          <c:y val="3.0660377358490566E-2"/>
        </c:manualLayout>
      </c:layout>
      <c:overlay val="0"/>
      <c:spPr>
        <a:noFill/>
        <a:ln w="25400">
          <a:noFill/>
        </a:ln>
      </c:spPr>
    </c:title>
    <c:autoTitleDeleted val="0"/>
    <c:plotArea>
      <c:layout>
        <c:manualLayout>
          <c:layoutTarget val="inner"/>
          <c:xMode val="edge"/>
          <c:yMode val="edge"/>
          <c:x val="0.2013424138412423"/>
          <c:y val="0.20283042226012293"/>
          <c:w val="0.65100713808668342"/>
          <c:h val="0.64701332144802659"/>
        </c:manualLayout>
      </c:layout>
      <c:barChart>
        <c:barDir val="bar"/>
        <c:grouping val="stacked"/>
        <c:varyColors val="0"/>
        <c:ser>
          <c:idx val="0"/>
          <c:order val="0"/>
          <c:tx>
            <c:strRef>
              <c:f>'T18'!$N$66</c:f>
              <c:strCache>
                <c:ptCount val="1"/>
                <c:pt idx="0">
                  <c:v>Schweizer</c:v>
                </c:pt>
              </c:strCache>
            </c:strRef>
          </c:tx>
          <c:spPr>
            <a:solidFill>
              <a:srgbClr val="9BC5D5"/>
            </a:solidFill>
            <a:ln w="25400">
              <a:noFill/>
            </a:ln>
          </c:spPr>
          <c:invertIfNegative val="0"/>
          <c:cat>
            <c:strRef>
              <c:f>'T18'!$M$67:$M$69</c:f>
              <c:strCache>
                <c:ptCount val="3"/>
                <c:pt idx="0">
                  <c:v>Integrationsprogramm</c:v>
                </c:pt>
                <c:pt idx="1">
                  <c:v>Kombiniertes Brückenangebot</c:v>
                </c:pt>
                <c:pt idx="2">
                  <c:v>Schulisches Brückenangebot</c:v>
                </c:pt>
              </c:strCache>
            </c:strRef>
          </c:cat>
          <c:val>
            <c:numRef>
              <c:f>'T18'!$N$67:$N$69</c:f>
              <c:numCache>
                <c:formatCode>0.0</c:formatCode>
                <c:ptCount val="3"/>
                <c:pt idx="0">
                  <c:v>0.90000000000000568</c:v>
                </c:pt>
                <c:pt idx="1">
                  <c:v>47.4</c:v>
                </c:pt>
                <c:pt idx="2">
                  <c:v>60.5</c:v>
                </c:pt>
              </c:numCache>
            </c:numRef>
          </c:val>
        </c:ser>
        <c:ser>
          <c:idx val="1"/>
          <c:order val="1"/>
          <c:tx>
            <c:strRef>
              <c:f>'T18'!$O$66</c:f>
              <c:strCache>
                <c:ptCount val="1"/>
                <c:pt idx="0">
                  <c:v>Ausländer</c:v>
                </c:pt>
              </c:strCache>
            </c:strRef>
          </c:tx>
          <c:spPr>
            <a:solidFill>
              <a:srgbClr val="C4DCE6"/>
            </a:solidFill>
            <a:ln w="25400">
              <a:noFill/>
            </a:ln>
          </c:spPr>
          <c:invertIfNegative val="0"/>
          <c:cat>
            <c:strRef>
              <c:f>'T18'!$M$67:$M$69</c:f>
              <c:strCache>
                <c:ptCount val="3"/>
                <c:pt idx="0">
                  <c:v>Integrationsprogramm</c:v>
                </c:pt>
                <c:pt idx="1">
                  <c:v>Kombiniertes Brückenangebot</c:v>
                </c:pt>
                <c:pt idx="2">
                  <c:v>Schulisches Brückenangebot</c:v>
                </c:pt>
              </c:strCache>
            </c:strRef>
          </c:cat>
          <c:val>
            <c:numRef>
              <c:f>'T18'!$O$67:$O$69</c:f>
              <c:numCache>
                <c:formatCode>0.0</c:formatCode>
                <c:ptCount val="3"/>
                <c:pt idx="0">
                  <c:v>99.1</c:v>
                </c:pt>
                <c:pt idx="1">
                  <c:v>52.6</c:v>
                </c:pt>
                <c:pt idx="2">
                  <c:v>39.5</c:v>
                </c:pt>
              </c:numCache>
            </c:numRef>
          </c:val>
        </c:ser>
        <c:dLbls>
          <c:showLegendKey val="0"/>
          <c:showVal val="0"/>
          <c:showCatName val="0"/>
          <c:showSerName val="0"/>
          <c:showPercent val="0"/>
          <c:showBubbleSize val="0"/>
        </c:dLbls>
        <c:gapWidth val="150"/>
        <c:overlap val="100"/>
        <c:axId val="105569280"/>
        <c:axId val="105575168"/>
      </c:barChart>
      <c:catAx>
        <c:axId val="105569280"/>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de-DE"/>
          </a:p>
        </c:txPr>
        <c:crossAx val="105575168"/>
        <c:crosses val="autoZero"/>
        <c:auto val="1"/>
        <c:lblAlgn val="ctr"/>
        <c:lblOffset val="100"/>
        <c:tickLblSkip val="1"/>
        <c:tickMarkSkip val="1"/>
        <c:noMultiLvlLbl val="0"/>
      </c:catAx>
      <c:valAx>
        <c:axId val="105575168"/>
        <c:scaling>
          <c:orientation val="minMax"/>
          <c:max val="100"/>
        </c:scaling>
        <c:delete val="0"/>
        <c:axPos val="b"/>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de-DE"/>
          </a:p>
        </c:txPr>
        <c:crossAx val="105569280"/>
        <c:crosses val="autoZero"/>
        <c:crossBetween val="between"/>
      </c:valAx>
      <c:spPr>
        <a:solidFill>
          <a:srgbClr val="FFFFFF"/>
        </a:solidFill>
        <a:ln w="12700">
          <a:solidFill>
            <a:srgbClr val="808080"/>
          </a:solidFill>
          <a:prstDash val="solid"/>
        </a:ln>
      </c:spPr>
    </c:plotArea>
    <c:legend>
      <c:legendPos val="r"/>
      <c:legendEntry>
        <c:idx val="1"/>
        <c:txPr>
          <a:bodyPr/>
          <a:lstStyle/>
          <a:p>
            <a:pPr>
              <a:defRPr sz="1000" b="0" i="0" u="none" strike="noStrike" baseline="0">
                <a:solidFill>
                  <a:srgbClr val="000000"/>
                </a:solidFill>
                <a:latin typeface="Arial"/>
                <a:ea typeface="Arial"/>
                <a:cs typeface="Arial"/>
              </a:defRPr>
            </a:pPr>
            <a:endParaRPr lang="de-DE"/>
          </a:p>
        </c:txPr>
      </c:legendEntry>
      <c:layout>
        <c:manualLayout>
          <c:xMode val="edge"/>
          <c:yMode val="edge"/>
          <c:x val="0.87749089719222761"/>
          <c:y val="0.48506338830287721"/>
          <c:w val="0.10738255033557043"/>
          <c:h val="0.10141509433962259"/>
        </c:manualLayout>
      </c:layout>
      <c:overlay val="0"/>
      <c:spPr>
        <a:solidFill>
          <a:srgbClr val="FFFFFF"/>
        </a:solidFill>
        <a:ln w="25400">
          <a:noFill/>
        </a:ln>
      </c:spPr>
      <c:txPr>
        <a:bodyPr/>
        <a:lstStyle/>
        <a:p>
          <a:pPr>
            <a:defRPr sz="87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sz="1200"/>
              <a:t>Lernende in Brückenangeboten nach Geschlecht , 2015/16, in Prozent</a:t>
            </a:r>
          </a:p>
        </c:rich>
      </c:tx>
      <c:layout>
        <c:manualLayout>
          <c:xMode val="edge"/>
          <c:yMode val="edge"/>
          <c:x val="0.16621983914209115"/>
          <c:y val="3.0303030303030304E-2"/>
        </c:manualLayout>
      </c:layout>
      <c:overlay val="0"/>
      <c:spPr>
        <a:noFill/>
        <a:ln w="25400">
          <a:noFill/>
        </a:ln>
      </c:spPr>
    </c:title>
    <c:autoTitleDeleted val="0"/>
    <c:plotArea>
      <c:layout>
        <c:manualLayout>
          <c:layoutTarget val="inner"/>
          <c:xMode val="edge"/>
          <c:yMode val="edge"/>
          <c:x val="0.20375335120643431"/>
          <c:y val="0.18648061097895491"/>
          <c:w val="0.65276517726120886"/>
          <c:h val="0.65112811947457616"/>
        </c:manualLayout>
      </c:layout>
      <c:barChart>
        <c:barDir val="bar"/>
        <c:grouping val="stacked"/>
        <c:varyColors val="0"/>
        <c:ser>
          <c:idx val="0"/>
          <c:order val="0"/>
          <c:tx>
            <c:strRef>
              <c:f>'T18'!$N$94</c:f>
              <c:strCache>
                <c:ptCount val="1"/>
                <c:pt idx="0">
                  <c:v>Männer</c:v>
                </c:pt>
              </c:strCache>
            </c:strRef>
          </c:tx>
          <c:spPr>
            <a:solidFill>
              <a:srgbClr val="D4E3AB"/>
            </a:solidFill>
            <a:ln w="25400">
              <a:noFill/>
            </a:ln>
          </c:spPr>
          <c:invertIfNegative val="0"/>
          <c:cat>
            <c:strRef>
              <c:f>'T18'!$M$95:$M$97</c:f>
              <c:strCache>
                <c:ptCount val="3"/>
                <c:pt idx="0">
                  <c:v>Integrationsprogramm</c:v>
                </c:pt>
                <c:pt idx="1">
                  <c:v>Kombiniertes Brückenangebot</c:v>
                </c:pt>
                <c:pt idx="2">
                  <c:v>Schulisches Brückenangebot</c:v>
                </c:pt>
              </c:strCache>
            </c:strRef>
          </c:cat>
          <c:val>
            <c:numRef>
              <c:f>'T18'!$N$95:$N$97</c:f>
              <c:numCache>
                <c:formatCode>0.0</c:formatCode>
                <c:ptCount val="3"/>
                <c:pt idx="0">
                  <c:v>58.6</c:v>
                </c:pt>
                <c:pt idx="1">
                  <c:v>39.299999999999997</c:v>
                </c:pt>
                <c:pt idx="2">
                  <c:v>51.9</c:v>
                </c:pt>
              </c:numCache>
            </c:numRef>
          </c:val>
        </c:ser>
        <c:ser>
          <c:idx val="1"/>
          <c:order val="1"/>
          <c:tx>
            <c:strRef>
              <c:f>'T18'!$O$94</c:f>
              <c:strCache>
                <c:ptCount val="1"/>
                <c:pt idx="0">
                  <c:v>Frauen</c:v>
                </c:pt>
              </c:strCache>
            </c:strRef>
          </c:tx>
          <c:spPr>
            <a:solidFill>
              <a:srgbClr val="7D999F"/>
            </a:solidFill>
            <a:ln w="25400">
              <a:noFill/>
            </a:ln>
          </c:spPr>
          <c:invertIfNegative val="0"/>
          <c:cat>
            <c:strRef>
              <c:f>'T18'!$M$95:$M$97</c:f>
              <c:strCache>
                <c:ptCount val="3"/>
                <c:pt idx="0">
                  <c:v>Integrationsprogramm</c:v>
                </c:pt>
                <c:pt idx="1">
                  <c:v>Kombiniertes Brückenangebot</c:v>
                </c:pt>
                <c:pt idx="2">
                  <c:v>Schulisches Brückenangebot</c:v>
                </c:pt>
              </c:strCache>
            </c:strRef>
          </c:cat>
          <c:val>
            <c:numRef>
              <c:f>'T18'!$O$95:$O$97</c:f>
              <c:numCache>
                <c:formatCode>0.0</c:formatCode>
                <c:ptCount val="3"/>
                <c:pt idx="0">
                  <c:v>41.4</c:v>
                </c:pt>
                <c:pt idx="1">
                  <c:v>60.7</c:v>
                </c:pt>
                <c:pt idx="2">
                  <c:v>48.1</c:v>
                </c:pt>
              </c:numCache>
            </c:numRef>
          </c:val>
        </c:ser>
        <c:dLbls>
          <c:showLegendKey val="0"/>
          <c:showVal val="0"/>
          <c:showCatName val="0"/>
          <c:showSerName val="0"/>
          <c:showPercent val="0"/>
          <c:showBubbleSize val="0"/>
        </c:dLbls>
        <c:gapWidth val="150"/>
        <c:overlap val="100"/>
        <c:axId val="112478464"/>
        <c:axId val="112500736"/>
      </c:barChart>
      <c:catAx>
        <c:axId val="112478464"/>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de-DE"/>
          </a:p>
        </c:txPr>
        <c:crossAx val="112500736"/>
        <c:crosses val="autoZero"/>
        <c:auto val="1"/>
        <c:lblAlgn val="ctr"/>
        <c:lblOffset val="100"/>
        <c:tickLblSkip val="1"/>
        <c:tickMarkSkip val="1"/>
        <c:noMultiLvlLbl val="0"/>
      </c:catAx>
      <c:valAx>
        <c:axId val="112500736"/>
        <c:scaling>
          <c:orientation val="minMax"/>
          <c:max val="100"/>
        </c:scaling>
        <c:delete val="0"/>
        <c:axPos val="b"/>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de-DE"/>
          </a:p>
        </c:txPr>
        <c:crossAx val="112478464"/>
        <c:crosses val="autoZero"/>
        <c:crossBetween val="between"/>
      </c:valAx>
      <c:spPr>
        <a:solidFill>
          <a:srgbClr val="FFFFFF"/>
        </a:solidFill>
        <a:ln w="12700">
          <a:solidFill>
            <a:srgbClr val="808080"/>
          </a:solidFill>
          <a:prstDash val="solid"/>
        </a:ln>
      </c:spPr>
    </c:plotArea>
    <c:legend>
      <c:legendPos val="r"/>
      <c:layout>
        <c:manualLayout>
          <c:xMode val="edge"/>
          <c:yMode val="edge"/>
          <c:x val="0.89023001606870855"/>
          <c:y val="0.48251846141609916"/>
          <c:w val="8.4450402144772063E-2"/>
          <c:h val="0.10023334495775443"/>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sz="1200"/>
              <a:t>Lernende in Brückenangeboten, 2005–2015</a:t>
            </a:r>
          </a:p>
        </c:rich>
      </c:tx>
      <c:layout>
        <c:manualLayout>
          <c:xMode val="edge"/>
          <c:yMode val="edge"/>
          <c:x val="0.29166709000084667"/>
          <c:y val="3.0732860520094562E-2"/>
        </c:manualLayout>
      </c:layout>
      <c:overlay val="0"/>
      <c:spPr>
        <a:noFill/>
        <a:ln w="25400">
          <a:noFill/>
        </a:ln>
      </c:spPr>
    </c:title>
    <c:autoTitleDeleted val="0"/>
    <c:plotArea>
      <c:layout>
        <c:manualLayout>
          <c:layoutTarget val="inner"/>
          <c:xMode val="edge"/>
          <c:yMode val="edge"/>
          <c:x val="9.8573751155599479E-2"/>
          <c:y val="0.23440886044203271"/>
          <c:w val="0.66397936615235187"/>
          <c:h val="0.63438183206853993"/>
        </c:manualLayout>
      </c:layout>
      <c:lineChart>
        <c:grouping val="standard"/>
        <c:varyColors val="0"/>
        <c:ser>
          <c:idx val="1"/>
          <c:order val="0"/>
          <c:tx>
            <c:strRef>
              <c:f>'T18'!$O$40</c:f>
              <c:strCache>
                <c:ptCount val="1"/>
                <c:pt idx="0">
                  <c:v>schulisch</c:v>
                </c:pt>
              </c:strCache>
            </c:strRef>
          </c:tx>
          <c:spPr>
            <a:ln w="38100">
              <a:solidFill>
                <a:srgbClr val="99ADB3"/>
              </a:solidFill>
              <a:prstDash val="solid"/>
            </a:ln>
          </c:spPr>
          <c:marker>
            <c:symbol val="none"/>
          </c:marker>
          <c:cat>
            <c:numRef>
              <c:f>'T18'!$N$42:$N$51</c:f>
              <c:numCache>
                <c:formatCode>General</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'T18'!$O$42:$O$51</c:f>
              <c:numCache>
                <c:formatCode>General</c:formatCode>
                <c:ptCount val="10"/>
                <c:pt idx="0">
                  <c:v>771</c:v>
                </c:pt>
                <c:pt idx="1">
                  <c:v>702</c:v>
                </c:pt>
                <c:pt idx="2">
                  <c:v>695</c:v>
                </c:pt>
                <c:pt idx="3">
                  <c:v>688</c:v>
                </c:pt>
                <c:pt idx="4">
                  <c:v>632</c:v>
                </c:pt>
                <c:pt idx="5">
                  <c:v>619</c:v>
                </c:pt>
                <c:pt idx="6">
                  <c:v>588</c:v>
                </c:pt>
                <c:pt idx="7">
                  <c:v>573</c:v>
                </c:pt>
                <c:pt idx="8">
                  <c:v>519</c:v>
                </c:pt>
                <c:pt idx="9">
                  <c:v>478</c:v>
                </c:pt>
              </c:numCache>
            </c:numRef>
          </c:val>
          <c:smooth val="0"/>
        </c:ser>
        <c:ser>
          <c:idx val="2"/>
          <c:order val="1"/>
          <c:tx>
            <c:strRef>
              <c:f>'T18'!$P$40</c:f>
              <c:strCache>
                <c:ptCount val="1"/>
                <c:pt idx="0">
                  <c:v>kombiniert</c:v>
                </c:pt>
              </c:strCache>
            </c:strRef>
          </c:tx>
          <c:spPr>
            <a:ln w="38100">
              <a:solidFill>
                <a:srgbClr val="9BC5D5"/>
              </a:solidFill>
              <a:prstDash val="solid"/>
            </a:ln>
          </c:spPr>
          <c:marker>
            <c:symbol val="none"/>
          </c:marker>
          <c:cat>
            <c:numRef>
              <c:f>'T18'!$N$42:$N$51</c:f>
              <c:numCache>
                <c:formatCode>General</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'T18'!$P$42:$P$51</c:f>
              <c:numCache>
                <c:formatCode>General</c:formatCode>
                <c:ptCount val="10"/>
                <c:pt idx="0">
                  <c:v>139</c:v>
                </c:pt>
                <c:pt idx="1">
                  <c:v>228</c:v>
                </c:pt>
                <c:pt idx="2">
                  <c:v>257</c:v>
                </c:pt>
                <c:pt idx="3">
                  <c:v>153</c:v>
                </c:pt>
                <c:pt idx="4">
                  <c:v>284</c:v>
                </c:pt>
                <c:pt idx="5">
                  <c:v>187</c:v>
                </c:pt>
                <c:pt idx="6">
                  <c:v>115</c:v>
                </c:pt>
                <c:pt idx="7">
                  <c:v>165</c:v>
                </c:pt>
                <c:pt idx="8">
                  <c:v>114</c:v>
                </c:pt>
                <c:pt idx="9">
                  <c:v>135</c:v>
                </c:pt>
              </c:numCache>
            </c:numRef>
          </c:val>
          <c:smooth val="0"/>
        </c:ser>
        <c:ser>
          <c:idx val="3"/>
          <c:order val="2"/>
          <c:tx>
            <c:strRef>
              <c:f>'T18'!$Q$40</c:f>
              <c:strCache>
                <c:ptCount val="1"/>
                <c:pt idx="0">
                  <c:v>Integrationsprogramm</c:v>
                </c:pt>
              </c:strCache>
            </c:strRef>
          </c:tx>
          <c:spPr>
            <a:ln w="38100">
              <a:solidFill>
                <a:srgbClr val="617D84"/>
              </a:solidFill>
              <a:prstDash val="solid"/>
            </a:ln>
          </c:spPr>
          <c:marker>
            <c:symbol val="none"/>
          </c:marker>
          <c:cat>
            <c:numRef>
              <c:f>'T18'!$N$42:$N$51</c:f>
              <c:numCache>
                <c:formatCode>General</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'T18'!$Q$42:$Q$51</c:f>
              <c:numCache>
                <c:formatCode>General</c:formatCode>
                <c:ptCount val="10"/>
                <c:pt idx="4">
                  <c:v>96</c:v>
                </c:pt>
                <c:pt idx="5">
                  <c:v>163</c:v>
                </c:pt>
                <c:pt idx="6">
                  <c:v>205</c:v>
                </c:pt>
                <c:pt idx="7">
                  <c:v>166</c:v>
                </c:pt>
                <c:pt idx="8">
                  <c:v>217</c:v>
                </c:pt>
                <c:pt idx="9">
                  <c:v>321</c:v>
                </c:pt>
              </c:numCache>
            </c:numRef>
          </c:val>
          <c:smooth val="0"/>
        </c:ser>
        <c:dLbls>
          <c:showLegendKey val="0"/>
          <c:showVal val="0"/>
          <c:showCatName val="0"/>
          <c:showSerName val="0"/>
          <c:showPercent val="0"/>
          <c:showBubbleSize val="0"/>
        </c:dLbls>
        <c:marker val="1"/>
        <c:smooth val="0"/>
        <c:axId val="120080256"/>
        <c:axId val="120081792"/>
      </c:lineChart>
      <c:catAx>
        <c:axId val="120080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de-DE"/>
          </a:p>
        </c:txPr>
        <c:crossAx val="120081792"/>
        <c:crosses val="autoZero"/>
        <c:auto val="1"/>
        <c:lblAlgn val="ctr"/>
        <c:lblOffset val="100"/>
        <c:tickLblSkip val="1"/>
        <c:tickMarkSkip val="1"/>
        <c:noMultiLvlLbl val="0"/>
      </c:catAx>
      <c:valAx>
        <c:axId val="120081792"/>
        <c:scaling>
          <c:orientation val="minMax"/>
        </c:scaling>
        <c:delete val="0"/>
        <c:axPos val="l"/>
        <c:majorGridlines>
          <c:spPr>
            <a:ln w="3175">
              <a:solidFill>
                <a:srgbClr val="000000"/>
              </a:solidFill>
              <a:prstDash val="solid"/>
            </a:ln>
          </c:spPr>
        </c:majorGridlines>
        <c:title>
          <c:tx>
            <c:rich>
              <a:bodyPr rot="0" vert="horz"/>
              <a:lstStyle/>
              <a:p>
                <a:pPr algn="ctr">
                  <a:defRPr sz="1000" b="0" i="0" u="none" strike="noStrike" baseline="0">
                    <a:solidFill>
                      <a:srgbClr val="000000"/>
                    </a:solidFill>
                    <a:latin typeface="Arial"/>
                    <a:ea typeface="Arial"/>
                    <a:cs typeface="Arial"/>
                  </a:defRPr>
                </a:pPr>
                <a:r>
                  <a:rPr lang="de-CH" sz="1000"/>
                  <a:t>Lernende</a:t>
                </a:r>
              </a:p>
            </c:rich>
          </c:tx>
          <c:layout>
            <c:manualLayout>
              <c:xMode val="edge"/>
              <c:yMode val="edge"/>
              <c:x val="4.7043010752688172E-2"/>
              <c:y val="0.11820355788859725"/>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de-DE"/>
          </a:p>
        </c:txPr>
        <c:crossAx val="120080256"/>
        <c:crosses val="autoZero"/>
        <c:crossBetween val="between"/>
      </c:valAx>
      <c:spPr>
        <a:solidFill>
          <a:srgbClr val="FFFFFF"/>
        </a:solidFill>
        <a:ln w="12700">
          <a:solidFill>
            <a:srgbClr val="808080"/>
          </a:solidFill>
          <a:prstDash val="solid"/>
        </a:ln>
      </c:spPr>
    </c:plotArea>
    <c:legend>
      <c:legendPos val="r"/>
      <c:layout>
        <c:manualLayout>
          <c:xMode val="edge"/>
          <c:yMode val="edge"/>
          <c:x val="0.77553862218835545"/>
          <c:y val="0.46572203297282871"/>
          <c:w val="0.21993483573174044"/>
          <c:h val="0.15130048460254525"/>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9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sz="1200"/>
              <a:t>Berufslernende nach Ausbildungsrichtung, 2015/16</a:t>
            </a:r>
          </a:p>
        </c:rich>
      </c:tx>
      <c:layout>
        <c:manualLayout>
          <c:xMode val="edge"/>
          <c:yMode val="edge"/>
          <c:x val="0.24861892953988485"/>
          <c:y val="3.125E-2"/>
        </c:manualLayout>
      </c:layout>
      <c:overlay val="0"/>
      <c:spPr>
        <a:noFill/>
        <a:ln w="25400">
          <a:noFill/>
        </a:ln>
      </c:spPr>
    </c:title>
    <c:autoTitleDeleted val="0"/>
    <c:plotArea>
      <c:layout>
        <c:manualLayout>
          <c:layoutTarget val="inner"/>
          <c:xMode val="edge"/>
          <c:yMode val="edge"/>
          <c:x val="0.17541448294420303"/>
          <c:y val="0.18750020435900483"/>
          <c:w val="0.45165776317129441"/>
          <c:h val="0.72991150982612596"/>
        </c:manualLayout>
      </c:layout>
      <c:pieChart>
        <c:varyColors val="1"/>
        <c:ser>
          <c:idx val="0"/>
          <c:order val="0"/>
          <c:spPr>
            <a:solidFill>
              <a:srgbClr val="757468"/>
            </a:solidFill>
            <a:ln w="12700">
              <a:solidFill>
                <a:srgbClr val="000000"/>
              </a:solidFill>
              <a:prstDash val="solid"/>
            </a:ln>
          </c:spPr>
          <c:dPt>
            <c:idx val="0"/>
            <c:bubble3D val="0"/>
            <c:spPr>
              <a:solidFill>
                <a:srgbClr val="617D84"/>
              </a:solidFill>
              <a:ln w="25400">
                <a:noFill/>
              </a:ln>
            </c:spPr>
          </c:dPt>
          <c:dPt>
            <c:idx val="1"/>
            <c:bubble3D val="0"/>
            <c:spPr>
              <a:solidFill>
                <a:srgbClr val="9BC5D5"/>
              </a:solidFill>
              <a:ln w="25400">
                <a:noFill/>
              </a:ln>
            </c:spPr>
          </c:dPt>
          <c:dPt>
            <c:idx val="2"/>
            <c:bubble3D val="0"/>
            <c:spPr>
              <a:solidFill>
                <a:srgbClr val="C4DCE6"/>
              </a:solidFill>
              <a:ln w="25400">
                <a:noFill/>
              </a:ln>
            </c:spPr>
          </c:dPt>
          <c:dPt>
            <c:idx val="3"/>
            <c:bubble3D val="0"/>
            <c:spPr>
              <a:solidFill>
                <a:srgbClr val="CFE0A1"/>
              </a:solidFill>
              <a:ln w="25400">
                <a:noFill/>
              </a:ln>
            </c:spPr>
          </c:dPt>
          <c:dLbls>
            <c:dLbl>
              <c:idx val="0"/>
              <c:layout>
                <c:manualLayout>
                  <c:x val="-0.110621048050384"/>
                  <c:y val="0.13009838955189945"/>
                </c:manualLayout>
              </c:layout>
              <c:dLblPos val="bestFit"/>
              <c:showLegendKey val="0"/>
              <c:showVal val="0"/>
              <c:showCatName val="0"/>
              <c:showSerName val="0"/>
              <c:showPercent val="1"/>
              <c:showBubbleSize val="0"/>
            </c:dLbl>
            <c:dLbl>
              <c:idx val="1"/>
              <c:layout>
                <c:manualLayout>
                  <c:x val="0.11307458297632532"/>
                  <c:y val="-0.19658882004562819"/>
                </c:manualLayout>
              </c:layout>
              <c:dLblPos val="bestFit"/>
              <c:showLegendKey val="0"/>
              <c:showVal val="0"/>
              <c:showCatName val="0"/>
              <c:showSerName val="0"/>
              <c:showPercent val="1"/>
              <c:showBubbleSize val="0"/>
            </c:dLbl>
            <c:dLbl>
              <c:idx val="2"/>
              <c:layout>
                <c:manualLayout>
                  <c:x val="6.2957839152070649E-2"/>
                  <c:y val="0.15589789195387013"/>
                </c:manualLayout>
              </c:layout>
              <c:dLblPos val="bestFit"/>
              <c:showLegendKey val="0"/>
              <c:showVal val="0"/>
              <c:showCatName val="0"/>
              <c:showSerName val="0"/>
              <c:showPercent val="1"/>
              <c:showBubbleSize val="0"/>
            </c:dLbl>
            <c:dLbl>
              <c:idx val="3"/>
              <c:layout>
                <c:manualLayout>
                  <c:x val="1.0241403237892585E-2"/>
                  <c:y val="0.12802053211196593"/>
                </c:manualLayout>
              </c:layout>
              <c:dLblPos val="bestFit"/>
              <c:showLegendKey val="0"/>
              <c:showVal val="0"/>
              <c:showCatName val="0"/>
              <c:showSerName val="0"/>
              <c:showPercent val="1"/>
              <c:showBubbleSize val="0"/>
            </c:dLbl>
            <c:numFmt formatCode="0%" sourceLinked="0"/>
            <c:spPr>
              <a:noFill/>
              <a:ln w="25400">
                <a:noFill/>
              </a:ln>
            </c:spPr>
            <c:txPr>
              <a:bodyPr/>
              <a:lstStyle/>
              <a:p>
                <a:pPr>
                  <a:defRPr sz="925" b="0" i="0" u="none" strike="noStrike" baseline="0">
                    <a:solidFill>
                      <a:srgbClr val="000000"/>
                    </a:solidFill>
                    <a:latin typeface="Arial"/>
                    <a:ea typeface="Arial"/>
                    <a:cs typeface="Arial"/>
                  </a:defRPr>
                </a:pPr>
                <a:endParaRPr lang="de-DE"/>
              </a:p>
            </c:txPr>
            <c:showLegendKey val="0"/>
            <c:showVal val="0"/>
            <c:showCatName val="0"/>
            <c:showSerName val="0"/>
            <c:showPercent val="1"/>
            <c:showBubbleSize val="0"/>
            <c:showLeaderLines val="1"/>
          </c:dLbls>
          <c:cat>
            <c:strRef>
              <c:f>'T20'!$C$41:$F$41</c:f>
              <c:strCache>
                <c:ptCount val="4"/>
                <c:pt idx="0">
                  <c:v>Kaufmännisch</c:v>
                </c:pt>
                <c:pt idx="1">
                  <c:v>Gewerblich-industriell</c:v>
                </c:pt>
                <c:pt idx="2">
                  <c:v>Gesundheitsbereich</c:v>
                </c:pt>
                <c:pt idx="3">
                  <c:v>Landwirtschaft</c:v>
                </c:pt>
              </c:strCache>
            </c:strRef>
          </c:cat>
          <c:val>
            <c:numRef>
              <c:f>'T20'!$C$42:$F$42</c:f>
              <c:numCache>
                <c:formatCode>General</c:formatCode>
                <c:ptCount val="4"/>
                <c:pt idx="0">
                  <c:v>4352</c:v>
                </c:pt>
                <c:pt idx="1">
                  <c:v>10014</c:v>
                </c:pt>
                <c:pt idx="2">
                  <c:v>1997</c:v>
                </c:pt>
                <c:pt idx="3">
                  <c:v>367</c:v>
                </c:pt>
              </c:numCache>
            </c:numRef>
          </c:val>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2698032221110487"/>
          <c:y val="0.38467308773903264"/>
          <c:w val="0.26335189454909297"/>
          <c:h val="0.22842285339332583"/>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zero"/>
    <c:showDLblsOverMax val="0"/>
  </c:char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sz="1200"/>
              <a:t>Berufslernende nach Nationalität, 2015/16, in Prozent</a:t>
            </a:r>
          </a:p>
        </c:rich>
      </c:tx>
      <c:layout>
        <c:manualLayout>
          <c:xMode val="edge"/>
          <c:yMode val="edge"/>
          <c:x val="0.21954887218045113"/>
          <c:y val="3.0162412993039442E-2"/>
        </c:manualLayout>
      </c:layout>
      <c:overlay val="0"/>
      <c:spPr>
        <a:noFill/>
        <a:ln w="25400">
          <a:noFill/>
        </a:ln>
      </c:spPr>
    </c:title>
    <c:autoTitleDeleted val="0"/>
    <c:plotArea>
      <c:layout>
        <c:manualLayout>
          <c:layoutTarget val="inner"/>
          <c:xMode val="edge"/>
          <c:yMode val="edge"/>
          <c:x val="0.29548030661509123"/>
          <c:y val="0.1368909512761021"/>
          <c:w val="0.64831950060296517"/>
          <c:h val="0.55041831153219667"/>
        </c:manualLayout>
      </c:layout>
      <c:barChart>
        <c:barDir val="bar"/>
        <c:grouping val="stacked"/>
        <c:varyColors val="0"/>
        <c:ser>
          <c:idx val="0"/>
          <c:order val="0"/>
          <c:tx>
            <c:strRef>
              <c:f>'T21'!$K$38</c:f>
              <c:strCache>
                <c:ptCount val="1"/>
                <c:pt idx="0">
                  <c:v>Schweizer/innen</c:v>
                </c:pt>
              </c:strCache>
            </c:strRef>
          </c:tx>
          <c:spPr>
            <a:solidFill>
              <a:srgbClr val="9BC5D5"/>
            </a:solidFill>
            <a:ln w="25400">
              <a:noFill/>
            </a:ln>
          </c:spPr>
          <c:invertIfNegative val="0"/>
          <c:cat>
            <c:strRef>
              <c:f>'T21'!$J$41:$J$44</c:f>
              <c:strCache>
                <c:ptCount val="4"/>
                <c:pt idx="0">
                  <c:v>EBA Anlehre/Attest</c:v>
                </c:pt>
                <c:pt idx="1">
                  <c:v>EFZ Gesundheit</c:v>
                </c:pt>
                <c:pt idx="2">
                  <c:v>EFZ Gewerblich-Industriell</c:v>
                </c:pt>
                <c:pt idx="3">
                  <c:v>EFZ Kaufmännisch</c:v>
                </c:pt>
              </c:strCache>
            </c:strRef>
          </c:cat>
          <c:val>
            <c:numRef>
              <c:f>'T21'!$K$39:$K$42</c:f>
              <c:numCache>
                <c:formatCode>General</c:formatCode>
                <c:ptCount val="4"/>
                <c:pt idx="0">
                  <c:v>53.1</c:v>
                </c:pt>
                <c:pt idx="1">
                  <c:v>77.900000000000006</c:v>
                </c:pt>
                <c:pt idx="2">
                  <c:v>81.2</c:v>
                </c:pt>
                <c:pt idx="3">
                  <c:v>77.8</c:v>
                </c:pt>
              </c:numCache>
            </c:numRef>
          </c:val>
        </c:ser>
        <c:ser>
          <c:idx val="1"/>
          <c:order val="1"/>
          <c:tx>
            <c:strRef>
              <c:f>'T21'!$L$38</c:f>
              <c:strCache>
                <c:ptCount val="1"/>
                <c:pt idx="0">
                  <c:v>Ausländer/innen</c:v>
                </c:pt>
              </c:strCache>
            </c:strRef>
          </c:tx>
          <c:spPr>
            <a:solidFill>
              <a:srgbClr val="C4DCE6"/>
            </a:solidFill>
            <a:ln w="25400">
              <a:noFill/>
            </a:ln>
          </c:spPr>
          <c:invertIfNegative val="0"/>
          <c:cat>
            <c:strRef>
              <c:f>'T21'!$J$41:$J$44</c:f>
              <c:strCache>
                <c:ptCount val="4"/>
                <c:pt idx="0">
                  <c:v>EBA Anlehre/Attest</c:v>
                </c:pt>
                <c:pt idx="1">
                  <c:v>EFZ Gesundheit</c:v>
                </c:pt>
                <c:pt idx="2">
                  <c:v>EFZ Gewerblich-Industriell</c:v>
                </c:pt>
                <c:pt idx="3">
                  <c:v>EFZ Kaufmännisch</c:v>
                </c:pt>
              </c:strCache>
            </c:strRef>
          </c:cat>
          <c:val>
            <c:numRef>
              <c:f>'T21'!$L$39:$L$42</c:f>
              <c:numCache>
                <c:formatCode>General</c:formatCode>
                <c:ptCount val="4"/>
                <c:pt idx="0">
                  <c:v>46.9</c:v>
                </c:pt>
                <c:pt idx="1">
                  <c:v>22.1</c:v>
                </c:pt>
                <c:pt idx="2">
                  <c:v>18.8</c:v>
                </c:pt>
                <c:pt idx="3">
                  <c:v>22.2</c:v>
                </c:pt>
              </c:numCache>
            </c:numRef>
          </c:val>
        </c:ser>
        <c:dLbls>
          <c:showLegendKey val="0"/>
          <c:showVal val="0"/>
          <c:showCatName val="0"/>
          <c:showSerName val="0"/>
          <c:showPercent val="0"/>
          <c:showBubbleSize val="0"/>
        </c:dLbls>
        <c:gapWidth val="100"/>
        <c:overlap val="100"/>
        <c:axId val="117885568"/>
        <c:axId val="120140160"/>
      </c:barChart>
      <c:catAx>
        <c:axId val="117885568"/>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120140160"/>
        <c:crosses val="autoZero"/>
        <c:auto val="1"/>
        <c:lblAlgn val="ctr"/>
        <c:lblOffset val="100"/>
        <c:tickLblSkip val="1"/>
        <c:tickMarkSkip val="1"/>
        <c:noMultiLvlLbl val="0"/>
      </c:catAx>
      <c:valAx>
        <c:axId val="120140160"/>
        <c:scaling>
          <c:orientation val="minMax"/>
          <c:max val="100"/>
        </c:scaling>
        <c:delete val="0"/>
        <c:axPos val="b"/>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117885568"/>
        <c:crosses val="autoZero"/>
        <c:crossBetween val="between"/>
        <c:majorUnit val="10"/>
      </c:valAx>
      <c:spPr>
        <a:solidFill>
          <a:srgbClr val="FFFFFF"/>
        </a:solidFill>
        <a:ln w="12700">
          <a:solidFill>
            <a:srgbClr val="808080"/>
          </a:solidFill>
          <a:prstDash val="solid"/>
        </a:ln>
      </c:spPr>
    </c:plotArea>
    <c:legend>
      <c:legendPos val="b"/>
      <c:layout>
        <c:manualLayout>
          <c:xMode val="edge"/>
          <c:yMode val="edge"/>
          <c:x val="0.27860946634452888"/>
          <c:y val="0.85885012340937061"/>
          <c:w val="0.42158323214367677"/>
          <c:h val="6.1655748316013344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26.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25" b="1" i="0" u="none" strike="noStrike" baseline="0">
                <a:solidFill>
                  <a:srgbClr val="000000"/>
                </a:solidFill>
                <a:latin typeface="Arial"/>
                <a:ea typeface="Arial"/>
                <a:cs typeface="Arial"/>
              </a:defRPr>
            </a:pPr>
            <a:r>
              <a:rPr lang="de-CH" sz="1200"/>
              <a:t>Berufslernende nach Geschlecht, 2015/16, in Prozent</a:t>
            </a:r>
          </a:p>
        </c:rich>
      </c:tx>
      <c:layout>
        <c:manualLayout>
          <c:xMode val="edge"/>
          <c:yMode val="edge"/>
          <c:x val="0.21633903931448811"/>
          <c:y val="3.0837004405286344E-2"/>
        </c:manualLayout>
      </c:layout>
      <c:overlay val="0"/>
      <c:spPr>
        <a:noFill/>
        <a:ln w="25400">
          <a:noFill/>
        </a:ln>
      </c:spPr>
    </c:title>
    <c:autoTitleDeleted val="0"/>
    <c:plotArea>
      <c:layout>
        <c:manualLayout>
          <c:layoutTarget val="inner"/>
          <c:xMode val="edge"/>
          <c:yMode val="edge"/>
          <c:x val="0.29140104322402738"/>
          <c:y val="0.12334815028323569"/>
          <c:w val="0.65721984119073729"/>
          <c:h val="0.53986171083453283"/>
        </c:manualLayout>
      </c:layout>
      <c:barChart>
        <c:barDir val="bar"/>
        <c:grouping val="stacked"/>
        <c:varyColors val="0"/>
        <c:ser>
          <c:idx val="0"/>
          <c:order val="0"/>
          <c:tx>
            <c:strRef>
              <c:f>'T21'!$K$66</c:f>
              <c:strCache>
                <c:ptCount val="1"/>
                <c:pt idx="0">
                  <c:v>Männer</c:v>
                </c:pt>
              </c:strCache>
            </c:strRef>
          </c:tx>
          <c:spPr>
            <a:solidFill>
              <a:srgbClr val="CFE0A1"/>
            </a:solidFill>
            <a:ln w="25400">
              <a:noFill/>
            </a:ln>
          </c:spPr>
          <c:invertIfNegative val="0"/>
          <c:cat>
            <c:strRef>
              <c:f>'T21'!$J$69:$J$72</c:f>
              <c:strCache>
                <c:ptCount val="4"/>
                <c:pt idx="0">
                  <c:v>EBA Anlehre/Attest</c:v>
                </c:pt>
                <c:pt idx="1">
                  <c:v>EFZ Gesundheit</c:v>
                </c:pt>
                <c:pt idx="2">
                  <c:v>EFZ Gewerblich-Industriell</c:v>
                </c:pt>
                <c:pt idx="3">
                  <c:v>EFZ Kaufmännisch</c:v>
                </c:pt>
              </c:strCache>
            </c:strRef>
          </c:cat>
          <c:val>
            <c:numRef>
              <c:f>'T21'!$K$67:$K$70</c:f>
              <c:numCache>
                <c:formatCode>General</c:formatCode>
                <c:ptCount val="4"/>
                <c:pt idx="0">
                  <c:v>48.9</c:v>
                </c:pt>
                <c:pt idx="1">
                  <c:v>10.1</c:v>
                </c:pt>
                <c:pt idx="2">
                  <c:v>76.599999999999994</c:v>
                </c:pt>
                <c:pt idx="3">
                  <c:v>35.6</c:v>
                </c:pt>
              </c:numCache>
            </c:numRef>
          </c:val>
        </c:ser>
        <c:ser>
          <c:idx val="1"/>
          <c:order val="1"/>
          <c:tx>
            <c:strRef>
              <c:f>'T21'!$L$66</c:f>
              <c:strCache>
                <c:ptCount val="1"/>
                <c:pt idx="0">
                  <c:v>Frauen</c:v>
                </c:pt>
              </c:strCache>
            </c:strRef>
          </c:tx>
          <c:spPr>
            <a:solidFill>
              <a:srgbClr val="7D999F"/>
            </a:solidFill>
            <a:ln w="25400">
              <a:noFill/>
            </a:ln>
          </c:spPr>
          <c:invertIfNegative val="0"/>
          <c:cat>
            <c:strRef>
              <c:f>'T21'!$J$69:$J$72</c:f>
              <c:strCache>
                <c:ptCount val="4"/>
                <c:pt idx="0">
                  <c:v>EBA Anlehre/Attest</c:v>
                </c:pt>
                <c:pt idx="1">
                  <c:v>EFZ Gesundheit</c:v>
                </c:pt>
                <c:pt idx="2">
                  <c:v>EFZ Gewerblich-Industriell</c:v>
                </c:pt>
                <c:pt idx="3">
                  <c:v>EFZ Kaufmännisch</c:v>
                </c:pt>
              </c:strCache>
            </c:strRef>
          </c:cat>
          <c:val>
            <c:numRef>
              <c:f>'T21'!$L$67:$L$70</c:f>
              <c:numCache>
                <c:formatCode>General</c:formatCode>
                <c:ptCount val="4"/>
                <c:pt idx="0">
                  <c:v>51.1</c:v>
                </c:pt>
                <c:pt idx="1">
                  <c:v>89.9</c:v>
                </c:pt>
                <c:pt idx="2">
                  <c:v>23.4</c:v>
                </c:pt>
                <c:pt idx="3">
                  <c:v>64.400000000000006</c:v>
                </c:pt>
              </c:numCache>
            </c:numRef>
          </c:val>
        </c:ser>
        <c:dLbls>
          <c:showLegendKey val="0"/>
          <c:showVal val="0"/>
          <c:showCatName val="0"/>
          <c:showSerName val="0"/>
          <c:showPercent val="0"/>
          <c:showBubbleSize val="0"/>
        </c:dLbls>
        <c:gapWidth val="100"/>
        <c:overlap val="100"/>
        <c:axId val="120186368"/>
        <c:axId val="120187904"/>
      </c:barChart>
      <c:catAx>
        <c:axId val="120186368"/>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120187904"/>
        <c:crosses val="autoZero"/>
        <c:auto val="1"/>
        <c:lblAlgn val="ctr"/>
        <c:lblOffset val="100"/>
        <c:tickLblSkip val="1"/>
        <c:tickMarkSkip val="1"/>
        <c:noMultiLvlLbl val="0"/>
      </c:catAx>
      <c:valAx>
        <c:axId val="120187904"/>
        <c:scaling>
          <c:orientation val="minMax"/>
          <c:max val="100"/>
        </c:scaling>
        <c:delete val="0"/>
        <c:axPos val="b"/>
        <c:majorGridlines>
          <c:spPr>
            <a:ln w="3175">
              <a:solidFill>
                <a:srgbClr val="000000"/>
              </a:solidFill>
              <a:prstDash val="solid"/>
            </a:ln>
          </c:spPr>
        </c:majorGridlines>
        <c:numFmt formatCode="#,##0;[Red]#,##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120186368"/>
        <c:crosses val="autoZero"/>
        <c:crossBetween val="between"/>
        <c:majorUnit val="10"/>
      </c:valAx>
      <c:spPr>
        <a:solidFill>
          <a:srgbClr val="FFFFFF"/>
        </a:solidFill>
        <a:ln w="12700">
          <a:solidFill>
            <a:srgbClr val="808080"/>
          </a:solidFill>
          <a:prstDash val="solid"/>
        </a:ln>
      </c:spPr>
    </c:plotArea>
    <c:legend>
      <c:legendPos val="b"/>
      <c:layout>
        <c:manualLayout>
          <c:xMode val="edge"/>
          <c:yMode val="edge"/>
          <c:x val="0.30080800026578958"/>
          <c:y val="0.83848305252166055"/>
          <c:w val="0.21694923419382703"/>
          <c:h val="6.11585245392713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27.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Berufslernende nach Berufsgruppen, 2015/16</a:t>
            </a:r>
          </a:p>
        </c:rich>
      </c:tx>
      <c:layout>
        <c:manualLayout>
          <c:xMode val="edge"/>
          <c:yMode val="edge"/>
          <c:x val="0.20334647358269403"/>
          <c:y val="3.125E-2"/>
        </c:manualLayout>
      </c:layout>
      <c:overlay val="0"/>
      <c:spPr>
        <a:noFill/>
        <a:ln w="25400">
          <a:noFill/>
        </a:ln>
      </c:spPr>
    </c:title>
    <c:autoTitleDeleted val="0"/>
    <c:plotArea>
      <c:layout>
        <c:manualLayout>
          <c:layoutTarget val="inner"/>
          <c:xMode val="edge"/>
          <c:yMode val="edge"/>
          <c:x val="0.10424723526890695"/>
          <c:y val="0.16294660616913514"/>
          <c:w val="0.73850263262546723"/>
          <c:h val="0.55803632249703816"/>
        </c:manualLayout>
      </c:layout>
      <c:barChart>
        <c:barDir val="col"/>
        <c:grouping val="stacked"/>
        <c:varyColors val="0"/>
        <c:ser>
          <c:idx val="1"/>
          <c:order val="0"/>
          <c:tx>
            <c:strRef>
              <c:f>'T22'!$Q$34</c:f>
              <c:strCache>
                <c:ptCount val="1"/>
                <c:pt idx="0">
                  <c:v>Frauen</c:v>
                </c:pt>
              </c:strCache>
            </c:strRef>
          </c:tx>
          <c:spPr>
            <a:solidFill>
              <a:srgbClr val="7D999F"/>
            </a:solidFill>
            <a:ln w="25400">
              <a:noFill/>
            </a:ln>
          </c:spPr>
          <c:invertIfNegative val="0"/>
          <c:cat>
            <c:strRef>
              <c:f>'T22'!$O$35:$O$53</c:f>
              <c:strCache>
                <c:ptCount val="19"/>
                <c:pt idx="0">
                  <c:v>Natur                 </c:v>
                </c:pt>
                <c:pt idx="1">
                  <c:v>Nahrung               </c:v>
                </c:pt>
                <c:pt idx="2">
                  <c:v>Gastgewerbe           </c:v>
                </c:pt>
                <c:pt idx="3">
                  <c:v>Textilien             </c:v>
                </c:pt>
                <c:pt idx="4">
                  <c:v>Schönheit, Sport     </c:v>
                </c:pt>
                <c:pt idx="5">
                  <c:v>Bau                   </c:v>
                </c:pt>
                <c:pt idx="6">
                  <c:v>Gebäudetechnik       </c:v>
                </c:pt>
                <c:pt idx="7">
                  <c:v>Holz, Innenausbau     </c:v>
                </c:pt>
                <c:pt idx="8">
                  <c:v>Fahrzeuge             </c:v>
                </c:pt>
                <c:pt idx="9">
                  <c:v>Elektrotechnik        </c:v>
                </c:pt>
                <c:pt idx="10">
                  <c:v>Metall, Maschinen     </c:v>
                </c:pt>
                <c:pt idx="11">
                  <c:v>Chemie, Physik        </c:v>
                </c:pt>
                <c:pt idx="12">
                  <c:v>Planung, Konstruktion </c:v>
                </c:pt>
                <c:pt idx="13">
                  <c:v>Verkauf               </c:v>
                </c:pt>
                <c:pt idx="14">
                  <c:v>Wirtschaft, Verwaltung</c:v>
                </c:pt>
                <c:pt idx="15">
                  <c:v>Verkehr, Logistik     </c:v>
                </c:pt>
                <c:pt idx="16">
                  <c:v>Informatik            </c:v>
                </c:pt>
                <c:pt idx="17">
                  <c:v>Gesundheit            </c:v>
                </c:pt>
                <c:pt idx="18">
                  <c:v>Bildung, Soziales     </c:v>
                </c:pt>
              </c:strCache>
            </c:strRef>
          </c:cat>
          <c:val>
            <c:numRef>
              <c:f>'T22'!$Q$35:$Q$53</c:f>
              <c:numCache>
                <c:formatCode>#,##0;[Red]#,##0</c:formatCode>
                <c:ptCount val="19"/>
                <c:pt idx="0">
                  <c:v>134</c:v>
                </c:pt>
                <c:pt idx="1">
                  <c:v>122</c:v>
                </c:pt>
                <c:pt idx="2">
                  <c:v>334</c:v>
                </c:pt>
                <c:pt idx="3">
                  <c:v>83</c:v>
                </c:pt>
                <c:pt idx="4">
                  <c:v>293</c:v>
                </c:pt>
                <c:pt idx="5">
                  <c:v>75</c:v>
                </c:pt>
                <c:pt idx="6">
                  <c:v>15</c:v>
                </c:pt>
                <c:pt idx="7">
                  <c:v>80</c:v>
                </c:pt>
                <c:pt idx="8">
                  <c:v>116</c:v>
                </c:pt>
                <c:pt idx="9">
                  <c:v>36</c:v>
                </c:pt>
                <c:pt idx="10">
                  <c:v>27</c:v>
                </c:pt>
                <c:pt idx="11">
                  <c:v>53</c:v>
                </c:pt>
                <c:pt idx="12">
                  <c:v>195</c:v>
                </c:pt>
                <c:pt idx="13">
                  <c:v>1071</c:v>
                </c:pt>
                <c:pt idx="14">
                  <c:v>1638</c:v>
                </c:pt>
                <c:pt idx="15">
                  <c:v>54</c:v>
                </c:pt>
                <c:pt idx="16">
                  <c:v>37</c:v>
                </c:pt>
                <c:pt idx="17">
                  <c:v>1522</c:v>
                </c:pt>
                <c:pt idx="18">
                  <c:v>523</c:v>
                </c:pt>
              </c:numCache>
            </c:numRef>
          </c:val>
        </c:ser>
        <c:ser>
          <c:idx val="0"/>
          <c:order val="1"/>
          <c:tx>
            <c:strRef>
              <c:f>'T22'!$P$34</c:f>
              <c:strCache>
                <c:ptCount val="1"/>
                <c:pt idx="0">
                  <c:v>Männer</c:v>
                </c:pt>
              </c:strCache>
            </c:strRef>
          </c:tx>
          <c:spPr>
            <a:solidFill>
              <a:srgbClr val="CFE0A1"/>
            </a:solidFill>
            <a:ln w="25400">
              <a:noFill/>
            </a:ln>
          </c:spPr>
          <c:invertIfNegative val="0"/>
          <c:cat>
            <c:strRef>
              <c:f>'T22'!$O$35:$O$53</c:f>
              <c:strCache>
                <c:ptCount val="19"/>
                <c:pt idx="0">
                  <c:v>Natur                 </c:v>
                </c:pt>
                <c:pt idx="1">
                  <c:v>Nahrung               </c:v>
                </c:pt>
                <c:pt idx="2">
                  <c:v>Gastgewerbe           </c:v>
                </c:pt>
                <c:pt idx="3">
                  <c:v>Textilien             </c:v>
                </c:pt>
                <c:pt idx="4">
                  <c:v>Schönheit, Sport     </c:v>
                </c:pt>
                <c:pt idx="5">
                  <c:v>Bau                   </c:v>
                </c:pt>
                <c:pt idx="6">
                  <c:v>Gebäudetechnik       </c:v>
                </c:pt>
                <c:pt idx="7">
                  <c:v>Holz, Innenausbau     </c:v>
                </c:pt>
                <c:pt idx="8">
                  <c:v>Fahrzeuge             </c:v>
                </c:pt>
                <c:pt idx="9">
                  <c:v>Elektrotechnik        </c:v>
                </c:pt>
                <c:pt idx="10">
                  <c:v>Metall, Maschinen     </c:v>
                </c:pt>
                <c:pt idx="11">
                  <c:v>Chemie, Physik        </c:v>
                </c:pt>
                <c:pt idx="12">
                  <c:v>Planung, Konstruktion </c:v>
                </c:pt>
                <c:pt idx="13">
                  <c:v>Verkauf               </c:v>
                </c:pt>
                <c:pt idx="14">
                  <c:v>Wirtschaft, Verwaltung</c:v>
                </c:pt>
                <c:pt idx="15">
                  <c:v>Verkehr, Logistik     </c:v>
                </c:pt>
                <c:pt idx="16">
                  <c:v>Informatik            </c:v>
                </c:pt>
                <c:pt idx="17">
                  <c:v>Gesundheit            </c:v>
                </c:pt>
                <c:pt idx="18">
                  <c:v>Bildung, Soziales     </c:v>
                </c:pt>
              </c:strCache>
            </c:strRef>
          </c:cat>
          <c:val>
            <c:numRef>
              <c:f>'T22'!$P$35:$P$53</c:f>
              <c:numCache>
                <c:formatCode>#,##0;[Red]#,##0</c:formatCode>
                <c:ptCount val="19"/>
                <c:pt idx="0">
                  <c:v>288</c:v>
                </c:pt>
                <c:pt idx="1">
                  <c:v>85</c:v>
                </c:pt>
                <c:pt idx="2">
                  <c:v>237</c:v>
                </c:pt>
                <c:pt idx="3">
                  <c:v>32</c:v>
                </c:pt>
                <c:pt idx="4">
                  <c:v>20</c:v>
                </c:pt>
                <c:pt idx="5">
                  <c:v>970</c:v>
                </c:pt>
                <c:pt idx="6">
                  <c:v>664</c:v>
                </c:pt>
                <c:pt idx="7">
                  <c:v>722</c:v>
                </c:pt>
                <c:pt idx="8">
                  <c:v>980</c:v>
                </c:pt>
                <c:pt idx="9">
                  <c:v>895</c:v>
                </c:pt>
                <c:pt idx="10">
                  <c:v>1020</c:v>
                </c:pt>
                <c:pt idx="11">
                  <c:v>218</c:v>
                </c:pt>
                <c:pt idx="12">
                  <c:v>437</c:v>
                </c:pt>
                <c:pt idx="13">
                  <c:v>465</c:v>
                </c:pt>
                <c:pt idx="14">
                  <c:v>936</c:v>
                </c:pt>
                <c:pt idx="15">
                  <c:v>538</c:v>
                </c:pt>
                <c:pt idx="16">
                  <c:v>397</c:v>
                </c:pt>
                <c:pt idx="17">
                  <c:v>105</c:v>
                </c:pt>
                <c:pt idx="18">
                  <c:v>66</c:v>
                </c:pt>
              </c:numCache>
            </c:numRef>
          </c:val>
        </c:ser>
        <c:dLbls>
          <c:showLegendKey val="0"/>
          <c:showVal val="0"/>
          <c:showCatName val="0"/>
          <c:showSerName val="0"/>
          <c:showPercent val="0"/>
          <c:showBubbleSize val="0"/>
        </c:dLbls>
        <c:gapWidth val="150"/>
        <c:overlap val="100"/>
        <c:axId val="120234752"/>
        <c:axId val="120236288"/>
      </c:barChart>
      <c:catAx>
        <c:axId val="120234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900" b="0" i="0" u="none" strike="noStrike" baseline="0">
                <a:solidFill>
                  <a:srgbClr val="000000"/>
                </a:solidFill>
                <a:latin typeface="Arial"/>
                <a:ea typeface="Arial"/>
                <a:cs typeface="Arial"/>
              </a:defRPr>
            </a:pPr>
            <a:endParaRPr lang="de-DE"/>
          </a:p>
        </c:txPr>
        <c:crossAx val="120236288"/>
        <c:crosses val="autoZero"/>
        <c:auto val="1"/>
        <c:lblAlgn val="ctr"/>
        <c:lblOffset val="100"/>
        <c:tickLblSkip val="1"/>
        <c:tickMarkSkip val="1"/>
        <c:noMultiLvlLbl val="0"/>
      </c:catAx>
      <c:valAx>
        <c:axId val="120236288"/>
        <c:scaling>
          <c:orientation val="minMax"/>
        </c:scaling>
        <c:delete val="0"/>
        <c:axPos val="l"/>
        <c:majorGridlines>
          <c:spPr>
            <a:ln w="3175">
              <a:solidFill>
                <a:srgbClr val="000000"/>
              </a:solidFill>
              <a:prstDash val="solid"/>
            </a:ln>
          </c:spPr>
        </c:majorGridlines>
        <c:title>
          <c:tx>
            <c:rich>
              <a:bodyPr rot="0" vert="horz"/>
              <a:lstStyle/>
              <a:p>
                <a:pPr algn="ctr">
                  <a:defRPr sz="1000" b="0" i="0" u="none" strike="noStrike" baseline="0">
                    <a:solidFill>
                      <a:srgbClr val="000000"/>
                    </a:solidFill>
                    <a:latin typeface="Arial"/>
                    <a:ea typeface="Arial"/>
                    <a:cs typeface="Arial"/>
                  </a:defRPr>
                </a:pPr>
                <a:r>
                  <a:rPr lang="de-CH" sz="1000"/>
                  <a:t>Lernende</a:t>
                </a:r>
              </a:p>
            </c:rich>
          </c:tx>
          <c:layout>
            <c:manualLayout>
              <c:xMode val="edge"/>
              <c:yMode val="edge"/>
              <c:x val="4.5673745327288635E-2"/>
              <c:y val="8.7053571428571425E-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120234752"/>
        <c:crosses val="autoZero"/>
        <c:crossBetween val="between"/>
      </c:valAx>
      <c:spPr>
        <a:solidFill>
          <a:srgbClr val="FFFFFF"/>
        </a:solidFill>
        <a:ln w="12700">
          <a:solidFill>
            <a:srgbClr val="808080"/>
          </a:solidFill>
          <a:prstDash val="solid"/>
        </a:ln>
      </c:spPr>
    </c:plotArea>
    <c:legend>
      <c:legendPos val="r"/>
      <c:layout>
        <c:manualLayout>
          <c:xMode val="edge"/>
          <c:yMode val="edge"/>
          <c:x val="0.87953309472679564"/>
          <c:y val="0.38616118297712787"/>
          <c:w val="8.10812161993264E-2"/>
          <c:h val="9.5982142857142849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CH" sz="1200"/>
              <a:t>Meist gewählte Berufe</a:t>
            </a:r>
            <a:r>
              <a:rPr lang="de-CH" sz="1200" baseline="0"/>
              <a:t> nach Geschlecht, 2015/16</a:t>
            </a:r>
            <a:endParaRPr lang="de-CH" sz="1200"/>
          </a:p>
        </c:rich>
      </c:tx>
      <c:layout>
        <c:manualLayout>
          <c:xMode val="edge"/>
          <c:yMode val="edge"/>
          <c:x val="0.12349908752024862"/>
          <c:y val="2.0338983050847456E-2"/>
        </c:manualLayout>
      </c:layout>
      <c:overlay val="0"/>
    </c:title>
    <c:autoTitleDeleted val="0"/>
    <c:plotArea>
      <c:layout>
        <c:manualLayout>
          <c:layoutTarget val="inner"/>
          <c:xMode val="edge"/>
          <c:yMode val="edge"/>
          <c:x val="0.46664178247019916"/>
          <c:y val="0.13224129187241426"/>
          <c:w val="0.47347328313433434"/>
          <c:h val="0.78472651651527847"/>
        </c:manualLayout>
      </c:layout>
      <c:barChart>
        <c:barDir val="bar"/>
        <c:grouping val="clustered"/>
        <c:varyColors val="0"/>
        <c:ser>
          <c:idx val="0"/>
          <c:order val="0"/>
          <c:tx>
            <c:strRef>
              <c:f>'T23'!$C$4</c:f>
              <c:strCache>
                <c:ptCount val="1"/>
                <c:pt idx="0">
                  <c:v>Anzahl</c:v>
                </c:pt>
              </c:strCache>
            </c:strRef>
          </c:tx>
          <c:spPr>
            <a:solidFill>
              <a:srgbClr val="99ADB3"/>
            </a:solidFill>
          </c:spPr>
          <c:invertIfNegative val="0"/>
          <c:dLbls>
            <c:numFmt formatCode="#,##0" sourceLinked="0"/>
            <c:txPr>
              <a:bodyPr/>
              <a:lstStyle/>
              <a:p>
                <a:pPr>
                  <a:defRPr sz="900"/>
                </a:pPr>
                <a:endParaRPr lang="de-DE"/>
              </a:p>
            </c:txPr>
            <c:dLblPos val="ctr"/>
            <c:showLegendKey val="0"/>
            <c:showVal val="1"/>
            <c:showCatName val="0"/>
            <c:showSerName val="0"/>
            <c:showPercent val="0"/>
            <c:showBubbleSize val="0"/>
            <c:showLeaderLines val="0"/>
          </c:dLbls>
          <c:cat>
            <c:strRef>
              <c:f>'T23'!$B$5:$B$19</c:f>
              <c:strCache>
                <c:ptCount val="15"/>
                <c:pt idx="1">
                  <c:v>Kauffrau EFZ</c:v>
                </c:pt>
                <c:pt idx="2">
                  <c:v>Fachfrau Gesundheit EFZ  </c:v>
                </c:pt>
                <c:pt idx="3">
                  <c:v>Detailhandelsfachfrau EFZ  </c:v>
                </c:pt>
                <c:pt idx="4">
                  <c:v>Fachfrau Betreuung EFZ</c:v>
                </c:pt>
                <c:pt idx="5">
                  <c:v>Medizinische Praxisassistentin EFZ</c:v>
                </c:pt>
                <c:pt idx="6">
                  <c:v>Detailhandelsassistentin EBA  </c:v>
                </c:pt>
                <c:pt idx="9">
                  <c:v>Kaufmann EFZ</c:v>
                </c:pt>
                <c:pt idx="10">
                  <c:v>Polymechaniker EFZ </c:v>
                </c:pt>
                <c:pt idx="11">
                  <c:v>Logistiker EFZ </c:v>
                </c:pt>
                <c:pt idx="12">
                  <c:v>Elektroinstallateur EFZ</c:v>
                </c:pt>
                <c:pt idx="13">
                  <c:v>Detailhandelsfachmann EFZ </c:v>
                </c:pt>
                <c:pt idx="14">
                  <c:v>Automatiker EFZ   </c:v>
                </c:pt>
              </c:strCache>
            </c:strRef>
          </c:cat>
          <c:val>
            <c:numRef>
              <c:f>'T23'!$C$5:$C$19</c:f>
              <c:numCache>
                <c:formatCode>#,##0</c:formatCode>
                <c:ptCount val="15"/>
                <c:pt idx="1">
                  <c:v>1604</c:v>
                </c:pt>
                <c:pt idx="2" formatCode="General">
                  <c:v>956</c:v>
                </c:pt>
                <c:pt idx="3" formatCode="General">
                  <c:v>650</c:v>
                </c:pt>
                <c:pt idx="4" formatCode="General">
                  <c:v>523</c:v>
                </c:pt>
                <c:pt idx="5" formatCode="General">
                  <c:v>220</c:v>
                </c:pt>
                <c:pt idx="6" formatCode="General">
                  <c:v>213</c:v>
                </c:pt>
                <c:pt idx="9" formatCode="General">
                  <c:v>921</c:v>
                </c:pt>
                <c:pt idx="10" formatCode="General">
                  <c:v>640</c:v>
                </c:pt>
                <c:pt idx="11" formatCode="General">
                  <c:v>492</c:v>
                </c:pt>
                <c:pt idx="12" formatCode="General">
                  <c:v>426</c:v>
                </c:pt>
                <c:pt idx="13" formatCode="General">
                  <c:v>388</c:v>
                </c:pt>
                <c:pt idx="14" formatCode="General">
                  <c:v>325</c:v>
                </c:pt>
              </c:numCache>
            </c:numRef>
          </c:val>
        </c:ser>
        <c:dLbls>
          <c:showLegendKey val="0"/>
          <c:showVal val="0"/>
          <c:showCatName val="0"/>
          <c:showSerName val="0"/>
          <c:showPercent val="0"/>
          <c:showBubbleSize val="0"/>
        </c:dLbls>
        <c:gapWidth val="150"/>
        <c:axId val="118489088"/>
        <c:axId val="118490624"/>
      </c:barChart>
      <c:catAx>
        <c:axId val="118489088"/>
        <c:scaling>
          <c:orientation val="maxMin"/>
        </c:scaling>
        <c:delete val="0"/>
        <c:axPos val="l"/>
        <c:majorTickMark val="out"/>
        <c:minorTickMark val="none"/>
        <c:tickLblPos val="nextTo"/>
        <c:crossAx val="118490624"/>
        <c:crosses val="autoZero"/>
        <c:auto val="1"/>
        <c:lblAlgn val="ctr"/>
        <c:lblOffset val="100"/>
        <c:noMultiLvlLbl val="0"/>
      </c:catAx>
      <c:valAx>
        <c:axId val="118490624"/>
        <c:scaling>
          <c:orientation val="minMax"/>
          <c:max val="1750"/>
        </c:scaling>
        <c:delete val="0"/>
        <c:axPos val="t"/>
        <c:majorGridlines/>
        <c:numFmt formatCode="#,##0" sourceLinked="0"/>
        <c:majorTickMark val="out"/>
        <c:minorTickMark val="none"/>
        <c:tickLblPos val="high"/>
        <c:crossAx val="118489088"/>
        <c:crosses val="autoZero"/>
        <c:crossBetween val="between"/>
        <c:majorUnit val="250"/>
      </c:valAx>
    </c:plotArea>
    <c:plotVisOnly val="1"/>
    <c:dispBlanksAs val="gap"/>
    <c:showDLblsOverMax val="0"/>
  </c:chart>
  <c:txPr>
    <a:bodyPr/>
    <a:lstStyle/>
    <a:p>
      <a:pPr>
        <a:defRPr>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userShapes r:id="rId1"/>
</c:chartSpace>
</file>

<file path=xl/charts/chart29.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de-CH" sz="1200"/>
              <a:t>Meist gewählte Berufe nach Schultyp, 2015/16</a:t>
            </a:r>
          </a:p>
        </c:rich>
      </c:tx>
      <c:overlay val="0"/>
    </c:title>
    <c:autoTitleDeleted val="0"/>
    <c:plotArea>
      <c:layout>
        <c:manualLayout>
          <c:layoutTarget val="inner"/>
          <c:xMode val="edge"/>
          <c:yMode val="edge"/>
          <c:x val="0.41648978241002671"/>
          <c:y val="8.507867389928693E-2"/>
          <c:w val="0.539618022930204"/>
          <c:h val="0.83810377886454623"/>
        </c:manualLayout>
      </c:layout>
      <c:barChart>
        <c:barDir val="bar"/>
        <c:grouping val="clustered"/>
        <c:varyColors val="0"/>
        <c:ser>
          <c:idx val="0"/>
          <c:order val="0"/>
          <c:tx>
            <c:strRef>
              <c:f>'T24'!$J$30</c:f>
              <c:strCache>
                <c:ptCount val="1"/>
                <c:pt idx="0">
                  <c:v>Anzahl</c:v>
                </c:pt>
              </c:strCache>
            </c:strRef>
          </c:tx>
          <c:spPr>
            <a:solidFill>
              <a:srgbClr val="9BC5D5"/>
            </a:solidFill>
          </c:spPr>
          <c:invertIfNegative val="0"/>
          <c:dLbls>
            <c:dLblPos val="ctr"/>
            <c:showLegendKey val="0"/>
            <c:showVal val="1"/>
            <c:showCatName val="0"/>
            <c:showSerName val="0"/>
            <c:showPercent val="0"/>
            <c:showBubbleSize val="0"/>
            <c:showLeaderLines val="0"/>
          </c:dLbls>
          <c:cat>
            <c:strRef>
              <c:f>'T24'!$I$31:$I$53</c:f>
              <c:strCache>
                <c:ptCount val="23"/>
                <c:pt idx="1">
                  <c:v>Kaufmann/frau EFZ</c:v>
                </c:pt>
                <c:pt idx="2">
                  <c:v>Zeichner/in EFZ</c:v>
                </c:pt>
                <c:pt idx="3">
                  <c:v>Informatiker/in EFZ</c:v>
                </c:pt>
                <c:pt idx="4">
                  <c:v>Fachmann/frau Gesundheit EFZ</c:v>
                </c:pt>
                <c:pt idx="5">
                  <c:v>Automatiker/in EFZ </c:v>
                </c:pt>
                <c:pt idx="6">
                  <c:v>Polymechaniker/in EFZ </c:v>
                </c:pt>
                <c:pt idx="9">
                  <c:v>Kaufmann/frau EFZ</c:v>
                </c:pt>
                <c:pt idx="10">
                  <c:v>Detailhandelsfachmann/frau EFZ</c:v>
                </c:pt>
                <c:pt idx="11">
                  <c:v>Fachmann/frau Gesundheit EFZ </c:v>
                </c:pt>
                <c:pt idx="12">
                  <c:v>Elektroinstallateur/in EFZ</c:v>
                </c:pt>
                <c:pt idx="13">
                  <c:v>Polymechaniker/in EFZ</c:v>
                </c:pt>
                <c:pt idx="14">
                  <c:v>Automobil-Fachmann/frau EFZ</c:v>
                </c:pt>
                <c:pt idx="17">
                  <c:v>Detailhandelsfachmann/frau EFZ</c:v>
                </c:pt>
                <c:pt idx="18">
                  <c:v>Logistiker/in EFZ</c:v>
                </c:pt>
                <c:pt idx="19">
                  <c:v>Detailhandelsassistent/in EBA</c:v>
                </c:pt>
                <c:pt idx="20">
                  <c:v>Assistent/in Gesundheit/Soziales EBA</c:v>
                </c:pt>
                <c:pt idx="21">
                  <c:v>Coiffeur/-euse EFZ</c:v>
                </c:pt>
                <c:pt idx="22">
                  <c:v>Fachmann/frau Gesundheit EFZ</c:v>
                </c:pt>
              </c:strCache>
            </c:strRef>
          </c:cat>
          <c:val>
            <c:numRef>
              <c:f>'T24'!$J$31:$J$53</c:f>
              <c:numCache>
                <c:formatCode>General</c:formatCode>
                <c:ptCount val="23"/>
                <c:pt idx="1">
                  <c:v>329</c:v>
                </c:pt>
                <c:pt idx="2">
                  <c:v>57</c:v>
                </c:pt>
                <c:pt idx="3">
                  <c:v>52</c:v>
                </c:pt>
                <c:pt idx="4">
                  <c:v>44</c:v>
                </c:pt>
                <c:pt idx="5">
                  <c:v>41</c:v>
                </c:pt>
                <c:pt idx="6">
                  <c:v>36</c:v>
                </c:pt>
                <c:pt idx="9">
                  <c:v>276</c:v>
                </c:pt>
                <c:pt idx="10">
                  <c:v>111</c:v>
                </c:pt>
                <c:pt idx="11">
                  <c:v>103</c:v>
                </c:pt>
                <c:pt idx="12">
                  <c:v>92</c:v>
                </c:pt>
                <c:pt idx="13">
                  <c:v>91</c:v>
                </c:pt>
                <c:pt idx="14">
                  <c:v>44</c:v>
                </c:pt>
                <c:pt idx="17">
                  <c:v>71</c:v>
                </c:pt>
                <c:pt idx="18">
                  <c:v>53</c:v>
                </c:pt>
                <c:pt idx="19">
                  <c:v>48</c:v>
                </c:pt>
                <c:pt idx="20">
                  <c:v>33</c:v>
                </c:pt>
                <c:pt idx="21">
                  <c:v>30</c:v>
                </c:pt>
                <c:pt idx="22">
                  <c:v>29</c:v>
                </c:pt>
              </c:numCache>
            </c:numRef>
          </c:val>
        </c:ser>
        <c:dLbls>
          <c:showLegendKey val="0"/>
          <c:showVal val="0"/>
          <c:showCatName val="0"/>
          <c:showSerName val="0"/>
          <c:showPercent val="0"/>
          <c:showBubbleSize val="0"/>
        </c:dLbls>
        <c:gapWidth val="100"/>
        <c:axId val="118525312"/>
        <c:axId val="118539392"/>
      </c:barChart>
      <c:catAx>
        <c:axId val="118525312"/>
        <c:scaling>
          <c:orientation val="maxMin"/>
        </c:scaling>
        <c:delete val="0"/>
        <c:axPos val="l"/>
        <c:majorTickMark val="out"/>
        <c:minorTickMark val="none"/>
        <c:tickLblPos val="nextTo"/>
        <c:crossAx val="118539392"/>
        <c:crosses val="autoZero"/>
        <c:auto val="1"/>
        <c:lblAlgn val="ctr"/>
        <c:lblOffset val="100"/>
        <c:noMultiLvlLbl val="0"/>
      </c:catAx>
      <c:valAx>
        <c:axId val="118539392"/>
        <c:scaling>
          <c:orientation val="minMax"/>
          <c:max val="350"/>
        </c:scaling>
        <c:delete val="0"/>
        <c:axPos val="t"/>
        <c:majorGridlines/>
        <c:numFmt formatCode="General" sourceLinked="1"/>
        <c:majorTickMark val="out"/>
        <c:minorTickMark val="none"/>
        <c:tickLblPos val="high"/>
        <c:crossAx val="118525312"/>
        <c:crosses val="autoZero"/>
        <c:crossBetween val="between"/>
        <c:majorUnit val="50"/>
      </c:valAx>
    </c:plotArea>
    <c:plotVisOnly val="1"/>
    <c:dispBlanksAs val="gap"/>
    <c:showDLblsOverMax val="0"/>
  </c:chart>
  <c:txPr>
    <a:bodyPr/>
    <a:lstStyle/>
    <a:p>
      <a:pPr>
        <a:defRPr>
          <a:latin typeface="Arial" panose="020B0604020202020204" pitchFamily="34" charset="0"/>
          <a:cs typeface="Arial" panose="020B0604020202020204" pitchFamily="34" charset="0"/>
        </a:defRPr>
      </a:pPr>
      <a:endParaRPr lang="de-DE"/>
    </a:p>
  </c:txPr>
  <c:printSettings>
    <c:headerFooter/>
    <c:pageMargins b="0.78740157499999996" l="0.7" r="0.7" t="0.78740157499999996" header="0.3" footer="0.3"/>
    <c:pageSetup/>
  </c:printSettings>
  <c:userShapes r:id="rId1"/>
</c:chartSpace>
</file>

<file path=xl/charts/chart30.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sz="1200"/>
              <a:t>Gymnasiastinnen und Gymnasiasten, 1999–2015</a:t>
            </a:r>
          </a:p>
        </c:rich>
      </c:tx>
      <c:layout>
        <c:manualLayout>
          <c:xMode val="edge"/>
          <c:yMode val="edge"/>
          <c:x val="0.27503337783711618"/>
          <c:y val="3.1746031746031744E-2"/>
        </c:manualLayout>
      </c:layout>
      <c:overlay val="0"/>
      <c:spPr>
        <a:noFill/>
        <a:ln w="25400">
          <a:noFill/>
        </a:ln>
      </c:spPr>
    </c:title>
    <c:autoTitleDeleted val="0"/>
    <c:plotArea>
      <c:layout>
        <c:manualLayout>
          <c:layoutTarget val="inner"/>
          <c:xMode val="edge"/>
          <c:yMode val="edge"/>
          <c:x val="9.2122830440587444E-2"/>
          <c:y val="0.16326566766242306"/>
          <c:w val="0.77303070761014692"/>
          <c:h val="0.70975213858803365"/>
        </c:manualLayout>
      </c:layout>
      <c:barChart>
        <c:barDir val="col"/>
        <c:grouping val="stacked"/>
        <c:varyColors val="0"/>
        <c:ser>
          <c:idx val="2"/>
          <c:order val="0"/>
          <c:tx>
            <c:strRef>
              <c:f>'T27'!$U$33</c:f>
              <c:strCache>
                <c:ptCount val="1"/>
                <c:pt idx="0">
                  <c:v>Frauen</c:v>
                </c:pt>
              </c:strCache>
            </c:strRef>
          </c:tx>
          <c:spPr>
            <a:solidFill>
              <a:srgbClr val="7D999F"/>
            </a:solidFill>
            <a:ln w="25400">
              <a:noFill/>
            </a:ln>
          </c:spPr>
          <c:invertIfNegative val="0"/>
          <c:cat>
            <c:numRef>
              <c:f>'T27'!$S$34:$S$50</c:f>
              <c:numCache>
                <c:formatCode>General</c:formatCode>
                <c:ptCount val="1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numCache>
            </c:numRef>
          </c:cat>
          <c:val>
            <c:numRef>
              <c:f>'T27'!$U$34:$U$50</c:f>
              <c:numCache>
                <c:formatCode>General</c:formatCode>
                <c:ptCount val="17"/>
                <c:pt idx="0">
                  <c:v>2025</c:v>
                </c:pt>
                <c:pt idx="1">
                  <c:v>1967</c:v>
                </c:pt>
                <c:pt idx="2">
                  <c:v>1922</c:v>
                </c:pt>
                <c:pt idx="3">
                  <c:v>1790</c:v>
                </c:pt>
                <c:pt idx="4">
                  <c:v>1833</c:v>
                </c:pt>
                <c:pt idx="5">
                  <c:v>1848</c:v>
                </c:pt>
                <c:pt idx="6">
                  <c:v>1920</c:v>
                </c:pt>
                <c:pt idx="7">
                  <c:v>2091</c:v>
                </c:pt>
                <c:pt idx="8" formatCode="#,##0;[Red]#,##0">
                  <c:v>2091</c:v>
                </c:pt>
                <c:pt idx="9" formatCode="#,##0;[Red]#,##0">
                  <c:v>2130</c:v>
                </c:pt>
                <c:pt idx="10" formatCode="#,##0;[Red]#,##0">
                  <c:v>2243</c:v>
                </c:pt>
                <c:pt idx="11" formatCode="#,##0;[Red]#,##0">
                  <c:v>2283</c:v>
                </c:pt>
                <c:pt idx="12" formatCode="#,##0;[Red]#,##0">
                  <c:v>2402</c:v>
                </c:pt>
                <c:pt idx="13" formatCode="#,##0;[Red]#,##0">
                  <c:v>2435</c:v>
                </c:pt>
                <c:pt idx="14" formatCode="#,##0;[Red]#,##0">
                  <c:v>2470</c:v>
                </c:pt>
                <c:pt idx="15">
                  <c:v>2512</c:v>
                </c:pt>
                <c:pt idx="16">
                  <c:v>2495</c:v>
                </c:pt>
              </c:numCache>
            </c:numRef>
          </c:val>
        </c:ser>
        <c:ser>
          <c:idx val="0"/>
          <c:order val="1"/>
          <c:tx>
            <c:strRef>
              <c:f>'T27'!$T$33</c:f>
              <c:strCache>
                <c:ptCount val="1"/>
                <c:pt idx="0">
                  <c:v>Männer</c:v>
                </c:pt>
              </c:strCache>
            </c:strRef>
          </c:tx>
          <c:spPr>
            <a:solidFill>
              <a:srgbClr val="CFE0A1"/>
            </a:solidFill>
            <a:ln w="25400">
              <a:noFill/>
            </a:ln>
          </c:spPr>
          <c:invertIfNegative val="0"/>
          <c:cat>
            <c:numRef>
              <c:f>'T27'!$S$34:$S$50</c:f>
              <c:numCache>
                <c:formatCode>General</c:formatCode>
                <c:ptCount val="1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numCache>
            </c:numRef>
          </c:cat>
          <c:val>
            <c:numRef>
              <c:f>'T27'!$T$34:$T$50</c:f>
              <c:numCache>
                <c:formatCode>General</c:formatCode>
                <c:ptCount val="17"/>
                <c:pt idx="0">
                  <c:v>1524</c:v>
                </c:pt>
                <c:pt idx="1">
                  <c:v>1425</c:v>
                </c:pt>
                <c:pt idx="2">
                  <c:v>1331</c:v>
                </c:pt>
                <c:pt idx="3">
                  <c:v>1313</c:v>
                </c:pt>
                <c:pt idx="4">
                  <c:v>1310</c:v>
                </c:pt>
                <c:pt idx="5">
                  <c:v>1331</c:v>
                </c:pt>
                <c:pt idx="6">
                  <c:v>1361</c:v>
                </c:pt>
                <c:pt idx="7">
                  <c:v>1389</c:v>
                </c:pt>
                <c:pt idx="8">
                  <c:v>1396</c:v>
                </c:pt>
                <c:pt idx="9">
                  <c:v>1449</c:v>
                </c:pt>
                <c:pt idx="10">
                  <c:v>1501</c:v>
                </c:pt>
                <c:pt idx="11">
                  <c:v>1580</c:v>
                </c:pt>
                <c:pt idx="12">
                  <c:v>1651</c:v>
                </c:pt>
                <c:pt idx="13">
                  <c:v>1754</c:v>
                </c:pt>
                <c:pt idx="14">
                  <c:v>1757</c:v>
                </c:pt>
                <c:pt idx="15">
                  <c:v>1718</c:v>
                </c:pt>
                <c:pt idx="16">
                  <c:v>1694</c:v>
                </c:pt>
              </c:numCache>
            </c:numRef>
          </c:val>
        </c:ser>
        <c:dLbls>
          <c:showLegendKey val="0"/>
          <c:showVal val="0"/>
          <c:showCatName val="0"/>
          <c:showSerName val="0"/>
          <c:showPercent val="0"/>
          <c:showBubbleSize val="0"/>
        </c:dLbls>
        <c:gapWidth val="150"/>
        <c:overlap val="100"/>
        <c:axId val="120323072"/>
        <c:axId val="120587008"/>
      </c:barChart>
      <c:catAx>
        <c:axId val="1203230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de-DE"/>
          </a:p>
        </c:txPr>
        <c:crossAx val="120587008"/>
        <c:crosses val="autoZero"/>
        <c:auto val="1"/>
        <c:lblAlgn val="ctr"/>
        <c:lblOffset val="100"/>
        <c:tickLblSkip val="1"/>
        <c:tickMarkSkip val="1"/>
        <c:noMultiLvlLbl val="0"/>
      </c:catAx>
      <c:valAx>
        <c:axId val="120587008"/>
        <c:scaling>
          <c:orientation val="minMax"/>
        </c:scaling>
        <c:delete val="0"/>
        <c:axPos val="l"/>
        <c:majorGridlines>
          <c:spPr>
            <a:ln w="3175">
              <a:solidFill>
                <a:srgbClr val="000000"/>
              </a:solidFill>
              <a:prstDash val="solid"/>
            </a:ln>
          </c:spPr>
        </c:majorGridlines>
        <c:title>
          <c:tx>
            <c:rich>
              <a:bodyPr rot="0" vert="horz"/>
              <a:lstStyle/>
              <a:p>
                <a:pPr algn="ctr">
                  <a:defRPr sz="800" b="0" i="0" u="none" strike="noStrike" baseline="0">
                    <a:solidFill>
                      <a:srgbClr val="000000"/>
                    </a:solidFill>
                    <a:latin typeface="Arial"/>
                    <a:ea typeface="Arial"/>
                    <a:cs typeface="Arial"/>
                  </a:defRPr>
                </a:pPr>
                <a:r>
                  <a:rPr lang="en-US"/>
                  <a:t> </a:t>
                </a:r>
              </a:p>
            </c:rich>
          </c:tx>
          <c:layout>
            <c:manualLayout>
              <c:xMode val="edge"/>
              <c:yMode val="edge"/>
              <c:x val="4.5393858477970631E-2"/>
              <c:y val="9.2970759607430023E-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de-DE"/>
          </a:p>
        </c:txPr>
        <c:crossAx val="120323072"/>
        <c:crosses val="autoZero"/>
        <c:crossBetween val="between"/>
      </c:valAx>
      <c:spPr>
        <a:solidFill>
          <a:srgbClr val="FFFFFF"/>
        </a:solidFill>
        <a:ln w="12700">
          <a:solidFill>
            <a:srgbClr val="808080"/>
          </a:solidFill>
          <a:prstDash val="solid"/>
        </a:ln>
      </c:spPr>
    </c:plotArea>
    <c:legend>
      <c:legendPos val="r"/>
      <c:layout>
        <c:manualLayout>
          <c:xMode val="edge"/>
          <c:yMode val="edge"/>
          <c:x val="0.88340008900756561"/>
          <c:y val="0.36961546473357493"/>
          <c:w val="8.411214953271029E-2"/>
          <c:h val="9.7505906999720227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orientation="landscape" horizontalDpi="300" verticalDpi="300"/>
  </c:printSettings>
  <c:userShapes r:id="rId1"/>
</c:chartSpace>
</file>

<file path=xl/charts/chart31.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sz="1200"/>
              <a:t>Lernende in Fach-,Wirtschafts- und Informatikmittelschulen, 1999–2015</a:t>
            </a:r>
          </a:p>
        </c:rich>
      </c:tx>
      <c:layout>
        <c:manualLayout>
          <c:xMode val="edge"/>
          <c:yMode val="edge"/>
          <c:x val="0.13944237050050018"/>
          <c:y val="3.1319910514541388E-2"/>
        </c:manualLayout>
      </c:layout>
      <c:overlay val="0"/>
      <c:spPr>
        <a:noFill/>
        <a:ln w="25400">
          <a:noFill/>
        </a:ln>
      </c:spPr>
    </c:title>
    <c:autoTitleDeleted val="0"/>
    <c:plotArea>
      <c:layout>
        <c:manualLayout>
          <c:layoutTarget val="inner"/>
          <c:xMode val="edge"/>
          <c:yMode val="edge"/>
          <c:x val="9.5617653886607076E-2"/>
          <c:y val="0.16107417740268762"/>
          <c:w val="0.76361320812220923"/>
          <c:h val="0.67337972015243064"/>
        </c:manualLayout>
      </c:layout>
      <c:lineChart>
        <c:grouping val="standard"/>
        <c:varyColors val="0"/>
        <c:ser>
          <c:idx val="1"/>
          <c:order val="0"/>
          <c:tx>
            <c:strRef>
              <c:f>'T27'!$T$61</c:f>
              <c:strCache>
                <c:ptCount val="1"/>
                <c:pt idx="0">
                  <c:v>FMS/FM</c:v>
                </c:pt>
              </c:strCache>
            </c:strRef>
          </c:tx>
          <c:spPr>
            <a:ln w="38100">
              <a:solidFill>
                <a:srgbClr val="617D84"/>
              </a:solidFill>
              <a:prstDash val="solid"/>
            </a:ln>
          </c:spPr>
          <c:marker>
            <c:symbol val="none"/>
          </c:marker>
          <c:cat>
            <c:numRef>
              <c:f>'T27'!$S$62:$S$78</c:f>
              <c:numCache>
                <c:formatCode>General</c:formatCode>
                <c:ptCount val="1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numCache>
            </c:numRef>
          </c:cat>
          <c:val>
            <c:numRef>
              <c:f>'T27'!$T$62:$T$78</c:f>
              <c:numCache>
                <c:formatCode>#,##0;[Red]#,##0</c:formatCode>
                <c:ptCount val="17"/>
                <c:pt idx="0">
                  <c:v>335</c:v>
                </c:pt>
                <c:pt idx="1">
                  <c:v>336</c:v>
                </c:pt>
                <c:pt idx="2">
                  <c:v>293</c:v>
                </c:pt>
                <c:pt idx="3">
                  <c:v>333</c:v>
                </c:pt>
                <c:pt idx="4">
                  <c:v>518</c:v>
                </c:pt>
                <c:pt idx="5">
                  <c:v>605</c:v>
                </c:pt>
                <c:pt idx="6">
                  <c:v>680</c:v>
                </c:pt>
                <c:pt idx="7">
                  <c:v>691</c:v>
                </c:pt>
                <c:pt idx="8">
                  <c:v>690</c:v>
                </c:pt>
                <c:pt idx="9">
                  <c:v>635</c:v>
                </c:pt>
                <c:pt idx="10">
                  <c:v>599</c:v>
                </c:pt>
                <c:pt idx="11">
                  <c:v>691</c:v>
                </c:pt>
                <c:pt idx="12">
                  <c:v>671</c:v>
                </c:pt>
                <c:pt idx="13">
                  <c:v>702</c:v>
                </c:pt>
                <c:pt idx="14">
                  <c:v>775</c:v>
                </c:pt>
                <c:pt idx="15">
                  <c:v>825</c:v>
                </c:pt>
                <c:pt idx="16">
                  <c:v>817</c:v>
                </c:pt>
              </c:numCache>
            </c:numRef>
          </c:val>
          <c:smooth val="0"/>
        </c:ser>
        <c:ser>
          <c:idx val="2"/>
          <c:order val="1"/>
          <c:tx>
            <c:strRef>
              <c:f>'T27'!$U$61</c:f>
              <c:strCache>
                <c:ptCount val="1"/>
                <c:pt idx="0">
                  <c:v>WMS</c:v>
                </c:pt>
              </c:strCache>
            </c:strRef>
          </c:tx>
          <c:spPr>
            <a:ln w="38100">
              <a:solidFill>
                <a:srgbClr val="99ADB3"/>
              </a:solidFill>
              <a:prstDash val="solid"/>
            </a:ln>
          </c:spPr>
          <c:marker>
            <c:symbol val="none"/>
          </c:marker>
          <c:cat>
            <c:numRef>
              <c:f>'T27'!$S$62:$S$78</c:f>
              <c:numCache>
                <c:formatCode>General</c:formatCode>
                <c:ptCount val="1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numCache>
            </c:numRef>
          </c:cat>
          <c:val>
            <c:numRef>
              <c:f>'T27'!$U$62:$U$78</c:f>
              <c:numCache>
                <c:formatCode>#,##0;[Red]#,##0</c:formatCode>
                <c:ptCount val="17"/>
                <c:pt idx="0">
                  <c:v>232</c:v>
                </c:pt>
                <c:pt idx="1">
                  <c:v>307</c:v>
                </c:pt>
                <c:pt idx="2">
                  <c:v>395</c:v>
                </c:pt>
                <c:pt idx="3">
                  <c:v>487</c:v>
                </c:pt>
                <c:pt idx="4">
                  <c:v>505</c:v>
                </c:pt>
                <c:pt idx="5">
                  <c:v>496</c:v>
                </c:pt>
                <c:pt idx="6">
                  <c:v>453</c:v>
                </c:pt>
                <c:pt idx="7">
                  <c:v>415</c:v>
                </c:pt>
                <c:pt idx="8">
                  <c:v>393</c:v>
                </c:pt>
                <c:pt idx="9">
                  <c:v>410</c:v>
                </c:pt>
                <c:pt idx="10">
                  <c:v>428</c:v>
                </c:pt>
                <c:pt idx="11">
                  <c:v>429</c:v>
                </c:pt>
                <c:pt idx="12">
                  <c:v>413</c:v>
                </c:pt>
                <c:pt idx="13">
                  <c:v>393</c:v>
                </c:pt>
                <c:pt idx="14">
                  <c:v>412</c:v>
                </c:pt>
                <c:pt idx="15">
                  <c:v>446</c:v>
                </c:pt>
                <c:pt idx="16">
                  <c:v>406</c:v>
                </c:pt>
              </c:numCache>
            </c:numRef>
          </c:val>
          <c:smooth val="0"/>
        </c:ser>
        <c:ser>
          <c:idx val="3"/>
          <c:order val="2"/>
          <c:tx>
            <c:strRef>
              <c:f>'T27'!$V$61</c:f>
              <c:strCache>
                <c:ptCount val="1"/>
                <c:pt idx="0">
                  <c:v>IMS</c:v>
                </c:pt>
              </c:strCache>
            </c:strRef>
          </c:tx>
          <c:spPr>
            <a:ln w="38100">
              <a:solidFill>
                <a:srgbClr val="9BC5D5"/>
              </a:solidFill>
              <a:prstDash val="solid"/>
            </a:ln>
          </c:spPr>
          <c:marker>
            <c:symbol val="none"/>
          </c:marker>
          <c:cat>
            <c:numRef>
              <c:f>'T27'!$S$62:$S$78</c:f>
              <c:numCache>
                <c:formatCode>General</c:formatCode>
                <c:ptCount val="1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numCache>
            </c:numRef>
          </c:cat>
          <c:val>
            <c:numRef>
              <c:f>'T27'!$V$62:$V$78</c:f>
              <c:numCache>
                <c:formatCode>#,##0;[Red]#,##0</c:formatCode>
                <c:ptCount val="17"/>
                <c:pt idx="9">
                  <c:v>18</c:v>
                </c:pt>
                <c:pt idx="10">
                  <c:v>48</c:v>
                </c:pt>
                <c:pt idx="11">
                  <c:v>70</c:v>
                </c:pt>
                <c:pt idx="12">
                  <c:v>86</c:v>
                </c:pt>
                <c:pt idx="13">
                  <c:v>126</c:v>
                </c:pt>
                <c:pt idx="14">
                  <c:v>128</c:v>
                </c:pt>
                <c:pt idx="15">
                  <c:v>150</c:v>
                </c:pt>
                <c:pt idx="16">
                  <c:v>165</c:v>
                </c:pt>
              </c:numCache>
            </c:numRef>
          </c:val>
          <c:smooth val="0"/>
        </c:ser>
        <c:dLbls>
          <c:showLegendKey val="0"/>
          <c:showVal val="0"/>
          <c:showCatName val="0"/>
          <c:showSerName val="0"/>
          <c:showPercent val="0"/>
          <c:showBubbleSize val="0"/>
        </c:dLbls>
        <c:marker val="1"/>
        <c:smooth val="0"/>
        <c:axId val="120650752"/>
        <c:axId val="120656640"/>
      </c:lineChart>
      <c:catAx>
        <c:axId val="120650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Arial"/>
                <a:ea typeface="Arial"/>
                <a:cs typeface="Arial"/>
              </a:defRPr>
            </a:pPr>
            <a:endParaRPr lang="de-DE"/>
          </a:p>
        </c:txPr>
        <c:crossAx val="120656640"/>
        <c:crosses val="autoZero"/>
        <c:auto val="1"/>
        <c:lblAlgn val="ctr"/>
        <c:lblOffset val="100"/>
        <c:tickLblSkip val="1"/>
        <c:tickMarkSkip val="1"/>
        <c:noMultiLvlLbl val="0"/>
      </c:catAx>
      <c:valAx>
        <c:axId val="120656640"/>
        <c:scaling>
          <c:orientation val="minMax"/>
        </c:scaling>
        <c:delete val="0"/>
        <c:axPos val="l"/>
        <c:majorGridlines>
          <c:spPr>
            <a:ln w="3175">
              <a:solidFill>
                <a:srgbClr val="000000"/>
              </a:solidFill>
              <a:prstDash val="solid"/>
            </a:ln>
          </c:spPr>
        </c:majorGridlines>
        <c:title>
          <c:tx>
            <c:rich>
              <a:bodyPr rot="0" vert="horz"/>
              <a:lstStyle/>
              <a:p>
                <a:pPr algn="ctr">
                  <a:defRPr sz="1000" b="0" i="0" u="none" strike="noStrike" baseline="0">
                    <a:solidFill>
                      <a:srgbClr val="000000"/>
                    </a:solidFill>
                    <a:latin typeface="Arial"/>
                    <a:ea typeface="Arial"/>
                    <a:cs typeface="Arial"/>
                  </a:defRPr>
                </a:pPr>
                <a:r>
                  <a:rPr lang="de-CH" sz="1000"/>
                  <a:t>Lernende</a:t>
                </a:r>
              </a:p>
            </c:rich>
          </c:tx>
          <c:layout>
            <c:manualLayout>
              <c:xMode val="edge"/>
              <c:yMode val="edge"/>
              <c:x val="4.2054006197432492E-2"/>
              <c:y val="9.843423934424303E-2"/>
            </c:manualLayout>
          </c:layout>
          <c:overlay val="0"/>
          <c:spPr>
            <a:noFill/>
            <a:ln w="25400">
              <a:noFill/>
            </a:ln>
          </c:spPr>
        </c:title>
        <c:numFmt formatCode="#,##0;[Red]#,##0" sourceLinked="1"/>
        <c:majorTickMark val="out"/>
        <c:minorTickMark val="none"/>
        <c:tickLblPos val="nextTo"/>
        <c:spPr>
          <a:ln w="3175">
            <a:solidFill>
              <a:srgbClr val="000000"/>
            </a:solidFill>
            <a:prstDash val="solid"/>
          </a:ln>
        </c:spPr>
        <c:txPr>
          <a:bodyPr rot="0" vert="horz"/>
          <a:lstStyle/>
          <a:p>
            <a:pPr>
              <a:defRPr sz="975" b="0" i="0" u="none" strike="noStrike" baseline="0">
                <a:solidFill>
                  <a:srgbClr val="000000"/>
                </a:solidFill>
                <a:latin typeface="Arial"/>
                <a:ea typeface="Arial"/>
                <a:cs typeface="Arial"/>
              </a:defRPr>
            </a:pPr>
            <a:endParaRPr lang="de-DE"/>
          </a:p>
        </c:txPr>
        <c:crossAx val="120650752"/>
        <c:crosses val="autoZero"/>
        <c:crossBetween val="between"/>
      </c:valAx>
      <c:spPr>
        <a:solidFill>
          <a:srgbClr val="FFFFFF"/>
        </a:solidFill>
        <a:ln w="12700">
          <a:solidFill>
            <a:srgbClr val="808080"/>
          </a:solidFill>
          <a:prstDash val="solid"/>
        </a:ln>
      </c:spPr>
    </c:plotArea>
    <c:legend>
      <c:legendPos val="r"/>
      <c:layout>
        <c:manualLayout>
          <c:xMode val="edge"/>
          <c:yMode val="edge"/>
          <c:x val="0.87383909680612626"/>
          <c:y val="0.46085105133670368"/>
          <c:w val="0.11553798803038062"/>
          <c:h val="0.14317696865073071"/>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32.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CH"/>
              <a:t>Wohlen</a:t>
            </a:r>
          </a:p>
        </c:rich>
      </c:tx>
      <c:layout>
        <c:manualLayout>
          <c:xMode val="edge"/>
          <c:yMode val="edge"/>
          <c:x val="0.43007066424389256"/>
          <c:y val="3.6184210526315791E-2"/>
        </c:manualLayout>
      </c:layout>
      <c:overlay val="0"/>
      <c:spPr>
        <a:noFill/>
        <a:ln w="25400">
          <a:noFill/>
        </a:ln>
      </c:spPr>
    </c:title>
    <c:autoTitleDeleted val="0"/>
    <c:plotArea>
      <c:layout>
        <c:manualLayout>
          <c:layoutTarget val="inner"/>
          <c:xMode val="edge"/>
          <c:yMode val="edge"/>
          <c:x val="0.17832198276671554"/>
          <c:y val="0.1907897801285274"/>
          <c:w val="0.77272859198910071"/>
          <c:h val="0.60147015093383072"/>
        </c:manualLayout>
      </c:layout>
      <c:barChart>
        <c:barDir val="col"/>
        <c:grouping val="clustered"/>
        <c:varyColors val="0"/>
        <c:ser>
          <c:idx val="0"/>
          <c:order val="0"/>
          <c:tx>
            <c:strRef>
              <c:f>'T28'!$K$13:$L$13</c:f>
              <c:strCache>
                <c:ptCount val="1"/>
                <c:pt idx="0">
                  <c:v>Wohlen</c:v>
                </c:pt>
              </c:strCache>
            </c:strRef>
          </c:tx>
          <c:spPr>
            <a:solidFill>
              <a:srgbClr val="CFE0A1"/>
            </a:solidFill>
            <a:ln w="25400">
              <a:noFill/>
            </a:ln>
          </c:spPr>
          <c:invertIfNegative val="0"/>
          <c:cat>
            <c:numRef>
              <c:f>'T28'!$B$14:$B$23</c:f>
              <c:numCache>
                <c:formatCode>General</c:formatCode>
                <c:ptCount val="10"/>
                <c:pt idx="0">
                  <c:v>2000</c:v>
                </c:pt>
                <c:pt idx="1">
                  <c:v>2002</c:v>
                </c:pt>
                <c:pt idx="2">
                  <c:v>2004</c:v>
                </c:pt>
                <c:pt idx="3">
                  <c:v>2006</c:v>
                </c:pt>
                <c:pt idx="4">
                  <c:v>2008</c:v>
                </c:pt>
                <c:pt idx="5">
                  <c:v>2010</c:v>
                </c:pt>
                <c:pt idx="6">
                  <c:v>2012</c:v>
                </c:pt>
                <c:pt idx="7">
                  <c:v>2013</c:v>
                </c:pt>
                <c:pt idx="8">
                  <c:v>2014</c:v>
                </c:pt>
                <c:pt idx="9">
                  <c:v>2015</c:v>
                </c:pt>
              </c:numCache>
            </c:numRef>
          </c:cat>
          <c:val>
            <c:numRef>
              <c:f>'T28'!$K$14:$K$23</c:f>
              <c:numCache>
                <c:formatCode>#,##0</c:formatCode>
                <c:ptCount val="10"/>
                <c:pt idx="0">
                  <c:v>404</c:v>
                </c:pt>
                <c:pt idx="1">
                  <c:v>379</c:v>
                </c:pt>
                <c:pt idx="2">
                  <c:v>455</c:v>
                </c:pt>
                <c:pt idx="3">
                  <c:v>552</c:v>
                </c:pt>
                <c:pt idx="4">
                  <c:v>502</c:v>
                </c:pt>
                <c:pt idx="5">
                  <c:v>495</c:v>
                </c:pt>
                <c:pt idx="6">
                  <c:v>619</c:v>
                </c:pt>
                <c:pt idx="7">
                  <c:v>678</c:v>
                </c:pt>
                <c:pt idx="8">
                  <c:v>773</c:v>
                </c:pt>
                <c:pt idx="9">
                  <c:v>800</c:v>
                </c:pt>
              </c:numCache>
            </c:numRef>
          </c:val>
        </c:ser>
        <c:dLbls>
          <c:showLegendKey val="0"/>
          <c:showVal val="0"/>
          <c:showCatName val="0"/>
          <c:showSerName val="0"/>
          <c:showPercent val="0"/>
          <c:showBubbleSize val="0"/>
        </c:dLbls>
        <c:gapWidth val="150"/>
        <c:axId val="120674560"/>
        <c:axId val="120705024"/>
      </c:barChart>
      <c:catAx>
        <c:axId val="120674560"/>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de-DE"/>
          </a:p>
        </c:txPr>
        <c:crossAx val="120705024"/>
        <c:crosses val="autoZero"/>
        <c:auto val="1"/>
        <c:lblAlgn val="ctr"/>
        <c:lblOffset val="100"/>
        <c:tickLblSkip val="1"/>
        <c:tickMarkSkip val="1"/>
        <c:noMultiLvlLbl val="0"/>
      </c:catAx>
      <c:valAx>
        <c:axId val="120705024"/>
        <c:scaling>
          <c:orientation val="minMax"/>
          <c:max val="150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20674560"/>
        <c:crosses val="autoZero"/>
        <c:crossBetween val="between"/>
        <c:majorUnit val="500"/>
      </c:valAx>
      <c:spPr>
        <a:noFill/>
        <a:ln w="12700">
          <a:solidFill>
            <a:srgbClr val="808080"/>
          </a:solidFill>
          <a:prstDash val="solid"/>
        </a:ln>
      </c:spPr>
    </c:plotArea>
    <c:plotVisOnly val="1"/>
    <c:dispBlanksAs val="gap"/>
    <c:showDLblsOverMax val="0"/>
  </c:chart>
  <c:spPr>
    <a:gradFill rotWithShape="0">
      <a:gsLst>
        <a:gs pos="0">
          <a:srgbClr xmlns:mc="http://schemas.openxmlformats.org/markup-compatibility/2006" xmlns:a14="http://schemas.microsoft.com/office/drawing/2010/main" val="FFFFFF" mc:Ignorable="a14" a14:legacySpreadsheetColorIndex="65"/>
        </a:gs>
        <a:gs pos="100000">
          <a:srgbClr xmlns:mc="http://schemas.openxmlformats.org/markup-compatibility/2006" xmlns:a14="http://schemas.microsoft.com/office/drawing/2010/main" val="FFFFFF" mc:Ignorable="a14" a14:legacySpreadsheetColorIndex="65">
            <a:gamma/>
            <a:tint val="0"/>
            <a:invGamma/>
          </a:srgbClr>
        </a:gs>
      </a:gsLst>
      <a:lin ang="5400000" scaled="1"/>
    </a:gradFill>
    <a:ln w="3175">
      <a:solidFill>
        <a:srgbClr val="000000"/>
      </a:solidFill>
      <a:prstDash val="solid"/>
    </a:ln>
  </c:spPr>
  <c:txPr>
    <a:bodyPr/>
    <a:lstStyle/>
    <a:p>
      <a:pPr>
        <a:defRPr sz="3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33.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CH"/>
              <a:t>Aarau, Alte KS</a:t>
            </a:r>
          </a:p>
        </c:rich>
      </c:tx>
      <c:layout>
        <c:manualLayout>
          <c:xMode val="edge"/>
          <c:yMode val="edge"/>
          <c:x val="0.43007066424389256"/>
          <c:y val="3.6184210526315791E-2"/>
        </c:manualLayout>
      </c:layout>
      <c:overlay val="0"/>
      <c:spPr>
        <a:noFill/>
        <a:ln w="25400">
          <a:noFill/>
        </a:ln>
      </c:spPr>
    </c:title>
    <c:autoTitleDeleted val="0"/>
    <c:plotArea>
      <c:layout>
        <c:manualLayout>
          <c:layoutTarget val="inner"/>
          <c:xMode val="edge"/>
          <c:yMode val="edge"/>
          <c:x val="0.17832198276671554"/>
          <c:y val="0.1907897801285274"/>
          <c:w val="0.77272859198910071"/>
          <c:h val="0.60147015093383072"/>
        </c:manualLayout>
      </c:layout>
      <c:barChart>
        <c:barDir val="col"/>
        <c:grouping val="clustered"/>
        <c:varyColors val="0"/>
        <c:ser>
          <c:idx val="0"/>
          <c:order val="0"/>
          <c:tx>
            <c:strRef>
              <c:f>'T28'!$C$13:$D$13</c:f>
              <c:strCache>
                <c:ptCount val="1"/>
                <c:pt idx="0">
                  <c:v>Aarau, Alte KS</c:v>
                </c:pt>
              </c:strCache>
            </c:strRef>
          </c:tx>
          <c:spPr>
            <a:solidFill>
              <a:srgbClr val="CFE0A1"/>
            </a:solidFill>
            <a:ln w="25400">
              <a:noFill/>
            </a:ln>
          </c:spPr>
          <c:invertIfNegative val="0"/>
          <c:cat>
            <c:numRef>
              <c:f>'T28'!$B$14:$B$23</c:f>
              <c:numCache>
                <c:formatCode>General</c:formatCode>
                <c:ptCount val="10"/>
                <c:pt idx="0">
                  <c:v>2000</c:v>
                </c:pt>
                <c:pt idx="1">
                  <c:v>2002</c:v>
                </c:pt>
                <c:pt idx="2">
                  <c:v>2004</c:v>
                </c:pt>
                <c:pt idx="3">
                  <c:v>2006</c:v>
                </c:pt>
                <c:pt idx="4">
                  <c:v>2008</c:v>
                </c:pt>
                <c:pt idx="5">
                  <c:v>2010</c:v>
                </c:pt>
                <c:pt idx="6">
                  <c:v>2012</c:v>
                </c:pt>
                <c:pt idx="7">
                  <c:v>2013</c:v>
                </c:pt>
                <c:pt idx="8">
                  <c:v>2014</c:v>
                </c:pt>
                <c:pt idx="9">
                  <c:v>2015</c:v>
                </c:pt>
              </c:numCache>
            </c:numRef>
          </c:cat>
          <c:val>
            <c:numRef>
              <c:f>'T28'!$C$14:$C$23</c:f>
              <c:numCache>
                <c:formatCode>#,##0</c:formatCode>
                <c:ptCount val="10"/>
                <c:pt idx="0">
                  <c:v>871</c:v>
                </c:pt>
                <c:pt idx="1">
                  <c:v>936</c:v>
                </c:pt>
                <c:pt idx="2">
                  <c:v>895</c:v>
                </c:pt>
                <c:pt idx="3">
                  <c:v>928</c:v>
                </c:pt>
                <c:pt idx="4">
                  <c:v>1002</c:v>
                </c:pt>
                <c:pt idx="5">
                  <c:v>1239</c:v>
                </c:pt>
                <c:pt idx="6">
                  <c:v>1355</c:v>
                </c:pt>
                <c:pt idx="7">
                  <c:v>1367</c:v>
                </c:pt>
                <c:pt idx="8">
                  <c:v>1370</c:v>
                </c:pt>
                <c:pt idx="9">
                  <c:v>1342</c:v>
                </c:pt>
              </c:numCache>
            </c:numRef>
          </c:val>
        </c:ser>
        <c:dLbls>
          <c:showLegendKey val="0"/>
          <c:showVal val="0"/>
          <c:showCatName val="0"/>
          <c:showSerName val="0"/>
          <c:showPercent val="0"/>
          <c:showBubbleSize val="0"/>
        </c:dLbls>
        <c:gapWidth val="150"/>
        <c:axId val="118444416"/>
        <c:axId val="118445952"/>
      </c:barChart>
      <c:catAx>
        <c:axId val="118444416"/>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de-DE"/>
          </a:p>
        </c:txPr>
        <c:crossAx val="118445952"/>
        <c:crosses val="autoZero"/>
        <c:auto val="1"/>
        <c:lblAlgn val="ctr"/>
        <c:lblOffset val="100"/>
        <c:tickLblSkip val="1"/>
        <c:tickMarkSkip val="1"/>
        <c:noMultiLvlLbl val="0"/>
      </c:catAx>
      <c:valAx>
        <c:axId val="118445952"/>
        <c:scaling>
          <c:orientation val="minMax"/>
          <c:max val="150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18444416"/>
        <c:crosses val="autoZero"/>
        <c:crossBetween val="between"/>
        <c:majorUnit val="500"/>
      </c:valAx>
      <c:spPr>
        <a:noFill/>
        <a:ln w="12700">
          <a:solidFill>
            <a:srgbClr val="808080"/>
          </a:solidFill>
          <a:prstDash val="solid"/>
        </a:ln>
      </c:spPr>
    </c:plotArea>
    <c:plotVisOnly val="1"/>
    <c:dispBlanksAs val="gap"/>
    <c:showDLblsOverMax val="0"/>
  </c:chart>
  <c:spPr>
    <a:gradFill rotWithShape="0">
      <a:gsLst>
        <a:gs pos="0">
          <a:srgbClr xmlns:mc="http://schemas.openxmlformats.org/markup-compatibility/2006" xmlns:a14="http://schemas.microsoft.com/office/drawing/2010/main" val="FFFFFF" mc:Ignorable="a14" a14:legacySpreadsheetColorIndex="65"/>
        </a:gs>
        <a:gs pos="100000">
          <a:srgbClr xmlns:mc="http://schemas.openxmlformats.org/markup-compatibility/2006" xmlns:a14="http://schemas.microsoft.com/office/drawing/2010/main" val="FFFFFF" mc:Ignorable="a14" a14:legacySpreadsheetColorIndex="65">
            <a:gamma/>
            <a:tint val="0"/>
            <a:invGamma/>
          </a:srgbClr>
        </a:gs>
      </a:gsLst>
      <a:lin ang="5400000" scaled="1"/>
    </a:gradFill>
    <a:ln w="3175">
      <a:solidFill>
        <a:srgbClr val="000000"/>
      </a:solidFill>
      <a:prstDash val="solid"/>
    </a:ln>
  </c:spPr>
  <c:txPr>
    <a:bodyPr/>
    <a:lstStyle/>
    <a:p>
      <a:pPr>
        <a:defRPr sz="3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34.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CH"/>
              <a:t>Baden</a:t>
            </a:r>
          </a:p>
        </c:rich>
      </c:tx>
      <c:layout>
        <c:manualLayout>
          <c:xMode val="edge"/>
          <c:yMode val="edge"/>
          <c:x val="0.43007066424389256"/>
          <c:y val="3.6184210526315791E-2"/>
        </c:manualLayout>
      </c:layout>
      <c:overlay val="0"/>
      <c:spPr>
        <a:noFill/>
        <a:ln w="25400">
          <a:noFill/>
        </a:ln>
      </c:spPr>
    </c:title>
    <c:autoTitleDeleted val="0"/>
    <c:plotArea>
      <c:layout>
        <c:manualLayout>
          <c:layoutTarget val="inner"/>
          <c:xMode val="edge"/>
          <c:yMode val="edge"/>
          <c:x val="0.17832198276671554"/>
          <c:y val="0.1907897801285274"/>
          <c:w val="0.77272859198910071"/>
          <c:h val="0.60147015093383072"/>
        </c:manualLayout>
      </c:layout>
      <c:barChart>
        <c:barDir val="col"/>
        <c:grouping val="clustered"/>
        <c:varyColors val="0"/>
        <c:ser>
          <c:idx val="0"/>
          <c:order val="0"/>
          <c:tx>
            <c:strRef>
              <c:f>'T28'!$G$13:$H$13</c:f>
              <c:strCache>
                <c:ptCount val="1"/>
                <c:pt idx="0">
                  <c:v>Baden</c:v>
                </c:pt>
              </c:strCache>
            </c:strRef>
          </c:tx>
          <c:spPr>
            <a:solidFill>
              <a:srgbClr val="CFE0A1"/>
            </a:solidFill>
            <a:ln w="25400">
              <a:noFill/>
            </a:ln>
          </c:spPr>
          <c:invertIfNegative val="0"/>
          <c:cat>
            <c:numRef>
              <c:f>'T28'!$B$14:$B$23</c:f>
              <c:numCache>
                <c:formatCode>General</c:formatCode>
                <c:ptCount val="10"/>
                <c:pt idx="0">
                  <c:v>2000</c:v>
                </c:pt>
                <c:pt idx="1">
                  <c:v>2002</c:v>
                </c:pt>
                <c:pt idx="2">
                  <c:v>2004</c:v>
                </c:pt>
                <c:pt idx="3">
                  <c:v>2006</c:v>
                </c:pt>
                <c:pt idx="4">
                  <c:v>2008</c:v>
                </c:pt>
                <c:pt idx="5">
                  <c:v>2010</c:v>
                </c:pt>
                <c:pt idx="6">
                  <c:v>2012</c:v>
                </c:pt>
                <c:pt idx="7">
                  <c:v>2013</c:v>
                </c:pt>
                <c:pt idx="8">
                  <c:v>2014</c:v>
                </c:pt>
                <c:pt idx="9">
                  <c:v>2015</c:v>
                </c:pt>
              </c:numCache>
            </c:numRef>
          </c:cat>
          <c:val>
            <c:numRef>
              <c:f>'T28'!$G$14:$G$23</c:f>
              <c:numCache>
                <c:formatCode>#,##0</c:formatCode>
                <c:ptCount val="10"/>
                <c:pt idx="0">
                  <c:v>977</c:v>
                </c:pt>
                <c:pt idx="1">
                  <c:v>957</c:v>
                </c:pt>
                <c:pt idx="2">
                  <c:v>989</c:v>
                </c:pt>
                <c:pt idx="3">
                  <c:v>1079</c:v>
                </c:pt>
                <c:pt idx="4">
                  <c:v>1070</c:v>
                </c:pt>
                <c:pt idx="5">
                  <c:v>1104</c:v>
                </c:pt>
                <c:pt idx="6">
                  <c:v>1179</c:v>
                </c:pt>
                <c:pt idx="7">
                  <c:v>1192</c:v>
                </c:pt>
                <c:pt idx="8">
                  <c:v>1231</c:v>
                </c:pt>
                <c:pt idx="9">
                  <c:v>1203</c:v>
                </c:pt>
              </c:numCache>
            </c:numRef>
          </c:val>
        </c:ser>
        <c:dLbls>
          <c:showLegendKey val="0"/>
          <c:showVal val="0"/>
          <c:showCatName val="0"/>
          <c:showSerName val="0"/>
          <c:showPercent val="0"/>
          <c:showBubbleSize val="0"/>
        </c:dLbls>
        <c:gapWidth val="150"/>
        <c:axId val="118479104"/>
        <c:axId val="118480896"/>
      </c:barChart>
      <c:catAx>
        <c:axId val="118479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de-DE"/>
          </a:p>
        </c:txPr>
        <c:crossAx val="118480896"/>
        <c:crosses val="autoZero"/>
        <c:auto val="1"/>
        <c:lblAlgn val="ctr"/>
        <c:lblOffset val="100"/>
        <c:tickLblSkip val="1"/>
        <c:tickMarkSkip val="1"/>
        <c:noMultiLvlLbl val="0"/>
      </c:catAx>
      <c:valAx>
        <c:axId val="118480896"/>
        <c:scaling>
          <c:orientation val="minMax"/>
          <c:max val="150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18479104"/>
        <c:crosses val="autoZero"/>
        <c:crossBetween val="between"/>
        <c:majorUnit val="500"/>
      </c:valAx>
      <c:spPr>
        <a:noFill/>
        <a:ln w="12700">
          <a:solidFill>
            <a:srgbClr val="808080"/>
          </a:solidFill>
          <a:prstDash val="solid"/>
        </a:ln>
      </c:spPr>
    </c:plotArea>
    <c:plotVisOnly val="1"/>
    <c:dispBlanksAs val="gap"/>
    <c:showDLblsOverMax val="0"/>
  </c:chart>
  <c:spPr>
    <a:gradFill rotWithShape="0">
      <a:gsLst>
        <a:gs pos="0">
          <a:srgbClr xmlns:mc="http://schemas.openxmlformats.org/markup-compatibility/2006" xmlns:a14="http://schemas.microsoft.com/office/drawing/2010/main" val="FFFFFF" mc:Ignorable="a14" a14:legacySpreadsheetColorIndex="65"/>
        </a:gs>
        <a:gs pos="100000">
          <a:srgbClr xmlns:mc="http://schemas.openxmlformats.org/markup-compatibility/2006" xmlns:a14="http://schemas.microsoft.com/office/drawing/2010/main" val="FFFFFF" mc:Ignorable="a14" a14:legacySpreadsheetColorIndex="65">
            <a:gamma/>
            <a:tint val="0"/>
            <a:invGamma/>
          </a:srgbClr>
        </a:gs>
      </a:gsLst>
      <a:lin ang="5400000" scaled="1"/>
    </a:gradFill>
    <a:ln w="3175">
      <a:solidFill>
        <a:srgbClr val="000000"/>
      </a:solidFill>
      <a:prstDash val="solid"/>
    </a:ln>
  </c:spPr>
  <c:txPr>
    <a:bodyPr/>
    <a:lstStyle/>
    <a:p>
      <a:pPr>
        <a:defRPr sz="3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35.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CH"/>
              <a:t>Aarau, Neue KS</a:t>
            </a:r>
          </a:p>
        </c:rich>
      </c:tx>
      <c:layout>
        <c:manualLayout>
          <c:xMode val="edge"/>
          <c:yMode val="edge"/>
          <c:x val="0.43007066424389256"/>
          <c:y val="3.6184210526315791E-2"/>
        </c:manualLayout>
      </c:layout>
      <c:overlay val="0"/>
      <c:spPr>
        <a:noFill/>
        <a:ln w="25400">
          <a:noFill/>
        </a:ln>
      </c:spPr>
    </c:title>
    <c:autoTitleDeleted val="0"/>
    <c:plotArea>
      <c:layout>
        <c:manualLayout>
          <c:layoutTarget val="inner"/>
          <c:xMode val="edge"/>
          <c:yMode val="edge"/>
          <c:x val="0.17832198276671554"/>
          <c:y val="0.1907897801285274"/>
          <c:w val="0.77272859198910071"/>
          <c:h val="0.60147015093383072"/>
        </c:manualLayout>
      </c:layout>
      <c:barChart>
        <c:barDir val="col"/>
        <c:grouping val="clustered"/>
        <c:varyColors val="0"/>
        <c:ser>
          <c:idx val="0"/>
          <c:order val="0"/>
          <c:tx>
            <c:strRef>
              <c:f>'T28'!$E$13:$F$13</c:f>
              <c:strCache>
                <c:ptCount val="1"/>
                <c:pt idx="0">
                  <c:v>Aarau, Neue KS</c:v>
                </c:pt>
              </c:strCache>
            </c:strRef>
          </c:tx>
          <c:spPr>
            <a:solidFill>
              <a:srgbClr val="CFE0A1"/>
            </a:solidFill>
            <a:ln w="25400">
              <a:noFill/>
            </a:ln>
          </c:spPr>
          <c:invertIfNegative val="0"/>
          <c:cat>
            <c:numRef>
              <c:f>'T28'!$B$14:$B$23</c:f>
              <c:numCache>
                <c:formatCode>General</c:formatCode>
                <c:ptCount val="10"/>
                <c:pt idx="0">
                  <c:v>2000</c:v>
                </c:pt>
                <c:pt idx="1">
                  <c:v>2002</c:v>
                </c:pt>
                <c:pt idx="2">
                  <c:v>2004</c:v>
                </c:pt>
                <c:pt idx="3">
                  <c:v>2006</c:v>
                </c:pt>
                <c:pt idx="4">
                  <c:v>2008</c:v>
                </c:pt>
                <c:pt idx="5">
                  <c:v>2010</c:v>
                </c:pt>
                <c:pt idx="6">
                  <c:v>2012</c:v>
                </c:pt>
                <c:pt idx="7">
                  <c:v>2013</c:v>
                </c:pt>
                <c:pt idx="8">
                  <c:v>2014</c:v>
                </c:pt>
                <c:pt idx="9">
                  <c:v>2015</c:v>
                </c:pt>
              </c:numCache>
            </c:numRef>
          </c:cat>
          <c:val>
            <c:numRef>
              <c:f>'T28'!$E$14:$E$23</c:f>
              <c:numCache>
                <c:formatCode>#,##0</c:formatCode>
                <c:ptCount val="10"/>
                <c:pt idx="0">
                  <c:v>669</c:v>
                </c:pt>
                <c:pt idx="1">
                  <c:v>551</c:v>
                </c:pt>
                <c:pt idx="2">
                  <c:v>681</c:v>
                </c:pt>
                <c:pt idx="3">
                  <c:v>737</c:v>
                </c:pt>
                <c:pt idx="4">
                  <c:v>770</c:v>
                </c:pt>
                <c:pt idx="5">
                  <c:v>800</c:v>
                </c:pt>
                <c:pt idx="6">
                  <c:v>841</c:v>
                </c:pt>
                <c:pt idx="7">
                  <c:v>880</c:v>
                </c:pt>
                <c:pt idx="8">
                  <c:v>873</c:v>
                </c:pt>
                <c:pt idx="9">
                  <c:v>835</c:v>
                </c:pt>
              </c:numCache>
            </c:numRef>
          </c:val>
        </c:ser>
        <c:dLbls>
          <c:showLegendKey val="0"/>
          <c:showVal val="0"/>
          <c:showCatName val="0"/>
          <c:showSerName val="0"/>
          <c:showPercent val="0"/>
          <c:showBubbleSize val="0"/>
        </c:dLbls>
        <c:gapWidth val="150"/>
        <c:axId val="120549376"/>
        <c:axId val="120550912"/>
      </c:barChart>
      <c:catAx>
        <c:axId val="120549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de-DE"/>
          </a:p>
        </c:txPr>
        <c:crossAx val="120550912"/>
        <c:crosses val="autoZero"/>
        <c:auto val="1"/>
        <c:lblAlgn val="ctr"/>
        <c:lblOffset val="100"/>
        <c:tickLblSkip val="1"/>
        <c:tickMarkSkip val="1"/>
        <c:noMultiLvlLbl val="0"/>
      </c:catAx>
      <c:valAx>
        <c:axId val="120550912"/>
        <c:scaling>
          <c:orientation val="minMax"/>
          <c:max val="150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20549376"/>
        <c:crosses val="autoZero"/>
        <c:crossBetween val="between"/>
        <c:majorUnit val="500"/>
      </c:valAx>
      <c:spPr>
        <a:noFill/>
        <a:ln w="12700">
          <a:solidFill>
            <a:srgbClr val="808080"/>
          </a:solidFill>
          <a:prstDash val="solid"/>
        </a:ln>
      </c:spPr>
    </c:plotArea>
    <c:plotVisOnly val="1"/>
    <c:dispBlanksAs val="gap"/>
    <c:showDLblsOverMax val="0"/>
  </c:chart>
  <c:spPr>
    <a:gradFill rotWithShape="0">
      <a:gsLst>
        <a:gs pos="0">
          <a:srgbClr xmlns:mc="http://schemas.openxmlformats.org/markup-compatibility/2006" xmlns:a14="http://schemas.microsoft.com/office/drawing/2010/main" val="FFFFFF" mc:Ignorable="a14" a14:legacySpreadsheetColorIndex="65"/>
        </a:gs>
        <a:gs pos="100000">
          <a:srgbClr xmlns:mc="http://schemas.openxmlformats.org/markup-compatibility/2006" xmlns:a14="http://schemas.microsoft.com/office/drawing/2010/main" val="FFFFFF" mc:Ignorable="a14" a14:legacySpreadsheetColorIndex="65">
            <a:gamma/>
            <a:tint val="0"/>
            <a:invGamma/>
          </a:srgbClr>
        </a:gs>
      </a:gsLst>
      <a:lin ang="5400000" scaled="1"/>
    </a:gradFill>
    <a:ln w="3175">
      <a:solidFill>
        <a:srgbClr val="000000"/>
      </a:solidFill>
      <a:prstDash val="solid"/>
    </a:ln>
  </c:spPr>
  <c:txPr>
    <a:bodyPr/>
    <a:lstStyle/>
    <a:p>
      <a:pPr>
        <a:defRPr sz="3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36.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CH"/>
              <a:t>Wettingen</a:t>
            </a:r>
          </a:p>
        </c:rich>
      </c:tx>
      <c:layout>
        <c:manualLayout>
          <c:xMode val="edge"/>
          <c:yMode val="edge"/>
          <c:x val="0.43007066424389256"/>
          <c:y val="3.6184210526315791E-2"/>
        </c:manualLayout>
      </c:layout>
      <c:overlay val="0"/>
      <c:spPr>
        <a:noFill/>
        <a:ln w="25400">
          <a:noFill/>
        </a:ln>
      </c:spPr>
    </c:title>
    <c:autoTitleDeleted val="0"/>
    <c:plotArea>
      <c:layout>
        <c:manualLayout>
          <c:layoutTarget val="inner"/>
          <c:xMode val="edge"/>
          <c:yMode val="edge"/>
          <c:x val="0.17832198276671554"/>
          <c:y val="0.1907897801285274"/>
          <c:w val="0.77272859198910071"/>
          <c:h val="0.60147015093383072"/>
        </c:manualLayout>
      </c:layout>
      <c:barChart>
        <c:barDir val="col"/>
        <c:grouping val="clustered"/>
        <c:varyColors val="0"/>
        <c:ser>
          <c:idx val="0"/>
          <c:order val="0"/>
          <c:tx>
            <c:strRef>
              <c:f>'T28'!$I$13:$J$13</c:f>
              <c:strCache>
                <c:ptCount val="1"/>
                <c:pt idx="0">
                  <c:v>Wettingen</c:v>
                </c:pt>
              </c:strCache>
            </c:strRef>
          </c:tx>
          <c:spPr>
            <a:solidFill>
              <a:srgbClr val="CFE0A1"/>
            </a:solidFill>
            <a:ln w="25400">
              <a:noFill/>
            </a:ln>
          </c:spPr>
          <c:invertIfNegative val="0"/>
          <c:cat>
            <c:numRef>
              <c:f>'T28'!$B$14:$B$23</c:f>
              <c:numCache>
                <c:formatCode>General</c:formatCode>
                <c:ptCount val="10"/>
                <c:pt idx="0">
                  <c:v>2000</c:v>
                </c:pt>
                <c:pt idx="1">
                  <c:v>2002</c:v>
                </c:pt>
                <c:pt idx="2">
                  <c:v>2004</c:v>
                </c:pt>
                <c:pt idx="3">
                  <c:v>2006</c:v>
                </c:pt>
                <c:pt idx="4">
                  <c:v>2008</c:v>
                </c:pt>
                <c:pt idx="5">
                  <c:v>2010</c:v>
                </c:pt>
                <c:pt idx="6">
                  <c:v>2012</c:v>
                </c:pt>
                <c:pt idx="7">
                  <c:v>2013</c:v>
                </c:pt>
                <c:pt idx="8">
                  <c:v>2014</c:v>
                </c:pt>
                <c:pt idx="9">
                  <c:v>2015</c:v>
                </c:pt>
              </c:numCache>
            </c:numRef>
          </c:cat>
          <c:val>
            <c:numRef>
              <c:f>'T28'!$I$14:$I$23</c:f>
              <c:numCache>
                <c:formatCode>#,##0</c:formatCode>
                <c:ptCount val="10"/>
                <c:pt idx="0">
                  <c:v>804</c:v>
                </c:pt>
                <c:pt idx="1">
                  <c:v>800</c:v>
                </c:pt>
                <c:pt idx="2">
                  <c:v>924</c:v>
                </c:pt>
                <c:pt idx="3">
                  <c:v>939</c:v>
                </c:pt>
                <c:pt idx="4">
                  <c:v>941</c:v>
                </c:pt>
                <c:pt idx="5">
                  <c:v>1020</c:v>
                </c:pt>
                <c:pt idx="6">
                  <c:v>1058</c:v>
                </c:pt>
                <c:pt idx="7">
                  <c:v>1056</c:v>
                </c:pt>
                <c:pt idx="8">
                  <c:v>1043</c:v>
                </c:pt>
                <c:pt idx="9">
                  <c:v>1027</c:v>
                </c:pt>
              </c:numCache>
            </c:numRef>
          </c:val>
        </c:ser>
        <c:dLbls>
          <c:showLegendKey val="0"/>
          <c:showVal val="0"/>
          <c:showCatName val="0"/>
          <c:showSerName val="0"/>
          <c:showPercent val="0"/>
          <c:showBubbleSize val="0"/>
        </c:dLbls>
        <c:gapWidth val="150"/>
        <c:axId val="120583680"/>
        <c:axId val="120585216"/>
      </c:barChart>
      <c:catAx>
        <c:axId val="120583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de-DE"/>
          </a:p>
        </c:txPr>
        <c:crossAx val="120585216"/>
        <c:crosses val="autoZero"/>
        <c:auto val="1"/>
        <c:lblAlgn val="ctr"/>
        <c:lblOffset val="100"/>
        <c:tickLblSkip val="1"/>
        <c:tickMarkSkip val="1"/>
        <c:noMultiLvlLbl val="0"/>
      </c:catAx>
      <c:valAx>
        <c:axId val="120585216"/>
        <c:scaling>
          <c:orientation val="minMax"/>
          <c:max val="150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20583680"/>
        <c:crosses val="autoZero"/>
        <c:crossBetween val="between"/>
        <c:majorUnit val="500"/>
      </c:valAx>
      <c:spPr>
        <a:noFill/>
        <a:ln w="12700">
          <a:solidFill>
            <a:srgbClr val="808080"/>
          </a:solidFill>
          <a:prstDash val="solid"/>
        </a:ln>
      </c:spPr>
    </c:plotArea>
    <c:plotVisOnly val="1"/>
    <c:dispBlanksAs val="gap"/>
    <c:showDLblsOverMax val="0"/>
  </c:chart>
  <c:spPr>
    <a:gradFill rotWithShape="0">
      <a:gsLst>
        <a:gs pos="0">
          <a:srgbClr xmlns:mc="http://schemas.openxmlformats.org/markup-compatibility/2006" xmlns:a14="http://schemas.microsoft.com/office/drawing/2010/main" val="FFFFFF" mc:Ignorable="a14" a14:legacySpreadsheetColorIndex="65"/>
        </a:gs>
        <a:gs pos="100000">
          <a:srgbClr xmlns:mc="http://schemas.openxmlformats.org/markup-compatibility/2006" xmlns:a14="http://schemas.microsoft.com/office/drawing/2010/main" val="FFFFFF" mc:Ignorable="a14" a14:legacySpreadsheetColorIndex="65">
            <a:gamma/>
            <a:tint val="0"/>
            <a:invGamma/>
          </a:srgbClr>
        </a:gs>
      </a:gsLst>
      <a:lin ang="5400000" scaled="1"/>
    </a:gradFill>
    <a:ln w="3175">
      <a:solidFill>
        <a:srgbClr val="000000"/>
      </a:solidFill>
      <a:prstDash val="solid"/>
    </a:ln>
  </c:spPr>
  <c:txPr>
    <a:bodyPr/>
    <a:lstStyle/>
    <a:p>
      <a:pPr>
        <a:defRPr sz="3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37.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de-CH"/>
              <a:t>Zofingen</a:t>
            </a:r>
          </a:p>
        </c:rich>
      </c:tx>
      <c:layout>
        <c:manualLayout>
          <c:xMode val="edge"/>
          <c:yMode val="edge"/>
          <c:x val="0.43007066424389256"/>
          <c:y val="3.6184210526315791E-2"/>
        </c:manualLayout>
      </c:layout>
      <c:overlay val="0"/>
      <c:spPr>
        <a:noFill/>
        <a:ln w="25400">
          <a:noFill/>
        </a:ln>
      </c:spPr>
    </c:title>
    <c:autoTitleDeleted val="0"/>
    <c:plotArea>
      <c:layout>
        <c:manualLayout>
          <c:layoutTarget val="inner"/>
          <c:xMode val="edge"/>
          <c:yMode val="edge"/>
          <c:x val="0.17832198276671554"/>
          <c:y val="0.1907897801285274"/>
          <c:w val="0.77272859198910071"/>
          <c:h val="0.60147015093383072"/>
        </c:manualLayout>
      </c:layout>
      <c:barChart>
        <c:barDir val="col"/>
        <c:grouping val="clustered"/>
        <c:varyColors val="0"/>
        <c:ser>
          <c:idx val="0"/>
          <c:order val="0"/>
          <c:tx>
            <c:strRef>
              <c:f>'T28'!$M$13:$N$13</c:f>
              <c:strCache>
                <c:ptCount val="1"/>
                <c:pt idx="0">
                  <c:v>Zofingen</c:v>
                </c:pt>
              </c:strCache>
            </c:strRef>
          </c:tx>
          <c:spPr>
            <a:solidFill>
              <a:srgbClr val="CFE0A1"/>
            </a:solidFill>
            <a:ln w="25400">
              <a:noFill/>
            </a:ln>
          </c:spPr>
          <c:invertIfNegative val="0"/>
          <c:cat>
            <c:numRef>
              <c:f>'T28'!$B$14:$B$23</c:f>
              <c:numCache>
                <c:formatCode>General</c:formatCode>
                <c:ptCount val="10"/>
                <c:pt idx="0">
                  <c:v>2000</c:v>
                </c:pt>
                <c:pt idx="1">
                  <c:v>2002</c:v>
                </c:pt>
                <c:pt idx="2">
                  <c:v>2004</c:v>
                </c:pt>
                <c:pt idx="3">
                  <c:v>2006</c:v>
                </c:pt>
                <c:pt idx="4">
                  <c:v>2008</c:v>
                </c:pt>
                <c:pt idx="5">
                  <c:v>2010</c:v>
                </c:pt>
                <c:pt idx="6">
                  <c:v>2012</c:v>
                </c:pt>
                <c:pt idx="7">
                  <c:v>2013</c:v>
                </c:pt>
                <c:pt idx="8">
                  <c:v>2014</c:v>
                </c:pt>
                <c:pt idx="9">
                  <c:v>2015</c:v>
                </c:pt>
              </c:numCache>
            </c:numRef>
          </c:cat>
          <c:val>
            <c:numRef>
              <c:f>'T28'!$M$14:$M$23</c:f>
              <c:numCache>
                <c:formatCode>#,##0</c:formatCode>
                <c:ptCount val="10"/>
                <c:pt idx="0">
                  <c:v>310</c:v>
                </c:pt>
                <c:pt idx="1">
                  <c:v>300</c:v>
                </c:pt>
                <c:pt idx="2">
                  <c:v>336</c:v>
                </c:pt>
                <c:pt idx="3">
                  <c:v>351</c:v>
                </c:pt>
                <c:pt idx="4">
                  <c:v>357</c:v>
                </c:pt>
                <c:pt idx="5">
                  <c:v>350</c:v>
                </c:pt>
                <c:pt idx="6">
                  <c:v>358</c:v>
                </c:pt>
                <c:pt idx="7">
                  <c:v>366</c:v>
                </c:pt>
                <c:pt idx="8">
                  <c:v>361</c:v>
                </c:pt>
                <c:pt idx="9">
                  <c:v>370</c:v>
                </c:pt>
              </c:numCache>
            </c:numRef>
          </c:val>
        </c:ser>
        <c:dLbls>
          <c:showLegendKey val="0"/>
          <c:showVal val="0"/>
          <c:showCatName val="0"/>
          <c:showSerName val="0"/>
          <c:showPercent val="0"/>
          <c:showBubbleSize val="0"/>
        </c:dLbls>
        <c:gapWidth val="150"/>
        <c:axId val="121846784"/>
        <c:axId val="121860864"/>
      </c:barChart>
      <c:catAx>
        <c:axId val="121846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800" b="0" i="0" u="none" strike="noStrike" baseline="0">
                <a:solidFill>
                  <a:srgbClr val="000000"/>
                </a:solidFill>
                <a:latin typeface="Arial"/>
                <a:ea typeface="Arial"/>
                <a:cs typeface="Arial"/>
              </a:defRPr>
            </a:pPr>
            <a:endParaRPr lang="de-DE"/>
          </a:p>
        </c:txPr>
        <c:crossAx val="121860864"/>
        <c:crosses val="autoZero"/>
        <c:auto val="1"/>
        <c:lblAlgn val="ctr"/>
        <c:lblOffset val="100"/>
        <c:tickLblSkip val="1"/>
        <c:tickMarkSkip val="1"/>
        <c:noMultiLvlLbl val="0"/>
      </c:catAx>
      <c:valAx>
        <c:axId val="121860864"/>
        <c:scaling>
          <c:orientation val="minMax"/>
          <c:max val="150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121846784"/>
        <c:crosses val="autoZero"/>
        <c:crossBetween val="between"/>
        <c:majorUnit val="500"/>
      </c:valAx>
      <c:spPr>
        <a:noFill/>
        <a:ln w="12700">
          <a:solidFill>
            <a:srgbClr val="808080"/>
          </a:solidFill>
          <a:prstDash val="solid"/>
        </a:ln>
      </c:spPr>
    </c:plotArea>
    <c:plotVisOnly val="1"/>
    <c:dispBlanksAs val="gap"/>
    <c:showDLblsOverMax val="0"/>
  </c:chart>
  <c:spPr>
    <a:gradFill rotWithShape="0">
      <a:gsLst>
        <a:gs pos="0">
          <a:srgbClr xmlns:mc="http://schemas.openxmlformats.org/markup-compatibility/2006" xmlns:a14="http://schemas.microsoft.com/office/drawing/2010/main" val="FFFFFF" mc:Ignorable="a14" a14:legacySpreadsheetColorIndex="65"/>
        </a:gs>
        <a:gs pos="100000">
          <a:srgbClr xmlns:mc="http://schemas.openxmlformats.org/markup-compatibility/2006" xmlns:a14="http://schemas.microsoft.com/office/drawing/2010/main" val="FFFFFF" mc:Ignorable="a14" a14:legacySpreadsheetColorIndex="65">
            <a:gamma/>
            <a:tint val="0"/>
            <a:invGamma/>
          </a:srgbClr>
        </a:gs>
      </a:gsLst>
      <a:lin ang="5400000" scaled="1"/>
    </a:gradFill>
    <a:ln w="3175">
      <a:solidFill>
        <a:srgbClr val="000000"/>
      </a:solidFill>
      <a:prstDash val="solid"/>
    </a:ln>
  </c:spPr>
  <c:txPr>
    <a:bodyPr/>
    <a:lstStyle/>
    <a:p>
      <a:pPr>
        <a:defRPr sz="3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38.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Durchschnittliche Klassengrösse </a:t>
            </a:r>
            <a:r>
              <a:rPr lang="de-CH" baseline="0"/>
              <a:t>an den Mittelschulen</a:t>
            </a:r>
            <a:r>
              <a:rPr lang="de-CH"/>
              <a:t>, 1999–2015</a:t>
            </a:r>
          </a:p>
        </c:rich>
      </c:tx>
      <c:layout>
        <c:manualLayout>
          <c:xMode val="edge"/>
          <c:yMode val="edge"/>
          <c:x val="0.18275445299067344"/>
          <c:y val="3.125E-2"/>
        </c:manualLayout>
      </c:layout>
      <c:overlay val="0"/>
      <c:spPr>
        <a:noFill/>
        <a:ln w="25400">
          <a:noFill/>
        </a:ln>
      </c:spPr>
    </c:title>
    <c:autoTitleDeleted val="0"/>
    <c:plotArea>
      <c:layout>
        <c:manualLayout>
          <c:layoutTarget val="inner"/>
          <c:xMode val="edge"/>
          <c:yMode val="edge"/>
          <c:x val="9.131806800012067E-2"/>
          <c:y val="0.17782761529808774"/>
          <c:w val="0.84480631731378408"/>
          <c:h val="0.60875077282006418"/>
        </c:manualLayout>
      </c:layout>
      <c:lineChart>
        <c:grouping val="standard"/>
        <c:varyColors val="0"/>
        <c:ser>
          <c:idx val="0"/>
          <c:order val="0"/>
          <c:tx>
            <c:strRef>
              <c:f>'T29'!$I$4</c:f>
              <c:strCache>
                <c:ptCount val="1"/>
                <c:pt idx="0">
                  <c:v>Lernende pro Klasse Total</c:v>
                </c:pt>
              </c:strCache>
            </c:strRef>
          </c:tx>
          <c:spPr>
            <a:ln w="38100"/>
          </c:spPr>
          <c:marker>
            <c:symbol val="none"/>
          </c:marker>
          <c:cat>
            <c:numRef>
              <c:f>'T29'!$B$5:$B$21</c:f>
              <c:numCache>
                <c:formatCode>General</c:formatCode>
                <c:ptCount val="1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numCache>
            </c:numRef>
          </c:cat>
          <c:val>
            <c:numRef>
              <c:f>'T29'!$I$5:$I$21</c:f>
              <c:numCache>
                <c:formatCode>0.0</c:formatCode>
                <c:ptCount val="17"/>
                <c:pt idx="0">
                  <c:v>21.9</c:v>
                </c:pt>
                <c:pt idx="1">
                  <c:v>21.8</c:v>
                </c:pt>
                <c:pt idx="2">
                  <c:v>21.8</c:v>
                </c:pt>
                <c:pt idx="3">
                  <c:v>21.9</c:v>
                </c:pt>
                <c:pt idx="4">
                  <c:v>21.9</c:v>
                </c:pt>
                <c:pt idx="5">
                  <c:v>22.2</c:v>
                </c:pt>
                <c:pt idx="6">
                  <c:v>22.6</c:v>
                </c:pt>
                <c:pt idx="7">
                  <c:v>22.3</c:v>
                </c:pt>
                <c:pt idx="8">
                  <c:v>22.1</c:v>
                </c:pt>
                <c:pt idx="9">
                  <c:v>22.1</c:v>
                </c:pt>
                <c:pt idx="10">
                  <c:v>22.3</c:v>
                </c:pt>
                <c:pt idx="11">
                  <c:v>21.7</c:v>
                </c:pt>
                <c:pt idx="12">
                  <c:v>21.3</c:v>
                </c:pt>
                <c:pt idx="13">
                  <c:v>21.2</c:v>
                </c:pt>
                <c:pt idx="14">
                  <c:v>20.3</c:v>
                </c:pt>
                <c:pt idx="15">
                  <c:v>20.327300000000001</c:v>
                </c:pt>
                <c:pt idx="16">
                  <c:v>20</c:v>
                </c:pt>
              </c:numCache>
            </c:numRef>
          </c:val>
          <c:smooth val="0"/>
        </c:ser>
        <c:dLbls>
          <c:showLegendKey val="0"/>
          <c:showVal val="0"/>
          <c:showCatName val="0"/>
          <c:showSerName val="0"/>
          <c:showPercent val="0"/>
          <c:showBubbleSize val="0"/>
        </c:dLbls>
        <c:marker val="1"/>
        <c:smooth val="0"/>
        <c:axId val="121943168"/>
        <c:axId val="121944704"/>
      </c:lineChart>
      <c:catAx>
        <c:axId val="121943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1000" b="0" i="0" u="none" strike="noStrike" baseline="0">
                <a:solidFill>
                  <a:srgbClr val="000000"/>
                </a:solidFill>
                <a:latin typeface="Arial"/>
                <a:ea typeface="Arial"/>
                <a:cs typeface="Arial"/>
              </a:defRPr>
            </a:pPr>
            <a:endParaRPr lang="de-DE"/>
          </a:p>
        </c:txPr>
        <c:crossAx val="121944704"/>
        <c:crosses val="autoZero"/>
        <c:auto val="1"/>
        <c:lblAlgn val="ctr"/>
        <c:lblOffset val="100"/>
        <c:tickLblSkip val="1"/>
        <c:tickMarkSkip val="1"/>
        <c:noMultiLvlLbl val="0"/>
      </c:catAx>
      <c:valAx>
        <c:axId val="121944704"/>
        <c:scaling>
          <c:orientation val="minMax"/>
          <c:max val="24"/>
          <c:min val="0"/>
        </c:scaling>
        <c:delete val="0"/>
        <c:axPos val="l"/>
        <c:majorGridlines>
          <c:spPr>
            <a:ln w="3175">
              <a:solidFill>
                <a:srgbClr val="000000"/>
              </a:solidFill>
              <a:prstDash val="solid"/>
            </a:ln>
          </c:spPr>
        </c:majorGridlines>
        <c:title>
          <c:tx>
            <c:rich>
              <a:bodyPr rot="0" vert="horz"/>
              <a:lstStyle/>
              <a:p>
                <a:pPr algn="l">
                  <a:defRPr sz="1000" b="0" i="0" u="none" strike="noStrike" baseline="0">
                    <a:solidFill>
                      <a:srgbClr val="000000"/>
                    </a:solidFill>
                    <a:latin typeface="Arial"/>
                    <a:ea typeface="Arial"/>
                    <a:cs typeface="Arial"/>
                  </a:defRPr>
                </a:pPr>
                <a:r>
                  <a:rPr lang="de-CH" sz="1000"/>
                  <a:t>Lernende pro Klasse</a:t>
                </a:r>
              </a:p>
            </c:rich>
          </c:tx>
          <c:layout>
            <c:manualLayout>
              <c:xMode val="edge"/>
              <c:yMode val="edge"/>
              <c:x val="4.6761046761046761E-2"/>
              <c:y val="9.6726190476190479E-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121943168"/>
        <c:crosses val="autoZero"/>
        <c:crossBetween val="midCat"/>
        <c:majorUnit val="4"/>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6.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 Id="rId4" Type="http://schemas.openxmlformats.org/officeDocument/2006/relationships/chart" Target="../charts/chart11.xml"/></Relationships>
</file>

<file path=xl/drawings/_rels/drawing21.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chart" Target="../charts/chart12.xml"/><Relationship Id="rId4" Type="http://schemas.openxmlformats.org/officeDocument/2006/relationships/chart" Target="../charts/chart15.xml"/></Relationships>
</file>

<file path=xl/drawings/_rels/drawing26.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35.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41.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50.xml.rels><?xml version="1.0" encoding="UTF-8" standalone="yes"?>
<Relationships xmlns="http://schemas.openxmlformats.org/package/2006/relationships"><Relationship Id="rId2" Type="http://schemas.openxmlformats.org/officeDocument/2006/relationships/chart" Target="../charts/chart31.xml"/><Relationship Id="rId1" Type="http://schemas.openxmlformats.org/officeDocument/2006/relationships/chart" Target="../charts/chart30.xml"/></Relationships>
</file>

<file path=xl/drawings/_rels/drawing53.xml.rels><?xml version="1.0" encoding="UTF-8" standalone="yes"?>
<Relationships xmlns="http://schemas.openxmlformats.org/package/2006/relationships"><Relationship Id="rId3" Type="http://schemas.openxmlformats.org/officeDocument/2006/relationships/chart" Target="../charts/chart34.xml"/><Relationship Id="rId2" Type="http://schemas.openxmlformats.org/officeDocument/2006/relationships/chart" Target="../charts/chart33.xml"/><Relationship Id="rId1" Type="http://schemas.openxmlformats.org/officeDocument/2006/relationships/chart" Target="../charts/chart32.xml"/><Relationship Id="rId6" Type="http://schemas.openxmlformats.org/officeDocument/2006/relationships/chart" Target="../charts/chart37.xml"/><Relationship Id="rId5" Type="http://schemas.openxmlformats.org/officeDocument/2006/relationships/chart" Target="../charts/chart36.xml"/><Relationship Id="rId4" Type="http://schemas.openxmlformats.org/officeDocument/2006/relationships/chart" Target="../charts/chart35.xml"/></Relationships>
</file>

<file path=xl/drawings/_rels/drawing60.xml.rels><?xml version="1.0" encoding="UTF-8" standalone="yes"?>
<Relationships xmlns="http://schemas.openxmlformats.org/package/2006/relationships"><Relationship Id="rId1" Type="http://schemas.openxmlformats.org/officeDocument/2006/relationships/chart" Target="../charts/chart38.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9525</xdr:colOff>
      <xdr:row>10</xdr:row>
      <xdr:rowOff>0</xdr:rowOff>
    </xdr:from>
    <xdr:to>
      <xdr:col>9</xdr:col>
      <xdr:colOff>2543175</xdr:colOff>
      <xdr:row>11</xdr:row>
      <xdr:rowOff>19050</xdr:rowOff>
    </xdr:to>
    <xdr:sp macro="" textlink="">
      <xdr:nvSpPr>
        <xdr:cNvPr id="2074" name="Rectangle 9"/>
        <xdr:cNvSpPr>
          <a:spLocks noChangeArrowheads="1"/>
        </xdr:cNvSpPr>
      </xdr:nvSpPr>
      <xdr:spPr bwMode="auto">
        <a:xfrm>
          <a:off x="9525" y="1828800"/>
          <a:ext cx="8258175" cy="114300"/>
        </a:xfrm>
        <a:prstGeom prst="rect">
          <a:avLst/>
        </a:prstGeom>
        <a:solidFill>
          <a:srgbClr xmlns:mc="http://schemas.openxmlformats.org/markup-compatibility/2006" xmlns:a14="http://schemas.microsoft.com/office/drawing/2010/main" val="99ADB3" mc:Ignorable="a14" a14:legacySpreadsheetColorIndex="16"/>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47625</xdr:colOff>
      <xdr:row>27</xdr:row>
      <xdr:rowOff>19050</xdr:rowOff>
    </xdr:from>
    <xdr:to>
      <xdr:col>13</xdr:col>
      <xdr:colOff>266700</xdr:colOff>
      <xdr:row>53</xdr:row>
      <xdr:rowOff>95250</xdr:rowOff>
    </xdr:to>
    <xdr:graphicFrame macro="">
      <xdr:nvGraphicFramePr>
        <xdr:cNvPr id="23563" name="Diagramm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0.82167</cdr:x>
      <cdr:y>0.9251</cdr:y>
    </cdr:from>
    <cdr:to>
      <cdr:x>0.993</cdr:x>
      <cdr:y>0.98889</cdr:y>
    </cdr:to>
    <cdr:sp macro="" textlink="">
      <cdr:nvSpPr>
        <cdr:cNvPr id="28673" name="Text Box 1"/>
        <cdr:cNvSpPr txBox="1">
          <a:spLocks xmlns:a="http://schemas.openxmlformats.org/drawingml/2006/main" noChangeArrowheads="1"/>
        </cdr:cNvSpPr>
      </cdr:nvSpPr>
      <cdr:spPr bwMode="auto">
        <a:xfrm xmlns:a="http://schemas.openxmlformats.org/drawingml/2006/main">
          <a:off x="5594655" y="4025964"/>
          <a:ext cx="1161745" cy="21583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4.xml><?xml version="1.0" encoding="utf-8"?>
<xdr:wsDr xmlns:xdr="http://schemas.openxmlformats.org/drawingml/2006/spreadsheetDrawing" xmlns:a="http://schemas.openxmlformats.org/drawingml/2006/main">
  <xdr:twoCellAnchor>
    <xdr:from>
      <xdr:col>1</xdr:col>
      <xdr:colOff>0</xdr:colOff>
      <xdr:row>26</xdr:row>
      <xdr:rowOff>0</xdr:rowOff>
    </xdr:from>
    <xdr:to>
      <xdr:col>14</xdr:col>
      <xdr:colOff>266700</xdr:colOff>
      <xdr:row>52</xdr:row>
      <xdr:rowOff>57150</xdr:rowOff>
    </xdr:to>
    <xdr:graphicFrame macro="">
      <xdr:nvGraphicFramePr>
        <xdr:cNvPr id="21515" name="Diagramm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0.83958</cdr:x>
      <cdr:y>0.93753</cdr:y>
    </cdr:from>
    <cdr:to>
      <cdr:x>0.99333</cdr:x>
      <cdr:y>0.98862</cdr:y>
    </cdr:to>
    <cdr:sp macro="" textlink="">
      <cdr:nvSpPr>
        <cdr:cNvPr id="37889" name="Text Box 1"/>
        <cdr:cNvSpPr txBox="1">
          <a:spLocks xmlns:a="http://schemas.openxmlformats.org/drawingml/2006/main" noChangeArrowheads="1"/>
        </cdr:cNvSpPr>
      </cdr:nvSpPr>
      <cdr:spPr bwMode="auto">
        <a:xfrm xmlns:a="http://schemas.openxmlformats.org/drawingml/2006/main">
          <a:off x="6224829" y="4012748"/>
          <a:ext cx="1139342" cy="21848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6.xml><?xml version="1.0" encoding="utf-8"?>
<xdr:wsDr xmlns:xdr="http://schemas.openxmlformats.org/drawingml/2006/spreadsheetDrawing" xmlns:a="http://schemas.openxmlformats.org/drawingml/2006/main">
  <xdr:twoCellAnchor>
    <xdr:from>
      <xdr:col>1</xdr:col>
      <xdr:colOff>38100</xdr:colOff>
      <xdr:row>19</xdr:row>
      <xdr:rowOff>104775</xdr:rowOff>
    </xdr:from>
    <xdr:to>
      <xdr:col>13</xdr:col>
      <xdr:colOff>200025</xdr:colOff>
      <xdr:row>46</xdr:row>
      <xdr:rowOff>0</xdr:rowOff>
    </xdr:to>
    <xdr:graphicFrame macro="">
      <xdr:nvGraphicFramePr>
        <xdr:cNvPr id="36874" name="Diagramm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0.83933</cdr:x>
      <cdr:y>0.93729</cdr:y>
    </cdr:from>
    <cdr:to>
      <cdr:x>0.99357</cdr:x>
      <cdr:y>0.98886</cdr:y>
    </cdr:to>
    <cdr:sp macro="" textlink="">
      <cdr:nvSpPr>
        <cdr:cNvPr id="150529" name="Text Box 1"/>
        <cdr:cNvSpPr txBox="1">
          <a:spLocks xmlns:a="http://schemas.openxmlformats.org/drawingml/2006/main" noChangeArrowheads="1"/>
        </cdr:cNvSpPr>
      </cdr:nvSpPr>
      <cdr:spPr bwMode="auto">
        <a:xfrm xmlns:a="http://schemas.openxmlformats.org/drawingml/2006/main">
          <a:off x="6223000" y="4011702"/>
          <a:ext cx="1143000" cy="22057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8.xml><?xml version="1.0" encoding="utf-8"?>
<xdr:wsDr xmlns:xdr="http://schemas.openxmlformats.org/drawingml/2006/spreadsheetDrawing" xmlns:a="http://schemas.openxmlformats.org/drawingml/2006/main">
  <xdr:twoCellAnchor>
    <xdr:from>
      <xdr:col>0</xdr:col>
      <xdr:colOff>228600</xdr:colOff>
      <xdr:row>25</xdr:row>
      <xdr:rowOff>19050</xdr:rowOff>
    </xdr:from>
    <xdr:to>
      <xdr:col>10</xdr:col>
      <xdr:colOff>742950</xdr:colOff>
      <xdr:row>51</xdr:row>
      <xdr:rowOff>76200</xdr:rowOff>
    </xdr:to>
    <xdr:graphicFrame macro="">
      <xdr:nvGraphicFramePr>
        <xdr:cNvPr id="26634" name="Diagramm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0.84527</cdr:x>
      <cdr:y>0.94867</cdr:y>
    </cdr:from>
    <cdr:to>
      <cdr:x>1</cdr:x>
      <cdr:y>1</cdr:y>
    </cdr:to>
    <cdr:sp macro="" textlink="">
      <cdr:nvSpPr>
        <cdr:cNvPr id="38913" name="Text Box 1"/>
        <cdr:cNvSpPr txBox="1">
          <a:spLocks xmlns:a="http://schemas.openxmlformats.org/drawingml/2006/main" noChangeArrowheads="1"/>
        </cdr:cNvSpPr>
      </cdr:nvSpPr>
      <cdr:spPr bwMode="auto">
        <a:xfrm xmlns:a="http://schemas.openxmlformats.org/drawingml/2006/main">
          <a:off x="6255780" y="4048165"/>
          <a:ext cx="1145145" cy="21903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10.xml><?xml version="1.0" encoding="utf-8"?>
<xdr:wsDr xmlns:xdr="http://schemas.openxmlformats.org/drawingml/2006/spreadsheetDrawing" xmlns:a="http://schemas.openxmlformats.org/drawingml/2006/main">
  <xdr:twoCellAnchor>
    <xdr:from>
      <xdr:col>1</xdr:col>
      <xdr:colOff>19050</xdr:colOff>
      <xdr:row>31</xdr:row>
      <xdr:rowOff>47625</xdr:rowOff>
    </xdr:from>
    <xdr:to>
      <xdr:col>13</xdr:col>
      <xdr:colOff>228600</xdr:colOff>
      <xdr:row>57</xdr:row>
      <xdr:rowOff>104775</xdr:rowOff>
    </xdr:to>
    <xdr:graphicFrame macro="">
      <xdr:nvGraphicFramePr>
        <xdr:cNvPr id="5140" name="Diagramm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0.83933</cdr:x>
      <cdr:y>0.93729</cdr:y>
    </cdr:from>
    <cdr:to>
      <cdr:x>0.99333</cdr:x>
      <cdr:y>0.98886</cdr:y>
    </cdr:to>
    <cdr:sp macro="" textlink="">
      <cdr:nvSpPr>
        <cdr:cNvPr id="151553" name="Text Box 1"/>
        <cdr:cNvSpPr txBox="1">
          <a:spLocks xmlns:a="http://schemas.openxmlformats.org/drawingml/2006/main" noChangeArrowheads="1"/>
        </cdr:cNvSpPr>
      </cdr:nvSpPr>
      <cdr:spPr bwMode="auto">
        <a:xfrm xmlns:a="http://schemas.openxmlformats.org/drawingml/2006/main">
          <a:off x="6223000" y="4011702"/>
          <a:ext cx="1141171" cy="22057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12.xml><?xml version="1.0" encoding="utf-8"?>
<xdr:wsDr xmlns:xdr="http://schemas.openxmlformats.org/drawingml/2006/spreadsheetDrawing" xmlns:a="http://schemas.openxmlformats.org/drawingml/2006/main">
  <xdr:twoCellAnchor>
    <xdr:from>
      <xdr:col>1</xdr:col>
      <xdr:colOff>9525</xdr:colOff>
      <xdr:row>25</xdr:row>
      <xdr:rowOff>19050</xdr:rowOff>
    </xdr:from>
    <xdr:to>
      <xdr:col>8</xdr:col>
      <xdr:colOff>209550</xdr:colOff>
      <xdr:row>51</xdr:row>
      <xdr:rowOff>76200</xdr:rowOff>
    </xdr:to>
    <xdr:graphicFrame macro="">
      <xdr:nvGraphicFramePr>
        <xdr:cNvPr id="27658" name="Diagramm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0.83908</cdr:x>
      <cdr:y>0.93729</cdr:y>
    </cdr:from>
    <cdr:to>
      <cdr:x>0.99357</cdr:x>
      <cdr:y>0.98862</cdr:y>
    </cdr:to>
    <cdr:sp macro="" textlink="">
      <cdr:nvSpPr>
        <cdr:cNvPr id="39937" name="Text Box 1"/>
        <cdr:cNvSpPr txBox="1">
          <a:spLocks xmlns:a="http://schemas.openxmlformats.org/drawingml/2006/main" noChangeArrowheads="1"/>
        </cdr:cNvSpPr>
      </cdr:nvSpPr>
      <cdr:spPr bwMode="auto">
        <a:xfrm xmlns:a="http://schemas.openxmlformats.org/drawingml/2006/main">
          <a:off x="6221171" y="4011702"/>
          <a:ext cx="1144829" cy="21952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14.xml><?xml version="1.0" encoding="utf-8"?>
<xdr:wsDr xmlns:xdr="http://schemas.openxmlformats.org/drawingml/2006/spreadsheetDrawing" xmlns:a="http://schemas.openxmlformats.org/drawingml/2006/main">
  <xdr:twoCellAnchor>
    <xdr:from>
      <xdr:col>1</xdr:col>
      <xdr:colOff>95250</xdr:colOff>
      <xdr:row>26</xdr:row>
      <xdr:rowOff>95250</xdr:rowOff>
    </xdr:from>
    <xdr:to>
      <xdr:col>13</xdr:col>
      <xdr:colOff>133350</xdr:colOff>
      <xdr:row>52</xdr:row>
      <xdr:rowOff>152400</xdr:rowOff>
    </xdr:to>
    <xdr:graphicFrame macro="">
      <xdr:nvGraphicFramePr>
        <xdr:cNvPr id="6160" name="Diagramm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0.83933</cdr:x>
      <cdr:y>0.93729</cdr:y>
    </cdr:from>
    <cdr:to>
      <cdr:x>0.99333</cdr:x>
      <cdr:y>0.98886</cdr:y>
    </cdr:to>
    <cdr:sp macro="" textlink="">
      <cdr:nvSpPr>
        <cdr:cNvPr id="152577" name="Text Box 1"/>
        <cdr:cNvSpPr txBox="1">
          <a:spLocks xmlns:a="http://schemas.openxmlformats.org/drawingml/2006/main" noChangeArrowheads="1"/>
        </cdr:cNvSpPr>
      </cdr:nvSpPr>
      <cdr:spPr bwMode="auto">
        <a:xfrm xmlns:a="http://schemas.openxmlformats.org/drawingml/2006/main">
          <a:off x="6223000" y="4011702"/>
          <a:ext cx="1141171" cy="22057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16.xml><?xml version="1.0" encoding="utf-8"?>
<xdr:wsDr xmlns:xdr="http://schemas.openxmlformats.org/drawingml/2006/spreadsheetDrawing" xmlns:a="http://schemas.openxmlformats.org/drawingml/2006/main">
  <xdr:twoCellAnchor>
    <xdr:from>
      <xdr:col>1</xdr:col>
      <xdr:colOff>19051</xdr:colOff>
      <xdr:row>9</xdr:row>
      <xdr:rowOff>123825</xdr:rowOff>
    </xdr:from>
    <xdr:to>
      <xdr:col>4</xdr:col>
      <xdr:colOff>466726</xdr:colOff>
      <xdr:row>29</xdr:row>
      <xdr:rowOff>21432</xdr:rowOff>
    </xdr:to>
    <xdr:graphicFrame macro="">
      <xdr:nvGraphicFramePr>
        <xdr:cNvPr id="3" name="Diagramm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238124</xdr:colOff>
      <xdr:row>29</xdr:row>
      <xdr:rowOff>152399</xdr:rowOff>
    </xdr:from>
    <xdr:to>
      <xdr:col>4</xdr:col>
      <xdr:colOff>447674</xdr:colOff>
      <xdr:row>49</xdr:row>
      <xdr:rowOff>50006</xdr:rowOff>
    </xdr:to>
    <xdr:graphicFrame macro="">
      <xdr:nvGraphicFramePr>
        <xdr:cNvPr id="9" name="Diagramm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610077</xdr:colOff>
      <xdr:row>9</xdr:row>
      <xdr:rowOff>121443</xdr:rowOff>
    </xdr:from>
    <xdr:to>
      <xdr:col>8</xdr:col>
      <xdr:colOff>790100</xdr:colOff>
      <xdr:row>29</xdr:row>
      <xdr:rowOff>19050</xdr:rowOff>
    </xdr:to>
    <xdr:graphicFrame macro="">
      <xdr:nvGraphicFramePr>
        <xdr:cNvPr id="10" name="Diagramm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619600</xdr:colOff>
      <xdr:row>30</xdr:row>
      <xdr:rowOff>7142</xdr:rowOff>
    </xdr:from>
    <xdr:to>
      <xdr:col>8</xdr:col>
      <xdr:colOff>799623</xdr:colOff>
      <xdr:row>49</xdr:row>
      <xdr:rowOff>66674</xdr:rowOff>
    </xdr:to>
    <xdr:graphicFrame macro="">
      <xdr:nvGraphicFramePr>
        <xdr:cNvPr id="11" name="Diagramm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0.66077</cdr:x>
      <cdr:y>0.93014</cdr:y>
    </cdr:from>
    <cdr:to>
      <cdr:x>1</cdr:x>
      <cdr:y>0.98785</cdr:y>
    </cdr:to>
    <cdr:sp macro="" textlink="">
      <cdr:nvSpPr>
        <cdr:cNvPr id="2" name="Text Box 7"/>
        <cdr:cNvSpPr txBox="1">
          <a:spLocks xmlns:a="http://schemas.openxmlformats.org/drawingml/2006/main" noChangeArrowheads="1"/>
        </cdr:cNvSpPr>
      </cdr:nvSpPr>
      <cdr:spPr bwMode="auto">
        <a:xfrm xmlns:a="http://schemas.openxmlformats.org/drawingml/2006/main">
          <a:off x="2133600" y="2917032"/>
          <a:ext cx="1095375" cy="18097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18.xml><?xml version="1.0" encoding="utf-8"?>
<c:userShapes xmlns:c="http://schemas.openxmlformats.org/drawingml/2006/chart">
  <cdr:relSizeAnchor xmlns:cdr="http://schemas.openxmlformats.org/drawingml/2006/chartDrawing">
    <cdr:from>
      <cdr:x>0.66077</cdr:x>
      <cdr:y>0.92103</cdr:y>
    </cdr:from>
    <cdr:to>
      <cdr:x>1</cdr:x>
      <cdr:y>0.97874</cdr:y>
    </cdr:to>
    <cdr:sp macro="" textlink="">
      <cdr:nvSpPr>
        <cdr:cNvPr id="2" name="Text Box 7"/>
        <cdr:cNvSpPr txBox="1">
          <a:spLocks xmlns:a="http://schemas.openxmlformats.org/drawingml/2006/main" noChangeArrowheads="1"/>
        </cdr:cNvSpPr>
      </cdr:nvSpPr>
      <cdr:spPr bwMode="auto">
        <a:xfrm xmlns:a="http://schemas.openxmlformats.org/drawingml/2006/main">
          <a:off x="2133600" y="2888457"/>
          <a:ext cx="1095375" cy="18097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19.xml><?xml version="1.0" encoding="utf-8"?>
<c:userShapes xmlns:c="http://schemas.openxmlformats.org/drawingml/2006/chart">
  <cdr:relSizeAnchor xmlns:cdr="http://schemas.openxmlformats.org/drawingml/2006/chartDrawing">
    <cdr:from>
      <cdr:x>0.69161</cdr:x>
      <cdr:y>0.93014</cdr:y>
    </cdr:from>
    <cdr:to>
      <cdr:x>1</cdr:x>
      <cdr:y>0.98785</cdr:y>
    </cdr:to>
    <cdr:sp macro="" textlink="">
      <cdr:nvSpPr>
        <cdr:cNvPr id="2" name="Text Box 7"/>
        <cdr:cNvSpPr txBox="1">
          <a:spLocks xmlns:a="http://schemas.openxmlformats.org/drawingml/2006/main" noChangeArrowheads="1"/>
        </cdr:cNvSpPr>
      </cdr:nvSpPr>
      <cdr:spPr bwMode="auto">
        <a:xfrm xmlns:a="http://schemas.openxmlformats.org/drawingml/2006/main">
          <a:off x="2456498" y="2917032"/>
          <a:ext cx="1095375" cy="18097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20.xml><?xml version="1.0" encoding="utf-8"?>
<c:userShapes xmlns:c="http://schemas.openxmlformats.org/drawingml/2006/chart">
  <cdr:relSizeAnchor xmlns:cdr="http://schemas.openxmlformats.org/drawingml/2006/chartDrawing">
    <cdr:from>
      <cdr:x>0.69161</cdr:x>
      <cdr:y>0.92103</cdr:y>
    </cdr:from>
    <cdr:to>
      <cdr:x>1</cdr:x>
      <cdr:y>0.97874</cdr:y>
    </cdr:to>
    <cdr:sp macro="" textlink="">
      <cdr:nvSpPr>
        <cdr:cNvPr id="2" name="Text Box 7"/>
        <cdr:cNvSpPr txBox="1">
          <a:spLocks xmlns:a="http://schemas.openxmlformats.org/drawingml/2006/main" noChangeArrowheads="1"/>
        </cdr:cNvSpPr>
      </cdr:nvSpPr>
      <cdr:spPr bwMode="auto">
        <a:xfrm xmlns:a="http://schemas.openxmlformats.org/drawingml/2006/main">
          <a:off x="2456498" y="2888457"/>
          <a:ext cx="1095375" cy="18097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21.xml><?xml version="1.0" encoding="utf-8"?>
<xdr:wsDr xmlns:xdr="http://schemas.openxmlformats.org/drawingml/2006/spreadsheetDrawing" xmlns:a="http://schemas.openxmlformats.org/drawingml/2006/main">
  <xdr:twoCellAnchor>
    <xdr:from>
      <xdr:col>1</xdr:col>
      <xdr:colOff>0</xdr:colOff>
      <xdr:row>8</xdr:row>
      <xdr:rowOff>85725</xdr:rowOff>
    </xdr:from>
    <xdr:to>
      <xdr:col>4</xdr:col>
      <xdr:colOff>0</xdr:colOff>
      <xdr:row>27</xdr:row>
      <xdr:rowOff>145257</xdr:rowOff>
    </xdr:to>
    <xdr:graphicFrame macro="">
      <xdr:nvGraphicFramePr>
        <xdr:cNvPr id="3" name="Diagramm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152401</xdr:colOff>
      <xdr:row>8</xdr:row>
      <xdr:rowOff>85725</xdr:rowOff>
    </xdr:from>
    <xdr:to>
      <xdr:col>7</xdr:col>
      <xdr:colOff>695325</xdr:colOff>
      <xdr:row>27</xdr:row>
      <xdr:rowOff>145257</xdr:rowOff>
    </xdr:to>
    <xdr:graphicFrame macro="">
      <xdr:nvGraphicFramePr>
        <xdr:cNvPr id="8" name="Diagramm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238125</xdr:colOff>
      <xdr:row>28</xdr:row>
      <xdr:rowOff>133350</xdr:rowOff>
    </xdr:from>
    <xdr:to>
      <xdr:col>3</xdr:col>
      <xdr:colOff>952500</xdr:colOff>
      <xdr:row>48</xdr:row>
      <xdr:rowOff>30957</xdr:rowOff>
    </xdr:to>
    <xdr:graphicFrame macro="">
      <xdr:nvGraphicFramePr>
        <xdr:cNvPr id="9" name="Diagramm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152401</xdr:colOff>
      <xdr:row>28</xdr:row>
      <xdr:rowOff>123825</xdr:rowOff>
    </xdr:from>
    <xdr:to>
      <xdr:col>7</xdr:col>
      <xdr:colOff>723900</xdr:colOff>
      <xdr:row>48</xdr:row>
      <xdr:rowOff>21432</xdr:rowOff>
    </xdr:to>
    <xdr:graphicFrame macro="">
      <xdr:nvGraphicFramePr>
        <xdr:cNvPr id="10" name="Diagramm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0.66077</cdr:x>
      <cdr:y>0.93014</cdr:y>
    </cdr:from>
    <cdr:to>
      <cdr:x>1</cdr:x>
      <cdr:y>0.98785</cdr:y>
    </cdr:to>
    <cdr:sp macro="" textlink="">
      <cdr:nvSpPr>
        <cdr:cNvPr id="2" name="Text Box 7"/>
        <cdr:cNvSpPr txBox="1">
          <a:spLocks xmlns:a="http://schemas.openxmlformats.org/drawingml/2006/main" noChangeArrowheads="1"/>
        </cdr:cNvSpPr>
      </cdr:nvSpPr>
      <cdr:spPr bwMode="auto">
        <a:xfrm xmlns:a="http://schemas.openxmlformats.org/drawingml/2006/main">
          <a:off x="2133600" y="2917032"/>
          <a:ext cx="1095375" cy="18097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23.xml><?xml version="1.0" encoding="utf-8"?>
<c:userShapes xmlns:c="http://schemas.openxmlformats.org/drawingml/2006/chart">
  <cdr:relSizeAnchor xmlns:cdr="http://schemas.openxmlformats.org/drawingml/2006/chartDrawing">
    <cdr:from>
      <cdr:x>0.66077</cdr:x>
      <cdr:y>0.93014</cdr:y>
    </cdr:from>
    <cdr:to>
      <cdr:x>1</cdr:x>
      <cdr:y>0.98785</cdr:y>
    </cdr:to>
    <cdr:sp macro="" textlink="">
      <cdr:nvSpPr>
        <cdr:cNvPr id="2" name="Text Box 7"/>
        <cdr:cNvSpPr txBox="1">
          <a:spLocks xmlns:a="http://schemas.openxmlformats.org/drawingml/2006/main" noChangeArrowheads="1"/>
        </cdr:cNvSpPr>
      </cdr:nvSpPr>
      <cdr:spPr bwMode="auto">
        <a:xfrm xmlns:a="http://schemas.openxmlformats.org/drawingml/2006/main">
          <a:off x="2133600" y="2917032"/>
          <a:ext cx="1095375" cy="18097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24.xml><?xml version="1.0" encoding="utf-8"?>
<c:userShapes xmlns:c="http://schemas.openxmlformats.org/drawingml/2006/chart">
  <cdr:relSizeAnchor xmlns:cdr="http://schemas.openxmlformats.org/drawingml/2006/chartDrawing">
    <cdr:from>
      <cdr:x>0.66077</cdr:x>
      <cdr:y>0.93014</cdr:y>
    </cdr:from>
    <cdr:to>
      <cdr:x>1</cdr:x>
      <cdr:y>0.98785</cdr:y>
    </cdr:to>
    <cdr:sp macro="" textlink="">
      <cdr:nvSpPr>
        <cdr:cNvPr id="2" name="Text Box 7"/>
        <cdr:cNvSpPr txBox="1">
          <a:spLocks xmlns:a="http://schemas.openxmlformats.org/drawingml/2006/main" noChangeArrowheads="1"/>
        </cdr:cNvSpPr>
      </cdr:nvSpPr>
      <cdr:spPr bwMode="auto">
        <a:xfrm xmlns:a="http://schemas.openxmlformats.org/drawingml/2006/main">
          <a:off x="2133600" y="2917032"/>
          <a:ext cx="1095375" cy="18097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25.xml><?xml version="1.0" encoding="utf-8"?>
<c:userShapes xmlns:c="http://schemas.openxmlformats.org/drawingml/2006/chart">
  <cdr:relSizeAnchor xmlns:cdr="http://schemas.openxmlformats.org/drawingml/2006/chartDrawing">
    <cdr:from>
      <cdr:x>0.66077</cdr:x>
      <cdr:y>0.93014</cdr:y>
    </cdr:from>
    <cdr:to>
      <cdr:x>1</cdr:x>
      <cdr:y>0.98785</cdr:y>
    </cdr:to>
    <cdr:sp macro="" textlink="">
      <cdr:nvSpPr>
        <cdr:cNvPr id="2" name="Text Box 7"/>
        <cdr:cNvSpPr txBox="1">
          <a:spLocks xmlns:a="http://schemas.openxmlformats.org/drawingml/2006/main" noChangeArrowheads="1"/>
        </cdr:cNvSpPr>
      </cdr:nvSpPr>
      <cdr:spPr bwMode="auto">
        <a:xfrm xmlns:a="http://schemas.openxmlformats.org/drawingml/2006/main">
          <a:off x="2133600" y="2917032"/>
          <a:ext cx="1095375" cy="18097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26.xml><?xml version="1.0" encoding="utf-8"?>
<xdr:wsDr xmlns:xdr="http://schemas.openxmlformats.org/drawingml/2006/spreadsheetDrawing" xmlns:a="http://schemas.openxmlformats.org/drawingml/2006/main">
  <xdr:twoCellAnchor>
    <xdr:from>
      <xdr:col>1</xdr:col>
      <xdr:colOff>7562</xdr:colOff>
      <xdr:row>18</xdr:row>
      <xdr:rowOff>19611</xdr:rowOff>
    </xdr:from>
    <xdr:to>
      <xdr:col>6</xdr:col>
      <xdr:colOff>1020855</xdr:colOff>
      <xdr:row>43</xdr:row>
      <xdr:rowOff>62193</xdr:rowOff>
    </xdr:to>
    <xdr:graphicFrame macro="">
      <xdr:nvGraphicFramePr>
        <xdr:cNvPr id="2" name="Diagramm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17</xdr:row>
      <xdr:rowOff>153281</xdr:rowOff>
    </xdr:from>
    <xdr:to>
      <xdr:col>14</xdr:col>
      <xdr:colOff>683841</xdr:colOff>
      <xdr:row>43</xdr:row>
      <xdr:rowOff>29456</xdr:rowOff>
    </xdr:to>
    <xdr:graphicFrame macro="">
      <xdr:nvGraphicFramePr>
        <xdr:cNvPr id="3" name="Diagramm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7.xml><?xml version="1.0" encoding="utf-8"?>
<c:userShapes xmlns:c="http://schemas.openxmlformats.org/drawingml/2006/chart">
  <cdr:relSizeAnchor xmlns:cdr="http://schemas.openxmlformats.org/drawingml/2006/chartDrawing">
    <cdr:from>
      <cdr:x>0.80359</cdr:x>
      <cdr:y>0.95581</cdr:y>
    </cdr:from>
    <cdr:to>
      <cdr:x>1</cdr:x>
      <cdr:y>1</cdr:y>
    </cdr:to>
    <cdr:sp macro="" textlink="">
      <cdr:nvSpPr>
        <cdr:cNvPr id="2" name="Text Box 7"/>
        <cdr:cNvSpPr txBox="1">
          <a:spLocks xmlns:a="http://schemas.openxmlformats.org/drawingml/2006/main" noChangeArrowheads="1"/>
        </cdr:cNvSpPr>
      </cdr:nvSpPr>
      <cdr:spPr bwMode="auto">
        <a:xfrm xmlns:a="http://schemas.openxmlformats.org/drawingml/2006/main">
          <a:off x="4481527" y="3914766"/>
          <a:ext cx="1095362" cy="18098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28.xml><?xml version="1.0" encoding="utf-8"?>
<c:userShapes xmlns:c="http://schemas.openxmlformats.org/drawingml/2006/chart">
  <cdr:relSizeAnchor xmlns:cdr="http://schemas.openxmlformats.org/drawingml/2006/chartDrawing">
    <cdr:from>
      <cdr:x>0.80359</cdr:x>
      <cdr:y>0.95581</cdr:y>
    </cdr:from>
    <cdr:to>
      <cdr:x>1</cdr:x>
      <cdr:y>1</cdr:y>
    </cdr:to>
    <cdr:sp macro="" textlink="">
      <cdr:nvSpPr>
        <cdr:cNvPr id="2" name="Text Box 7"/>
        <cdr:cNvSpPr txBox="1">
          <a:spLocks xmlns:a="http://schemas.openxmlformats.org/drawingml/2006/main" noChangeArrowheads="1"/>
        </cdr:cNvSpPr>
      </cdr:nvSpPr>
      <cdr:spPr bwMode="auto">
        <a:xfrm xmlns:a="http://schemas.openxmlformats.org/drawingml/2006/main">
          <a:off x="4481527" y="3914766"/>
          <a:ext cx="1095362" cy="18098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29.xml><?xml version="1.0" encoding="utf-8"?>
<xdr:wsDr xmlns:xdr="http://schemas.openxmlformats.org/drawingml/2006/spreadsheetDrawing" xmlns:a="http://schemas.openxmlformats.org/drawingml/2006/main">
  <xdr:twoCellAnchor>
    <xdr:from>
      <xdr:col>1</xdr:col>
      <xdr:colOff>38100</xdr:colOff>
      <xdr:row>23</xdr:row>
      <xdr:rowOff>38100</xdr:rowOff>
    </xdr:from>
    <xdr:to>
      <xdr:col>10</xdr:col>
      <xdr:colOff>114300</xdr:colOff>
      <xdr:row>49</xdr:row>
      <xdr:rowOff>95250</xdr:rowOff>
    </xdr:to>
    <xdr:graphicFrame macro="">
      <xdr:nvGraphicFramePr>
        <xdr:cNvPr id="55306" name="Diagramm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c:userShapes xmlns:c="http://schemas.openxmlformats.org/drawingml/2006/chart">
  <cdr:relSizeAnchor xmlns:cdr="http://schemas.openxmlformats.org/drawingml/2006/chartDrawing">
    <cdr:from>
      <cdr:x>0.83045</cdr:x>
      <cdr:y>0.93778</cdr:y>
    </cdr:from>
    <cdr:to>
      <cdr:x>0.99333</cdr:x>
      <cdr:y>0.98886</cdr:y>
    </cdr:to>
    <cdr:sp macro="" textlink="">
      <cdr:nvSpPr>
        <cdr:cNvPr id="76801" name="Text Box 1"/>
        <cdr:cNvSpPr txBox="1">
          <a:spLocks xmlns:a="http://schemas.openxmlformats.org/drawingml/2006/main" noChangeArrowheads="1"/>
        </cdr:cNvSpPr>
      </cdr:nvSpPr>
      <cdr:spPr bwMode="auto">
        <a:xfrm xmlns:a="http://schemas.openxmlformats.org/drawingml/2006/main">
          <a:off x="6157163" y="4013793"/>
          <a:ext cx="1207008" cy="21848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31.xml><?xml version="1.0" encoding="utf-8"?>
<xdr:wsDr xmlns:xdr="http://schemas.openxmlformats.org/drawingml/2006/spreadsheetDrawing" xmlns:a="http://schemas.openxmlformats.org/drawingml/2006/main">
  <xdr:twoCellAnchor>
    <xdr:from>
      <xdr:col>1</xdr:col>
      <xdr:colOff>23812</xdr:colOff>
      <xdr:row>12</xdr:row>
      <xdr:rowOff>114299</xdr:rowOff>
    </xdr:from>
    <xdr:to>
      <xdr:col>9</xdr:col>
      <xdr:colOff>171450</xdr:colOff>
      <xdr:row>39</xdr:row>
      <xdr:rowOff>152399</xdr:rowOff>
    </xdr:to>
    <xdr:graphicFrame macro="">
      <xdr:nvGraphicFramePr>
        <xdr:cNvPr id="2" name="Diagramm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c:userShapes xmlns:c="http://schemas.openxmlformats.org/drawingml/2006/chart">
  <cdr:relSizeAnchor xmlns:cdr="http://schemas.openxmlformats.org/drawingml/2006/chartDrawing">
    <cdr:from>
      <cdr:x>0.82361</cdr:x>
      <cdr:y>0.95057</cdr:y>
    </cdr:from>
    <cdr:to>
      <cdr:x>1</cdr:x>
      <cdr:y>1</cdr:y>
    </cdr:to>
    <cdr:sp macro="" textlink="">
      <cdr:nvSpPr>
        <cdr:cNvPr id="2" name="Text Box 1"/>
        <cdr:cNvSpPr txBox="1">
          <a:spLocks xmlns:a="http://schemas.openxmlformats.org/drawingml/2006/main" noChangeArrowheads="1"/>
        </cdr:cNvSpPr>
      </cdr:nvSpPr>
      <cdr:spPr bwMode="auto">
        <a:xfrm xmlns:a="http://schemas.openxmlformats.org/drawingml/2006/main">
          <a:off x="5628725" y="4192107"/>
          <a:ext cx="1205463" cy="21796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33.xml><?xml version="1.0" encoding="utf-8"?>
<xdr:wsDr xmlns:xdr="http://schemas.openxmlformats.org/drawingml/2006/spreadsheetDrawing" xmlns:a="http://schemas.openxmlformats.org/drawingml/2006/main">
  <xdr:twoCellAnchor>
    <xdr:from>
      <xdr:col>1</xdr:col>
      <xdr:colOff>19050</xdr:colOff>
      <xdr:row>26</xdr:row>
      <xdr:rowOff>38100</xdr:rowOff>
    </xdr:from>
    <xdr:to>
      <xdr:col>12</xdr:col>
      <xdr:colOff>19050</xdr:colOff>
      <xdr:row>53</xdr:row>
      <xdr:rowOff>123825</xdr:rowOff>
    </xdr:to>
    <xdr:graphicFrame macro="">
      <xdr:nvGraphicFramePr>
        <xdr:cNvPr id="20491" name="Diagramm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c:userShapes xmlns:c="http://schemas.openxmlformats.org/drawingml/2006/chart">
  <cdr:relSizeAnchor xmlns:cdr="http://schemas.openxmlformats.org/drawingml/2006/chartDrawing">
    <cdr:from>
      <cdr:x>0.83069</cdr:x>
      <cdr:y>0.93753</cdr:y>
    </cdr:from>
    <cdr:to>
      <cdr:x>0.99333</cdr:x>
      <cdr:y>0.98886</cdr:y>
    </cdr:to>
    <cdr:sp macro="" textlink="">
      <cdr:nvSpPr>
        <cdr:cNvPr id="79874" name="Text Box 2"/>
        <cdr:cNvSpPr txBox="1">
          <a:spLocks xmlns:a="http://schemas.openxmlformats.org/drawingml/2006/main" noChangeArrowheads="1"/>
        </cdr:cNvSpPr>
      </cdr:nvSpPr>
      <cdr:spPr bwMode="auto">
        <a:xfrm xmlns:a="http://schemas.openxmlformats.org/drawingml/2006/main">
          <a:off x="6158992" y="4012748"/>
          <a:ext cx="1205179" cy="21952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35.xml><?xml version="1.0" encoding="utf-8"?>
<xdr:wsDr xmlns:xdr="http://schemas.openxmlformats.org/drawingml/2006/spreadsheetDrawing" xmlns:a="http://schemas.openxmlformats.org/drawingml/2006/main">
  <xdr:twoCellAnchor>
    <xdr:from>
      <xdr:col>1</xdr:col>
      <xdr:colOff>47625</xdr:colOff>
      <xdr:row>64</xdr:row>
      <xdr:rowOff>66675</xdr:rowOff>
    </xdr:from>
    <xdr:to>
      <xdr:col>11</xdr:col>
      <xdr:colOff>38100</xdr:colOff>
      <xdr:row>89</xdr:row>
      <xdr:rowOff>57150</xdr:rowOff>
    </xdr:to>
    <xdr:graphicFrame macro="">
      <xdr:nvGraphicFramePr>
        <xdr:cNvPr id="16414" name="Diagramm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66674</xdr:colOff>
      <xdr:row>90</xdr:row>
      <xdr:rowOff>47625</xdr:rowOff>
    </xdr:from>
    <xdr:to>
      <xdr:col>11</xdr:col>
      <xdr:colOff>47624</xdr:colOff>
      <xdr:row>115</xdr:row>
      <xdr:rowOff>85725</xdr:rowOff>
    </xdr:to>
    <xdr:graphicFrame macro="">
      <xdr:nvGraphicFramePr>
        <xdr:cNvPr id="16415" name="Diagramm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28575</xdr:colOff>
      <xdr:row>38</xdr:row>
      <xdr:rowOff>76200</xdr:rowOff>
    </xdr:from>
    <xdr:to>
      <xdr:col>11</xdr:col>
      <xdr:colOff>19050</xdr:colOff>
      <xdr:row>63</xdr:row>
      <xdr:rowOff>57150</xdr:rowOff>
    </xdr:to>
    <xdr:graphicFrame macro="">
      <xdr:nvGraphicFramePr>
        <xdr:cNvPr id="16416" name="Diagramm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6.xml><?xml version="1.0" encoding="utf-8"?>
<c:userShapes xmlns:c="http://schemas.openxmlformats.org/drawingml/2006/chart">
  <cdr:relSizeAnchor xmlns:cdr="http://schemas.openxmlformats.org/drawingml/2006/chartDrawing">
    <cdr:from>
      <cdr:x>0.82459</cdr:x>
      <cdr:y>0.93673</cdr:y>
    </cdr:from>
    <cdr:to>
      <cdr:x>0.9933</cdr:x>
      <cdr:y>0.98824</cdr:y>
    </cdr:to>
    <cdr:sp macro="" textlink="">
      <cdr:nvSpPr>
        <cdr:cNvPr id="91137" name="Text Box 1"/>
        <cdr:cNvSpPr txBox="1">
          <a:spLocks xmlns:a="http://schemas.openxmlformats.org/drawingml/2006/main" noChangeArrowheads="1"/>
        </cdr:cNvSpPr>
      </cdr:nvSpPr>
      <cdr:spPr bwMode="auto">
        <a:xfrm xmlns:a="http://schemas.openxmlformats.org/drawingml/2006/main">
          <a:off x="5862422" y="3795161"/>
          <a:ext cx="1198778" cy="20851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37.xml><?xml version="1.0" encoding="utf-8"?>
<c:userShapes xmlns:c="http://schemas.openxmlformats.org/drawingml/2006/chart">
  <cdr:relSizeAnchor xmlns:cdr="http://schemas.openxmlformats.org/drawingml/2006/chartDrawing">
    <cdr:from>
      <cdr:x>0.82361</cdr:x>
      <cdr:y>0.93587</cdr:y>
    </cdr:from>
    <cdr:to>
      <cdr:x>0.99331</cdr:x>
      <cdr:y>0.98837</cdr:y>
    </cdr:to>
    <cdr:sp macro="" textlink="">
      <cdr:nvSpPr>
        <cdr:cNvPr id="92161" name="Text Box 1"/>
        <cdr:cNvSpPr txBox="1">
          <a:spLocks xmlns:a="http://schemas.openxmlformats.org/drawingml/2006/main" noChangeArrowheads="1"/>
        </cdr:cNvSpPr>
      </cdr:nvSpPr>
      <cdr:spPr bwMode="auto">
        <a:xfrm xmlns:a="http://schemas.openxmlformats.org/drawingml/2006/main">
          <a:off x="5863298" y="3836273"/>
          <a:ext cx="1207427" cy="21502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38.xml><?xml version="1.0" encoding="utf-8"?>
<c:userShapes xmlns:c="http://schemas.openxmlformats.org/drawingml/2006/chart">
  <cdr:relSizeAnchor xmlns:cdr="http://schemas.openxmlformats.org/drawingml/2006/chartDrawing">
    <cdr:from>
      <cdr:x>0.8236</cdr:x>
      <cdr:y>0.93377</cdr:y>
    </cdr:from>
    <cdr:to>
      <cdr:x>0.99329</cdr:x>
      <cdr:y>0.98821</cdr:y>
    </cdr:to>
    <cdr:sp macro="" textlink="">
      <cdr:nvSpPr>
        <cdr:cNvPr id="142337" name="Text Box 1"/>
        <cdr:cNvSpPr txBox="1">
          <a:spLocks xmlns:a="http://schemas.openxmlformats.org/drawingml/2006/main" noChangeArrowheads="1"/>
        </cdr:cNvSpPr>
      </cdr:nvSpPr>
      <cdr:spPr bwMode="auto">
        <a:xfrm xmlns:a="http://schemas.openxmlformats.org/drawingml/2006/main">
          <a:off x="5847525" y="3774308"/>
          <a:ext cx="1204150" cy="21984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39.xml><?xml version="1.0" encoding="utf-8"?>
<xdr:wsDr xmlns:xdr="http://schemas.openxmlformats.org/drawingml/2006/spreadsheetDrawing" xmlns:a="http://schemas.openxmlformats.org/drawingml/2006/main">
  <xdr:twoCellAnchor>
    <xdr:from>
      <xdr:col>1</xdr:col>
      <xdr:colOff>9525</xdr:colOff>
      <xdr:row>11</xdr:row>
      <xdr:rowOff>0</xdr:rowOff>
    </xdr:from>
    <xdr:to>
      <xdr:col>8</xdr:col>
      <xdr:colOff>742950</xdr:colOff>
      <xdr:row>37</xdr:row>
      <xdr:rowOff>57150</xdr:rowOff>
    </xdr:to>
    <xdr:graphicFrame macro="">
      <xdr:nvGraphicFramePr>
        <xdr:cNvPr id="103434" name="Diagramm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c:userShapes xmlns:c="http://schemas.openxmlformats.org/drawingml/2006/chart">
  <cdr:relSizeAnchor xmlns:cdr="http://schemas.openxmlformats.org/drawingml/2006/chartDrawing">
    <cdr:from>
      <cdr:x>0.83531</cdr:x>
      <cdr:y>0.93753</cdr:y>
    </cdr:from>
    <cdr:to>
      <cdr:x>0.9931</cdr:x>
      <cdr:y>0.98886</cdr:y>
    </cdr:to>
    <cdr:sp macro="" textlink="">
      <cdr:nvSpPr>
        <cdr:cNvPr id="104449" name="Text Box 1"/>
        <cdr:cNvSpPr txBox="1">
          <a:spLocks xmlns:a="http://schemas.openxmlformats.org/drawingml/2006/main" noChangeArrowheads="1"/>
        </cdr:cNvSpPr>
      </cdr:nvSpPr>
      <cdr:spPr bwMode="auto">
        <a:xfrm xmlns:a="http://schemas.openxmlformats.org/drawingml/2006/main">
          <a:off x="5771515" y="4012748"/>
          <a:ext cx="1089660" cy="21952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41.xml><?xml version="1.0" encoding="utf-8"?>
<xdr:wsDr xmlns:xdr="http://schemas.openxmlformats.org/drawingml/2006/spreadsheetDrawing" xmlns:a="http://schemas.openxmlformats.org/drawingml/2006/main">
  <xdr:twoCellAnchor>
    <xdr:from>
      <xdr:col>0</xdr:col>
      <xdr:colOff>228600</xdr:colOff>
      <xdr:row>34</xdr:row>
      <xdr:rowOff>47625</xdr:rowOff>
    </xdr:from>
    <xdr:to>
      <xdr:col>7</xdr:col>
      <xdr:colOff>419100</xdr:colOff>
      <xdr:row>56</xdr:row>
      <xdr:rowOff>0</xdr:rowOff>
    </xdr:to>
    <xdr:graphicFrame macro="">
      <xdr:nvGraphicFramePr>
        <xdr:cNvPr id="105491" name="Diagramm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200026</xdr:colOff>
      <xdr:row>57</xdr:row>
      <xdr:rowOff>19050</xdr:rowOff>
    </xdr:from>
    <xdr:to>
      <xdr:col>7</xdr:col>
      <xdr:colOff>419101</xdr:colOff>
      <xdr:row>79</xdr:row>
      <xdr:rowOff>0</xdr:rowOff>
    </xdr:to>
    <xdr:graphicFrame macro="">
      <xdr:nvGraphicFramePr>
        <xdr:cNvPr id="105492" name="Diagramm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2.xml><?xml version="1.0" encoding="utf-8"?>
<c:userShapes xmlns:c="http://schemas.openxmlformats.org/drawingml/2006/chart">
  <cdr:relSizeAnchor xmlns:cdr="http://schemas.openxmlformats.org/drawingml/2006/chartDrawing">
    <cdr:from>
      <cdr:x>0.80083</cdr:x>
      <cdr:y>0.9458</cdr:y>
    </cdr:from>
    <cdr:to>
      <cdr:x>1</cdr:x>
      <cdr:y>0.99631</cdr:y>
    </cdr:to>
    <cdr:sp macro="" textlink="">
      <cdr:nvSpPr>
        <cdr:cNvPr id="106497" name="Text Box 1"/>
        <cdr:cNvSpPr txBox="1">
          <a:spLocks xmlns:a="http://schemas.openxmlformats.org/drawingml/2006/main" noChangeArrowheads="1"/>
        </cdr:cNvSpPr>
      </cdr:nvSpPr>
      <cdr:spPr bwMode="auto">
        <a:xfrm xmlns:a="http://schemas.openxmlformats.org/drawingml/2006/main">
          <a:off x="4797969" y="3324225"/>
          <a:ext cx="1193256" cy="17753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43.xml><?xml version="1.0" encoding="utf-8"?>
<c:userShapes xmlns:c="http://schemas.openxmlformats.org/drawingml/2006/chart">
  <cdr:relSizeAnchor xmlns:cdr="http://schemas.openxmlformats.org/drawingml/2006/chartDrawing">
    <cdr:from>
      <cdr:x>0.8038</cdr:x>
      <cdr:y>0.94086</cdr:y>
    </cdr:from>
    <cdr:to>
      <cdr:x>0.99245</cdr:x>
      <cdr:y>0.98877</cdr:y>
    </cdr:to>
    <cdr:sp macro="" textlink="">
      <cdr:nvSpPr>
        <cdr:cNvPr id="110593" name="Text Box 1"/>
        <cdr:cNvSpPr txBox="1">
          <a:spLocks xmlns:a="http://schemas.openxmlformats.org/drawingml/2006/main" noChangeArrowheads="1"/>
        </cdr:cNvSpPr>
      </cdr:nvSpPr>
      <cdr:spPr bwMode="auto">
        <a:xfrm xmlns:a="http://schemas.openxmlformats.org/drawingml/2006/main">
          <a:off x="4838700" y="3333750"/>
          <a:ext cx="1135652" cy="16975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44.xml><?xml version="1.0" encoding="utf-8"?>
<xdr:wsDr xmlns:xdr="http://schemas.openxmlformats.org/drawingml/2006/spreadsheetDrawing" xmlns:a="http://schemas.openxmlformats.org/drawingml/2006/main">
  <xdr:twoCellAnchor>
    <xdr:from>
      <xdr:col>1</xdr:col>
      <xdr:colOff>28575</xdr:colOff>
      <xdr:row>26</xdr:row>
      <xdr:rowOff>133350</xdr:rowOff>
    </xdr:from>
    <xdr:to>
      <xdr:col>10</xdr:col>
      <xdr:colOff>381000</xdr:colOff>
      <xdr:row>53</xdr:row>
      <xdr:rowOff>28575</xdr:rowOff>
    </xdr:to>
    <xdr:graphicFrame macro="">
      <xdr:nvGraphicFramePr>
        <xdr:cNvPr id="116746" name="Diagramm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c:userShapes xmlns:c="http://schemas.openxmlformats.org/drawingml/2006/chart">
  <cdr:relSizeAnchor xmlns:cdr="http://schemas.openxmlformats.org/drawingml/2006/chartDrawing">
    <cdr:from>
      <cdr:x>0.84279</cdr:x>
      <cdr:y>0.93704</cdr:y>
    </cdr:from>
    <cdr:to>
      <cdr:x>0.99357</cdr:x>
      <cdr:y>0.98886</cdr:y>
    </cdr:to>
    <cdr:sp macro="" textlink="">
      <cdr:nvSpPr>
        <cdr:cNvPr id="117761" name="Text Box 1"/>
        <cdr:cNvSpPr txBox="1">
          <a:spLocks xmlns:a="http://schemas.openxmlformats.org/drawingml/2006/main" noChangeArrowheads="1"/>
        </cdr:cNvSpPr>
      </cdr:nvSpPr>
      <cdr:spPr bwMode="auto">
        <a:xfrm xmlns:a="http://schemas.openxmlformats.org/drawingml/2006/main">
          <a:off x="6248603" y="4010657"/>
          <a:ext cx="1117397" cy="22161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46.xml><?xml version="1.0" encoding="utf-8"?>
<xdr:wsDr xmlns:xdr="http://schemas.openxmlformats.org/drawingml/2006/spreadsheetDrawing" xmlns:a="http://schemas.openxmlformats.org/drawingml/2006/main">
  <xdr:twoCellAnchor>
    <xdr:from>
      <xdr:col>0</xdr:col>
      <xdr:colOff>242886</xdr:colOff>
      <xdr:row>20</xdr:row>
      <xdr:rowOff>38100</xdr:rowOff>
    </xdr:from>
    <xdr:to>
      <xdr:col>5</xdr:col>
      <xdr:colOff>523875</xdr:colOff>
      <xdr:row>53</xdr:row>
      <xdr:rowOff>152400</xdr:rowOff>
    </xdr:to>
    <xdr:graphicFrame macro="">
      <xdr:nvGraphicFramePr>
        <xdr:cNvPr id="2" name="Diagramm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c:userShapes xmlns:c="http://schemas.openxmlformats.org/drawingml/2006/chart">
  <cdr:relSizeAnchor xmlns:cdr="http://schemas.openxmlformats.org/drawingml/2006/chartDrawing">
    <cdr:from>
      <cdr:x>0.77238</cdr:x>
      <cdr:y>0.95948</cdr:y>
    </cdr:from>
    <cdr:to>
      <cdr:x>1</cdr:x>
      <cdr:y>1</cdr:y>
    </cdr:to>
    <cdr:sp macro="" textlink="">
      <cdr:nvSpPr>
        <cdr:cNvPr id="2" name="Text Box 1"/>
        <cdr:cNvSpPr txBox="1">
          <a:spLocks xmlns:a="http://schemas.openxmlformats.org/drawingml/2006/main" noChangeArrowheads="1"/>
        </cdr:cNvSpPr>
      </cdr:nvSpPr>
      <cdr:spPr bwMode="auto">
        <a:xfrm xmlns:a="http://schemas.openxmlformats.org/drawingml/2006/main">
          <a:off x="4020566" y="5236699"/>
          <a:ext cx="1184848" cy="22112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dr:relSizeAnchor xmlns:cdr="http://schemas.openxmlformats.org/drawingml/2006/chartDrawing">
    <cdr:from>
      <cdr:x>0.46905</cdr:x>
      <cdr:y>0.13845</cdr:y>
    </cdr:from>
    <cdr:to>
      <cdr:x>0.64501</cdr:x>
      <cdr:y>0.17801</cdr:y>
    </cdr:to>
    <cdr:sp macro="" textlink="">
      <cdr:nvSpPr>
        <cdr:cNvPr id="3" name="Text Box 1"/>
        <cdr:cNvSpPr txBox="1">
          <a:spLocks xmlns:a="http://schemas.openxmlformats.org/drawingml/2006/main" noChangeArrowheads="1"/>
        </cdr:cNvSpPr>
      </cdr:nvSpPr>
      <cdr:spPr bwMode="auto">
        <a:xfrm xmlns:a="http://schemas.openxmlformats.org/drawingml/2006/main">
          <a:off x="2441575" y="755650"/>
          <a:ext cx="915989" cy="215900"/>
        </a:xfrm>
        <a:prstGeom xmlns:a="http://schemas.openxmlformats.org/drawingml/2006/main" prst="rect">
          <a:avLst/>
        </a:prstGeom>
        <a:solidFill xmlns:a="http://schemas.openxmlformats.org/drawingml/2006/main">
          <a:schemeClr val="accent1">
            <a:lumMod val="20000"/>
            <a:lumOff val="80000"/>
          </a:schemeClr>
        </a:solidFill>
        <a:ln xmlns:a="http://schemas.openxmlformats.org/drawingml/2006/main">
          <a:noFill/>
        </a:ln>
        <a:extLst xmlns:a="http://schemas.openxmlformats.org/drawingml/2006/main"/>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CH" sz="1000" b="0" i="0" u="none" strike="noStrike" baseline="0">
              <a:solidFill>
                <a:srgbClr val="000000"/>
              </a:solidFill>
              <a:latin typeface="Arial"/>
              <a:cs typeface="Arial"/>
            </a:rPr>
            <a:t>Frauen wählten</a:t>
          </a:r>
        </a:p>
      </cdr:txBody>
    </cdr:sp>
  </cdr:relSizeAnchor>
  <cdr:relSizeAnchor xmlns:cdr="http://schemas.openxmlformats.org/drawingml/2006/chartDrawing">
    <cdr:from>
      <cdr:x>0.46905</cdr:x>
      <cdr:y>0.56428</cdr:y>
    </cdr:from>
    <cdr:to>
      <cdr:x>0.67795</cdr:x>
      <cdr:y>0.60384</cdr:y>
    </cdr:to>
    <cdr:sp macro="" textlink="">
      <cdr:nvSpPr>
        <cdr:cNvPr id="4" name="Text Box 1"/>
        <cdr:cNvSpPr txBox="1">
          <a:spLocks xmlns:a="http://schemas.openxmlformats.org/drawingml/2006/main" noChangeArrowheads="1"/>
        </cdr:cNvSpPr>
      </cdr:nvSpPr>
      <cdr:spPr bwMode="auto">
        <a:xfrm xmlns:a="http://schemas.openxmlformats.org/drawingml/2006/main">
          <a:off x="2441599" y="3079741"/>
          <a:ext cx="1087411" cy="215912"/>
        </a:xfrm>
        <a:prstGeom xmlns:a="http://schemas.openxmlformats.org/drawingml/2006/main" prst="rect">
          <a:avLst/>
        </a:prstGeom>
        <a:solidFill xmlns:a="http://schemas.openxmlformats.org/drawingml/2006/main">
          <a:schemeClr val="accent1">
            <a:lumMod val="20000"/>
            <a:lumOff val="80000"/>
          </a:schemeClr>
        </a:solidFill>
        <a:ln xmlns:a="http://schemas.openxmlformats.org/drawingml/2006/main">
          <a:noFill/>
        </a:ln>
        <a:extLst xmlns:a="http://schemas.openxmlformats.org/drawingml/2006/main"/>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CH" sz="1000" b="0" i="0" u="none" strike="noStrike" baseline="0">
              <a:solidFill>
                <a:srgbClr val="000000"/>
              </a:solidFill>
              <a:latin typeface="Arial"/>
              <a:cs typeface="Arial"/>
            </a:rPr>
            <a:t>Männer wählten</a:t>
          </a:r>
        </a:p>
      </cdr:txBody>
    </cdr:sp>
  </cdr:relSizeAnchor>
</c:userShapes>
</file>

<file path=xl/drawings/drawing48.xml><?xml version="1.0" encoding="utf-8"?>
<xdr:wsDr xmlns:xdr="http://schemas.openxmlformats.org/drawingml/2006/spreadsheetDrawing" xmlns:a="http://schemas.openxmlformats.org/drawingml/2006/main">
  <xdr:twoCellAnchor>
    <xdr:from>
      <xdr:col>1</xdr:col>
      <xdr:colOff>157162</xdr:colOff>
      <xdr:row>29</xdr:row>
      <xdr:rowOff>66674</xdr:rowOff>
    </xdr:from>
    <xdr:to>
      <xdr:col>7</xdr:col>
      <xdr:colOff>142875</xdr:colOff>
      <xdr:row>72</xdr:row>
      <xdr:rowOff>47625</xdr:rowOff>
    </xdr:to>
    <xdr:graphicFrame macro="">
      <xdr:nvGraphicFramePr>
        <xdr:cNvPr id="3" name="Diagramm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c:userShapes xmlns:c="http://schemas.openxmlformats.org/drawingml/2006/chart">
  <cdr:relSizeAnchor xmlns:cdr="http://schemas.openxmlformats.org/drawingml/2006/chartDrawing">
    <cdr:from>
      <cdr:x>0.41962</cdr:x>
      <cdr:y>0.09446</cdr:y>
    </cdr:from>
    <cdr:to>
      <cdr:x>0.86213</cdr:x>
      <cdr:y>0.11934</cdr:y>
    </cdr:to>
    <cdr:sp macro="" textlink="">
      <cdr:nvSpPr>
        <cdr:cNvPr id="2" name="Text Box 1"/>
        <cdr:cNvSpPr txBox="1">
          <a:spLocks xmlns:a="http://schemas.openxmlformats.org/drawingml/2006/main" noChangeArrowheads="1"/>
        </cdr:cNvSpPr>
      </cdr:nvSpPr>
      <cdr:spPr bwMode="auto">
        <a:xfrm xmlns:a="http://schemas.openxmlformats.org/drawingml/2006/main">
          <a:off x="2348177" y="655931"/>
          <a:ext cx="2476236" cy="172745"/>
        </a:xfrm>
        <a:prstGeom xmlns:a="http://schemas.openxmlformats.org/drawingml/2006/main" prst="rect">
          <a:avLst/>
        </a:prstGeom>
        <a:solidFill xmlns:a="http://schemas.openxmlformats.org/drawingml/2006/main">
          <a:schemeClr val="accent1">
            <a:lumMod val="20000"/>
            <a:lumOff val="80000"/>
          </a:schemeClr>
        </a:solidFill>
        <a:ln xmlns:a="http://schemas.openxmlformats.org/drawingml/2006/main">
          <a:noFill/>
        </a:ln>
        <a:extLst xmlns:a="http://schemas.openxmlformats.org/drawingml/2006/main"/>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CH" sz="1000" b="0" i="0" u="none" strike="noStrike" baseline="0">
              <a:solidFill>
                <a:srgbClr val="000000"/>
              </a:solidFill>
              <a:latin typeface="Arial"/>
              <a:cs typeface="Arial"/>
            </a:rPr>
            <a:t>Bezirkschüler/-innen wählten im 1. Lehrjahr</a:t>
          </a:r>
        </a:p>
      </cdr:txBody>
    </cdr:sp>
  </cdr:relSizeAnchor>
  <cdr:relSizeAnchor xmlns:cdr="http://schemas.openxmlformats.org/drawingml/2006/chartDrawing">
    <cdr:from>
      <cdr:x>0.42099</cdr:x>
      <cdr:y>0.37906</cdr:y>
    </cdr:from>
    <cdr:to>
      <cdr:x>0.92681</cdr:x>
      <cdr:y>0.40329</cdr:y>
    </cdr:to>
    <cdr:sp macro="" textlink="">
      <cdr:nvSpPr>
        <cdr:cNvPr id="3" name="Text Box 1"/>
        <cdr:cNvSpPr txBox="1">
          <a:spLocks xmlns:a="http://schemas.openxmlformats.org/drawingml/2006/main" noChangeArrowheads="1"/>
        </cdr:cNvSpPr>
      </cdr:nvSpPr>
      <cdr:spPr bwMode="auto">
        <a:xfrm xmlns:a="http://schemas.openxmlformats.org/drawingml/2006/main">
          <a:off x="2355849" y="2632076"/>
          <a:ext cx="2830513" cy="168276"/>
        </a:xfrm>
        <a:prstGeom xmlns:a="http://schemas.openxmlformats.org/drawingml/2006/main" prst="rect">
          <a:avLst/>
        </a:prstGeom>
        <a:solidFill xmlns:a="http://schemas.openxmlformats.org/drawingml/2006/main">
          <a:schemeClr val="accent1">
            <a:lumMod val="20000"/>
            <a:lumOff val="80000"/>
          </a:schemeClr>
        </a:solidFill>
        <a:ln xmlns:a="http://schemas.openxmlformats.org/drawingml/2006/main">
          <a:noFill/>
        </a:ln>
        <a:extLst xmlns:a="http://schemas.openxmlformats.org/drawingml/2006/main"/>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CH" sz="1000" b="0" i="0" u="none" strike="noStrike" baseline="0">
              <a:solidFill>
                <a:srgbClr val="000000"/>
              </a:solidFill>
              <a:latin typeface="Arial"/>
              <a:cs typeface="Arial"/>
            </a:rPr>
            <a:t>Sekundarschüler/-innen wählten im 1. Lehrjahr</a:t>
          </a:r>
        </a:p>
      </cdr:txBody>
    </cdr:sp>
  </cdr:relSizeAnchor>
  <cdr:relSizeAnchor xmlns:cdr="http://schemas.openxmlformats.org/drawingml/2006/chartDrawing">
    <cdr:from>
      <cdr:x>0.41929</cdr:x>
      <cdr:y>0.67124</cdr:y>
    </cdr:from>
    <cdr:to>
      <cdr:x>0.8618</cdr:x>
      <cdr:y>0.69612</cdr:y>
    </cdr:to>
    <cdr:sp macro="" textlink="">
      <cdr:nvSpPr>
        <cdr:cNvPr id="4" name="Text Box 1"/>
        <cdr:cNvSpPr txBox="1">
          <a:spLocks xmlns:a="http://schemas.openxmlformats.org/drawingml/2006/main" noChangeArrowheads="1"/>
        </cdr:cNvSpPr>
      </cdr:nvSpPr>
      <cdr:spPr bwMode="auto">
        <a:xfrm xmlns:a="http://schemas.openxmlformats.org/drawingml/2006/main">
          <a:off x="2346325" y="4660900"/>
          <a:ext cx="2476236" cy="172745"/>
        </a:xfrm>
        <a:prstGeom xmlns:a="http://schemas.openxmlformats.org/drawingml/2006/main" prst="rect">
          <a:avLst/>
        </a:prstGeom>
        <a:solidFill xmlns:a="http://schemas.openxmlformats.org/drawingml/2006/main">
          <a:schemeClr val="accent1">
            <a:lumMod val="20000"/>
            <a:lumOff val="80000"/>
          </a:schemeClr>
        </a:solidFill>
        <a:ln xmlns:a="http://schemas.openxmlformats.org/drawingml/2006/main">
          <a:noFill/>
        </a:ln>
        <a:extLst xmlns:a="http://schemas.openxmlformats.org/drawingml/2006/main"/>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CH" sz="1000" b="0" i="0" u="none" strike="noStrike" baseline="0">
              <a:solidFill>
                <a:srgbClr val="000000"/>
              </a:solidFill>
              <a:latin typeface="Arial"/>
              <a:cs typeface="Arial"/>
            </a:rPr>
            <a:t>Realschüler/-innen wählten im 1. Lehrjahr</a:t>
          </a:r>
        </a:p>
      </cdr:txBody>
    </cdr:sp>
  </cdr:relSizeAnchor>
  <cdr:relSizeAnchor xmlns:cdr="http://schemas.openxmlformats.org/drawingml/2006/chartDrawing">
    <cdr:from>
      <cdr:x>0.78827</cdr:x>
      <cdr:y>0.96815</cdr:y>
    </cdr:from>
    <cdr:to>
      <cdr:x>1</cdr:x>
      <cdr:y>1</cdr:y>
    </cdr:to>
    <cdr:sp macro="" textlink="">
      <cdr:nvSpPr>
        <cdr:cNvPr id="5" name="Text Box 1"/>
        <cdr:cNvSpPr txBox="1">
          <a:spLocks xmlns:a="http://schemas.openxmlformats.org/drawingml/2006/main" noChangeArrowheads="1"/>
        </cdr:cNvSpPr>
      </cdr:nvSpPr>
      <cdr:spPr bwMode="auto">
        <a:xfrm xmlns:a="http://schemas.openxmlformats.org/drawingml/2006/main">
          <a:off x="4411090" y="6722600"/>
          <a:ext cx="1184848" cy="22112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50.xml><?xml version="1.0" encoding="utf-8"?>
<xdr:wsDr xmlns:xdr="http://schemas.openxmlformats.org/drawingml/2006/spreadsheetDrawing" xmlns:a="http://schemas.openxmlformats.org/drawingml/2006/main">
  <xdr:twoCellAnchor>
    <xdr:from>
      <xdr:col>1</xdr:col>
      <xdr:colOff>9525</xdr:colOff>
      <xdr:row>32</xdr:row>
      <xdr:rowOff>142875</xdr:rowOff>
    </xdr:from>
    <xdr:to>
      <xdr:col>14</xdr:col>
      <xdr:colOff>9525</xdr:colOff>
      <xdr:row>58</xdr:row>
      <xdr:rowOff>133350</xdr:rowOff>
    </xdr:to>
    <xdr:graphicFrame macro="">
      <xdr:nvGraphicFramePr>
        <xdr:cNvPr id="137235" name="Diagramm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60</xdr:row>
      <xdr:rowOff>19050</xdr:rowOff>
    </xdr:from>
    <xdr:to>
      <xdr:col>14</xdr:col>
      <xdr:colOff>38100</xdr:colOff>
      <xdr:row>86</xdr:row>
      <xdr:rowOff>66675</xdr:rowOff>
    </xdr:to>
    <xdr:graphicFrame macro="">
      <xdr:nvGraphicFramePr>
        <xdr:cNvPr id="137236" name="Diagramm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1.xml><?xml version="1.0" encoding="utf-8"?>
<c:userShapes xmlns:c="http://schemas.openxmlformats.org/drawingml/2006/chart">
  <cdr:relSizeAnchor xmlns:cdr="http://schemas.openxmlformats.org/drawingml/2006/chartDrawing">
    <cdr:from>
      <cdr:x>0.83917</cdr:x>
      <cdr:y>0.93664</cdr:y>
    </cdr:from>
    <cdr:to>
      <cdr:x>0.99333</cdr:x>
      <cdr:y>0.98869</cdr:y>
    </cdr:to>
    <cdr:sp macro="" textlink="">
      <cdr:nvSpPr>
        <cdr:cNvPr id="141313" name="Text Box 1"/>
        <cdr:cNvSpPr txBox="1">
          <a:spLocks xmlns:a="http://schemas.openxmlformats.org/drawingml/2006/main" noChangeArrowheads="1"/>
        </cdr:cNvSpPr>
      </cdr:nvSpPr>
      <cdr:spPr bwMode="auto">
        <a:xfrm xmlns:a="http://schemas.openxmlformats.org/drawingml/2006/main">
          <a:off x="5997972" y="3946487"/>
          <a:ext cx="1101328" cy="21911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52.xml><?xml version="1.0" encoding="utf-8"?>
<c:userShapes xmlns:c="http://schemas.openxmlformats.org/drawingml/2006/chart">
  <cdr:relSizeAnchor xmlns:cdr="http://schemas.openxmlformats.org/drawingml/2006/chartDrawing">
    <cdr:from>
      <cdr:x>0.83746</cdr:x>
      <cdr:y>0.93751</cdr:y>
    </cdr:from>
    <cdr:to>
      <cdr:x>0.99312</cdr:x>
      <cdr:y>0.98884</cdr:y>
    </cdr:to>
    <cdr:sp macro="" textlink="">
      <cdr:nvSpPr>
        <cdr:cNvPr id="155650" name="Text Box 2"/>
        <cdr:cNvSpPr txBox="1">
          <a:spLocks xmlns:a="http://schemas.openxmlformats.org/drawingml/2006/main" noChangeArrowheads="1"/>
        </cdr:cNvSpPr>
      </cdr:nvSpPr>
      <cdr:spPr bwMode="auto">
        <a:xfrm xmlns:a="http://schemas.openxmlformats.org/drawingml/2006/main">
          <a:off x="6017717" y="4003723"/>
          <a:ext cx="1117911" cy="21902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53.xml><?xml version="1.0" encoding="utf-8"?>
<xdr:wsDr xmlns:xdr="http://schemas.openxmlformats.org/drawingml/2006/spreadsheetDrawing" xmlns:a="http://schemas.openxmlformats.org/drawingml/2006/main">
  <xdr:twoCellAnchor>
    <xdr:from>
      <xdr:col>11</xdr:col>
      <xdr:colOff>91523</xdr:colOff>
      <xdr:row>24</xdr:row>
      <xdr:rowOff>90281</xdr:rowOff>
    </xdr:from>
    <xdr:to>
      <xdr:col>15</xdr:col>
      <xdr:colOff>196298</xdr:colOff>
      <xdr:row>42</xdr:row>
      <xdr:rowOff>71231</xdr:rowOff>
    </xdr:to>
    <xdr:graphicFrame macro="">
      <xdr:nvGraphicFramePr>
        <xdr:cNvPr id="165956" name="Diagramm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24848</xdr:colOff>
      <xdr:row>24</xdr:row>
      <xdr:rowOff>91109</xdr:rowOff>
    </xdr:from>
    <xdr:to>
      <xdr:col>5</xdr:col>
      <xdr:colOff>311841</xdr:colOff>
      <xdr:row>42</xdr:row>
      <xdr:rowOff>72059</xdr:rowOff>
    </xdr:to>
    <xdr:graphicFrame macro="">
      <xdr:nvGraphicFramePr>
        <xdr:cNvPr id="9" name="Diagramm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463826</xdr:colOff>
      <xdr:row>24</xdr:row>
      <xdr:rowOff>91109</xdr:rowOff>
    </xdr:from>
    <xdr:to>
      <xdr:col>10</xdr:col>
      <xdr:colOff>469210</xdr:colOff>
      <xdr:row>42</xdr:row>
      <xdr:rowOff>72059</xdr:rowOff>
    </xdr:to>
    <xdr:graphicFrame macro="">
      <xdr:nvGraphicFramePr>
        <xdr:cNvPr id="10" name="Diagramm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49696</xdr:colOff>
      <xdr:row>43</xdr:row>
      <xdr:rowOff>66261</xdr:rowOff>
    </xdr:from>
    <xdr:to>
      <xdr:col>5</xdr:col>
      <xdr:colOff>336689</xdr:colOff>
      <xdr:row>61</xdr:row>
      <xdr:rowOff>47211</xdr:rowOff>
    </xdr:to>
    <xdr:graphicFrame macro="">
      <xdr:nvGraphicFramePr>
        <xdr:cNvPr id="11" name="Diagramm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505240</xdr:colOff>
      <xdr:row>43</xdr:row>
      <xdr:rowOff>91108</xdr:rowOff>
    </xdr:from>
    <xdr:to>
      <xdr:col>10</xdr:col>
      <xdr:colOff>510624</xdr:colOff>
      <xdr:row>61</xdr:row>
      <xdr:rowOff>72058</xdr:rowOff>
    </xdr:to>
    <xdr:graphicFrame macro="">
      <xdr:nvGraphicFramePr>
        <xdr:cNvPr id="12" name="Diagramm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91109</xdr:colOff>
      <xdr:row>43</xdr:row>
      <xdr:rowOff>124239</xdr:rowOff>
    </xdr:from>
    <xdr:to>
      <xdr:col>15</xdr:col>
      <xdr:colOff>195884</xdr:colOff>
      <xdr:row>61</xdr:row>
      <xdr:rowOff>105189</xdr:rowOff>
    </xdr:to>
    <xdr:graphicFrame macro="">
      <xdr:nvGraphicFramePr>
        <xdr:cNvPr id="13" name="Diagramm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4.xml><?xml version="1.0" encoding="utf-8"?>
<c:userShapes xmlns:c="http://schemas.openxmlformats.org/drawingml/2006/chart">
  <cdr:relSizeAnchor xmlns:cdr="http://schemas.openxmlformats.org/drawingml/2006/chartDrawing">
    <cdr:from>
      <cdr:x>0.73482</cdr:x>
      <cdr:y>0.9472</cdr:y>
    </cdr:from>
    <cdr:to>
      <cdr:x>1</cdr:x>
      <cdr:y>0.98323</cdr:y>
    </cdr:to>
    <cdr:sp macro="" textlink="">
      <cdr:nvSpPr>
        <cdr:cNvPr id="171009" name="Text Box 1"/>
        <cdr:cNvSpPr txBox="1">
          <a:spLocks xmlns:a="http://schemas.openxmlformats.org/drawingml/2006/main" noChangeArrowheads="1"/>
        </cdr:cNvSpPr>
      </cdr:nvSpPr>
      <cdr:spPr bwMode="auto">
        <a:xfrm xmlns:a="http://schemas.openxmlformats.org/drawingml/2006/main">
          <a:off x="2012411" y="2806247"/>
          <a:ext cx="726234" cy="10674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de-CH" sz="600" b="0" i="0" u="none" strike="noStrike" baseline="0">
              <a:solidFill>
                <a:srgbClr val="000000"/>
              </a:solidFill>
              <a:latin typeface="Arial"/>
              <a:cs typeface="Arial"/>
            </a:rPr>
            <a:t>© Statistik Aargau</a:t>
          </a:r>
        </a:p>
      </cdr:txBody>
    </cdr:sp>
  </cdr:relSizeAnchor>
  <cdr:relSizeAnchor xmlns:cdr="http://schemas.openxmlformats.org/drawingml/2006/chartDrawing">
    <cdr:from>
      <cdr:x>0.73482</cdr:x>
      <cdr:y>0.9472</cdr:y>
    </cdr:from>
    <cdr:to>
      <cdr:x>1</cdr:x>
      <cdr:y>0.98323</cdr:y>
    </cdr:to>
    <cdr:sp macro="" textlink="">
      <cdr:nvSpPr>
        <cdr:cNvPr id="2" name="Text Box 1"/>
        <cdr:cNvSpPr txBox="1">
          <a:spLocks xmlns:a="http://schemas.openxmlformats.org/drawingml/2006/main" noChangeArrowheads="1"/>
        </cdr:cNvSpPr>
      </cdr:nvSpPr>
      <cdr:spPr bwMode="auto">
        <a:xfrm xmlns:a="http://schemas.openxmlformats.org/drawingml/2006/main">
          <a:off x="2012411" y="2806247"/>
          <a:ext cx="726234" cy="10674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de-CH" sz="600" b="0" i="0" u="none" strike="noStrike" baseline="0">
              <a:solidFill>
                <a:srgbClr val="000000"/>
              </a:solidFill>
              <a:latin typeface="Arial"/>
              <a:cs typeface="Arial"/>
            </a:rPr>
            <a:t>© Statistik Aargau</a:t>
          </a:r>
        </a:p>
      </cdr:txBody>
    </cdr:sp>
  </cdr:relSizeAnchor>
</c:userShapes>
</file>

<file path=xl/drawings/drawing55.xml><?xml version="1.0" encoding="utf-8"?>
<c:userShapes xmlns:c="http://schemas.openxmlformats.org/drawingml/2006/chart">
  <cdr:relSizeAnchor xmlns:cdr="http://schemas.openxmlformats.org/drawingml/2006/chartDrawing">
    <cdr:from>
      <cdr:x>0.73482</cdr:x>
      <cdr:y>0.9472</cdr:y>
    </cdr:from>
    <cdr:to>
      <cdr:x>1</cdr:x>
      <cdr:y>0.98323</cdr:y>
    </cdr:to>
    <cdr:sp macro="" textlink="">
      <cdr:nvSpPr>
        <cdr:cNvPr id="171009" name="Text Box 1"/>
        <cdr:cNvSpPr txBox="1">
          <a:spLocks xmlns:a="http://schemas.openxmlformats.org/drawingml/2006/main" noChangeArrowheads="1"/>
        </cdr:cNvSpPr>
      </cdr:nvSpPr>
      <cdr:spPr bwMode="auto">
        <a:xfrm xmlns:a="http://schemas.openxmlformats.org/drawingml/2006/main">
          <a:off x="2012411" y="2806247"/>
          <a:ext cx="726234" cy="10674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de-CH" sz="600" b="0" i="0" u="none" strike="noStrike" baseline="0">
              <a:solidFill>
                <a:srgbClr val="000000"/>
              </a:solidFill>
              <a:latin typeface="Arial"/>
              <a:cs typeface="Arial"/>
            </a:rPr>
            <a:t>© Statistik Aargau</a:t>
          </a:r>
        </a:p>
      </cdr:txBody>
    </cdr:sp>
  </cdr:relSizeAnchor>
  <cdr:relSizeAnchor xmlns:cdr="http://schemas.openxmlformats.org/drawingml/2006/chartDrawing">
    <cdr:from>
      <cdr:x>0.73482</cdr:x>
      <cdr:y>0.9472</cdr:y>
    </cdr:from>
    <cdr:to>
      <cdr:x>1</cdr:x>
      <cdr:y>0.98323</cdr:y>
    </cdr:to>
    <cdr:sp macro="" textlink="">
      <cdr:nvSpPr>
        <cdr:cNvPr id="2" name="Text Box 1"/>
        <cdr:cNvSpPr txBox="1">
          <a:spLocks xmlns:a="http://schemas.openxmlformats.org/drawingml/2006/main" noChangeArrowheads="1"/>
        </cdr:cNvSpPr>
      </cdr:nvSpPr>
      <cdr:spPr bwMode="auto">
        <a:xfrm xmlns:a="http://schemas.openxmlformats.org/drawingml/2006/main">
          <a:off x="2012411" y="2806247"/>
          <a:ext cx="726234" cy="10674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de-CH" sz="600" b="0" i="0" u="none" strike="noStrike" baseline="0">
              <a:solidFill>
                <a:srgbClr val="000000"/>
              </a:solidFill>
              <a:latin typeface="Arial"/>
              <a:cs typeface="Arial"/>
            </a:rPr>
            <a:t>© Statistik Aargau</a:t>
          </a:r>
        </a:p>
      </cdr:txBody>
    </cdr:sp>
  </cdr:relSizeAnchor>
</c:userShapes>
</file>

<file path=xl/drawings/drawing56.xml><?xml version="1.0" encoding="utf-8"?>
<c:userShapes xmlns:c="http://schemas.openxmlformats.org/drawingml/2006/chart">
  <cdr:relSizeAnchor xmlns:cdr="http://schemas.openxmlformats.org/drawingml/2006/chartDrawing">
    <cdr:from>
      <cdr:x>0.73482</cdr:x>
      <cdr:y>0.9472</cdr:y>
    </cdr:from>
    <cdr:to>
      <cdr:x>1</cdr:x>
      <cdr:y>0.98323</cdr:y>
    </cdr:to>
    <cdr:sp macro="" textlink="">
      <cdr:nvSpPr>
        <cdr:cNvPr id="171009" name="Text Box 1"/>
        <cdr:cNvSpPr txBox="1">
          <a:spLocks xmlns:a="http://schemas.openxmlformats.org/drawingml/2006/main" noChangeArrowheads="1"/>
        </cdr:cNvSpPr>
      </cdr:nvSpPr>
      <cdr:spPr bwMode="auto">
        <a:xfrm xmlns:a="http://schemas.openxmlformats.org/drawingml/2006/main">
          <a:off x="2012411" y="2806247"/>
          <a:ext cx="726234" cy="10674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de-CH" sz="600" b="0" i="0" u="none" strike="noStrike" baseline="0">
              <a:solidFill>
                <a:srgbClr val="000000"/>
              </a:solidFill>
              <a:latin typeface="Arial"/>
              <a:cs typeface="Arial"/>
            </a:rPr>
            <a:t>© Statistik Aargau</a:t>
          </a:r>
        </a:p>
      </cdr:txBody>
    </cdr:sp>
  </cdr:relSizeAnchor>
</c:userShapes>
</file>

<file path=xl/drawings/drawing57.xml><?xml version="1.0" encoding="utf-8"?>
<c:userShapes xmlns:c="http://schemas.openxmlformats.org/drawingml/2006/chart">
  <cdr:relSizeAnchor xmlns:cdr="http://schemas.openxmlformats.org/drawingml/2006/chartDrawing">
    <cdr:from>
      <cdr:x>0.73482</cdr:x>
      <cdr:y>0.9472</cdr:y>
    </cdr:from>
    <cdr:to>
      <cdr:x>1</cdr:x>
      <cdr:y>0.98323</cdr:y>
    </cdr:to>
    <cdr:sp macro="" textlink="">
      <cdr:nvSpPr>
        <cdr:cNvPr id="171009" name="Text Box 1"/>
        <cdr:cNvSpPr txBox="1">
          <a:spLocks xmlns:a="http://schemas.openxmlformats.org/drawingml/2006/main" noChangeArrowheads="1"/>
        </cdr:cNvSpPr>
      </cdr:nvSpPr>
      <cdr:spPr bwMode="auto">
        <a:xfrm xmlns:a="http://schemas.openxmlformats.org/drawingml/2006/main">
          <a:off x="2012411" y="2806247"/>
          <a:ext cx="726234" cy="10674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de-CH" sz="600" b="0" i="0" u="none" strike="noStrike" baseline="0">
              <a:solidFill>
                <a:srgbClr val="000000"/>
              </a:solidFill>
              <a:latin typeface="Arial"/>
              <a:cs typeface="Arial"/>
            </a:rPr>
            <a:t>© Statistik Aargau</a:t>
          </a:r>
        </a:p>
      </cdr:txBody>
    </cdr:sp>
  </cdr:relSizeAnchor>
</c:userShapes>
</file>

<file path=xl/drawings/drawing58.xml><?xml version="1.0" encoding="utf-8"?>
<c:userShapes xmlns:c="http://schemas.openxmlformats.org/drawingml/2006/chart">
  <cdr:relSizeAnchor xmlns:cdr="http://schemas.openxmlformats.org/drawingml/2006/chartDrawing">
    <cdr:from>
      <cdr:x>0.73482</cdr:x>
      <cdr:y>0.9472</cdr:y>
    </cdr:from>
    <cdr:to>
      <cdr:x>1</cdr:x>
      <cdr:y>0.98323</cdr:y>
    </cdr:to>
    <cdr:sp macro="" textlink="">
      <cdr:nvSpPr>
        <cdr:cNvPr id="171009" name="Text Box 1"/>
        <cdr:cNvSpPr txBox="1">
          <a:spLocks xmlns:a="http://schemas.openxmlformats.org/drawingml/2006/main" noChangeArrowheads="1"/>
        </cdr:cNvSpPr>
      </cdr:nvSpPr>
      <cdr:spPr bwMode="auto">
        <a:xfrm xmlns:a="http://schemas.openxmlformats.org/drawingml/2006/main">
          <a:off x="2012411" y="2806247"/>
          <a:ext cx="726234" cy="10674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de-CH" sz="600" b="0" i="0" u="none" strike="noStrike" baseline="0">
              <a:solidFill>
                <a:srgbClr val="000000"/>
              </a:solidFill>
              <a:latin typeface="Arial"/>
              <a:cs typeface="Arial"/>
            </a:rPr>
            <a:t>© Statistik Aargau</a:t>
          </a:r>
        </a:p>
      </cdr:txBody>
    </cdr:sp>
  </cdr:relSizeAnchor>
</c:userShapes>
</file>

<file path=xl/drawings/drawing59.xml><?xml version="1.0" encoding="utf-8"?>
<c:userShapes xmlns:c="http://schemas.openxmlformats.org/drawingml/2006/chart">
  <cdr:relSizeAnchor xmlns:cdr="http://schemas.openxmlformats.org/drawingml/2006/chartDrawing">
    <cdr:from>
      <cdr:x>0.73482</cdr:x>
      <cdr:y>0.9472</cdr:y>
    </cdr:from>
    <cdr:to>
      <cdr:x>1</cdr:x>
      <cdr:y>0.98323</cdr:y>
    </cdr:to>
    <cdr:sp macro="" textlink="">
      <cdr:nvSpPr>
        <cdr:cNvPr id="171009" name="Text Box 1"/>
        <cdr:cNvSpPr txBox="1">
          <a:spLocks xmlns:a="http://schemas.openxmlformats.org/drawingml/2006/main" noChangeArrowheads="1"/>
        </cdr:cNvSpPr>
      </cdr:nvSpPr>
      <cdr:spPr bwMode="auto">
        <a:xfrm xmlns:a="http://schemas.openxmlformats.org/drawingml/2006/main">
          <a:off x="2012411" y="2806247"/>
          <a:ext cx="726234" cy="106746"/>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18288" rIns="0" bIns="0" anchor="t" upright="1"/>
        <a:lstStyle xmlns:a="http://schemas.openxmlformats.org/drawingml/2006/main"/>
        <a:p xmlns:a="http://schemas.openxmlformats.org/drawingml/2006/main">
          <a:pPr algn="l" rtl="0">
            <a:defRPr sz="1000"/>
          </a:pPr>
          <a:r>
            <a:rPr lang="de-CH" sz="600" b="0" i="0" u="none" strike="noStrike" baseline="0">
              <a:solidFill>
                <a:srgbClr val="000000"/>
              </a:solidFill>
              <a:latin typeface="Arial"/>
              <a:cs typeface="Arial"/>
            </a:rPr>
            <a:t>© Statistik Aargau</a:t>
          </a:r>
        </a:p>
      </cdr:txBody>
    </cdr:sp>
  </cdr:relSizeAnchor>
</c:userShapes>
</file>

<file path=xl/drawings/drawing60.xml><?xml version="1.0" encoding="utf-8"?>
<xdr:wsDr xmlns:xdr="http://schemas.openxmlformats.org/drawingml/2006/spreadsheetDrawing" xmlns:a="http://schemas.openxmlformats.org/drawingml/2006/main">
  <xdr:twoCellAnchor>
    <xdr:from>
      <xdr:col>1</xdr:col>
      <xdr:colOff>9526</xdr:colOff>
      <xdr:row>23</xdr:row>
      <xdr:rowOff>38100</xdr:rowOff>
    </xdr:from>
    <xdr:to>
      <xdr:col>10</xdr:col>
      <xdr:colOff>1</xdr:colOff>
      <xdr:row>49</xdr:row>
      <xdr:rowOff>114300</xdr:rowOff>
    </xdr:to>
    <xdr:graphicFrame macro="">
      <xdr:nvGraphicFramePr>
        <xdr:cNvPr id="2" name="Diagramm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1.xml><?xml version="1.0" encoding="utf-8"?>
<c:userShapes xmlns:c="http://schemas.openxmlformats.org/drawingml/2006/chart">
  <cdr:relSizeAnchor xmlns:cdr="http://schemas.openxmlformats.org/drawingml/2006/chartDrawing">
    <cdr:from>
      <cdr:x>0.83045</cdr:x>
      <cdr:y>0.93778</cdr:y>
    </cdr:from>
    <cdr:to>
      <cdr:x>0.99333</cdr:x>
      <cdr:y>0.98886</cdr:y>
    </cdr:to>
    <cdr:sp macro="" textlink="">
      <cdr:nvSpPr>
        <cdr:cNvPr id="76801" name="Text Box 1"/>
        <cdr:cNvSpPr txBox="1">
          <a:spLocks xmlns:a="http://schemas.openxmlformats.org/drawingml/2006/main" noChangeArrowheads="1"/>
        </cdr:cNvSpPr>
      </cdr:nvSpPr>
      <cdr:spPr bwMode="auto">
        <a:xfrm xmlns:a="http://schemas.openxmlformats.org/drawingml/2006/main">
          <a:off x="6157163" y="4013793"/>
          <a:ext cx="1207008" cy="21848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theme/theme1.xml><?xml version="1.0" encoding="utf-8"?>
<a:theme xmlns:a="http://schemas.openxmlformats.org/drawingml/2006/main" name="Larissa">
  <a:themeElements>
    <a:clrScheme name="Benutzerdefiniert 1">
      <a:dk1>
        <a:sysClr val="windowText" lastClr="000000"/>
      </a:dk1>
      <a:lt1>
        <a:sysClr val="window" lastClr="FFFFFF"/>
      </a:lt1>
      <a:dk2>
        <a:srgbClr val="FFFFFF"/>
      </a:dk2>
      <a:lt2>
        <a:srgbClr val="FFFFFF"/>
      </a:lt2>
      <a:accent1>
        <a:srgbClr val="437969"/>
      </a:accent1>
      <a:accent2>
        <a:srgbClr val="97A87C"/>
      </a:accent2>
      <a:accent3>
        <a:srgbClr val="1CAD80"/>
      </a:accent3>
      <a:accent4>
        <a:srgbClr val="D98B50"/>
      </a:accent4>
      <a:accent5>
        <a:srgbClr val="7F7F7F"/>
      </a:accent5>
      <a:accent6>
        <a:srgbClr val="0C0C0C"/>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Benutzerdefiniert 1">
    <a:dk1>
      <a:sysClr val="windowText" lastClr="000000"/>
    </a:dk1>
    <a:lt1>
      <a:sysClr val="window" lastClr="FFFFFF"/>
    </a:lt1>
    <a:dk2>
      <a:srgbClr val="FFFFFF"/>
    </a:dk2>
    <a:lt2>
      <a:srgbClr val="FFFFFF"/>
    </a:lt2>
    <a:accent1>
      <a:srgbClr val="437969"/>
    </a:accent1>
    <a:accent2>
      <a:srgbClr val="97A87C"/>
    </a:accent2>
    <a:accent3>
      <a:srgbClr val="1CAD80"/>
    </a:accent3>
    <a:accent4>
      <a:srgbClr val="D98B50"/>
    </a:accent4>
    <a:accent5>
      <a:srgbClr val="7F7F7F"/>
    </a:accent5>
    <a:accent6>
      <a:srgbClr val="0C0C0C"/>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Benutzerdefiniert 1">
    <a:dk1>
      <a:sysClr val="windowText" lastClr="000000"/>
    </a:dk1>
    <a:lt1>
      <a:sysClr val="window" lastClr="FFFFFF"/>
    </a:lt1>
    <a:dk2>
      <a:srgbClr val="FFFFFF"/>
    </a:dk2>
    <a:lt2>
      <a:srgbClr val="FFFFFF"/>
    </a:lt2>
    <a:accent1>
      <a:srgbClr val="437969"/>
    </a:accent1>
    <a:accent2>
      <a:srgbClr val="97A87C"/>
    </a:accent2>
    <a:accent3>
      <a:srgbClr val="1CAD80"/>
    </a:accent3>
    <a:accent4>
      <a:srgbClr val="D98B50"/>
    </a:accent4>
    <a:accent5>
      <a:srgbClr val="7F7F7F"/>
    </a:accent5>
    <a:accent6>
      <a:srgbClr val="0C0C0C"/>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Benutzerdefiniert 1">
    <a:dk1>
      <a:sysClr val="windowText" lastClr="000000"/>
    </a:dk1>
    <a:lt1>
      <a:sysClr val="window" lastClr="FFFFFF"/>
    </a:lt1>
    <a:dk2>
      <a:srgbClr val="FFFFFF"/>
    </a:dk2>
    <a:lt2>
      <a:srgbClr val="FFFFFF"/>
    </a:lt2>
    <a:accent1>
      <a:srgbClr val="437969"/>
    </a:accent1>
    <a:accent2>
      <a:srgbClr val="97A87C"/>
    </a:accent2>
    <a:accent3>
      <a:srgbClr val="1CAD80"/>
    </a:accent3>
    <a:accent4>
      <a:srgbClr val="D98B50"/>
    </a:accent4>
    <a:accent5>
      <a:srgbClr val="7F7F7F"/>
    </a:accent5>
    <a:accent6>
      <a:srgbClr val="0C0C0C"/>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Benutzerdefiniert 1">
    <a:dk1>
      <a:sysClr val="windowText" lastClr="000000"/>
    </a:dk1>
    <a:lt1>
      <a:sysClr val="window" lastClr="FFFFFF"/>
    </a:lt1>
    <a:dk2>
      <a:srgbClr val="FFFFFF"/>
    </a:dk2>
    <a:lt2>
      <a:srgbClr val="FFFFFF"/>
    </a:lt2>
    <a:accent1>
      <a:srgbClr val="437969"/>
    </a:accent1>
    <a:accent2>
      <a:srgbClr val="97A87C"/>
    </a:accent2>
    <a:accent3>
      <a:srgbClr val="1CAD80"/>
    </a:accent3>
    <a:accent4>
      <a:srgbClr val="D98B50"/>
    </a:accent4>
    <a:accent5>
      <a:srgbClr val="7F7F7F"/>
    </a:accent5>
    <a:accent6>
      <a:srgbClr val="0C0C0C"/>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Benutzerdefiniert 1">
    <a:dk1>
      <a:sysClr val="windowText" lastClr="000000"/>
    </a:dk1>
    <a:lt1>
      <a:sysClr val="window" lastClr="FFFFFF"/>
    </a:lt1>
    <a:dk2>
      <a:srgbClr val="FFFFFF"/>
    </a:dk2>
    <a:lt2>
      <a:srgbClr val="FFFFFF"/>
    </a:lt2>
    <a:accent1>
      <a:srgbClr val="437969"/>
    </a:accent1>
    <a:accent2>
      <a:srgbClr val="97A87C"/>
    </a:accent2>
    <a:accent3>
      <a:srgbClr val="1CAD80"/>
    </a:accent3>
    <a:accent4>
      <a:srgbClr val="D98B50"/>
    </a:accent4>
    <a:accent5>
      <a:srgbClr val="7F7F7F"/>
    </a:accent5>
    <a:accent6>
      <a:srgbClr val="0C0C0C"/>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Benutzerdefiniert 1">
    <a:dk1>
      <a:sysClr val="windowText" lastClr="000000"/>
    </a:dk1>
    <a:lt1>
      <a:sysClr val="window" lastClr="FFFFFF"/>
    </a:lt1>
    <a:dk2>
      <a:srgbClr val="FFFFFF"/>
    </a:dk2>
    <a:lt2>
      <a:srgbClr val="FFFFFF"/>
    </a:lt2>
    <a:accent1>
      <a:srgbClr val="437969"/>
    </a:accent1>
    <a:accent2>
      <a:srgbClr val="97A87C"/>
    </a:accent2>
    <a:accent3>
      <a:srgbClr val="1CAD80"/>
    </a:accent3>
    <a:accent4>
      <a:srgbClr val="D98B50"/>
    </a:accent4>
    <a:accent5>
      <a:srgbClr val="7F7F7F"/>
    </a:accent5>
    <a:accent6>
      <a:srgbClr val="0C0C0C"/>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Benutzerdefiniert 1">
    <a:dk1>
      <a:sysClr val="windowText" lastClr="000000"/>
    </a:dk1>
    <a:lt1>
      <a:sysClr val="window" lastClr="FFFFFF"/>
    </a:lt1>
    <a:dk2>
      <a:srgbClr val="FFFFFF"/>
    </a:dk2>
    <a:lt2>
      <a:srgbClr val="FFFFFF"/>
    </a:lt2>
    <a:accent1>
      <a:srgbClr val="437969"/>
    </a:accent1>
    <a:accent2>
      <a:srgbClr val="97A87C"/>
    </a:accent2>
    <a:accent3>
      <a:srgbClr val="1CAD80"/>
    </a:accent3>
    <a:accent4>
      <a:srgbClr val="D98B50"/>
    </a:accent4>
    <a:accent5>
      <a:srgbClr val="7F7F7F"/>
    </a:accent5>
    <a:accent6>
      <a:srgbClr val="0C0C0C"/>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Benutzerdefiniert 1">
    <a:dk1>
      <a:sysClr val="windowText" lastClr="000000"/>
    </a:dk1>
    <a:lt1>
      <a:sysClr val="window" lastClr="FFFFFF"/>
    </a:lt1>
    <a:dk2>
      <a:srgbClr val="FFFFFF"/>
    </a:dk2>
    <a:lt2>
      <a:srgbClr val="FFFFFF"/>
    </a:lt2>
    <a:accent1>
      <a:srgbClr val="437969"/>
    </a:accent1>
    <a:accent2>
      <a:srgbClr val="97A87C"/>
    </a:accent2>
    <a:accent3>
      <a:srgbClr val="1CAD80"/>
    </a:accent3>
    <a:accent4>
      <a:srgbClr val="D98B50"/>
    </a:accent4>
    <a:accent5>
      <a:srgbClr val="7F7F7F"/>
    </a:accent5>
    <a:accent6>
      <a:srgbClr val="0C0C0C"/>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g.ch/statistik"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K63"/>
  <sheetViews>
    <sheetView showGridLines="0" view="pageLayout" zoomScale="115" zoomScaleNormal="115" zoomScaleSheetLayoutView="115" zoomScalePageLayoutView="115" workbookViewId="0">
      <selection activeCell="D28" sqref="D28:J28"/>
    </sheetView>
  </sheetViews>
  <sheetFormatPr baseColWidth="10" defaultRowHeight="12.75" x14ac:dyDescent="0.2"/>
  <cols>
    <col min="1" max="1" width="1.5703125" style="6" customWidth="1"/>
    <col min="2" max="2" width="10.28515625" style="6" customWidth="1"/>
    <col min="3" max="3" width="1.28515625" style="6" customWidth="1"/>
    <col min="4" max="9" width="11.42578125" style="6"/>
    <col min="10" max="10" width="38.5703125" style="6" customWidth="1"/>
    <col min="11" max="11" width="5.5703125" style="17" customWidth="1"/>
    <col min="12" max="16384" width="11.42578125" style="6"/>
  </cols>
  <sheetData>
    <row r="1" spans="1:10" ht="24" customHeight="1" x14ac:dyDescent="0.2">
      <c r="A1" s="100" t="s">
        <v>272</v>
      </c>
      <c r="B1" s="96"/>
      <c r="C1" s="97"/>
      <c r="D1" s="96"/>
      <c r="E1" s="96"/>
      <c r="F1" s="17"/>
      <c r="G1" s="17"/>
      <c r="H1" s="17"/>
      <c r="I1" s="17"/>
      <c r="J1" s="19"/>
    </row>
    <row r="2" spans="1:10" x14ac:dyDescent="0.2">
      <c r="A2" s="180" t="s">
        <v>36</v>
      </c>
      <c r="B2" s="180"/>
      <c r="C2" s="180"/>
      <c r="D2" s="180"/>
      <c r="E2" s="180"/>
      <c r="F2" s="17"/>
      <c r="G2" s="17"/>
      <c r="H2" s="17"/>
      <c r="I2" s="17"/>
      <c r="J2" s="17"/>
    </row>
    <row r="3" spans="1:10" x14ac:dyDescent="0.2">
      <c r="A3" s="96" t="s">
        <v>256</v>
      </c>
      <c r="B3" s="98"/>
      <c r="C3" s="99"/>
      <c r="D3" s="98"/>
      <c r="E3" s="98"/>
      <c r="F3" s="17"/>
      <c r="G3" s="17"/>
      <c r="H3" s="17"/>
      <c r="I3" s="17"/>
      <c r="J3" s="17"/>
    </row>
    <row r="4" spans="1:10" x14ac:dyDescent="0.2">
      <c r="A4" s="17"/>
      <c r="B4" s="17"/>
      <c r="C4" s="17"/>
      <c r="D4" s="17"/>
      <c r="E4" s="17"/>
      <c r="F4" s="17"/>
      <c r="G4" s="17"/>
      <c r="H4" s="17"/>
      <c r="I4" s="17"/>
      <c r="J4" s="17"/>
    </row>
    <row r="5" spans="1:10" ht="19.5" customHeight="1" x14ac:dyDescent="0.2"/>
    <row r="6" spans="1:10" x14ac:dyDescent="0.2">
      <c r="A6" s="22"/>
    </row>
    <row r="7" spans="1:10" x14ac:dyDescent="0.2">
      <c r="A7" s="179"/>
      <c r="B7" s="179"/>
      <c r="C7" s="179"/>
      <c r="D7" s="179"/>
    </row>
    <row r="8" spans="1:10" x14ac:dyDescent="0.2">
      <c r="A8" s="22"/>
      <c r="B8" s="17"/>
      <c r="C8" s="17"/>
      <c r="D8" s="17"/>
      <c r="E8" s="17"/>
      <c r="F8" s="17"/>
      <c r="G8" s="17"/>
      <c r="H8" s="17"/>
      <c r="I8" s="17"/>
      <c r="J8" s="17"/>
    </row>
    <row r="9" spans="1:10" ht="20.25" x14ac:dyDescent="0.3">
      <c r="A9" s="17"/>
      <c r="B9" s="17"/>
      <c r="C9" s="17"/>
      <c r="D9" s="17"/>
      <c r="E9" s="17"/>
      <c r="F9" s="17"/>
      <c r="G9" s="17"/>
      <c r="H9" s="17"/>
      <c r="I9" s="17"/>
      <c r="J9" s="18" t="s">
        <v>890</v>
      </c>
    </row>
    <row r="10" spans="1:10" ht="3.75" customHeight="1" x14ac:dyDescent="0.3">
      <c r="A10" s="17"/>
      <c r="B10" s="17"/>
      <c r="C10" s="17"/>
      <c r="D10" s="17"/>
      <c r="E10" s="17"/>
      <c r="F10" s="17"/>
      <c r="G10" s="17"/>
      <c r="H10" s="17"/>
      <c r="I10" s="17"/>
      <c r="J10" s="18"/>
    </row>
    <row r="11" spans="1:10" ht="7.5" customHeight="1" x14ac:dyDescent="0.2">
      <c r="A11" s="17"/>
      <c r="B11" s="17"/>
      <c r="C11" s="17"/>
      <c r="D11" s="17"/>
      <c r="E11" s="17"/>
      <c r="F11" s="17"/>
      <c r="G11" s="17"/>
      <c r="H11" s="17"/>
      <c r="I11" s="17"/>
      <c r="J11" s="17"/>
    </row>
    <row r="12" spans="1:10" ht="8.25" customHeight="1" x14ac:dyDescent="0.2">
      <c r="A12" s="17"/>
      <c r="B12" s="17"/>
      <c r="C12" s="17"/>
      <c r="D12" s="17"/>
      <c r="E12" s="17"/>
      <c r="F12" s="17"/>
      <c r="G12" s="17"/>
      <c r="H12" s="17"/>
      <c r="I12" s="17"/>
      <c r="J12" s="17"/>
    </row>
    <row r="13" spans="1:10" ht="16.5" customHeight="1" x14ac:dyDescent="0.2">
      <c r="A13" s="17"/>
      <c r="B13" s="17"/>
      <c r="C13" s="17"/>
      <c r="D13" s="17"/>
      <c r="E13" s="17"/>
      <c r="F13" s="17"/>
      <c r="G13" s="17"/>
      <c r="H13" s="17"/>
      <c r="I13" s="17"/>
      <c r="J13" s="17"/>
    </row>
    <row r="14" spans="1:10" ht="16.5" customHeight="1" x14ac:dyDescent="0.2">
      <c r="B14" s="10"/>
    </row>
    <row r="15" spans="1:10" ht="15.75" x14ac:dyDescent="0.25">
      <c r="B15" s="15" t="s">
        <v>33</v>
      </c>
    </row>
    <row r="16" spans="1:10" x14ac:dyDescent="0.2">
      <c r="B16" s="10"/>
    </row>
    <row r="17" spans="2:10" x14ac:dyDescent="0.2">
      <c r="B17" s="94" t="s">
        <v>262</v>
      </c>
    </row>
    <row r="18" spans="2:10" x14ac:dyDescent="0.2">
      <c r="B18" s="10" t="s">
        <v>15</v>
      </c>
      <c r="C18" s="7"/>
      <c r="D18" s="179" t="s">
        <v>914</v>
      </c>
      <c r="E18" s="179"/>
      <c r="F18" s="179"/>
      <c r="G18" s="179"/>
      <c r="H18" s="179"/>
      <c r="I18" s="179"/>
      <c r="J18" s="179"/>
    </row>
    <row r="19" spans="2:10" x14ac:dyDescent="0.2">
      <c r="B19" s="10" t="s">
        <v>16</v>
      </c>
      <c r="C19" s="7"/>
      <c r="D19" s="179" t="s">
        <v>885</v>
      </c>
      <c r="E19" s="179"/>
      <c r="F19" s="179"/>
      <c r="G19" s="179"/>
      <c r="H19" s="179"/>
      <c r="I19" s="179"/>
      <c r="J19" s="179"/>
    </row>
    <row r="20" spans="2:10" x14ac:dyDescent="0.2">
      <c r="B20" s="25" t="s">
        <v>17</v>
      </c>
      <c r="C20" s="7"/>
      <c r="D20" s="179" t="s">
        <v>889</v>
      </c>
      <c r="E20" s="179"/>
      <c r="F20" s="179"/>
      <c r="G20" s="179"/>
      <c r="H20" s="179"/>
      <c r="I20" s="179"/>
      <c r="J20" s="179"/>
    </row>
    <row r="21" spans="2:10" x14ac:dyDescent="0.2">
      <c r="B21" s="25" t="s">
        <v>18</v>
      </c>
      <c r="C21" s="7"/>
      <c r="D21" s="179" t="s">
        <v>913</v>
      </c>
      <c r="E21" s="179"/>
      <c r="F21" s="179"/>
      <c r="G21" s="179"/>
      <c r="H21" s="179"/>
      <c r="I21" s="179"/>
      <c r="J21" s="179"/>
    </row>
    <row r="22" spans="2:10" x14ac:dyDescent="0.2">
      <c r="B22" s="10" t="s">
        <v>29</v>
      </c>
      <c r="C22" s="7"/>
      <c r="D22" s="179" t="s">
        <v>915</v>
      </c>
      <c r="E22" s="179"/>
      <c r="F22" s="179"/>
      <c r="G22" s="179"/>
      <c r="H22" s="179"/>
      <c r="I22" s="179"/>
      <c r="J22" s="179"/>
    </row>
    <row r="23" spans="2:10" x14ac:dyDescent="0.2">
      <c r="B23" s="10" t="s">
        <v>30</v>
      </c>
      <c r="C23" s="7"/>
      <c r="D23" s="179" t="s">
        <v>892</v>
      </c>
      <c r="E23" s="179"/>
      <c r="F23" s="179"/>
      <c r="G23" s="179"/>
      <c r="H23" s="179"/>
      <c r="I23" s="179"/>
      <c r="J23" s="179"/>
    </row>
    <row r="24" spans="2:10" x14ac:dyDescent="0.2">
      <c r="B24" s="10" t="s">
        <v>31</v>
      </c>
      <c r="C24" s="7"/>
      <c r="D24" s="179" t="s">
        <v>916</v>
      </c>
      <c r="E24" s="179"/>
      <c r="F24" s="179"/>
      <c r="G24" s="179"/>
      <c r="H24" s="179"/>
      <c r="I24" s="179"/>
      <c r="J24" s="179"/>
    </row>
    <row r="25" spans="2:10" x14ac:dyDescent="0.2">
      <c r="B25" s="10" t="s">
        <v>32</v>
      </c>
      <c r="C25" s="7"/>
      <c r="D25" s="179" t="s">
        <v>917</v>
      </c>
      <c r="E25" s="179"/>
      <c r="F25" s="179"/>
      <c r="G25" s="179"/>
      <c r="H25" s="179"/>
      <c r="I25" s="179"/>
      <c r="J25" s="179"/>
    </row>
    <row r="26" spans="2:10" x14ac:dyDescent="0.2">
      <c r="B26" s="10" t="s">
        <v>22</v>
      </c>
      <c r="C26" s="7"/>
      <c r="D26" s="179" t="s">
        <v>918</v>
      </c>
      <c r="E26" s="179"/>
      <c r="F26" s="179"/>
      <c r="G26" s="179"/>
      <c r="H26" s="179"/>
      <c r="I26" s="179"/>
      <c r="J26" s="179"/>
    </row>
    <row r="27" spans="2:10" x14ac:dyDescent="0.2">
      <c r="B27" s="10" t="s">
        <v>23</v>
      </c>
      <c r="C27" s="7"/>
      <c r="D27" s="179" t="s">
        <v>919</v>
      </c>
      <c r="E27" s="179"/>
      <c r="F27" s="179"/>
      <c r="G27" s="179"/>
      <c r="H27" s="179"/>
      <c r="I27" s="179"/>
      <c r="J27" s="179"/>
    </row>
    <row r="28" spans="2:10" x14ac:dyDescent="0.2">
      <c r="B28" s="10" t="s">
        <v>34</v>
      </c>
      <c r="C28" s="7"/>
      <c r="D28" s="179" t="s">
        <v>920</v>
      </c>
      <c r="E28" s="179"/>
      <c r="F28" s="179"/>
      <c r="G28" s="179"/>
      <c r="H28" s="179"/>
      <c r="I28" s="179"/>
      <c r="J28" s="179"/>
    </row>
    <row r="29" spans="2:10" x14ac:dyDescent="0.2">
      <c r="B29" s="10" t="s">
        <v>37</v>
      </c>
      <c r="C29" s="7"/>
      <c r="D29" s="179" t="s">
        <v>922</v>
      </c>
      <c r="E29" s="179"/>
      <c r="F29" s="179"/>
      <c r="G29" s="179"/>
      <c r="H29" s="179"/>
      <c r="I29" s="179"/>
      <c r="J29" s="179"/>
    </row>
    <row r="30" spans="2:10" x14ac:dyDescent="0.2">
      <c r="B30" s="10" t="s">
        <v>38</v>
      </c>
      <c r="C30" s="7"/>
      <c r="D30" s="179" t="s">
        <v>891</v>
      </c>
      <c r="E30" s="179"/>
      <c r="F30" s="179"/>
      <c r="G30" s="179"/>
      <c r="H30" s="179"/>
      <c r="I30" s="179"/>
      <c r="J30" s="179"/>
    </row>
    <row r="31" spans="2:10" x14ac:dyDescent="0.2">
      <c r="B31" s="10" t="s">
        <v>24</v>
      </c>
      <c r="C31" s="7"/>
      <c r="D31" s="179" t="s">
        <v>923</v>
      </c>
      <c r="E31" s="179"/>
      <c r="F31" s="179"/>
      <c r="G31" s="179"/>
      <c r="H31" s="179"/>
      <c r="I31" s="179"/>
      <c r="J31" s="179"/>
    </row>
    <row r="32" spans="2:10" x14ac:dyDescent="0.2">
      <c r="B32" s="25" t="s">
        <v>129</v>
      </c>
      <c r="C32" s="7"/>
      <c r="D32" s="179" t="s">
        <v>924</v>
      </c>
      <c r="E32" s="179"/>
      <c r="F32" s="179"/>
      <c r="G32" s="179"/>
      <c r="H32" s="179"/>
      <c r="I32" s="179"/>
      <c r="J32" s="179"/>
    </row>
    <row r="33" spans="2:10" x14ac:dyDescent="0.2">
      <c r="B33" s="142" t="s">
        <v>130</v>
      </c>
      <c r="C33" s="7"/>
      <c r="D33" s="179" t="s">
        <v>893</v>
      </c>
      <c r="E33" s="179"/>
      <c r="F33" s="179"/>
      <c r="G33" s="179"/>
      <c r="H33" s="179"/>
      <c r="I33" s="179"/>
      <c r="J33" s="179"/>
    </row>
    <row r="34" spans="2:10" x14ac:dyDescent="0.2">
      <c r="B34" s="142" t="s">
        <v>131</v>
      </c>
      <c r="C34" s="7"/>
      <c r="D34" s="179" t="s">
        <v>925</v>
      </c>
      <c r="E34" s="179"/>
      <c r="F34" s="179"/>
      <c r="G34" s="179"/>
      <c r="H34" s="179"/>
      <c r="I34" s="179"/>
      <c r="J34" s="179"/>
    </row>
    <row r="35" spans="2:10" x14ac:dyDescent="0.2">
      <c r="B35" s="25"/>
      <c r="C35" s="7"/>
      <c r="D35"/>
      <c r="E35"/>
      <c r="F35"/>
      <c r="G35"/>
      <c r="H35"/>
      <c r="I35"/>
      <c r="J35"/>
    </row>
    <row r="36" spans="2:10" x14ac:dyDescent="0.2">
      <c r="B36" s="94" t="s">
        <v>265</v>
      </c>
    </row>
    <row r="37" spans="2:10" x14ac:dyDescent="0.2">
      <c r="B37" s="142" t="s">
        <v>132</v>
      </c>
      <c r="C37" s="7"/>
      <c r="D37" s="179" t="s">
        <v>926</v>
      </c>
      <c r="E37" s="179"/>
      <c r="F37" s="179"/>
      <c r="G37" s="179"/>
      <c r="H37" s="179"/>
      <c r="I37" s="179"/>
      <c r="J37" s="179"/>
    </row>
    <row r="38" spans="2:10" x14ac:dyDescent="0.2">
      <c r="B38" s="142" t="s">
        <v>133</v>
      </c>
      <c r="C38" s="7"/>
      <c r="D38" s="179" t="s">
        <v>928</v>
      </c>
      <c r="E38" s="179"/>
      <c r="F38" s="179"/>
      <c r="G38" s="179"/>
      <c r="H38" s="179"/>
      <c r="I38" s="179"/>
      <c r="J38" s="179"/>
    </row>
    <row r="39" spans="2:10" x14ac:dyDescent="0.2">
      <c r="C39" s="7"/>
      <c r="D39"/>
      <c r="E39"/>
      <c r="F39"/>
      <c r="G39"/>
      <c r="H39"/>
      <c r="I39"/>
      <c r="J39"/>
    </row>
    <row r="40" spans="2:10" x14ac:dyDescent="0.2">
      <c r="B40" s="94" t="s">
        <v>264</v>
      </c>
      <c r="C40" s="7"/>
      <c r="D40"/>
      <c r="E40"/>
      <c r="F40"/>
      <c r="G40"/>
      <c r="H40"/>
      <c r="I40"/>
      <c r="J40"/>
    </row>
    <row r="41" spans="2:10" x14ac:dyDescent="0.2">
      <c r="B41" s="25" t="s">
        <v>134</v>
      </c>
      <c r="C41" s="7"/>
      <c r="D41" s="179" t="s">
        <v>929</v>
      </c>
      <c r="E41" s="179"/>
      <c r="F41" s="179"/>
      <c r="G41" s="179"/>
      <c r="H41" s="179"/>
      <c r="I41" s="179"/>
      <c r="J41" s="179"/>
    </row>
    <row r="42" spans="2:10" x14ac:dyDescent="0.2">
      <c r="B42" s="25" t="s">
        <v>175</v>
      </c>
      <c r="C42" s="7"/>
      <c r="D42" s="179" t="s">
        <v>930</v>
      </c>
      <c r="E42" s="179"/>
      <c r="F42" s="179"/>
      <c r="G42" s="179"/>
      <c r="H42" s="179"/>
      <c r="I42" s="179"/>
      <c r="J42" s="179"/>
    </row>
    <row r="43" spans="2:10" x14ac:dyDescent="0.2">
      <c r="B43" s="142" t="s">
        <v>238</v>
      </c>
      <c r="C43" s="7"/>
      <c r="D43" s="179" t="s">
        <v>931</v>
      </c>
      <c r="E43" s="179"/>
      <c r="F43" s="179"/>
      <c r="G43" s="179"/>
      <c r="H43" s="179"/>
      <c r="I43" s="179"/>
      <c r="J43" s="179"/>
    </row>
    <row r="44" spans="2:10" x14ac:dyDescent="0.2">
      <c r="B44" s="142" t="s">
        <v>176</v>
      </c>
      <c r="C44" s="7"/>
      <c r="D44" s="179" t="s">
        <v>934</v>
      </c>
      <c r="E44" s="179"/>
      <c r="F44" s="179"/>
      <c r="G44" s="179"/>
      <c r="H44" s="179"/>
      <c r="I44" s="179"/>
      <c r="J44" s="179"/>
    </row>
    <row r="45" spans="2:10" x14ac:dyDescent="0.2">
      <c r="B45" s="142" t="s">
        <v>177</v>
      </c>
      <c r="C45" s="7"/>
      <c r="D45" s="179" t="s">
        <v>937</v>
      </c>
      <c r="E45" s="179"/>
      <c r="F45" s="179"/>
      <c r="G45" s="179"/>
      <c r="H45" s="179"/>
      <c r="I45" s="179"/>
      <c r="J45" s="179"/>
    </row>
    <row r="46" spans="2:10" x14ac:dyDescent="0.2">
      <c r="B46" s="142" t="s">
        <v>239</v>
      </c>
      <c r="C46" s="7"/>
      <c r="D46" s="179" t="s">
        <v>938</v>
      </c>
      <c r="E46" s="179"/>
      <c r="F46" s="179"/>
      <c r="G46" s="179"/>
      <c r="H46" s="179"/>
      <c r="I46" s="179"/>
      <c r="J46" s="179"/>
    </row>
    <row r="47" spans="2:10" x14ac:dyDescent="0.2">
      <c r="B47" s="142" t="s">
        <v>240</v>
      </c>
      <c r="C47" s="7"/>
      <c r="D47" s="179" t="s">
        <v>939</v>
      </c>
      <c r="E47" s="179"/>
      <c r="F47" s="179"/>
      <c r="G47" s="179"/>
      <c r="H47" s="179"/>
      <c r="I47" s="179"/>
      <c r="J47" s="179"/>
    </row>
    <row r="48" spans="2:10" x14ac:dyDescent="0.2">
      <c r="B48" s="25"/>
      <c r="C48" s="7"/>
      <c r="D48"/>
      <c r="E48"/>
      <c r="F48"/>
      <c r="G48"/>
      <c r="H48"/>
      <c r="I48"/>
      <c r="J48"/>
    </row>
    <row r="49" spans="2:10" x14ac:dyDescent="0.2">
      <c r="B49" s="94" t="s">
        <v>263</v>
      </c>
    </row>
    <row r="50" spans="2:10" x14ac:dyDescent="0.2">
      <c r="B50" s="142" t="s">
        <v>241</v>
      </c>
      <c r="C50" s="7"/>
      <c r="D50" s="179" t="s">
        <v>927</v>
      </c>
      <c r="E50" s="179"/>
      <c r="F50" s="179"/>
      <c r="G50" s="179"/>
      <c r="H50" s="179"/>
      <c r="I50" s="179"/>
      <c r="J50" s="179"/>
    </row>
    <row r="51" spans="2:10" x14ac:dyDescent="0.2">
      <c r="B51" s="142" t="s">
        <v>178</v>
      </c>
      <c r="C51" s="7"/>
      <c r="D51" s="179" t="s">
        <v>940</v>
      </c>
      <c r="E51" s="179"/>
      <c r="F51" s="179"/>
      <c r="G51" s="179"/>
      <c r="H51" s="179"/>
      <c r="I51" s="179"/>
      <c r="J51" s="179"/>
    </row>
    <row r="52" spans="2:10" x14ac:dyDescent="0.2">
      <c r="B52" s="142" t="s">
        <v>179</v>
      </c>
      <c r="C52" s="7"/>
      <c r="D52" s="179" t="s">
        <v>941</v>
      </c>
      <c r="E52" s="179"/>
      <c r="F52" s="179"/>
      <c r="G52" s="179"/>
      <c r="H52" s="179"/>
      <c r="I52" s="179"/>
      <c r="J52" s="179"/>
    </row>
    <row r="53" spans="2:10" x14ac:dyDescent="0.2">
      <c r="B53" s="142" t="s">
        <v>128</v>
      </c>
      <c r="C53" s="7"/>
      <c r="D53" s="179" t="s">
        <v>942</v>
      </c>
      <c r="E53" s="179"/>
      <c r="F53" s="179"/>
      <c r="G53" s="179"/>
      <c r="H53" s="179"/>
      <c r="I53" s="179"/>
      <c r="J53" s="179"/>
    </row>
    <row r="54" spans="2:10" x14ac:dyDescent="0.2">
      <c r="B54" s="25"/>
      <c r="C54" s="7"/>
      <c r="D54"/>
      <c r="E54"/>
      <c r="F54"/>
      <c r="G54"/>
      <c r="H54"/>
      <c r="I54"/>
      <c r="J54"/>
    </row>
    <row r="55" spans="2:10" x14ac:dyDescent="0.2">
      <c r="B55" s="94" t="s">
        <v>266</v>
      </c>
      <c r="C55" s="7"/>
      <c r="D55"/>
      <c r="E55"/>
      <c r="F55"/>
      <c r="G55"/>
      <c r="H55"/>
      <c r="I55"/>
      <c r="J55"/>
    </row>
    <row r="56" spans="2:10" x14ac:dyDescent="0.2">
      <c r="B56" s="142" t="s">
        <v>267</v>
      </c>
      <c r="C56" s="7"/>
      <c r="D56" s="179" t="s">
        <v>951</v>
      </c>
      <c r="E56" s="179"/>
      <c r="F56" s="179"/>
      <c r="G56" s="179"/>
      <c r="H56" s="179"/>
      <c r="I56" s="179"/>
      <c r="J56" s="179"/>
    </row>
    <row r="58" spans="2:10" x14ac:dyDescent="0.2">
      <c r="B58" s="94" t="s">
        <v>271</v>
      </c>
    </row>
    <row r="59" spans="2:10" x14ac:dyDescent="0.2">
      <c r="B59" s="142" t="s">
        <v>869</v>
      </c>
      <c r="C59" s="7"/>
      <c r="D59" s="179" t="s">
        <v>952</v>
      </c>
      <c r="E59" s="179"/>
      <c r="F59" s="179"/>
      <c r="G59" s="179"/>
      <c r="H59" s="179"/>
      <c r="I59" s="179"/>
      <c r="J59" s="179"/>
    </row>
    <row r="60" spans="2:10" ht="12.75" customHeight="1" x14ac:dyDescent="0.2">
      <c r="B60" s="142" t="s">
        <v>870</v>
      </c>
      <c r="D60" s="179" t="s">
        <v>955</v>
      </c>
      <c r="E60" s="179"/>
      <c r="F60" s="179"/>
      <c r="G60" s="179"/>
      <c r="H60" s="179"/>
      <c r="I60" s="179"/>
      <c r="J60" s="179"/>
    </row>
    <row r="63" spans="2:10" ht="15.75" x14ac:dyDescent="0.25">
      <c r="B63" s="15" t="s">
        <v>255</v>
      </c>
      <c r="C63" s="15"/>
      <c r="D63" s="15"/>
      <c r="E63" s="15"/>
      <c r="F63" s="15"/>
      <c r="G63" s="15"/>
      <c r="H63" s="15"/>
      <c r="I63" s="15"/>
    </row>
  </sheetData>
  <mergeCells count="35">
    <mergeCell ref="A2:E2"/>
    <mergeCell ref="D56:J56"/>
    <mergeCell ref="D59:J59"/>
    <mergeCell ref="D20:J20"/>
    <mergeCell ref="D21:J21"/>
    <mergeCell ref="D53:J53"/>
    <mergeCell ref="D52:J52"/>
    <mergeCell ref="D47:J47"/>
    <mergeCell ref="D51:J51"/>
    <mergeCell ref="D50:J50"/>
    <mergeCell ref="D42:J42"/>
    <mergeCell ref="D43:J43"/>
    <mergeCell ref="D45:J45"/>
    <mergeCell ref="D46:J46"/>
    <mergeCell ref="D37:J37"/>
    <mergeCell ref="A7:D7"/>
    <mergeCell ref="D18:J18"/>
    <mergeCell ref="D19:J19"/>
    <mergeCell ref="D22:J22"/>
    <mergeCell ref="D23:J23"/>
    <mergeCell ref="D28:J28"/>
    <mergeCell ref="D27:J27"/>
    <mergeCell ref="D25:J25"/>
    <mergeCell ref="D24:J24"/>
    <mergeCell ref="D38:J38"/>
    <mergeCell ref="D26:J26"/>
    <mergeCell ref="D60:J60"/>
    <mergeCell ref="D34:J34"/>
    <mergeCell ref="D41:J41"/>
    <mergeCell ref="D31:J31"/>
    <mergeCell ref="D32:J32"/>
    <mergeCell ref="D29:J29"/>
    <mergeCell ref="D30:J30"/>
    <mergeCell ref="D33:J33"/>
    <mergeCell ref="D44:J44"/>
  </mergeCells>
  <phoneticPr fontId="6" type="noConversion"/>
  <hyperlinks>
    <hyperlink ref="D18:J18" location="'T1'!A1" display="Schülerinnen und Schüler der Volksschule und des Kindergartens (alle Schulen), 1977 – 2013"/>
    <hyperlink ref="D19:J19" location="'T2'!A1" display="Schülerinnen und Schüler der Volksschule und des Kindergartens (öff. Schulen), 1977 – 2013"/>
    <hyperlink ref="D20:J20" location="'T3'!A1" display="Schülerinnen und Schüler an Sonderschulen, 2013/14"/>
    <hyperlink ref="D21:J21" location="'T4'!A1" display="Schülerinnen und Schüler an Privatschulen mit Volksschulangebot, 2013/14"/>
    <hyperlink ref="D22:J22" location="'T5'!A1" display="Volksschülerinnen und Volksschüler nach Schulart, Geschlecht und Klasse, 2013/14"/>
    <hyperlink ref="D23:J23" location="'T6'!A1" display="Volksschülerinnen und Volksschüler nach Staatengruppe, 1998– 2013"/>
    <hyperlink ref="D24:J24" location="'T7'!A1" display="Ausländerinnen und Ausländer an der Volksschule nach Nationalität, 2013/14"/>
    <hyperlink ref="D25:J25" location="'T8'!A1" display="Ausländeranteil an der Volksschule, 1998–2013"/>
    <hyperlink ref="D26:J26" location="'T9'!A1" display="Volksschülerinnen und Volksschüler nach Schulart und Hauptsprache, 2013/14"/>
    <hyperlink ref="D27:J27" location="'T10'!A1" display="Lernende der Real-, Sekundar- und Bezirksschule mit Schulort = Wohnort, 1977 – 2013"/>
    <hyperlink ref="D28:J28" location="'T11'!A1" display="Übertritte zwischen 2012/13 und 2013/14"/>
    <hyperlink ref="D29:J29" location="'T12'!A1" display="Repetentenquote in der Volksschule nach Schuljahr, 2013/14"/>
    <hyperlink ref="D30:J30" location="'T13'!A1" display="Altersverteilung im Abschlussjahr der Volksschule, 1998 und 2013"/>
    <hyperlink ref="D31:J31" location="'T14'!A1" display="Schulklassen an der Volksschule, 1977 – 2013"/>
    <hyperlink ref="D32:J32" location="'T15'!A1" display="Durchschnittliche Klassengrösse an der Volksschule, 1977 –2013"/>
    <hyperlink ref="D34:J34" location="'T17'!A1" display="Klassengrösse in der Primarschule, 2014/15"/>
    <hyperlink ref="D37:J37" location="'T18'!A1" display="Lernende in Brückenangeboten der Kantonalen Schule für Berufsbildung, 2005 – 2014"/>
    <hyperlink ref="D38:J38" location="'T19'!A1" display="Private Brückenangebote, 2014/15"/>
    <hyperlink ref="D42:J42" location="'T21'!A1" display="Lernende an Berufsfachschulen nach Geschlecht und Nationalität, 2014/15"/>
    <hyperlink ref="D43:J43" location="'T22'!A1" display="Berufslernende nach Berufsgruppe, 2014/15"/>
    <hyperlink ref="D45:J45" location="'T24'!A1" display="Berufslernende des 1. Lehrjahres nach Vorbildung und Berufsgruppe, 2014/15"/>
    <hyperlink ref="D46:J46" location="'T25'!A1" display="Kaufmännische und Gewerblich-industrielle Berufsfachschulen und Bildungszentren, 2014/15"/>
    <hyperlink ref="D47:J47" location="'T26'!A1" display="Berufslernende im Gesundheitsbereich nach Geschlecht und Nationalität, 2014/15"/>
    <hyperlink ref="D50:J50" location="'T27'!A1" display="Lernende an Mittelschulen (ohne Aargauische Maturitätsschule für Erwachsene, AME), 1972 – 2014"/>
    <hyperlink ref="D51:J51" location="'T28'!A1" display="Lernende an Mittelschulen nach Schulort, 2014/15"/>
    <hyperlink ref="D52:J52" location="'T29'!A1" display="Schulklassen an den Mittelschulen, 1999 – 2014"/>
    <hyperlink ref="D53:J53" location="'T30'!A1" display="Lernende an Mittelschulen nach Geschlecht und Nationalität, 2014/15"/>
    <hyperlink ref="D56:J56" location="'T31'!A1" display="Studierende an Berufs-, Techniker-, Fach- und höhere Fachschulen, 2014/15"/>
    <hyperlink ref="D59:J59" location="'T32'!A1" display="Schülerinnen und Schüler an öffentlichen Volksschulen und Kindergarten nach Gemeinde, 2014/15"/>
    <hyperlink ref="D60:J60" location="'T33'!A1" display="Schulklassen an öffentlichen Volksschulen und Kindergarten nach Gemeinde, 2014/15"/>
    <hyperlink ref="A2" r:id="rId1"/>
    <hyperlink ref="D41:J41" location="'T20'!A1" display="Berufslernende nach Ausbildungsrichtung, 2014/15"/>
    <hyperlink ref="B63:I63" location="Erläuterungen!A1" display="Erläuterungen"/>
    <hyperlink ref="D33:J33" location="'T16'!A1" display="Fremdsprachigenanteil in Schulklassen, 2014/15"/>
    <hyperlink ref="D44:J44" location="'T23'!A1" display="Meist gewählte Berufe nach Geschlecht, 2014/15"/>
  </hyperlinks>
  <pageMargins left="0.77" right="0.59" top="0.79" bottom="0.77" header="0.4921259845" footer="0.34"/>
  <pageSetup paperSize="9" scale="74" orientation="portrait" horizontalDpi="300" verticalDpi="300" r:id="rId2"/>
  <headerFooter alignWithMargins="0">
    <oddHeader>&amp;L &amp;G</oddHeader>
    <oddFooter>&amp;L&amp;"Arial,Fett"&amp;8DEPARTEMENT FINANZEN UND RESSOURCEN&amp;"Arial,Standard" Statistik Aargau
Bleichemattstrasse 4, 5000 Aarau&amp;R&amp;8Schulstatistik 2015/16
Reihe stat.kurzinfo Nr. 32 | Mai 2016</oddFooter>
  </headerFooter>
  <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tabColor rgb="FF475C61"/>
  </sheetPr>
  <dimension ref="A1:AA62"/>
  <sheetViews>
    <sheetView showGridLines="0" zoomScaleNormal="100" zoomScaleSheetLayoutView="100" workbookViewId="0">
      <selection activeCell="T24" sqref="T24"/>
    </sheetView>
  </sheetViews>
  <sheetFormatPr baseColWidth="10" defaultRowHeight="12.75" x14ac:dyDescent="0.2"/>
  <cols>
    <col min="1" max="1" width="3.7109375" style="1" customWidth="1"/>
    <col min="2" max="2" width="5.85546875" style="1" customWidth="1"/>
    <col min="3" max="15" width="8.42578125" style="1" customWidth="1"/>
    <col min="16" max="16" width="5.5703125" style="1" customWidth="1"/>
    <col min="17" max="17" width="20.140625" style="1" bestFit="1" customWidth="1"/>
    <col min="18" max="16384" width="11.42578125" style="1"/>
  </cols>
  <sheetData>
    <row r="1" spans="1:27" ht="15.75" x14ac:dyDescent="0.25">
      <c r="A1" s="8" t="str">
        <f>Inhaltsverzeichnis!B18&amp; " " &amp;Inhaltsverzeichnis!D18</f>
        <v>Tabelle 1: Schülerinnen und Schüler der Volksschule und des Kindergartens (alle Schulen), 1977 – 2015</v>
      </c>
      <c r="I1" s="12"/>
    </row>
    <row r="2" spans="1:27" ht="12.75" customHeight="1" x14ac:dyDescent="0.2">
      <c r="A2"/>
      <c r="B2"/>
      <c r="C2"/>
      <c r="D2"/>
      <c r="E2"/>
      <c r="F2"/>
      <c r="G2"/>
      <c r="H2"/>
      <c r="I2" s="13"/>
    </row>
    <row r="3" spans="1:27" ht="12.75" customHeight="1" x14ac:dyDescent="0.2">
      <c r="A3"/>
      <c r="B3"/>
      <c r="C3"/>
      <c r="D3"/>
      <c r="E3"/>
      <c r="F3"/>
      <c r="G3"/>
      <c r="H3"/>
    </row>
    <row r="4" spans="1:27" ht="40.5" customHeight="1" x14ac:dyDescent="0.2">
      <c r="A4"/>
      <c r="B4" s="43" t="s">
        <v>35</v>
      </c>
      <c r="C4" s="119" t="s">
        <v>57</v>
      </c>
      <c r="D4" s="44" t="s">
        <v>56</v>
      </c>
      <c r="E4" s="44" t="s">
        <v>55</v>
      </c>
      <c r="F4" s="44" t="s">
        <v>53</v>
      </c>
      <c r="G4" s="44" t="s">
        <v>43</v>
      </c>
      <c r="H4" s="45" t="s">
        <v>54</v>
      </c>
      <c r="I4" s="45" t="s">
        <v>45</v>
      </c>
      <c r="J4" s="44" t="s">
        <v>52</v>
      </c>
      <c r="K4" s="44" t="s">
        <v>51</v>
      </c>
      <c r="L4" s="47" t="s">
        <v>50</v>
      </c>
      <c r="M4" s="45" t="s">
        <v>49</v>
      </c>
      <c r="N4" s="44" t="s">
        <v>48</v>
      </c>
      <c r="O4" s="46" t="s">
        <v>21</v>
      </c>
    </row>
    <row r="5" spans="1:27" ht="12.75" customHeight="1" x14ac:dyDescent="0.2">
      <c r="A5"/>
      <c r="B5" s="42">
        <v>1977</v>
      </c>
      <c r="C5" s="31">
        <v>9497</v>
      </c>
      <c r="D5" s="31">
        <v>372</v>
      </c>
      <c r="E5" s="31">
        <v>35925</v>
      </c>
      <c r="F5" s="31">
        <v>10821</v>
      </c>
      <c r="G5" s="31">
        <v>9940</v>
      </c>
      <c r="H5" s="31">
        <v>6732</v>
      </c>
      <c r="I5" s="31">
        <v>2220</v>
      </c>
      <c r="J5" s="31">
        <v>763</v>
      </c>
      <c r="K5" s="31">
        <v>606</v>
      </c>
      <c r="L5" s="31">
        <v>0</v>
      </c>
      <c r="M5" s="31">
        <v>130</v>
      </c>
      <c r="N5" s="31">
        <v>193</v>
      </c>
      <c r="O5" s="31">
        <v>77199</v>
      </c>
    </row>
    <row r="6" spans="1:27" ht="12.75" customHeight="1" x14ac:dyDescent="0.2">
      <c r="A6"/>
      <c r="B6" s="42">
        <v>1980</v>
      </c>
      <c r="C6" s="31">
        <v>9754</v>
      </c>
      <c r="D6" s="31">
        <v>477</v>
      </c>
      <c r="E6" s="31">
        <v>31890</v>
      </c>
      <c r="F6" s="31">
        <v>11102</v>
      </c>
      <c r="G6" s="31">
        <v>10684</v>
      </c>
      <c r="H6" s="31">
        <v>6520</v>
      </c>
      <c r="I6" s="31">
        <v>1731</v>
      </c>
      <c r="J6" s="31">
        <v>728</v>
      </c>
      <c r="K6" s="31">
        <v>543</v>
      </c>
      <c r="L6" s="31">
        <v>0</v>
      </c>
      <c r="M6" s="31">
        <v>148</v>
      </c>
      <c r="N6" s="31">
        <v>192</v>
      </c>
      <c r="O6" s="31">
        <v>73769</v>
      </c>
    </row>
    <row r="7" spans="1:27" ht="12.75" customHeight="1" x14ac:dyDescent="0.2">
      <c r="A7"/>
      <c r="B7" s="42">
        <v>1985</v>
      </c>
      <c r="C7" s="31">
        <v>10454</v>
      </c>
      <c r="D7" s="31">
        <v>679</v>
      </c>
      <c r="E7" s="31">
        <v>27426</v>
      </c>
      <c r="F7" s="31">
        <v>9193</v>
      </c>
      <c r="G7" s="31">
        <v>8889</v>
      </c>
      <c r="H7" s="31">
        <v>5691</v>
      </c>
      <c r="I7" s="31">
        <v>1409</v>
      </c>
      <c r="J7" s="31">
        <v>694</v>
      </c>
      <c r="K7" s="31">
        <v>577</v>
      </c>
      <c r="L7" s="31">
        <v>0</v>
      </c>
      <c r="M7" s="31">
        <v>148</v>
      </c>
      <c r="N7" s="31">
        <v>123</v>
      </c>
      <c r="O7" s="31">
        <v>65283</v>
      </c>
    </row>
    <row r="8" spans="1:27" ht="12.75" customHeight="1" x14ac:dyDescent="0.2">
      <c r="A8"/>
      <c r="B8" s="42">
        <v>1990</v>
      </c>
      <c r="C8" s="31">
        <v>12883</v>
      </c>
      <c r="D8" s="31">
        <v>922</v>
      </c>
      <c r="E8" s="31">
        <v>31347</v>
      </c>
      <c r="F8" s="31">
        <v>8848</v>
      </c>
      <c r="G8" s="31">
        <v>7964</v>
      </c>
      <c r="H8" s="31">
        <v>5300</v>
      </c>
      <c r="I8" s="31">
        <v>1436</v>
      </c>
      <c r="J8" s="31">
        <v>714</v>
      </c>
      <c r="K8" s="31">
        <v>434</v>
      </c>
      <c r="L8" s="31">
        <v>11</v>
      </c>
      <c r="M8" s="31">
        <v>170</v>
      </c>
      <c r="N8" s="31">
        <v>47</v>
      </c>
      <c r="O8" s="31">
        <v>70076</v>
      </c>
    </row>
    <row r="9" spans="1:27" ht="12.75" customHeight="1" x14ac:dyDescent="0.2">
      <c r="A9"/>
      <c r="B9" s="42">
        <v>1995</v>
      </c>
      <c r="C9" s="31">
        <v>13559</v>
      </c>
      <c r="D9" s="31">
        <v>1466</v>
      </c>
      <c r="E9" s="31">
        <v>33041</v>
      </c>
      <c r="F9" s="31">
        <v>10086</v>
      </c>
      <c r="G9" s="31">
        <v>9735</v>
      </c>
      <c r="H9" s="31">
        <v>6686</v>
      </c>
      <c r="I9" s="31">
        <v>1953</v>
      </c>
      <c r="J9" s="31">
        <v>722</v>
      </c>
      <c r="K9" s="31">
        <v>460</v>
      </c>
      <c r="L9" s="31">
        <v>50</v>
      </c>
      <c r="M9" s="31">
        <v>201</v>
      </c>
      <c r="N9" s="31">
        <v>0</v>
      </c>
      <c r="O9" s="31">
        <v>77959</v>
      </c>
    </row>
    <row r="10" spans="1:27" ht="12.75" customHeight="1" x14ac:dyDescent="0.2">
      <c r="A10"/>
      <c r="B10" s="42">
        <v>2000</v>
      </c>
      <c r="C10" s="31">
        <v>12725</v>
      </c>
      <c r="D10" s="31">
        <v>1809</v>
      </c>
      <c r="E10" s="31">
        <v>33293</v>
      </c>
      <c r="F10" s="31">
        <v>10217</v>
      </c>
      <c r="G10" s="31">
        <v>10245</v>
      </c>
      <c r="H10" s="31">
        <v>6579</v>
      </c>
      <c r="I10" s="31">
        <v>2196</v>
      </c>
      <c r="J10" s="31">
        <v>1049</v>
      </c>
      <c r="K10" s="31">
        <v>382</v>
      </c>
      <c r="L10" s="31">
        <v>91</v>
      </c>
      <c r="M10" s="31">
        <v>219</v>
      </c>
      <c r="N10" s="31">
        <v>0</v>
      </c>
      <c r="O10" s="31">
        <v>78805</v>
      </c>
      <c r="Q10"/>
      <c r="R10"/>
      <c r="S10"/>
      <c r="T10"/>
      <c r="U10"/>
      <c r="V10"/>
      <c r="W10"/>
      <c r="X10"/>
      <c r="Y10"/>
      <c r="Z10"/>
      <c r="AA10" s="95"/>
    </row>
    <row r="11" spans="1:27" ht="12.75" customHeight="1" x14ac:dyDescent="0.2">
      <c r="A11"/>
      <c r="B11" s="42">
        <v>2005</v>
      </c>
      <c r="C11" s="31">
        <v>11800</v>
      </c>
      <c r="D11" s="31">
        <v>1900</v>
      </c>
      <c r="E11" s="31">
        <v>30948</v>
      </c>
      <c r="F11" s="31">
        <v>10537</v>
      </c>
      <c r="G11" s="31">
        <v>10925</v>
      </c>
      <c r="H11" s="31">
        <v>6728</v>
      </c>
      <c r="I11" s="31">
        <v>2132</v>
      </c>
      <c r="J11" s="31">
        <v>1152</v>
      </c>
      <c r="K11" s="31">
        <v>194</v>
      </c>
      <c r="L11" s="31">
        <v>87</v>
      </c>
      <c r="M11" s="31">
        <v>261</v>
      </c>
      <c r="N11" s="31">
        <v>0</v>
      </c>
      <c r="O11" s="31">
        <v>76664</v>
      </c>
      <c r="AA11" s="104"/>
    </row>
    <row r="12" spans="1:27" ht="12.75" customHeight="1" x14ac:dyDescent="0.2">
      <c r="A12"/>
      <c r="B12" s="42">
        <v>2006</v>
      </c>
      <c r="C12" s="31">
        <v>11439</v>
      </c>
      <c r="D12" s="31">
        <v>1827</v>
      </c>
      <c r="E12" s="31">
        <v>30530</v>
      </c>
      <c r="F12" s="31">
        <v>10536</v>
      </c>
      <c r="G12" s="31">
        <v>10730</v>
      </c>
      <c r="H12" s="31">
        <v>6679</v>
      </c>
      <c r="I12" s="31">
        <v>2050</v>
      </c>
      <c r="J12" s="31">
        <v>1148</v>
      </c>
      <c r="K12" s="31">
        <v>149</v>
      </c>
      <c r="L12" s="31">
        <v>69</v>
      </c>
      <c r="M12" s="31">
        <v>156</v>
      </c>
      <c r="N12" s="31">
        <v>0</v>
      </c>
      <c r="O12" s="31">
        <v>75313</v>
      </c>
      <c r="AA12" s="104"/>
    </row>
    <row r="13" spans="1:27" ht="12.75" customHeight="1" x14ac:dyDescent="0.2">
      <c r="A13"/>
      <c r="B13" s="42">
        <v>2007</v>
      </c>
      <c r="C13" s="31">
        <v>11362</v>
      </c>
      <c r="D13" s="31">
        <v>1720</v>
      </c>
      <c r="E13" s="31">
        <v>30255</v>
      </c>
      <c r="F13" s="31">
        <v>10538</v>
      </c>
      <c r="G13" s="31">
        <v>10531</v>
      </c>
      <c r="H13" s="31">
        <v>6410</v>
      </c>
      <c r="I13" s="31">
        <v>1822</v>
      </c>
      <c r="J13" s="31">
        <v>1149</v>
      </c>
      <c r="K13" s="31">
        <v>150</v>
      </c>
      <c r="L13" s="31">
        <v>94</v>
      </c>
      <c r="M13" s="31">
        <v>166</v>
      </c>
      <c r="N13" s="31">
        <v>0</v>
      </c>
      <c r="O13" s="31">
        <v>74197</v>
      </c>
      <c r="AA13" s="104"/>
    </row>
    <row r="14" spans="1:27" ht="12.75" customHeight="1" x14ac:dyDescent="0.2">
      <c r="A14"/>
      <c r="B14" s="42">
        <v>2008</v>
      </c>
      <c r="C14" s="31">
        <v>11700</v>
      </c>
      <c r="D14" s="31">
        <v>1562</v>
      </c>
      <c r="E14" s="31">
        <v>30125</v>
      </c>
      <c r="F14" s="31">
        <v>10682</v>
      </c>
      <c r="G14" s="31">
        <v>10311</v>
      </c>
      <c r="H14" s="31">
        <v>6250</v>
      </c>
      <c r="I14" s="31">
        <v>1450</v>
      </c>
      <c r="J14" s="31">
        <v>1164</v>
      </c>
      <c r="K14" s="31">
        <v>136</v>
      </c>
      <c r="L14" s="31">
        <v>99</v>
      </c>
      <c r="M14" s="31">
        <v>128</v>
      </c>
      <c r="N14" s="31">
        <v>0</v>
      </c>
      <c r="O14" s="31">
        <v>73607</v>
      </c>
      <c r="AA14" s="104"/>
    </row>
    <row r="15" spans="1:27" ht="12.75" customHeight="1" x14ac:dyDescent="0.2">
      <c r="A15"/>
      <c r="B15" s="42">
        <v>2009</v>
      </c>
      <c r="C15" s="31">
        <v>12050</v>
      </c>
      <c r="D15" s="31">
        <v>1458</v>
      </c>
      <c r="E15" s="31">
        <v>30020</v>
      </c>
      <c r="F15" s="31">
        <v>10829</v>
      </c>
      <c r="G15" s="31">
        <v>10277</v>
      </c>
      <c r="H15" s="31">
        <v>6187</v>
      </c>
      <c r="I15" s="31">
        <v>961</v>
      </c>
      <c r="J15" s="31">
        <v>1219</v>
      </c>
      <c r="K15" s="31">
        <v>136</v>
      </c>
      <c r="L15" s="31">
        <v>78</v>
      </c>
      <c r="M15" s="31">
        <v>110</v>
      </c>
      <c r="N15" s="31">
        <v>0</v>
      </c>
      <c r="O15" s="31">
        <v>73325</v>
      </c>
      <c r="Q15" s="102"/>
      <c r="AA15" s="104"/>
    </row>
    <row r="16" spans="1:27" ht="12.75" customHeight="1" x14ac:dyDescent="0.2">
      <c r="A16"/>
      <c r="B16" s="42">
        <v>2010</v>
      </c>
      <c r="C16" s="31">
        <v>12091</v>
      </c>
      <c r="D16" s="31">
        <v>1505</v>
      </c>
      <c r="E16" s="31">
        <v>30005</v>
      </c>
      <c r="F16" s="31">
        <v>10913</v>
      </c>
      <c r="G16" s="31">
        <v>10071</v>
      </c>
      <c r="H16" s="31">
        <v>6169</v>
      </c>
      <c r="I16" s="31">
        <v>657</v>
      </c>
      <c r="J16" s="31">
        <v>1246</v>
      </c>
      <c r="K16" s="31">
        <v>118</v>
      </c>
      <c r="L16" s="31">
        <v>80</v>
      </c>
      <c r="M16" s="31">
        <v>85</v>
      </c>
      <c r="N16" s="31">
        <v>0</v>
      </c>
      <c r="O16" s="31">
        <v>72943</v>
      </c>
      <c r="AA16" s="104"/>
    </row>
    <row r="17" spans="1:27" ht="12.75" customHeight="1" x14ac:dyDescent="0.2">
      <c r="A17"/>
      <c r="B17" s="42">
        <v>2011</v>
      </c>
      <c r="C17" s="31">
        <v>12082</v>
      </c>
      <c r="D17" s="31">
        <v>1555</v>
      </c>
      <c r="E17" s="31">
        <v>29859</v>
      </c>
      <c r="F17" s="31">
        <v>11095</v>
      </c>
      <c r="G17" s="31">
        <v>9903</v>
      </c>
      <c r="H17" s="31">
        <v>6180</v>
      </c>
      <c r="I17" s="31">
        <v>579</v>
      </c>
      <c r="J17" s="31">
        <v>1285</v>
      </c>
      <c r="K17" s="31">
        <v>75</v>
      </c>
      <c r="L17" s="31">
        <v>107</v>
      </c>
      <c r="M17" s="31">
        <v>42</v>
      </c>
      <c r="N17" s="31">
        <v>0</v>
      </c>
      <c r="O17" s="31">
        <v>72762</v>
      </c>
      <c r="AA17" s="104"/>
    </row>
    <row r="18" spans="1:27" ht="12.75" customHeight="1" x14ac:dyDescent="0.2">
      <c r="A18"/>
      <c r="B18" s="42">
        <v>2012</v>
      </c>
      <c r="C18" s="59">
        <v>12291</v>
      </c>
      <c r="D18" s="59">
        <v>1565</v>
      </c>
      <c r="E18" s="59">
        <v>29912</v>
      </c>
      <c r="F18" s="59">
        <v>10982</v>
      </c>
      <c r="G18" s="59">
        <v>9795</v>
      </c>
      <c r="H18" s="59">
        <v>5904</v>
      </c>
      <c r="I18" s="59">
        <v>568</v>
      </c>
      <c r="J18" s="59">
        <v>1215</v>
      </c>
      <c r="K18" s="59">
        <v>95</v>
      </c>
      <c r="L18" s="59">
        <v>136</v>
      </c>
      <c r="M18" s="59">
        <v>38</v>
      </c>
      <c r="N18" s="59">
        <v>0</v>
      </c>
      <c r="O18" s="59">
        <v>72501</v>
      </c>
      <c r="AA18" s="104"/>
    </row>
    <row r="19" spans="1:27" ht="12.75" customHeight="1" x14ac:dyDescent="0.2">
      <c r="A19"/>
      <c r="B19" s="42">
        <v>2013</v>
      </c>
      <c r="C19" s="31">
        <v>13270</v>
      </c>
      <c r="D19" s="31">
        <v>1506</v>
      </c>
      <c r="E19" s="31">
        <v>30260</v>
      </c>
      <c r="F19" s="31">
        <v>10740</v>
      </c>
      <c r="G19" s="31">
        <v>9692</v>
      </c>
      <c r="H19" s="31">
        <v>5807</v>
      </c>
      <c r="I19" s="31">
        <v>513</v>
      </c>
      <c r="J19" s="31">
        <v>1441</v>
      </c>
      <c r="K19" s="31">
        <v>109</v>
      </c>
      <c r="L19" s="35">
        <v>128</v>
      </c>
      <c r="M19" s="31">
        <v>60</v>
      </c>
      <c r="N19" s="59">
        <v>0</v>
      </c>
      <c r="O19" s="59">
        <v>73526</v>
      </c>
      <c r="AA19" s="104"/>
    </row>
    <row r="20" spans="1:27" ht="12.75" customHeight="1" x14ac:dyDescent="0.2">
      <c r="A20"/>
      <c r="B20" s="118" t="s">
        <v>360</v>
      </c>
      <c r="C20" s="31">
        <v>14035</v>
      </c>
      <c r="D20" s="31">
        <v>1440</v>
      </c>
      <c r="E20" s="31">
        <v>36800</v>
      </c>
      <c r="F20" s="31">
        <v>8144</v>
      </c>
      <c r="G20" s="31">
        <v>7432</v>
      </c>
      <c r="H20" s="31">
        <v>4438</v>
      </c>
      <c r="I20" s="31">
        <v>507</v>
      </c>
      <c r="J20" s="31">
        <v>1486</v>
      </c>
      <c r="K20" s="31">
        <v>68</v>
      </c>
      <c r="L20" s="35">
        <v>127</v>
      </c>
      <c r="M20" s="31">
        <v>54</v>
      </c>
      <c r="N20" s="59">
        <v>0</v>
      </c>
      <c r="O20" s="59">
        <v>74531</v>
      </c>
      <c r="AA20" s="104"/>
    </row>
    <row r="21" spans="1:27" ht="12.75" customHeight="1" x14ac:dyDescent="0.2">
      <c r="A21"/>
      <c r="B21" s="118">
        <v>2015</v>
      </c>
      <c r="C21" s="155">
        <v>14238</v>
      </c>
      <c r="D21" s="155">
        <v>1095</v>
      </c>
      <c r="E21" s="155">
        <v>38098</v>
      </c>
      <c r="F21" s="155">
        <v>8238</v>
      </c>
      <c r="G21" s="155">
        <v>7259</v>
      </c>
      <c r="H21" s="155">
        <v>4241</v>
      </c>
      <c r="I21" s="155">
        <v>554</v>
      </c>
      <c r="J21" s="155">
        <v>1567</v>
      </c>
      <c r="K21" s="31">
        <v>52</v>
      </c>
      <c r="L21" s="31">
        <v>167</v>
      </c>
      <c r="M21" s="31">
        <v>54</v>
      </c>
      <c r="N21" s="59">
        <v>0</v>
      </c>
      <c r="O21" s="155">
        <v>75563</v>
      </c>
      <c r="AA21" s="104"/>
    </row>
    <row r="22" spans="1:27" ht="12.75" customHeight="1" x14ac:dyDescent="0.2">
      <c r="A22"/>
      <c r="B22"/>
      <c r="C22"/>
      <c r="D22"/>
      <c r="E22"/>
      <c r="F22"/>
      <c r="G22"/>
      <c r="H22"/>
      <c r="AA22" s="104"/>
    </row>
    <row r="23" spans="1:27" ht="12.75" customHeight="1" x14ac:dyDescent="0.2">
      <c r="A23"/>
      <c r="B23" s="9" t="s">
        <v>58</v>
      </c>
      <c r="C23"/>
      <c r="AA23" s="104"/>
    </row>
    <row r="24" spans="1:27" ht="12.75" customHeight="1" x14ac:dyDescent="0.2">
      <c r="A24"/>
      <c r="B24" s="9" t="s">
        <v>59</v>
      </c>
      <c r="C24"/>
      <c r="AA24" s="104"/>
    </row>
    <row r="25" spans="1:27" ht="12.75" customHeight="1" x14ac:dyDescent="0.2">
      <c r="A25"/>
      <c r="B25" s="9" t="s">
        <v>60</v>
      </c>
      <c r="C25"/>
      <c r="D25"/>
      <c r="E25"/>
      <c r="F25"/>
      <c r="G25"/>
      <c r="H25"/>
      <c r="AA25" s="104"/>
    </row>
    <row r="26" spans="1:27" ht="12.75" customHeight="1" x14ac:dyDescent="0.2">
      <c r="A26"/>
      <c r="B26" s="9" t="s">
        <v>831</v>
      </c>
      <c r="C26"/>
      <c r="D26"/>
      <c r="E26"/>
      <c r="F26"/>
      <c r="G26"/>
      <c r="H26"/>
      <c r="AA26" s="104"/>
    </row>
    <row r="27" spans="1:27" ht="12.75" customHeight="1" x14ac:dyDescent="0.2">
      <c r="A27"/>
      <c r="B27" s="9"/>
      <c r="C27"/>
      <c r="D27"/>
      <c r="E27"/>
      <c r="F27"/>
      <c r="G27"/>
      <c r="H27"/>
      <c r="AA27" s="104"/>
    </row>
    <row r="28" spans="1:27" ht="12.75" customHeight="1" x14ac:dyDescent="0.2">
      <c r="A28"/>
      <c r="B28"/>
      <c r="C28"/>
      <c r="D28"/>
      <c r="E28"/>
      <c r="F28"/>
      <c r="G28"/>
      <c r="H28"/>
      <c r="Q28" s="73"/>
      <c r="R28" s="73"/>
      <c r="S28" s="73"/>
      <c r="T28" s="73"/>
    </row>
    <row r="29" spans="1:27" ht="12.75" customHeight="1" x14ac:dyDescent="0.2">
      <c r="A29"/>
      <c r="B29"/>
      <c r="C29"/>
      <c r="D29"/>
      <c r="E29"/>
      <c r="F29"/>
      <c r="G29"/>
      <c r="H29"/>
      <c r="Q29" s="56" t="s">
        <v>225</v>
      </c>
      <c r="R29" s="56" t="s">
        <v>224</v>
      </c>
      <c r="S29" s="73"/>
      <c r="T29" s="73"/>
    </row>
    <row r="30" spans="1:27" ht="12.75" customHeight="1" x14ac:dyDescent="0.2">
      <c r="A30"/>
      <c r="B30"/>
      <c r="C30"/>
      <c r="D30"/>
      <c r="E30"/>
      <c r="F30"/>
      <c r="G30"/>
      <c r="H30"/>
      <c r="Q30" s="35" t="s">
        <v>221</v>
      </c>
      <c r="R30" s="66">
        <v>73499</v>
      </c>
      <c r="S30" s="74"/>
      <c r="T30" s="75"/>
    </row>
    <row r="31" spans="1:27" ht="12.75" customHeight="1" x14ac:dyDescent="0.2">
      <c r="A31"/>
      <c r="B31"/>
      <c r="C31"/>
      <c r="D31"/>
      <c r="E31"/>
      <c r="F31"/>
      <c r="G31"/>
      <c r="H31"/>
      <c r="Q31" s="35" t="s">
        <v>222</v>
      </c>
      <c r="R31" s="66">
        <v>1055</v>
      </c>
      <c r="S31" s="77"/>
      <c r="T31" s="77"/>
    </row>
    <row r="32" spans="1:27" ht="12.75" customHeight="1" x14ac:dyDescent="0.2">
      <c r="A32"/>
      <c r="B32"/>
      <c r="C32"/>
      <c r="D32"/>
      <c r="E32"/>
      <c r="F32"/>
      <c r="G32"/>
      <c r="H32"/>
      <c r="Q32" s="35" t="s">
        <v>223</v>
      </c>
      <c r="R32" s="57">
        <v>923</v>
      </c>
      <c r="S32" s="77"/>
      <c r="T32" s="77"/>
    </row>
    <row r="33" spans="1:20" ht="12.75" customHeight="1" x14ac:dyDescent="0.2">
      <c r="A33"/>
      <c r="B33"/>
      <c r="C33"/>
      <c r="D33"/>
      <c r="E33"/>
      <c r="F33"/>
      <c r="G33"/>
      <c r="H33"/>
      <c r="Q33" s="76"/>
      <c r="R33" s="77"/>
      <c r="S33" s="77"/>
      <c r="T33" s="77"/>
    </row>
    <row r="34" spans="1:20" ht="12.75" customHeight="1" x14ac:dyDescent="0.2">
      <c r="A34"/>
      <c r="B34"/>
      <c r="C34"/>
      <c r="D34"/>
      <c r="E34"/>
      <c r="F34"/>
      <c r="G34"/>
      <c r="H34"/>
      <c r="Q34" s="76"/>
      <c r="R34" s="77"/>
      <c r="S34" s="77"/>
      <c r="T34" s="77"/>
    </row>
    <row r="35" spans="1:20" ht="12.75" customHeight="1" x14ac:dyDescent="0.2">
      <c r="A35"/>
      <c r="B35"/>
      <c r="C35"/>
      <c r="D35"/>
      <c r="E35"/>
      <c r="F35"/>
      <c r="G35"/>
      <c r="H35"/>
      <c r="Q35" s="76"/>
      <c r="R35" s="77"/>
      <c r="S35" s="77"/>
      <c r="T35" s="77"/>
    </row>
    <row r="36" spans="1:20" ht="12.75" customHeight="1" x14ac:dyDescent="0.2">
      <c r="A36"/>
      <c r="B36"/>
      <c r="C36"/>
      <c r="D36"/>
      <c r="E36"/>
      <c r="F36"/>
      <c r="G36"/>
      <c r="H36"/>
      <c r="Q36" s="106"/>
      <c r="R36" s="77"/>
      <c r="S36" s="77"/>
      <c r="T36" s="77"/>
    </row>
    <row r="37" spans="1:20" ht="12.75" customHeight="1" x14ac:dyDescent="0.2">
      <c r="A37"/>
      <c r="B37"/>
      <c r="C37"/>
      <c r="D37"/>
      <c r="E37"/>
      <c r="F37"/>
      <c r="G37"/>
      <c r="H37"/>
      <c r="Q37" s="76"/>
      <c r="R37" s="77"/>
      <c r="S37" s="77"/>
      <c r="T37" s="77"/>
    </row>
    <row r="38" spans="1:20" ht="12.75" customHeight="1" x14ac:dyDescent="0.2">
      <c r="A38"/>
      <c r="B38"/>
      <c r="C38"/>
      <c r="D38"/>
      <c r="E38"/>
      <c r="F38"/>
      <c r="G38"/>
      <c r="H38"/>
      <c r="Q38" s="76"/>
      <c r="R38" s="77"/>
      <c r="S38" s="77"/>
      <c r="T38" s="77"/>
    </row>
    <row r="39" spans="1:20" ht="12.75" customHeight="1" x14ac:dyDescent="0.2">
      <c r="A39"/>
      <c r="B39"/>
      <c r="C39"/>
      <c r="D39"/>
      <c r="E39"/>
      <c r="F39"/>
      <c r="G39"/>
      <c r="H39"/>
      <c r="Q39" s="76"/>
      <c r="R39" s="77"/>
      <c r="S39" s="77"/>
      <c r="T39" s="77"/>
    </row>
    <row r="40" spans="1:20" ht="12.75" customHeight="1" x14ac:dyDescent="0.2">
      <c r="A40"/>
      <c r="B40"/>
      <c r="C40"/>
      <c r="D40"/>
      <c r="E40"/>
      <c r="F40"/>
      <c r="G40"/>
      <c r="H40"/>
      <c r="Q40" s="76"/>
      <c r="R40" s="77"/>
      <c r="S40" s="77"/>
      <c r="T40" s="77"/>
    </row>
    <row r="41" spans="1:20" ht="12.75" customHeight="1" x14ac:dyDescent="0.2">
      <c r="A41"/>
      <c r="B41"/>
      <c r="C41"/>
      <c r="D41"/>
      <c r="E41"/>
      <c r="F41"/>
      <c r="G41"/>
      <c r="H41"/>
      <c r="Q41" s="76"/>
      <c r="R41" s="77"/>
      <c r="S41" s="77"/>
      <c r="T41" s="77"/>
    </row>
    <row r="42" spans="1:20" ht="12.75" customHeight="1" x14ac:dyDescent="0.2">
      <c r="Q42" s="76"/>
      <c r="R42" s="77"/>
      <c r="S42" s="77"/>
      <c r="T42" s="77"/>
    </row>
    <row r="43" spans="1:20" ht="12.75" customHeight="1" x14ac:dyDescent="0.2">
      <c r="Q43" s="76"/>
      <c r="R43" s="77"/>
      <c r="S43" s="77"/>
      <c r="T43" s="77"/>
    </row>
    <row r="44" spans="1:20" ht="12.75" customHeight="1" x14ac:dyDescent="0.2">
      <c r="Q44" s="76"/>
      <c r="R44" s="77"/>
      <c r="S44" s="77"/>
      <c r="T44" s="77"/>
    </row>
    <row r="45" spans="1:20" ht="12.75" customHeight="1" x14ac:dyDescent="0.2">
      <c r="Q45" s="73"/>
      <c r="R45" s="73"/>
      <c r="S45" s="73"/>
      <c r="T45" s="73"/>
    </row>
    <row r="46" spans="1:20" ht="12.75" customHeight="1" x14ac:dyDescent="0.2">
      <c r="Q46" s="73"/>
      <c r="R46" s="73"/>
      <c r="S46" s="73"/>
      <c r="T46" s="73"/>
    </row>
    <row r="47" spans="1:20" ht="12.75" customHeight="1" x14ac:dyDescent="0.2">
      <c r="Q47" s="73"/>
      <c r="R47" s="73"/>
      <c r="S47" s="73"/>
      <c r="T47" s="73"/>
    </row>
    <row r="48" spans="1:20" ht="12" customHeight="1" x14ac:dyDescent="0.2"/>
    <row r="59" spans="3:13" x14ac:dyDescent="0.2">
      <c r="C59"/>
      <c r="D59"/>
      <c r="E59"/>
      <c r="F59"/>
      <c r="G59"/>
      <c r="H59"/>
      <c r="I59"/>
      <c r="J59"/>
      <c r="K59"/>
      <c r="L59"/>
      <c r="M59" s="95"/>
    </row>
    <row r="60" spans="3:13" x14ac:dyDescent="0.2">
      <c r="I60" s="103"/>
      <c r="M60" s="104"/>
    </row>
    <row r="62" spans="3:13" x14ac:dyDescent="0.2">
      <c r="C62" s="103"/>
      <c r="D62" s="103"/>
      <c r="E62" s="103"/>
      <c r="F62" s="103"/>
      <c r="G62" s="103"/>
      <c r="H62" s="103"/>
      <c r="I62" s="103"/>
      <c r="J62" s="103"/>
      <c r="K62" s="103"/>
      <c r="L62" s="103"/>
      <c r="M62" s="104"/>
    </row>
  </sheetData>
  <phoneticPr fontId="6" type="noConversion"/>
  <pageMargins left="0.77" right="0.59" top="0.79" bottom="0.77" header="0.4921259845" footer="0.34"/>
  <pageSetup paperSize="9" scale="70"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tabColor rgb="FF475C61"/>
    <pageSetUpPr fitToPage="1"/>
  </sheetPr>
  <dimension ref="A1:AC62"/>
  <sheetViews>
    <sheetView showGridLines="0" zoomScaleNormal="100" zoomScaleSheetLayoutView="100" workbookViewId="0">
      <selection activeCell="Q17" sqref="Q17"/>
    </sheetView>
  </sheetViews>
  <sheetFormatPr baseColWidth="10" defaultRowHeight="12.75" x14ac:dyDescent="0.2"/>
  <cols>
    <col min="1" max="1" width="3.7109375" customWidth="1"/>
    <col min="2" max="2" width="5.85546875" customWidth="1"/>
    <col min="3" max="14" width="8.42578125" customWidth="1"/>
    <col min="16" max="16" width="5.85546875" customWidth="1"/>
    <col min="17" max="19" width="15.7109375" customWidth="1"/>
  </cols>
  <sheetData>
    <row r="1" spans="1:29" ht="15.75" x14ac:dyDescent="0.25">
      <c r="A1" s="8" t="str">
        <f>Inhaltsverzeichnis!B19&amp; " " &amp;Inhaltsverzeichnis!D19</f>
        <v>Tabelle 2: Schülerinnen und Schüler der Volksschule und des Kindergartens (öff. Schulen), 1977 – 2015</v>
      </c>
      <c r="B1" s="1"/>
      <c r="D1" s="1"/>
      <c r="E1" s="1"/>
      <c r="F1" s="1"/>
      <c r="G1" s="14"/>
      <c r="H1" s="1"/>
      <c r="I1" s="1"/>
      <c r="J1" s="1"/>
      <c r="K1" s="1"/>
    </row>
    <row r="4" spans="1:29" s="6" customFormat="1" ht="40.5" customHeight="1" x14ac:dyDescent="0.2">
      <c r="B4" s="43" t="s">
        <v>35</v>
      </c>
      <c r="C4" s="46" t="s">
        <v>21</v>
      </c>
      <c r="D4" s="150" t="s">
        <v>57</v>
      </c>
      <c r="E4" s="150" t="s">
        <v>56</v>
      </c>
      <c r="F4" s="150" t="s">
        <v>55</v>
      </c>
      <c r="G4" s="150" t="s">
        <v>53</v>
      </c>
      <c r="H4" s="150" t="s">
        <v>43</v>
      </c>
      <c r="I4" s="45" t="s">
        <v>54</v>
      </c>
      <c r="J4" s="45" t="s">
        <v>45</v>
      </c>
      <c r="K4" s="46" t="s">
        <v>61</v>
      </c>
      <c r="L4" s="150" t="s">
        <v>51</v>
      </c>
      <c r="M4" s="47" t="s">
        <v>63</v>
      </c>
      <c r="N4" s="45" t="s">
        <v>49</v>
      </c>
    </row>
    <row r="5" spans="1:29" s="6" customFormat="1" x14ac:dyDescent="0.2">
      <c r="B5" s="42">
        <v>1977</v>
      </c>
      <c r="C5" s="31">
        <v>76245</v>
      </c>
      <c r="D5" s="31">
        <v>9185</v>
      </c>
      <c r="E5" s="31">
        <v>369</v>
      </c>
      <c r="F5" s="31">
        <v>35835</v>
      </c>
      <c r="G5" s="31">
        <v>10786</v>
      </c>
      <c r="H5" s="31">
        <v>9915</v>
      </c>
      <c r="I5" s="31">
        <v>6694</v>
      </c>
      <c r="J5" s="31">
        <v>2191</v>
      </c>
      <c r="K5" s="31">
        <v>349</v>
      </c>
      <c r="L5" s="31">
        <v>606</v>
      </c>
      <c r="M5" s="31">
        <v>0</v>
      </c>
      <c r="N5" s="31">
        <v>122</v>
      </c>
    </row>
    <row r="6" spans="1:29" s="6" customFormat="1" x14ac:dyDescent="0.2">
      <c r="B6" s="42">
        <v>1980</v>
      </c>
      <c r="C6" s="31">
        <v>72820</v>
      </c>
      <c r="D6" s="31">
        <v>9624</v>
      </c>
      <c r="E6" s="31">
        <v>477</v>
      </c>
      <c r="F6" s="31">
        <v>31799</v>
      </c>
      <c r="G6" s="31">
        <v>11068</v>
      </c>
      <c r="H6" s="31">
        <v>10658</v>
      </c>
      <c r="I6" s="31">
        <v>6329</v>
      </c>
      <c r="J6" s="31">
        <v>1656</v>
      </c>
      <c r="K6" s="31">
        <v>331</v>
      </c>
      <c r="L6" s="31">
        <v>543</v>
      </c>
      <c r="M6" s="31">
        <v>0</v>
      </c>
      <c r="N6" s="31">
        <v>143</v>
      </c>
    </row>
    <row r="7" spans="1:29" x14ac:dyDescent="0.2">
      <c r="B7" s="42">
        <v>1985</v>
      </c>
      <c r="C7" s="31">
        <v>64163</v>
      </c>
      <c r="D7" s="31">
        <v>10350</v>
      </c>
      <c r="E7" s="31">
        <v>668</v>
      </c>
      <c r="F7" s="31">
        <v>27151</v>
      </c>
      <c r="G7" s="31">
        <v>9160</v>
      </c>
      <c r="H7" s="31">
        <v>8860</v>
      </c>
      <c r="I7" s="31">
        <v>5534</v>
      </c>
      <c r="J7" s="31">
        <v>1378</v>
      </c>
      <c r="K7" s="31">
        <v>277</v>
      </c>
      <c r="L7" s="31">
        <v>523</v>
      </c>
      <c r="M7" s="31">
        <v>0</v>
      </c>
      <c r="N7" s="31">
        <v>139</v>
      </c>
    </row>
    <row r="8" spans="1:29" x14ac:dyDescent="0.2">
      <c r="B8" s="42">
        <v>1990</v>
      </c>
      <c r="C8" s="31">
        <v>69052</v>
      </c>
      <c r="D8" s="31">
        <v>12762</v>
      </c>
      <c r="E8" s="31">
        <v>922</v>
      </c>
      <c r="F8" s="31">
        <v>31091</v>
      </c>
      <c r="G8" s="31">
        <v>8816</v>
      </c>
      <c r="H8" s="31">
        <v>7940</v>
      </c>
      <c r="I8" s="31">
        <v>5152</v>
      </c>
      <c r="J8" s="31">
        <v>1404</v>
      </c>
      <c r="K8" s="31">
        <v>348</v>
      </c>
      <c r="L8" s="31">
        <v>406</v>
      </c>
      <c r="M8" s="31">
        <v>11</v>
      </c>
      <c r="N8" s="31">
        <v>153</v>
      </c>
      <c r="Y8" s="1"/>
      <c r="Z8" s="1"/>
      <c r="AA8" s="1"/>
      <c r="AB8" s="1"/>
      <c r="AC8" s="1"/>
    </row>
    <row r="9" spans="1:29" x14ac:dyDescent="0.2">
      <c r="B9" s="42">
        <v>1995</v>
      </c>
      <c r="C9" s="31">
        <v>76814</v>
      </c>
      <c r="D9" s="31">
        <v>13401</v>
      </c>
      <c r="E9" s="31">
        <v>1465</v>
      </c>
      <c r="F9" s="31">
        <v>32774</v>
      </c>
      <c r="G9" s="31">
        <v>10065</v>
      </c>
      <c r="H9" s="31">
        <v>9708</v>
      </c>
      <c r="I9" s="31">
        <v>6508</v>
      </c>
      <c r="J9" s="31">
        <v>1910</v>
      </c>
      <c r="K9" s="31">
        <v>331</v>
      </c>
      <c r="L9" s="31">
        <v>401</v>
      </c>
      <c r="M9" s="31">
        <v>50</v>
      </c>
      <c r="N9" s="31">
        <v>201</v>
      </c>
      <c r="Y9" s="1"/>
      <c r="Z9" s="1"/>
      <c r="AA9" s="1"/>
      <c r="AB9" s="1"/>
      <c r="AC9" s="1"/>
    </row>
    <row r="10" spans="1:29" x14ac:dyDescent="0.2">
      <c r="B10" s="42">
        <v>2000</v>
      </c>
      <c r="C10" s="31">
        <v>77425</v>
      </c>
      <c r="D10" s="31">
        <v>12577</v>
      </c>
      <c r="E10" s="31">
        <v>1808</v>
      </c>
      <c r="F10" s="31">
        <v>32928</v>
      </c>
      <c r="G10" s="31">
        <v>10192</v>
      </c>
      <c r="H10" s="31">
        <v>10196</v>
      </c>
      <c r="I10" s="31">
        <v>6402</v>
      </c>
      <c r="J10" s="31">
        <v>2156</v>
      </c>
      <c r="K10" s="31">
        <v>480</v>
      </c>
      <c r="L10" s="31">
        <v>376</v>
      </c>
      <c r="M10" s="31">
        <v>91</v>
      </c>
      <c r="N10" s="31">
        <v>219</v>
      </c>
      <c r="Y10" s="1"/>
      <c r="Z10" s="1"/>
      <c r="AA10" s="1"/>
      <c r="AB10" s="1"/>
      <c r="AC10" s="1"/>
    </row>
    <row r="11" spans="1:29" x14ac:dyDescent="0.2">
      <c r="B11" s="42">
        <v>2005</v>
      </c>
      <c r="C11" s="31">
        <v>75124</v>
      </c>
      <c r="D11" s="31">
        <v>11702</v>
      </c>
      <c r="E11" s="31">
        <v>1899</v>
      </c>
      <c r="F11" s="31">
        <v>30562</v>
      </c>
      <c r="G11" s="31">
        <v>10505</v>
      </c>
      <c r="H11" s="31">
        <v>10812</v>
      </c>
      <c r="I11" s="31">
        <v>6501</v>
      </c>
      <c r="J11" s="31">
        <v>2068</v>
      </c>
      <c r="K11" s="31">
        <v>549</v>
      </c>
      <c r="L11" s="31">
        <v>180</v>
      </c>
      <c r="M11" s="31">
        <v>87</v>
      </c>
      <c r="N11" s="31">
        <v>259</v>
      </c>
      <c r="Y11" s="105"/>
      <c r="Z11" s="1"/>
      <c r="AA11" s="105"/>
      <c r="AB11" s="106"/>
      <c r="AC11" s="1"/>
    </row>
    <row r="12" spans="1:29" x14ac:dyDescent="0.2">
      <c r="B12" s="42">
        <v>2006</v>
      </c>
      <c r="C12" s="31">
        <v>73766</v>
      </c>
      <c r="D12" s="31">
        <v>11311</v>
      </c>
      <c r="E12" s="31">
        <v>1827</v>
      </c>
      <c r="F12" s="31">
        <v>30134</v>
      </c>
      <c r="G12" s="31">
        <v>10509</v>
      </c>
      <c r="H12" s="31">
        <v>10619</v>
      </c>
      <c r="I12" s="31">
        <v>6457</v>
      </c>
      <c r="J12" s="31">
        <v>1991</v>
      </c>
      <c r="K12" s="31">
        <v>551</v>
      </c>
      <c r="L12" s="31">
        <v>142</v>
      </c>
      <c r="M12" s="31">
        <v>69</v>
      </c>
      <c r="N12" s="31">
        <v>156</v>
      </c>
      <c r="Y12" s="1"/>
      <c r="Z12" s="1"/>
      <c r="AA12" s="1"/>
      <c r="AB12" s="1"/>
      <c r="AC12" s="1"/>
    </row>
    <row r="13" spans="1:29" x14ac:dyDescent="0.2">
      <c r="B13" s="42">
        <v>2007</v>
      </c>
      <c r="C13" s="31">
        <v>72653</v>
      </c>
      <c r="D13" s="31">
        <v>11248</v>
      </c>
      <c r="E13" s="31">
        <v>1719</v>
      </c>
      <c r="F13" s="31">
        <v>29831</v>
      </c>
      <c r="G13" s="31">
        <v>10509</v>
      </c>
      <c r="H13" s="31">
        <v>10415</v>
      </c>
      <c r="I13" s="31">
        <v>6209</v>
      </c>
      <c r="J13" s="31">
        <v>1749</v>
      </c>
      <c r="K13" s="31">
        <v>572</v>
      </c>
      <c r="L13" s="31">
        <v>141</v>
      </c>
      <c r="M13" s="31">
        <v>94</v>
      </c>
      <c r="N13" s="31">
        <v>166</v>
      </c>
      <c r="Y13" s="1"/>
      <c r="Z13" s="1"/>
      <c r="AA13" s="1"/>
      <c r="AB13" s="1"/>
      <c r="AC13" s="1"/>
    </row>
    <row r="14" spans="1:29" x14ac:dyDescent="0.2">
      <c r="B14" s="42">
        <v>2008</v>
      </c>
      <c r="C14" s="31">
        <v>72054</v>
      </c>
      <c r="D14" s="31">
        <v>11567</v>
      </c>
      <c r="E14" s="31">
        <v>1560</v>
      </c>
      <c r="F14" s="31">
        <v>29712</v>
      </c>
      <c r="G14" s="31">
        <v>10654</v>
      </c>
      <c r="H14" s="31">
        <v>10180</v>
      </c>
      <c r="I14" s="31">
        <v>6064</v>
      </c>
      <c r="J14" s="31">
        <v>1384</v>
      </c>
      <c r="K14" s="31">
        <v>577</v>
      </c>
      <c r="L14" s="31">
        <v>129</v>
      </c>
      <c r="M14" s="31">
        <v>99</v>
      </c>
      <c r="N14" s="31">
        <v>128</v>
      </c>
    </row>
    <row r="15" spans="1:29" x14ac:dyDescent="0.2">
      <c r="B15" s="42">
        <v>2009</v>
      </c>
      <c r="C15" s="31">
        <v>71713</v>
      </c>
      <c r="D15" s="31">
        <v>11899</v>
      </c>
      <c r="E15" s="31">
        <v>1458</v>
      </c>
      <c r="F15" s="31">
        <v>29573</v>
      </c>
      <c r="G15" s="31">
        <v>10803</v>
      </c>
      <c r="H15" s="31">
        <v>10144</v>
      </c>
      <c r="I15" s="31">
        <v>6006</v>
      </c>
      <c r="J15" s="31">
        <v>911</v>
      </c>
      <c r="K15" s="31">
        <v>612</v>
      </c>
      <c r="L15" s="31">
        <v>119</v>
      </c>
      <c r="M15" s="31">
        <v>78</v>
      </c>
      <c r="N15" s="31">
        <v>110</v>
      </c>
    </row>
    <row r="16" spans="1:29" x14ac:dyDescent="0.2">
      <c r="B16" s="42">
        <v>2010</v>
      </c>
      <c r="C16" s="31">
        <v>71290</v>
      </c>
      <c r="D16" s="31">
        <v>11926</v>
      </c>
      <c r="E16" s="31">
        <v>1504</v>
      </c>
      <c r="F16" s="31">
        <v>29547</v>
      </c>
      <c r="G16" s="31">
        <v>10878</v>
      </c>
      <c r="H16" s="31">
        <v>9939</v>
      </c>
      <c r="I16" s="31">
        <v>5983</v>
      </c>
      <c r="J16" s="31">
        <v>615</v>
      </c>
      <c r="K16" s="31">
        <v>642</v>
      </c>
      <c r="L16" s="31">
        <v>91</v>
      </c>
      <c r="M16" s="31">
        <v>80</v>
      </c>
      <c r="N16" s="31">
        <v>85</v>
      </c>
    </row>
    <row r="17" spans="2:19" x14ac:dyDescent="0.2">
      <c r="B17" s="42">
        <v>2011</v>
      </c>
      <c r="C17" s="31">
        <v>70898</v>
      </c>
      <c r="D17" s="31">
        <v>11878</v>
      </c>
      <c r="E17" s="31">
        <v>1555</v>
      </c>
      <c r="F17" s="31">
        <v>29379</v>
      </c>
      <c r="G17" s="31">
        <v>11002</v>
      </c>
      <c r="H17" s="31">
        <v>9776</v>
      </c>
      <c r="I17" s="31">
        <v>5913</v>
      </c>
      <c r="J17" s="31">
        <v>523</v>
      </c>
      <c r="K17" s="31">
        <v>648</v>
      </c>
      <c r="L17" s="31">
        <v>75</v>
      </c>
      <c r="M17" s="31">
        <v>107</v>
      </c>
      <c r="N17" s="31">
        <v>42</v>
      </c>
    </row>
    <row r="18" spans="2:19" x14ac:dyDescent="0.2">
      <c r="B18" s="42">
        <v>2012</v>
      </c>
      <c r="C18" s="31">
        <v>70690</v>
      </c>
      <c r="D18" s="31">
        <v>12093</v>
      </c>
      <c r="E18" s="31">
        <v>1555</v>
      </c>
      <c r="F18" s="31">
        <v>29363</v>
      </c>
      <c r="G18" s="31">
        <v>10884</v>
      </c>
      <c r="H18" s="31">
        <v>9672</v>
      </c>
      <c r="I18" s="31">
        <v>5698</v>
      </c>
      <c r="J18" s="31">
        <v>530</v>
      </c>
      <c r="K18" s="31">
        <v>626</v>
      </c>
      <c r="L18" s="31">
        <v>95</v>
      </c>
      <c r="M18" s="31">
        <v>136</v>
      </c>
      <c r="N18" s="31">
        <v>38</v>
      </c>
    </row>
    <row r="19" spans="2:19" x14ac:dyDescent="0.2">
      <c r="B19" s="42">
        <v>2013</v>
      </c>
      <c r="C19" s="59">
        <v>71526</v>
      </c>
      <c r="D19" s="31">
        <v>12991</v>
      </c>
      <c r="E19" s="31">
        <v>1494</v>
      </c>
      <c r="F19" s="31">
        <v>29800</v>
      </c>
      <c r="G19" s="31">
        <v>10650</v>
      </c>
      <c r="H19" s="31">
        <v>9566</v>
      </c>
      <c r="I19" s="31">
        <v>5622</v>
      </c>
      <c r="J19" s="31">
        <v>475</v>
      </c>
      <c r="K19" s="31">
        <v>640</v>
      </c>
      <c r="L19" s="31">
        <v>100</v>
      </c>
      <c r="M19" s="31">
        <v>128</v>
      </c>
      <c r="N19" s="31">
        <v>60</v>
      </c>
    </row>
    <row r="20" spans="2:19" ht="14.25" x14ac:dyDescent="0.2">
      <c r="B20" s="118" t="s">
        <v>871</v>
      </c>
      <c r="C20" s="59">
        <v>72553</v>
      </c>
      <c r="D20" s="31">
        <v>13782</v>
      </c>
      <c r="E20" s="31">
        <v>1430</v>
      </c>
      <c r="F20" s="31">
        <v>36317</v>
      </c>
      <c r="G20" s="31">
        <v>8050</v>
      </c>
      <c r="H20" s="31">
        <v>7327</v>
      </c>
      <c r="I20" s="31">
        <v>4282</v>
      </c>
      <c r="J20" s="31">
        <v>469</v>
      </c>
      <c r="K20" s="31">
        <v>647</v>
      </c>
      <c r="L20" s="31">
        <v>68</v>
      </c>
      <c r="M20" s="31">
        <v>127</v>
      </c>
      <c r="N20" s="31">
        <v>54</v>
      </c>
    </row>
    <row r="21" spans="2:19" x14ac:dyDescent="0.2">
      <c r="B21" s="118">
        <v>2015</v>
      </c>
      <c r="C21" s="66">
        <v>73499</v>
      </c>
      <c r="D21" s="31">
        <v>14004</v>
      </c>
      <c r="E21" s="31">
        <v>1085</v>
      </c>
      <c r="F21" s="31">
        <v>37706</v>
      </c>
      <c r="G21" s="31">
        <v>8184</v>
      </c>
      <c r="H21" s="31">
        <v>7126</v>
      </c>
      <c r="I21" s="31">
        <v>4101</v>
      </c>
      <c r="J21" s="31">
        <v>515</v>
      </c>
      <c r="K21" s="31">
        <v>505</v>
      </c>
      <c r="L21" s="31">
        <v>52</v>
      </c>
      <c r="M21" s="31">
        <v>167</v>
      </c>
      <c r="N21" s="31">
        <v>54</v>
      </c>
    </row>
    <row r="22" spans="2:19" x14ac:dyDescent="0.2">
      <c r="L22" s="4"/>
    </row>
    <row r="23" spans="2:19" x14ac:dyDescent="0.2">
      <c r="B23" s="9" t="s">
        <v>58</v>
      </c>
      <c r="L23" s="4"/>
    </row>
    <row r="24" spans="2:19" x14ac:dyDescent="0.2">
      <c r="B24" s="9" t="s">
        <v>62</v>
      </c>
      <c r="D24" s="9"/>
      <c r="E24" s="9"/>
      <c r="F24" s="9"/>
      <c r="G24" s="9"/>
      <c r="H24" s="9"/>
      <c r="I24" s="9"/>
      <c r="J24" s="9"/>
      <c r="K24" s="9"/>
      <c r="L24" s="9"/>
      <c r="M24" s="9"/>
    </row>
    <row r="25" spans="2:19" x14ac:dyDescent="0.2">
      <c r="B25" s="9" t="s">
        <v>872</v>
      </c>
      <c r="D25" s="9"/>
      <c r="E25" s="9"/>
      <c r="F25" s="9"/>
      <c r="G25" s="9"/>
      <c r="H25" s="9"/>
      <c r="I25" s="9"/>
      <c r="J25" s="9"/>
      <c r="K25" s="9"/>
      <c r="L25" s="9"/>
      <c r="M25" s="9"/>
    </row>
    <row r="26" spans="2:19" x14ac:dyDescent="0.2">
      <c r="D26" s="9"/>
      <c r="E26" s="9"/>
      <c r="F26" s="9"/>
      <c r="G26" s="9"/>
      <c r="H26" s="9"/>
      <c r="I26" s="9"/>
      <c r="J26" s="9"/>
      <c r="K26" s="9"/>
      <c r="L26" s="9"/>
      <c r="M26" s="9"/>
      <c r="P26" s="32" t="s">
        <v>35</v>
      </c>
      <c r="Q26" s="35" t="s">
        <v>123</v>
      </c>
      <c r="R26" s="30" t="s">
        <v>215</v>
      </c>
      <c r="S26" s="30" t="s">
        <v>214</v>
      </c>
    </row>
    <row r="27" spans="2:19" x14ac:dyDescent="0.2">
      <c r="L27" s="9"/>
      <c r="M27" s="9"/>
      <c r="P27" s="32">
        <v>1980</v>
      </c>
      <c r="Q27" s="151">
        <v>9624</v>
      </c>
      <c r="R27" s="151">
        <v>32281</v>
      </c>
      <c r="S27" s="151">
        <v>28055</v>
      </c>
    </row>
    <row r="28" spans="2:19" x14ac:dyDescent="0.2">
      <c r="L28" s="9"/>
      <c r="M28" s="9"/>
      <c r="P28" s="32">
        <v>1981</v>
      </c>
      <c r="Q28" s="151">
        <v>9742</v>
      </c>
      <c r="R28" s="151">
        <v>31200</v>
      </c>
      <c r="S28" s="151">
        <v>27639</v>
      </c>
    </row>
    <row r="29" spans="2:19" x14ac:dyDescent="0.2">
      <c r="D29" s="9"/>
      <c r="E29" s="9"/>
      <c r="F29" s="9"/>
      <c r="G29" s="9"/>
      <c r="H29" s="9"/>
      <c r="I29" s="9"/>
      <c r="J29" s="9"/>
      <c r="K29" s="9"/>
      <c r="L29" s="9"/>
      <c r="M29" s="9"/>
      <c r="P29" s="32">
        <v>1982</v>
      </c>
      <c r="Q29" s="151">
        <v>9901</v>
      </c>
      <c r="R29" s="151">
        <v>30082</v>
      </c>
      <c r="S29" s="151">
        <v>26929</v>
      </c>
    </row>
    <row r="30" spans="2:19" x14ac:dyDescent="0.2">
      <c r="D30" s="9"/>
      <c r="E30" s="9"/>
      <c r="F30" s="9"/>
      <c r="G30" s="9"/>
      <c r="H30" s="9"/>
      <c r="I30" s="9"/>
      <c r="J30" s="9"/>
      <c r="K30" s="9"/>
      <c r="L30" s="9"/>
      <c r="M30" s="9"/>
      <c r="P30" s="32">
        <v>1983</v>
      </c>
      <c r="Q30" s="151">
        <v>9637</v>
      </c>
      <c r="R30" s="151">
        <v>29109</v>
      </c>
      <c r="S30" s="151">
        <v>25924</v>
      </c>
    </row>
    <row r="31" spans="2:19" x14ac:dyDescent="0.2">
      <c r="D31" s="9"/>
      <c r="E31" s="9"/>
      <c r="F31" s="9"/>
      <c r="G31" s="9"/>
      <c r="H31" s="9"/>
      <c r="I31" s="9"/>
      <c r="J31" s="9"/>
      <c r="K31" s="9"/>
      <c r="L31" s="9"/>
      <c r="M31" s="9"/>
      <c r="P31" s="32">
        <v>1984</v>
      </c>
      <c r="Q31" s="152">
        <v>9907</v>
      </c>
      <c r="R31" s="151">
        <v>28334</v>
      </c>
      <c r="S31" s="151">
        <v>24622</v>
      </c>
    </row>
    <row r="32" spans="2:19" x14ac:dyDescent="0.2">
      <c r="D32" s="9"/>
      <c r="E32" s="9"/>
      <c r="F32" s="9"/>
      <c r="G32" s="9"/>
      <c r="H32" s="9"/>
      <c r="I32" s="9"/>
      <c r="J32" s="9"/>
      <c r="K32" s="9"/>
      <c r="L32" s="9"/>
      <c r="M32" s="9"/>
      <c r="P32" s="32">
        <v>1985</v>
      </c>
      <c r="Q32" s="152">
        <v>10350</v>
      </c>
      <c r="R32" s="151">
        <v>27829</v>
      </c>
      <c r="S32" s="151">
        <v>23554</v>
      </c>
    </row>
    <row r="33" spans="16:19" x14ac:dyDescent="0.2">
      <c r="P33" s="32">
        <v>1986</v>
      </c>
      <c r="Q33" s="152">
        <v>10966</v>
      </c>
      <c r="R33" s="151">
        <v>27718</v>
      </c>
      <c r="S33" s="151">
        <v>22656</v>
      </c>
    </row>
    <row r="34" spans="16:19" x14ac:dyDescent="0.2">
      <c r="P34" s="32">
        <v>1987</v>
      </c>
      <c r="Q34" s="152">
        <v>11412</v>
      </c>
      <c r="R34" s="151">
        <v>28153</v>
      </c>
      <c r="S34" s="151">
        <v>22204</v>
      </c>
    </row>
    <row r="35" spans="16:19" x14ac:dyDescent="0.2">
      <c r="P35" s="32">
        <v>1988</v>
      </c>
      <c r="Q35" s="152">
        <v>12175</v>
      </c>
      <c r="R35" s="151">
        <v>29144</v>
      </c>
      <c r="S35" s="151">
        <v>21922</v>
      </c>
    </row>
    <row r="36" spans="16:19" x14ac:dyDescent="0.2">
      <c r="P36" s="32">
        <v>1989</v>
      </c>
      <c r="Q36" s="152">
        <v>12478</v>
      </c>
      <c r="R36" s="151">
        <v>30290</v>
      </c>
      <c r="S36" s="151">
        <v>21639</v>
      </c>
    </row>
    <row r="37" spans="16:19" x14ac:dyDescent="0.2">
      <c r="P37" s="32">
        <v>1990</v>
      </c>
      <c r="Q37" s="152">
        <v>12762</v>
      </c>
      <c r="R37" s="151">
        <v>32022</v>
      </c>
      <c r="S37" s="151">
        <v>21908</v>
      </c>
    </row>
    <row r="38" spans="16:19" x14ac:dyDescent="0.2">
      <c r="P38" s="32">
        <v>1991</v>
      </c>
      <c r="Q38" s="152">
        <v>12607</v>
      </c>
      <c r="R38" s="151">
        <v>33363</v>
      </c>
      <c r="S38" s="151">
        <v>22353</v>
      </c>
    </row>
    <row r="39" spans="16:19" x14ac:dyDescent="0.2">
      <c r="P39" s="32">
        <v>1992</v>
      </c>
      <c r="Q39" s="152">
        <v>12283</v>
      </c>
      <c r="R39" s="151">
        <v>34189</v>
      </c>
      <c r="S39" s="151">
        <v>23047</v>
      </c>
    </row>
    <row r="40" spans="16:19" x14ac:dyDescent="0.2">
      <c r="P40" s="32">
        <v>1993</v>
      </c>
      <c r="Q40" s="152">
        <v>12652</v>
      </c>
      <c r="R40" s="151">
        <v>34165</v>
      </c>
      <c r="S40" s="151">
        <v>24093</v>
      </c>
    </row>
    <row r="41" spans="16:19" x14ac:dyDescent="0.2">
      <c r="P41" s="32">
        <v>1994</v>
      </c>
      <c r="Q41" s="152">
        <v>13081</v>
      </c>
      <c r="R41" s="151">
        <v>33965</v>
      </c>
      <c r="S41" s="151">
        <v>25350</v>
      </c>
    </row>
    <row r="42" spans="16:19" x14ac:dyDescent="0.2">
      <c r="P42" s="32">
        <v>1995</v>
      </c>
      <c r="Q42" s="152">
        <v>13401</v>
      </c>
      <c r="R42" s="151">
        <v>34245</v>
      </c>
      <c r="S42" s="151">
        <v>26283</v>
      </c>
    </row>
    <row r="43" spans="16:19" x14ac:dyDescent="0.2">
      <c r="P43" s="32">
        <v>1996</v>
      </c>
      <c r="Q43" s="152">
        <v>13410</v>
      </c>
      <c r="R43" s="151">
        <v>34282</v>
      </c>
      <c r="S43" s="151">
        <v>27059</v>
      </c>
    </row>
    <row r="44" spans="16:19" x14ac:dyDescent="0.2">
      <c r="P44" s="32">
        <v>1997</v>
      </c>
      <c r="Q44" s="152">
        <v>13454</v>
      </c>
      <c r="R44" s="151">
        <v>34367</v>
      </c>
      <c r="S44" s="151">
        <v>27392</v>
      </c>
    </row>
    <row r="45" spans="16:19" x14ac:dyDescent="0.2">
      <c r="P45" s="32">
        <v>1998</v>
      </c>
      <c r="Q45" s="152">
        <v>13015</v>
      </c>
      <c r="R45" s="151">
        <v>34667</v>
      </c>
      <c r="S45" s="151">
        <v>27299</v>
      </c>
    </row>
    <row r="46" spans="16:19" x14ac:dyDescent="0.2">
      <c r="P46" s="32">
        <v>1999</v>
      </c>
      <c r="Q46" s="151">
        <v>12574</v>
      </c>
      <c r="R46" s="151">
        <v>35123</v>
      </c>
      <c r="S46" s="151">
        <v>27083</v>
      </c>
    </row>
    <row r="47" spans="16:19" x14ac:dyDescent="0.2">
      <c r="P47" s="32">
        <v>2000</v>
      </c>
      <c r="Q47" s="151">
        <v>12577</v>
      </c>
      <c r="R47" s="151">
        <v>34802</v>
      </c>
      <c r="S47" s="151">
        <v>26791</v>
      </c>
    </row>
    <row r="48" spans="16:19" x14ac:dyDescent="0.2">
      <c r="P48" s="32">
        <v>2001</v>
      </c>
      <c r="Q48" s="151">
        <v>12530</v>
      </c>
      <c r="R48" s="151">
        <v>34421</v>
      </c>
      <c r="S48" s="151">
        <v>26921</v>
      </c>
    </row>
    <row r="49" spans="16:19" x14ac:dyDescent="0.2">
      <c r="P49" s="32">
        <v>2002</v>
      </c>
      <c r="Q49" s="151">
        <v>12542</v>
      </c>
      <c r="R49" s="151">
        <v>34107</v>
      </c>
      <c r="S49" s="151">
        <v>27200</v>
      </c>
    </row>
    <row r="50" spans="16:19" x14ac:dyDescent="0.2">
      <c r="P50" s="32">
        <v>2003</v>
      </c>
      <c r="Q50" s="151">
        <v>12203</v>
      </c>
      <c r="R50" s="151">
        <v>33645</v>
      </c>
      <c r="S50" s="151">
        <v>27811</v>
      </c>
    </row>
    <row r="51" spans="16:19" x14ac:dyDescent="0.2">
      <c r="P51" s="32">
        <v>2004</v>
      </c>
      <c r="Q51" s="151">
        <v>11902</v>
      </c>
      <c r="R51" s="151">
        <v>33097</v>
      </c>
      <c r="S51" s="151">
        <v>27976</v>
      </c>
    </row>
    <row r="52" spans="16:19" x14ac:dyDescent="0.2">
      <c r="P52" s="32">
        <v>2005</v>
      </c>
      <c r="Q52" s="151">
        <v>11670</v>
      </c>
      <c r="R52" s="151">
        <v>32481</v>
      </c>
      <c r="S52" s="151">
        <v>27822</v>
      </c>
    </row>
    <row r="53" spans="16:19" x14ac:dyDescent="0.2">
      <c r="P53" s="32">
        <v>2006</v>
      </c>
      <c r="Q53" s="151">
        <v>11279</v>
      </c>
      <c r="R53" s="151">
        <v>31972</v>
      </c>
      <c r="S53" s="151">
        <v>27591</v>
      </c>
    </row>
    <row r="54" spans="16:19" x14ac:dyDescent="0.2">
      <c r="P54" s="32">
        <v>2007</v>
      </c>
      <c r="Q54" s="151">
        <v>11214</v>
      </c>
      <c r="R54" s="151">
        <v>31611</v>
      </c>
      <c r="S54" s="151">
        <v>27143</v>
      </c>
    </row>
    <row r="55" spans="16:19" x14ac:dyDescent="0.2">
      <c r="P55" s="32">
        <v>2008</v>
      </c>
      <c r="Q55" s="151">
        <v>11535</v>
      </c>
      <c r="R55" s="151">
        <v>31328</v>
      </c>
      <c r="S55" s="151">
        <v>26904</v>
      </c>
    </row>
    <row r="56" spans="16:19" x14ac:dyDescent="0.2">
      <c r="P56" s="32">
        <v>2009</v>
      </c>
      <c r="Q56" s="151">
        <v>11899</v>
      </c>
      <c r="R56" s="151">
        <v>31031</v>
      </c>
      <c r="S56" s="151">
        <v>26953</v>
      </c>
    </row>
    <row r="57" spans="16:19" x14ac:dyDescent="0.2">
      <c r="P57" s="32">
        <v>2010</v>
      </c>
      <c r="Q57" s="151">
        <v>11926</v>
      </c>
      <c r="R57" s="151">
        <v>31051</v>
      </c>
      <c r="S57" s="151">
        <v>26800</v>
      </c>
    </row>
    <row r="58" spans="16:19" x14ac:dyDescent="0.2">
      <c r="P58" s="32">
        <v>2011</v>
      </c>
      <c r="Q58" s="151">
        <v>11878</v>
      </c>
      <c r="R58" s="151">
        <v>30934</v>
      </c>
      <c r="S58" s="151">
        <v>26691</v>
      </c>
    </row>
    <row r="59" spans="16:19" x14ac:dyDescent="0.2">
      <c r="P59" s="32">
        <v>2012</v>
      </c>
      <c r="Q59" s="151">
        <v>12093</v>
      </c>
      <c r="R59" s="151">
        <v>30918</v>
      </c>
      <c r="S59" s="151">
        <v>26154</v>
      </c>
    </row>
    <row r="60" spans="16:19" x14ac:dyDescent="0.2">
      <c r="P60" s="42">
        <v>2013</v>
      </c>
      <c r="Q60" s="151">
        <v>12991</v>
      </c>
      <c r="R60" s="152">
        <v>31249</v>
      </c>
      <c r="S60" s="152">
        <v>25838</v>
      </c>
    </row>
    <row r="61" spans="16:19" x14ac:dyDescent="0.2">
      <c r="P61" s="42">
        <v>2014</v>
      </c>
      <c r="Q61" s="151">
        <v>13782</v>
      </c>
      <c r="R61" s="152">
        <v>37747</v>
      </c>
      <c r="S61" s="152">
        <v>19659</v>
      </c>
    </row>
    <row r="62" spans="16:19" x14ac:dyDescent="0.2">
      <c r="P62" s="42">
        <v>2015</v>
      </c>
      <c r="Q62" s="151">
        <v>14004</v>
      </c>
      <c r="R62" s="153">
        <v>38791</v>
      </c>
      <c r="S62" s="152">
        <v>19411</v>
      </c>
    </row>
  </sheetData>
  <phoneticPr fontId="6" type="noConversion"/>
  <pageMargins left="0.77" right="0.59" top="0.79" bottom="0.77" header="0.4921259845" footer="0.34"/>
  <pageSetup paperSize="9" scale="73"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75C61"/>
    <pageSetUpPr fitToPage="1"/>
  </sheetPr>
  <dimension ref="A1:Y39"/>
  <sheetViews>
    <sheetView showGridLines="0" zoomScaleNormal="100" zoomScaleSheetLayoutView="100" workbookViewId="0">
      <selection activeCell="C48" sqref="C48"/>
    </sheetView>
  </sheetViews>
  <sheetFormatPr baseColWidth="10" defaultRowHeight="12.75" x14ac:dyDescent="0.2"/>
  <cols>
    <col min="1" max="1" width="3.7109375" customWidth="1"/>
    <col min="2" max="2" width="16.28515625" customWidth="1"/>
    <col min="3" max="3" width="38.28515625" customWidth="1"/>
    <col min="4" max="12" width="9.42578125" customWidth="1"/>
    <col min="13" max="13" width="8.5703125" customWidth="1"/>
    <col min="14" max="14" width="8.28515625" customWidth="1"/>
    <col min="15" max="15" width="23.140625" customWidth="1"/>
    <col min="16" max="20" width="6.7109375" customWidth="1"/>
  </cols>
  <sheetData>
    <row r="1" spans="1:25" ht="15.75" x14ac:dyDescent="0.25">
      <c r="A1" s="8" t="str">
        <f>Inhaltsverzeichnis!B20&amp;" "&amp;Inhaltsverzeichnis!D20</f>
        <v>Tabelle 3: Schülerinnen und Schüler an Sonderschulen, 2015/16</v>
      </c>
    </row>
    <row r="3" spans="1:25" ht="12.75" customHeight="1" x14ac:dyDescent="0.2">
      <c r="G3" s="2"/>
      <c r="H3" s="2"/>
      <c r="J3" s="2"/>
      <c r="K3" s="2"/>
      <c r="L3" s="2"/>
      <c r="M3" s="2"/>
      <c r="N3" s="2"/>
      <c r="O3" s="2"/>
      <c r="P3" s="2"/>
      <c r="Q3" s="2"/>
      <c r="R3" s="2"/>
      <c r="S3" s="2"/>
      <c r="T3" s="2"/>
    </row>
    <row r="4" spans="1:25" s="6" customFormat="1" ht="38.25" x14ac:dyDescent="0.2">
      <c r="A4"/>
      <c r="B4" s="53" t="s">
        <v>242</v>
      </c>
      <c r="C4" s="53" t="s">
        <v>6</v>
      </c>
      <c r="D4" s="45" t="s">
        <v>8</v>
      </c>
      <c r="E4" s="101" t="s">
        <v>56</v>
      </c>
      <c r="F4" s="45" t="s">
        <v>55</v>
      </c>
      <c r="G4" s="45" t="s">
        <v>53</v>
      </c>
      <c r="H4" s="53" t="s">
        <v>126</v>
      </c>
      <c r="I4" s="45" t="s">
        <v>9</v>
      </c>
      <c r="J4" s="45" t="s">
        <v>10</v>
      </c>
      <c r="K4" s="45" t="s">
        <v>11</v>
      </c>
      <c r="L4" s="45" t="s">
        <v>7</v>
      </c>
      <c r="M4"/>
      <c r="N4" s="2"/>
      <c r="O4" s="2"/>
      <c r="P4" s="2"/>
      <c r="Q4" s="2"/>
      <c r="R4" s="2"/>
      <c r="S4" s="2"/>
      <c r="T4" s="2"/>
      <c r="U4"/>
      <c r="V4"/>
      <c r="W4"/>
      <c r="X4"/>
    </row>
    <row r="5" spans="1:25" s="6" customFormat="1" ht="12.75" customHeight="1" x14ac:dyDescent="0.2">
      <c r="A5"/>
      <c r="B5" s="181" t="s">
        <v>273</v>
      </c>
      <c r="C5" s="182"/>
      <c r="D5" s="65">
        <v>79</v>
      </c>
      <c r="E5" s="65">
        <v>10</v>
      </c>
      <c r="F5" s="65">
        <v>32</v>
      </c>
      <c r="G5" s="65">
        <v>27</v>
      </c>
      <c r="H5" s="65">
        <v>20</v>
      </c>
      <c r="I5" s="65">
        <v>19</v>
      </c>
      <c r="J5" s="65">
        <v>36</v>
      </c>
      <c r="K5" s="65">
        <v>1062</v>
      </c>
      <c r="L5" s="65">
        <v>99</v>
      </c>
      <c r="M5"/>
      <c r="N5" s="2"/>
      <c r="O5" s="2"/>
      <c r="P5" s="2"/>
      <c r="Q5" s="2"/>
      <c r="R5" s="2"/>
      <c r="S5" s="2"/>
      <c r="T5" s="2"/>
      <c r="U5"/>
      <c r="V5"/>
      <c r="W5"/>
      <c r="X5"/>
    </row>
    <row r="6" spans="1:25" s="6" customFormat="1" ht="12.75" customHeight="1" x14ac:dyDescent="0.2">
      <c r="A6"/>
      <c r="B6" s="35" t="s">
        <v>274</v>
      </c>
      <c r="C6" s="88" t="s">
        <v>367</v>
      </c>
      <c r="D6" s="35">
        <v>0</v>
      </c>
      <c r="E6" s="35">
        <v>0</v>
      </c>
      <c r="F6" s="35">
        <v>0</v>
      </c>
      <c r="G6" s="35">
        <v>0</v>
      </c>
      <c r="H6" s="35">
        <v>0</v>
      </c>
      <c r="I6" s="35">
        <v>0</v>
      </c>
      <c r="J6" s="35">
        <v>0</v>
      </c>
      <c r="K6" s="35">
        <v>115</v>
      </c>
      <c r="L6" s="35">
        <v>0</v>
      </c>
      <c r="M6"/>
      <c r="N6" s="2"/>
      <c r="O6" s="2"/>
      <c r="P6" s="2"/>
      <c r="Q6" s="2"/>
      <c r="R6" s="2"/>
      <c r="S6" s="2"/>
      <c r="T6" s="2"/>
      <c r="U6"/>
      <c r="V6"/>
      <c r="W6"/>
      <c r="X6"/>
    </row>
    <row r="7" spans="1:25" ht="12.75" customHeight="1" x14ac:dyDescent="0.2">
      <c r="B7" s="35" t="s">
        <v>274</v>
      </c>
      <c r="C7" s="35" t="s">
        <v>368</v>
      </c>
      <c r="D7" s="35">
        <v>0</v>
      </c>
      <c r="E7" s="35">
        <v>0</v>
      </c>
      <c r="F7" s="35">
        <v>0</v>
      </c>
      <c r="G7" s="35">
        <v>0</v>
      </c>
      <c r="H7" s="35">
        <v>0</v>
      </c>
      <c r="I7" s="35">
        <v>0</v>
      </c>
      <c r="J7" s="35">
        <v>0</v>
      </c>
      <c r="K7" s="35">
        <v>52</v>
      </c>
      <c r="L7" s="35">
        <v>7</v>
      </c>
      <c r="N7" s="2"/>
      <c r="O7" s="2"/>
      <c r="P7" s="2"/>
      <c r="Q7" s="2"/>
      <c r="R7" s="2"/>
      <c r="S7" s="2"/>
      <c r="T7" s="2"/>
      <c r="Y7" s="6"/>
    </row>
    <row r="8" spans="1:25" ht="12.75" customHeight="1" x14ac:dyDescent="0.2">
      <c r="B8" s="35" t="s">
        <v>275</v>
      </c>
      <c r="C8" s="35" t="s">
        <v>276</v>
      </c>
      <c r="D8" s="35">
        <v>5</v>
      </c>
      <c r="E8" s="35">
        <v>10</v>
      </c>
      <c r="F8" s="35">
        <v>32</v>
      </c>
      <c r="G8" s="35">
        <v>27</v>
      </c>
      <c r="H8" s="35">
        <v>20</v>
      </c>
      <c r="I8" s="35">
        <v>19</v>
      </c>
      <c r="J8" s="35">
        <v>0</v>
      </c>
      <c r="K8" s="35">
        <v>0</v>
      </c>
      <c r="L8" s="35">
        <v>0</v>
      </c>
      <c r="N8" s="2"/>
      <c r="O8" s="2"/>
      <c r="P8" s="2"/>
      <c r="Q8" s="2"/>
      <c r="R8" s="2"/>
      <c r="S8" s="2"/>
      <c r="T8" s="2"/>
      <c r="Y8" s="6"/>
    </row>
    <row r="9" spans="1:25" ht="12.75" customHeight="1" x14ac:dyDescent="0.2">
      <c r="B9" s="35" t="s">
        <v>277</v>
      </c>
      <c r="C9" s="35" t="s">
        <v>204</v>
      </c>
      <c r="D9" s="35">
        <v>0</v>
      </c>
      <c r="E9" s="35">
        <v>0</v>
      </c>
      <c r="F9" s="35">
        <v>0</v>
      </c>
      <c r="G9" s="35">
        <v>0</v>
      </c>
      <c r="H9" s="35">
        <v>0</v>
      </c>
      <c r="I9" s="35">
        <v>0</v>
      </c>
      <c r="J9" s="35">
        <v>0</v>
      </c>
      <c r="K9" s="35">
        <v>61</v>
      </c>
      <c r="L9" s="35">
        <v>0</v>
      </c>
      <c r="N9" s="2"/>
      <c r="O9" s="2"/>
      <c r="P9" s="2"/>
      <c r="Q9" s="2"/>
      <c r="R9" s="2"/>
      <c r="S9" s="2"/>
      <c r="T9" s="2"/>
      <c r="Y9" s="6"/>
    </row>
    <row r="10" spans="1:25" ht="12.75" customHeight="1" x14ac:dyDescent="0.2">
      <c r="B10" s="57" t="s">
        <v>277</v>
      </c>
      <c r="C10" s="88" t="s">
        <v>290</v>
      </c>
      <c r="D10" s="35">
        <v>11</v>
      </c>
      <c r="E10" s="35">
        <v>0</v>
      </c>
      <c r="F10" s="35">
        <v>0</v>
      </c>
      <c r="G10" s="35">
        <v>0</v>
      </c>
      <c r="H10" s="35">
        <v>0</v>
      </c>
      <c r="I10" s="35">
        <v>0</v>
      </c>
      <c r="J10" s="35">
        <v>0</v>
      </c>
      <c r="K10" s="35">
        <v>0</v>
      </c>
      <c r="L10" s="35">
        <v>0</v>
      </c>
      <c r="N10" s="2"/>
      <c r="O10" s="2"/>
      <c r="P10" s="2"/>
      <c r="Q10" s="2"/>
      <c r="R10" s="2"/>
      <c r="S10" s="2"/>
      <c r="T10" s="2"/>
      <c r="Y10" s="6"/>
    </row>
    <row r="11" spans="1:25" ht="12.75" customHeight="1" x14ac:dyDescent="0.2">
      <c r="B11" s="35" t="s">
        <v>278</v>
      </c>
      <c r="C11" s="35" t="s">
        <v>279</v>
      </c>
      <c r="D11" s="35">
        <v>0</v>
      </c>
      <c r="E11" s="35">
        <v>0</v>
      </c>
      <c r="F11" s="35">
        <v>0</v>
      </c>
      <c r="G11" s="35">
        <v>0</v>
      </c>
      <c r="H11" s="35">
        <v>0</v>
      </c>
      <c r="I11" s="35">
        <v>0</v>
      </c>
      <c r="J11" s="35">
        <v>0</v>
      </c>
      <c r="K11" s="35">
        <v>8</v>
      </c>
      <c r="L11" s="35">
        <v>0</v>
      </c>
      <c r="N11" s="2"/>
      <c r="O11" s="2"/>
      <c r="P11" s="2"/>
      <c r="Q11" s="2"/>
      <c r="R11" s="2"/>
      <c r="S11" s="2"/>
      <c r="T11" s="2"/>
      <c r="Y11" s="6"/>
    </row>
    <row r="12" spans="1:25" ht="12.75" customHeight="1" x14ac:dyDescent="0.2">
      <c r="B12" s="35" t="s">
        <v>309</v>
      </c>
      <c r="C12" s="35" t="s">
        <v>290</v>
      </c>
      <c r="D12" s="35">
        <v>0</v>
      </c>
      <c r="E12" s="35">
        <v>0</v>
      </c>
      <c r="F12" s="35">
        <v>0</v>
      </c>
      <c r="G12" s="35">
        <v>0</v>
      </c>
      <c r="H12" s="35">
        <v>0</v>
      </c>
      <c r="I12" s="35">
        <v>0</v>
      </c>
      <c r="J12" s="35">
        <v>0</v>
      </c>
      <c r="K12" s="35">
        <v>55</v>
      </c>
      <c r="L12" s="35">
        <v>0</v>
      </c>
      <c r="N12" s="2"/>
      <c r="O12" s="2"/>
      <c r="P12" s="2"/>
      <c r="Q12" s="2"/>
      <c r="R12" s="2"/>
      <c r="S12" s="2"/>
      <c r="T12" s="2"/>
      <c r="Y12" s="6"/>
    </row>
    <row r="13" spans="1:25" ht="12.75" customHeight="1" x14ac:dyDescent="0.2">
      <c r="B13" s="57" t="s">
        <v>280</v>
      </c>
      <c r="C13" s="120" t="s">
        <v>366</v>
      </c>
      <c r="D13" s="35">
        <v>0</v>
      </c>
      <c r="E13" s="35">
        <v>0</v>
      </c>
      <c r="F13" s="35">
        <v>0</v>
      </c>
      <c r="G13" s="35">
        <v>0</v>
      </c>
      <c r="H13" s="35">
        <v>0</v>
      </c>
      <c r="I13" s="35">
        <v>0</v>
      </c>
      <c r="J13" s="35">
        <v>0</v>
      </c>
      <c r="K13" s="35">
        <v>0</v>
      </c>
      <c r="L13" s="35">
        <v>5</v>
      </c>
      <c r="N13" s="2"/>
      <c r="O13" s="2"/>
      <c r="P13" s="2"/>
      <c r="Q13" s="2"/>
      <c r="R13" s="2"/>
      <c r="S13" s="2"/>
      <c r="T13" s="2"/>
      <c r="Y13" s="6"/>
    </row>
    <row r="14" spans="1:25" ht="12.75" customHeight="1" x14ac:dyDescent="0.2">
      <c r="B14" s="35" t="s">
        <v>361</v>
      </c>
      <c r="C14" s="35" t="s">
        <v>362</v>
      </c>
      <c r="D14" s="35">
        <v>0</v>
      </c>
      <c r="E14" s="35">
        <v>0</v>
      </c>
      <c r="F14" s="35">
        <v>0</v>
      </c>
      <c r="G14" s="35">
        <v>0</v>
      </c>
      <c r="H14" s="35">
        <v>0</v>
      </c>
      <c r="I14" s="35">
        <v>0</v>
      </c>
      <c r="J14" s="35">
        <v>0</v>
      </c>
      <c r="K14" s="35">
        <v>101</v>
      </c>
      <c r="L14" s="35">
        <v>8</v>
      </c>
      <c r="N14" s="2"/>
      <c r="O14" s="2"/>
      <c r="P14" s="2"/>
      <c r="Q14" s="2"/>
      <c r="R14" s="2"/>
      <c r="S14" s="2"/>
      <c r="T14" s="2"/>
      <c r="Y14" s="6"/>
    </row>
    <row r="15" spans="1:25" ht="12.75" customHeight="1" x14ac:dyDescent="0.2">
      <c r="B15" s="35" t="s">
        <v>361</v>
      </c>
      <c r="C15" s="35" t="s">
        <v>281</v>
      </c>
      <c r="D15" s="35">
        <v>0</v>
      </c>
      <c r="E15" s="35">
        <v>0</v>
      </c>
      <c r="F15" s="35">
        <v>0</v>
      </c>
      <c r="G15" s="35">
        <v>0</v>
      </c>
      <c r="H15" s="35">
        <v>0</v>
      </c>
      <c r="I15" s="35">
        <v>0</v>
      </c>
      <c r="J15" s="35">
        <v>36</v>
      </c>
      <c r="K15" s="35">
        <v>0</v>
      </c>
      <c r="L15" s="35">
        <v>0</v>
      </c>
      <c r="N15" s="2"/>
      <c r="O15" s="2"/>
      <c r="P15" s="2"/>
      <c r="Q15" s="2"/>
      <c r="R15" s="2"/>
      <c r="S15" s="2"/>
      <c r="T15" s="2"/>
      <c r="Y15" s="6"/>
    </row>
    <row r="16" spans="1:25" ht="12.75" customHeight="1" x14ac:dyDescent="0.2">
      <c r="B16" s="35" t="s">
        <v>363</v>
      </c>
      <c r="C16" s="35" t="s">
        <v>282</v>
      </c>
      <c r="D16" s="35">
        <v>0</v>
      </c>
      <c r="E16" s="35">
        <v>0</v>
      </c>
      <c r="F16" s="35">
        <v>0</v>
      </c>
      <c r="G16" s="35">
        <v>0</v>
      </c>
      <c r="H16" s="35">
        <v>0</v>
      </c>
      <c r="I16" s="35">
        <v>0</v>
      </c>
      <c r="J16" s="35">
        <v>0</v>
      </c>
      <c r="K16" s="35">
        <v>38</v>
      </c>
      <c r="L16" s="35">
        <v>0</v>
      </c>
      <c r="N16" s="2"/>
      <c r="O16" s="2"/>
      <c r="P16" s="2"/>
      <c r="Q16" s="2"/>
      <c r="R16" s="2"/>
      <c r="S16" s="2"/>
      <c r="T16" s="2"/>
      <c r="Y16" s="6"/>
    </row>
    <row r="17" spans="2:25" ht="12.75" customHeight="1" x14ac:dyDescent="0.2">
      <c r="B17" s="35" t="s">
        <v>283</v>
      </c>
      <c r="C17" s="35" t="s">
        <v>284</v>
      </c>
      <c r="D17" s="35">
        <v>0</v>
      </c>
      <c r="E17" s="35">
        <v>0</v>
      </c>
      <c r="F17" s="35">
        <v>0</v>
      </c>
      <c r="G17" s="35">
        <v>0</v>
      </c>
      <c r="H17" s="35">
        <v>0</v>
      </c>
      <c r="I17" s="35">
        <v>0</v>
      </c>
      <c r="J17" s="35">
        <v>0</v>
      </c>
      <c r="K17" s="35">
        <v>17</v>
      </c>
      <c r="L17" s="35">
        <v>22</v>
      </c>
      <c r="N17" s="2"/>
      <c r="O17" s="2"/>
      <c r="P17" s="2"/>
      <c r="Q17" s="2"/>
      <c r="R17" s="2"/>
      <c r="S17" s="2"/>
      <c r="T17" s="2"/>
      <c r="Y17" s="6"/>
    </row>
    <row r="18" spans="2:25" ht="12.75" customHeight="1" x14ac:dyDescent="0.2">
      <c r="B18" s="35" t="s">
        <v>285</v>
      </c>
      <c r="C18" s="88" t="s">
        <v>369</v>
      </c>
      <c r="D18" s="35">
        <v>0</v>
      </c>
      <c r="E18" s="35">
        <v>0</v>
      </c>
      <c r="F18" s="35">
        <v>0</v>
      </c>
      <c r="G18" s="35">
        <v>0</v>
      </c>
      <c r="H18" s="35">
        <v>0</v>
      </c>
      <c r="I18" s="35">
        <v>0</v>
      </c>
      <c r="J18" s="35">
        <v>0</v>
      </c>
      <c r="K18" s="35">
        <v>32</v>
      </c>
      <c r="L18" s="35">
        <v>0</v>
      </c>
      <c r="N18" s="2"/>
      <c r="O18" s="2"/>
      <c r="P18" s="2"/>
      <c r="Q18" s="2"/>
      <c r="R18" s="2"/>
      <c r="S18" s="2"/>
      <c r="T18" s="2"/>
      <c r="Y18" s="6"/>
    </row>
    <row r="19" spans="2:25" ht="12.75" customHeight="1" x14ac:dyDescent="0.2">
      <c r="B19" s="35" t="s">
        <v>286</v>
      </c>
      <c r="C19" s="35" t="s">
        <v>287</v>
      </c>
      <c r="D19" s="35">
        <v>0</v>
      </c>
      <c r="E19" s="35">
        <v>0</v>
      </c>
      <c r="F19" s="35">
        <v>0</v>
      </c>
      <c r="G19" s="35">
        <v>0</v>
      </c>
      <c r="H19" s="35">
        <v>0</v>
      </c>
      <c r="I19" s="35">
        <v>0</v>
      </c>
      <c r="J19" s="35">
        <v>0</v>
      </c>
      <c r="K19" s="35">
        <v>47</v>
      </c>
      <c r="L19" s="35">
        <v>0</v>
      </c>
      <c r="N19" s="2"/>
      <c r="O19" s="2"/>
      <c r="P19" s="2"/>
      <c r="Q19" s="2"/>
      <c r="R19" s="2"/>
      <c r="S19" s="2"/>
      <c r="T19" s="2"/>
      <c r="Y19" s="6"/>
    </row>
    <row r="20" spans="2:25" ht="12.75" customHeight="1" x14ac:dyDescent="0.2">
      <c r="B20" s="35" t="s">
        <v>289</v>
      </c>
      <c r="C20" s="35" t="s">
        <v>290</v>
      </c>
      <c r="D20" s="35">
        <v>21</v>
      </c>
      <c r="E20" s="35">
        <v>0</v>
      </c>
      <c r="F20" s="35">
        <v>0</v>
      </c>
      <c r="G20" s="35">
        <v>0</v>
      </c>
      <c r="H20" s="35">
        <v>0</v>
      </c>
      <c r="I20" s="35">
        <v>0</v>
      </c>
      <c r="J20" s="35">
        <v>0</v>
      </c>
      <c r="K20" s="35">
        <v>0</v>
      </c>
      <c r="L20" s="35">
        <v>0</v>
      </c>
      <c r="N20" s="2"/>
      <c r="O20" s="2"/>
      <c r="P20" s="2"/>
      <c r="Q20" s="2"/>
      <c r="R20" s="2"/>
      <c r="S20" s="2"/>
      <c r="T20" s="2"/>
      <c r="Y20" s="6"/>
    </row>
    <row r="21" spans="2:25" ht="12.75" customHeight="1" x14ac:dyDescent="0.2">
      <c r="B21" s="35" t="s">
        <v>364</v>
      </c>
      <c r="C21" s="35" t="s">
        <v>288</v>
      </c>
      <c r="D21" s="35">
        <v>0</v>
      </c>
      <c r="E21" s="35">
        <v>0</v>
      </c>
      <c r="F21" s="35">
        <v>0</v>
      </c>
      <c r="G21" s="35">
        <v>0</v>
      </c>
      <c r="H21" s="35">
        <v>0</v>
      </c>
      <c r="I21" s="35">
        <v>0</v>
      </c>
      <c r="J21" s="35">
        <v>0</v>
      </c>
      <c r="K21" s="35">
        <v>33</v>
      </c>
      <c r="L21" s="35">
        <v>0</v>
      </c>
      <c r="N21" s="2"/>
      <c r="O21" s="2"/>
      <c r="P21" s="2"/>
      <c r="Q21" s="2"/>
      <c r="R21" s="2"/>
      <c r="S21" s="2"/>
      <c r="T21" s="2"/>
      <c r="Y21" s="6"/>
    </row>
    <row r="22" spans="2:25" ht="12.75" customHeight="1" x14ac:dyDescent="0.2">
      <c r="B22" s="35" t="s">
        <v>291</v>
      </c>
      <c r="C22" s="35" t="s">
        <v>292</v>
      </c>
      <c r="D22" s="35">
        <v>0</v>
      </c>
      <c r="E22" s="35">
        <v>0</v>
      </c>
      <c r="F22" s="35">
        <v>0</v>
      </c>
      <c r="G22" s="35">
        <v>0</v>
      </c>
      <c r="H22" s="35">
        <v>0</v>
      </c>
      <c r="I22" s="35">
        <v>0</v>
      </c>
      <c r="J22" s="35">
        <v>0</v>
      </c>
      <c r="K22" s="35">
        <v>17</v>
      </c>
      <c r="L22" s="35">
        <v>0</v>
      </c>
      <c r="N22" s="2"/>
      <c r="O22" s="2"/>
      <c r="P22" s="2"/>
      <c r="Q22" s="2"/>
      <c r="R22" s="2"/>
      <c r="S22" s="2"/>
      <c r="T22" s="2"/>
      <c r="Y22" s="6"/>
    </row>
    <row r="23" spans="2:25" ht="12.75" customHeight="1" x14ac:dyDescent="0.2">
      <c r="B23" s="35" t="s">
        <v>293</v>
      </c>
      <c r="C23" s="88" t="s">
        <v>368</v>
      </c>
      <c r="D23" s="35">
        <v>0</v>
      </c>
      <c r="E23" s="35">
        <v>0</v>
      </c>
      <c r="F23" s="35">
        <v>0</v>
      </c>
      <c r="G23" s="35">
        <v>0</v>
      </c>
      <c r="H23" s="35">
        <v>0</v>
      </c>
      <c r="I23" s="35">
        <v>0</v>
      </c>
      <c r="J23" s="35">
        <v>0</v>
      </c>
      <c r="K23" s="35">
        <v>84</v>
      </c>
      <c r="L23" s="35">
        <v>30</v>
      </c>
      <c r="N23" s="2"/>
      <c r="O23" s="2"/>
      <c r="P23" s="2"/>
      <c r="Q23" s="2"/>
      <c r="R23" s="2"/>
      <c r="S23" s="2"/>
      <c r="T23" s="2"/>
      <c r="Y23" s="6"/>
    </row>
    <row r="24" spans="2:25" ht="12.75" customHeight="1" x14ac:dyDescent="0.2">
      <c r="B24" s="35" t="s">
        <v>294</v>
      </c>
      <c r="C24" s="35" t="s">
        <v>295</v>
      </c>
      <c r="D24" s="35">
        <v>0</v>
      </c>
      <c r="E24" s="35">
        <v>0</v>
      </c>
      <c r="F24" s="35">
        <v>0</v>
      </c>
      <c r="G24" s="35">
        <v>0</v>
      </c>
      <c r="H24" s="35">
        <v>0</v>
      </c>
      <c r="I24" s="35">
        <v>0</v>
      </c>
      <c r="J24" s="35">
        <v>0</v>
      </c>
      <c r="K24" s="35">
        <v>0</v>
      </c>
      <c r="L24" s="35">
        <v>3</v>
      </c>
      <c r="N24" s="2"/>
      <c r="O24" s="2"/>
      <c r="P24" s="2"/>
      <c r="Q24" s="2"/>
      <c r="R24" s="2"/>
      <c r="S24" s="2"/>
      <c r="T24" s="2"/>
      <c r="Y24" s="6"/>
    </row>
    <row r="25" spans="2:25" ht="12.75" customHeight="1" x14ac:dyDescent="0.2">
      <c r="B25" s="35" t="s">
        <v>294</v>
      </c>
      <c r="C25" s="88" t="s">
        <v>296</v>
      </c>
      <c r="D25" s="35">
        <v>0</v>
      </c>
      <c r="E25" s="35">
        <v>0</v>
      </c>
      <c r="F25" s="35">
        <v>0</v>
      </c>
      <c r="G25" s="35">
        <v>0</v>
      </c>
      <c r="H25" s="35">
        <v>0</v>
      </c>
      <c r="I25" s="35">
        <v>0</v>
      </c>
      <c r="J25" s="35">
        <v>0</v>
      </c>
      <c r="K25" s="35">
        <v>71</v>
      </c>
      <c r="L25" s="35">
        <v>0</v>
      </c>
      <c r="N25" s="2"/>
      <c r="O25" s="2"/>
      <c r="P25" s="2"/>
      <c r="Q25" s="2"/>
      <c r="R25" s="2"/>
      <c r="S25" s="2"/>
      <c r="T25" s="2"/>
      <c r="Y25" s="6"/>
    </row>
    <row r="26" spans="2:25" ht="12.75" customHeight="1" x14ac:dyDescent="0.2">
      <c r="B26" s="35" t="s">
        <v>294</v>
      </c>
      <c r="C26" s="88" t="s">
        <v>290</v>
      </c>
      <c r="D26" s="35">
        <v>20</v>
      </c>
      <c r="E26" s="35">
        <v>0</v>
      </c>
      <c r="F26" s="35">
        <v>0</v>
      </c>
      <c r="G26" s="35">
        <v>0</v>
      </c>
      <c r="H26" s="35">
        <v>0</v>
      </c>
      <c r="I26" s="35">
        <v>0</v>
      </c>
      <c r="J26" s="35">
        <v>0</v>
      </c>
      <c r="K26" s="35">
        <v>85</v>
      </c>
      <c r="L26" s="35">
        <v>0</v>
      </c>
      <c r="N26" s="2"/>
      <c r="O26" s="2"/>
      <c r="P26" s="2"/>
      <c r="Q26" s="2"/>
      <c r="R26" s="2"/>
      <c r="S26" s="2"/>
      <c r="T26" s="2"/>
      <c r="Y26" s="6"/>
    </row>
    <row r="27" spans="2:25" ht="12.75" customHeight="1" x14ac:dyDescent="0.2">
      <c r="B27" s="35" t="s">
        <v>758</v>
      </c>
      <c r="C27" s="35" t="s">
        <v>886</v>
      </c>
      <c r="D27" s="35">
        <v>0</v>
      </c>
      <c r="E27" s="35">
        <v>0</v>
      </c>
      <c r="F27" s="35">
        <v>0</v>
      </c>
      <c r="G27" s="35">
        <v>0</v>
      </c>
      <c r="H27" s="35">
        <v>0</v>
      </c>
      <c r="I27" s="35">
        <v>0</v>
      </c>
      <c r="J27" s="35">
        <v>0</v>
      </c>
      <c r="K27" s="35">
        <v>55</v>
      </c>
      <c r="L27" s="35">
        <v>0</v>
      </c>
      <c r="N27" s="2"/>
      <c r="O27" s="2"/>
      <c r="P27" s="2"/>
      <c r="Q27" s="2"/>
      <c r="R27" s="2"/>
      <c r="S27" s="2"/>
      <c r="T27" s="2"/>
      <c r="Y27" s="6"/>
    </row>
    <row r="28" spans="2:25" ht="12.75" customHeight="1" x14ac:dyDescent="0.2">
      <c r="B28" s="35" t="s">
        <v>297</v>
      </c>
      <c r="C28" s="35" t="s">
        <v>298</v>
      </c>
      <c r="D28" s="35">
        <v>0</v>
      </c>
      <c r="E28" s="35">
        <v>0</v>
      </c>
      <c r="F28" s="35">
        <v>0</v>
      </c>
      <c r="G28" s="35">
        <v>0</v>
      </c>
      <c r="H28" s="35">
        <v>0</v>
      </c>
      <c r="I28" s="35">
        <v>0</v>
      </c>
      <c r="J28" s="35">
        <v>0</v>
      </c>
      <c r="K28" s="35">
        <v>24</v>
      </c>
      <c r="L28" s="35">
        <v>0</v>
      </c>
      <c r="N28" s="2"/>
      <c r="O28" s="2"/>
      <c r="P28" s="2"/>
      <c r="Q28" s="2"/>
      <c r="R28" s="2"/>
      <c r="S28" s="2"/>
      <c r="T28" s="2"/>
      <c r="Y28" s="6"/>
    </row>
    <row r="29" spans="2:25" ht="12.75" customHeight="1" x14ac:dyDescent="0.2">
      <c r="B29" s="35" t="s">
        <v>299</v>
      </c>
      <c r="C29" s="35" t="s">
        <v>300</v>
      </c>
      <c r="D29" s="35">
        <v>0</v>
      </c>
      <c r="E29" s="35">
        <v>0</v>
      </c>
      <c r="F29" s="35">
        <v>0</v>
      </c>
      <c r="G29" s="35">
        <v>0</v>
      </c>
      <c r="H29" s="35">
        <v>0</v>
      </c>
      <c r="I29" s="35">
        <v>0</v>
      </c>
      <c r="J29" s="35">
        <v>0</v>
      </c>
      <c r="K29" s="35">
        <v>24</v>
      </c>
      <c r="L29" s="35">
        <v>0</v>
      </c>
      <c r="N29" s="2"/>
      <c r="O29" s="2"/>
      <c r="P29" s="2"/>
      <c r="Q29" s="2"/>
      <c r="R29" s="2"/>
      <c r="S29" s="2"/>
      <c r="T29" s="2"/>
      <c r="Y29" s="6"/>
    </row>
    <row r="30" spans="2:25" x14ac:dyDescent="0.2">
      <c r="B30" s="35" t="s">
        <v>365</v>
      </c>
      <c r="C30" s="35" t="s">
        <v>301</v>
      </c>
      <c r="D30" s="35">
        <v>0</v>
      </c>
      <c r="E30" s="35">
        <v>0</v>
      </c>
      <c r="F30" s="35">
        <v>0</v>
      </c>
      <c r="G30" s="35">
        <v>0</v>
      </c>
      <c r="H30" s="35">
        <v>0</v>
      </c>
      <c r="I30" s="35">
        <v>0</v>
      </c>
      <c r="J30" s="35">
        <v>0</v>
      </c>
      <c r="K30" s="35">
        <v>0</v>
      </c>
      <c r="L30" s="35">
        <v>6</v>
      </c>
      <c r="N30" s="2"/>
      <c r="O30" s="2"/>
      <c r="P30" s="2"/>
      <c r="Q30" s="2"/>
      <c r="R30" s="2"/>
      <c r="S30" s="2"/>
      <c r="T30" s="2"/>
      <c r="Y30" s="6"/>
    </row>
    <row r="31" spans="2:25" x14ac:dyDescent="0.2">
      <c r="B31" s="35" t="s">
        <v>365</v>
      </c>
      <c r="C31" s="88" t="s">
        <v>290</v>
      </c>
      <c r="D31" s="35">
        <v>11</v>
      </c>
      <c r="E31" s="35">
        <v>0</v>
      </c>
      <c r="F31" s="35">
        <v>0</v>
      </c>
      <c r="G31" s="35">
        <v>0</v>
      </c>
      <c r="H31" s="35">
        <v>0</v>
      </c>
      <c r="I31" s="35">
        <v>0</v>
      </c>
      <c r="J31" s="35">
        <v>0</v>
      </c>
      <c r="K31" s="35">
        <v>33</v>
      </c>
      <c r="L31" s="35">
        <v>0</v>
      </c>
      <c r="N31" s="2"/>
      <c r="O31" s="2"/>
      <c r="P31" s="2"/>
      <c r="Q31" s="2"/>
      <c r="R31" s="2"/>
      <c r="S31" s="2"/>
      <c r="T31" s="2"/>
      <c r="Y31" s="6"/>
    </row>
    <row r="32" spans="2:25" x14ac:dyDescent="0.2">
      <c r="B32" s="35" t="s">
        <v>795</v>
      </c>
      <c r="C32" s="35" t="s">
        <v>887</v>
      </c>
      <c r="D32" s="35">
        <v>0</v>
      </c>
      <c r="E32" s="35">
        <v>0</v>
      </c>
      <c r="F32" s="35">
        <v>0</v>
      </c>
      <c r="G32" s="35">
        <v>0</v>
      </c>
      <c r="H32" s="35">
        <v>0</v>
      </c>
      <c r="I32" s="35">
        <v>0</v>
      </c>
      <c r="J32" s="35">
        <v>0</v>
      </c>
      <c r="K32" s="35">
        <v>13</v>
      </c>
      <c r="L32" s="35">
        <v>5</v>
      </c>
      <c r="N32" s="2"/>
      <c r="O32" s="2"/>
      <c r="P32" s="2"/>
      <c r="Q32" s="2"/>
      <c r="R32" s="2"/>
      <c r="S32" s="2"/>
      <c r="T32" s="2"/>
      <c r="Y32" s="6"/>
    </row>
    <row r="33" spans="2:25" x14ac:dyDescent="0.2">
      <c r="B33" s="35" t="s">
        <v>302</v>
      </c>
      <c r="C33" s="88" t="s">
        <v>290</v>
      </c>
      <c r="D33" s="35">
        <v>11</v>
      </c>
      <c r="E33" s="35">
        <v>0</v>
      </c>
      <c r="F33" s="35">
        <v>0</v>
      </c>
      <c r="G33" s="35">
        <v>0</v>
      </c>
      <c r="H33" s="35">
        <v>0</v>
      </c>
      <c r="I33" s="35">
        <v>0</v>
      </c>
      <c r="J33" s="35">
        <v>0</v>
      </c>
      <c r="K33" s="35">
        <v>31</v>
      </c>
      <c r="L33" s="35">
        <v>0</v>
      </c>
      <c r="N33" s="2"/>
      <c r="O33" s="2"/>
      <c r="P33" s="2"/>
      <c r="Q33" s="2"/>
      <c r="R33" s="2"/>
      <c r="S33" s="2"/>
      <c r="T33" s="2"/>
      <c r="Y33" s="6"/>
    </row>
    <row r="34" spans="2:25" x14ac:dyDescent="0.2">
      <c r="B34" s="35" t="s">
        <v>303</v>
      </c>
      <c r="C34" s="35" t="s">
        <v>304</v>
      </c>
      <c r="D34" s="35">
        <v>0</v>
      </c>
      <c r="E34" s="35">
        <v>0</v>
      </c>
      <c r="F34" s="35">
        <v>0</v>
      </c>
      <c r="G34" s="35">
        <v>0</v>
      </c>
      <c r="H34" s="35">
        <v>0</v>
      </c>
      <c r="I34" s="35">
        <v>0</v>
      </c>
      <c r="J34" s="35">
        <v>0</v>
      </c>
      <c r="K34" s="35">
        <v>0</v>
      </c>
      <c r="L34" s="35">
        <v>13</v>
      </c>
      <c r="N34" s="2"/>
      <c r="O34" s="2"/>
      <c r="P34" s="2"/>
      <c r="Q34" s="2"/>
      <c r="R34" s="2"/>
      <c r="S34" s="2"/>
      <c r="T34" s="2"/>
      <c r="Y34" s="6"/>
    </row>
    <row r="35" spans="2:25" x14ac:dyDescent="0.2">
      <c r="B35" s="35" t="s">
        <v>819</v>
      </c>
      <c r="C35" s="35" t="s">
        <v>888</v>
      </c>
      <c r="D35" s="35">
        <v>0</v>
      </c>
      <c r="E35" s="35">
        <v>0</v>
      </c>
      <c r="F35" s="35">
        <v>0</v>
      </c>
      <c r="G35" s="35">
        <v>0</v>
      </c>
      <c r="H35" s="35">
        <v>0</v>
      </c>
      <c r="I35" s="35">
        <v>0</v>
      </c>
      <c r="J35" s="35">
        <v>0</v>
      </c>
      <c r="K35" s="35">
        <v>56</v>
      </c>
      <c r="L35" s="35">
        <v>0</v>
      </c>
      <c r="N35" s="2"/>
      <c r="O35" s="2"/>
      <c r="P35" s="2"/>
      <c r="Q35" s="2"/>
      <c r="R35" s="2"/>
      <c r="S35" s="2"/>
      <c r="T35" s="2"/>
      <c r="Y35" s="6"/>
    </row>
    <row r="36" spans="2:25" x14ac:dyDescent="0.2">
      <c r="B36" s="35" t="s">
        <v>305</v>
      </c>
      <c r="C36" s="35" t="s">
        <v>279</v>
      </c>
      <c r="D36" s="35">
        <v>0</v>
      </c>
      <c r="E36" s="35">
        <v>0</v>
      </c>
      <c r="F36" s="35">
        <v>0</v>
      </c>
      <c r="G36" s="35">
        <v>0</v>
      </c>
      <c r="H36" s="35">
        <v>0</v>
      </c>
      <c r="I36" s="35">
        <v>0</v>
      </c>
      <c r="J36" s="35">
        <v>0</v>
      </c>
      <c r="K36" s="35">
        <v>10</v>
      </c>
      <c r="L36" s="35">
        <v>0</v>
      </c>
      <c r="N36" s="2"/>
      <c r="O36" s="2"/>
      <c r="P36" s="2"/>
      <c r="Q36" s="2"/>
      <c r="R36" s="2"/>
      <c r="S36" s="2"/>
      <c r="T36" s="2"/>
      <c r="Y36" s="6"/>
    </row>
    <row r="37" spans="2:25" x14ac:dyDescent="0.2">
      <c r="N37" s="2"/>
      <c r="O37" s="2"/>
      <c r="P37" s="2"/>
      <c r="Q37" s="2"/>
      <c r="R37" s="2"/>
      <c r="S37" s="2"/>
      <c r="T37" s="2"/>
      <c r="Y37" s="6"/>
    </row>
    <row r="38" spans="2:25" x14ac:dyDescent="0.2">
      <c r="B38" s="9" t="s">
        <v>12</v>
      </c>
      <c r="N38" s="2"/>
      <c r="O38" s="2"/>
      <c r="P38" s="2"/>
      <c r="Q38" s="2"/>
      <c r="R38" s="2"/>
      <c r="S38" s="2"/>
      <c r="T38" s="2"/>
      <c r="Y38" s="6"/>
    </row>
    <row r="39" spans="2:25" x14ac:dyDescent="0.2">
      <c r="N39" s="2"/>
      <c r="O39" s="2"/>
      <c r="P39" s="2"/>
      <c r="Q39" s="2"/>
      <c r="R39" s="2"/>
      <c r="S39" s="2"/>
      <c r="T39" s="2"/>
      <c r="Y39" s="6"/>
    </row>
  </sheetData>
  <mergeCells count="1">
    <mergeCell ref="B5:C5"/>
  </mergeCells>
  <phoneticPr fontId="6" type="noConversion"/>
  <pageMargins left="0.77" right="0.59" top="0.79" bottom="0.77" header="0.4921259845" footer="0.34"/>
  <pageSetup paperSize="9" scale="88" fitToHeight="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75C61"/>
  </sheetPr>
  <dimension ref="A1:AG34"/>
  <sheetViews>
    <sheetView showGridLines="0" zoomScaleNormal="100" zoomScaleSheetLayoutView="100" workbookViewId="0"/>
  </sheetViews>
  <sheetFormatPr baseColWidth="10" defaultRowHeight="12.75" x14ac:dyDescent="0.2"/>
  <cols>
    <col min="1" max="1" width="3.7109375" customWidth="1"/>
    <col min="2" max="2" width="17" customWidth="1"/>
    <col min="3" max="3" width="42.85546875" customWidth="1"/>
    <col min="4" max="8" width="13.85546875" customWidth="1"/>
    <col min="9" max="9" width="11.7109375" customWidth="1"/>
    <col min="10" max="10" width="13.42578125" customWidth="1"/>
    <col min="11" max="17" width="8.28515625" customWidth="1"/>
    <col min="18" max="33" width="6.7109375" customWidth="1"/>
  </cols>
  <sheetData>
    <row r="1" spans="1:33" ht="15.75" x14ac:dyDescent="0.25">
      <c r="A1" s="8" t="str">
        <f>Inhaltsverzeichnis!B21&amp;" "&amp;Inhaltsverzeichnis!D21</f>
        <v>Tabelle 4: Schülerinnen und Schüler an Privatschulen mit Volksschulangebot, 2015/16</v>
      </c>
    </row>
    <row r="3" spans="1:33" ht="12.75" customHeight="1" x14ac:dyDescent="0.2">
      <c r="H3" s="2"/>
      <c r="I3" s="2"/>
      <c r="J3" s="2"/>
      <c r="K3" s="2"/>
      <c r="L3" s="2"/>
      <c r="M3" s="2"/>
      <c r="N3" s="2"/>
      <c r="O3" s="2"/>
      <c r="P3" s="2"/>
      <c r="Q3" s="2"/>
      <c r="R3" s="2"/>
      <c r="S3" s="2"/>
      <c r="T3" s="2"/>
      <c r="U3" s="2"/>
      <c r="V3" s="2"/>
      <c r="W3" s="2"/>
      <c r="X3" s="2"/>
      <c r="Y3" s="2"/>
      <c r="Z3" s="2"/>
      <c r="AA3" s="2"/>
      <c r="AB3" s="2"/>
      <c r="AC3" s="2"/>
      <c r="AD3" s="2"/>
      <c r="AE3" s="2"/>
      <c r="AF3" s="2"/>
      <c r="AG3" s="2"/>
    </row>
    <row r="4" spans="1:33" s="6" customFormat="1" ht="12.75" customHeight="1" x14ac:dyDescent="0.2">
      <c r="A4"/>
      <c r="B4" s="56" t="s">
        <v>242</v>
      </c>
      <c r="C4" s="56" t="s">
        <v>6</v>
      </c>
      <c r="D4" s="55" t="s">
        <v>21</v>
      </c>
      <c r="E4" s="107" t="s">
        <v>39</v>
      </c>
      <c r="F4" s="55" t="s">
        <v>123</v>
      </c>
      <c r="G4" s="55" t="s">
        <v>41</v>
      </c>
      <c r="H4" s="55" t="s">
        <v>13</v>
      </c>
      <c r="I4"/>
      <c r="J4"/>
      <c r="K4"/>
      <c r="L4"/>
      <c r="M4"/>
      <c r="N4"/>
      <c r="O4"/>
      <c r="P4"/>
      <c r="Q4"/>
    </row>
    <row r="5" spans="1:33" ht="12.75" customHeight="1" x14ac:dyDescent="0.2">
      <c r="B5" s="183" t="s">
        <v>197</v>
      </c>
      <c r="C5" s="184"/>
      <c r="D5" s="38">
        <v>684</v>
      </c>
      <c r="E5" s="38">
        <v>298</v>
      </c>
      <c r="F5" s="38">
        <v>125</v>
      </c>
      <c r="G5" s="38">
        <v>294</v>
      </c>
      <c r="H5" s="38">
        <v>264</v>
      </c>
    </row>
    <row r="6" spans="1:33" ht="12.75" customHeight="1" x14ac:dyDescent="0.2">
      <c r="B6" s="35" t="s">
        <v>274</v>
      </c>
      <c r="C6" s="35" t="s">
        <v>370</v>
      </c>
      <c r="D6" s="35">
        <v>34</v>
      </c>
      <c r="E6" s="35">
        <v>10</v>
      </c>
      <c r="F6" s="35">
        <v>0</v>
      </c>
      <c r="G6" s="35">
        <v>18</v>
      </c>
      <c r="H6" s="35">
        <v>16</v>
      </c>
    </row>
    <row r="7" spans="1:33" ht="12.75" customHeight="1" x14ac:dyDescent="0.2">
      <c r="B7" s="35" t="s">
        <v>306</v>
      </c>
      <c r="C7" s="35" t="s">
        <v>894</v>
      </c>
      <c r="D7" s="35">
        <v>69</v>
      </c>
      <c r="E7" s="35">
        <v>37</v>
      </c>
      <c r="F7" s="35">
        <v>5</v>
      </c>
      <c r="G7" s="35">
        <v>31</v>
      </c>
      <c r="H7" s="35">
        <v>33</v>
      </c>
    </row>
    <row r="8" spans="1:33" ht="12.75" customHeight="1" x14ac:dyDescent="0.2">
      <c r="B8" s="35" t="s">
        <v>307</v>
      </c>
      <c r="C8" s="35" t="s">
        <v>895</v>
      </c>
      <c r="D8" s="35">
        <v>5</v>
      </c>
      <c r="E8" s="35">
        <v>5</v>
      </c>
      <c r="F8" s="35">
        <v>5</v>
      </c>
      <c r="G8" s="35">
        <v>0</v>
      </c>
      <c r="H8" s="35">
        <v>0</v>
      </c>
    </row>
    <row r="9" spans="1:33" ht="12.75" customHeight="1" x14ac:dyDescent="0.2">
      <c r="B9" s="35" t="s">
        <v>277</v>
      </c>
      <c r="C9" s="35" t="s">
        <v>896</v>
      </c>
      <c r="D9" s="35">
        <v>16</v>
      </c>
      <c r="E9" s="35">
        <v>6</v>
      </c>
      <c r="F9" s="35">
        <v>0</v>
      </c>
      <c r="G9" s="35">
        <v>16</v>
      </c>
      <c r="H9" s="35">
        <v>0</v>
      </c>
    </row>
    <row r="10" spans="1:33" ht="12.75" customHeight="1" x14ac:dyDescent="0.2">
      <c r="B10" s="35" t="s">
        <v>277</v>
      </c>
      <c r="C10" s="35" t="s">
        <v>897</v>
      </c>
      <c r="D10" s="35">
        <v>7</v>
      </c>
      <c r="E10" s="35">
        <v>3</v>
      </c>
      <c r="F10" s="35">
        <v>0</v>
      </c>
      <c r="G10" s="35">
        <v>0</v>
      </c>
      <c r="H10" s="35">
        <v>7</v>
      </c>
    </row>
    <row r="11" spans="1:33" ht="12.75" customHeight="1" x14ac:dyDescent="0.2">
      <c r="B11" s="35" t="s">
        <v>277</v>
      </c>
      <c r="C11" s="35" t="s">
        <v>898</v>
      </c>
      <c r="D11" s="35">
        <v>28</v>
      </c>
      <c r="E11" s="35">
        <v>12</v>
      </c>
      <c r="F11" s="35">
        <v>16</v>
      </c>
      <c r="G11" s="35">
        <v>12</v>
      </c>
      <c r="H11" s="35">
        <v>0</v>
      </c>
    </row>
    <row r="12" spans="1:33" ht="12.75" customHeight="1" x14ac:dyDescent="0.2">
      <c r="B12" s="35" t="s">
        <v>277</v>
      </c>
      <c r="C12" s="35" t="s">
        <v>899</v>
      </c>
      <c r="D12" s="35">
        <v>4</v>
      </c>
      <c r="E12" s="35">
        <v>3</v>
      </c>
      <c r="F12" s="35">
        <v>0</v>
      </c>
      <c r="G12" s="35">
        <v>4</v>
      </c>
      <c r="H12" s="35">
        <v>0</v>
      </c>
    </row>
    <row r="13" spans="1:33" ht="12.75" customHeight="1" x14ac:dyDescent="0.2">
      <c r="B13" s="35" t="s">
        <v>278</v>
      </c>
      <c r="C13" s="35" t="s">
        <v>900</v>
      </c>
      <c r="D13" s="35">
        <v>22</v>
      </c>
      <c r="E13" s="35">
        <v>7</v>
      </c>
      <c r="F13" s="35">
        <v>22</v>
      </c>
      <c r="G13" s="35">
        <v>0</v>
      </c>
      <c r="H13" s="35">
        <v>0</v>
      </c>
    </row>
    <row r="14" spans="1:33" ht="12.75" customHeight="1" x14ac:dyDescent="0.2">
      <c r="B14" s="35" t="s">
        <v>358</v>
      </c>
      <c r="C14" s="35" t="s">
        <v>359</v>
      </c>
      <c r="D14" s="35">
        <v>5</v>
      </c>
      <c r="E14" s="35">
        <v>2</v>
      </c>
      <c r="F14" s="35">
        <v>0</v>
      </c>
      <c r="G14" s="35">
        <v>0</v>
      </c>
      <c r="H14" s="35">
        <v>5</v>
      </c>
    </row>
    <row r="15" spans="1:33" ht="12.75" customHeight="1" x14ac:dyDescent="0.2">
      <c r="B15" s="35" t="s">
        <v>371</v>
      </c>
      <c r="C15" s="35" t="s">
        <v>308</v>
      </c>
      <c r="D15" s="35">
        <v>13</v>
      </c>
      <c r="E15" s="35">
        <v>2</v>
      </c>
      <c r="F15" s="35">
        <v>0</v>
      </c>
      <c r="G15" s="35">
        <v>13</v>
      </c>
      <c r="H15" s="35">
        <v>0</v>
      </c>
    </row>
    <row r="16" spans="1:33" ht="12.75" customHeight="1" x14ac:dyDescent="0.2">
      <c r="B16" s="35" t="s">
        <v>280</v>
      </c>
      <c r="C16" s="35" t="s">
        <v>901</v>
      </c>
      <c r="D16" s="35">
        <v>18</v>
      </c>
      <c r="E16" s="35">
        <v>12</v>
      </c>
      <c r="F16" s="35">
        <v>18</v>
      </c>
      <c r="G16" s="35">
        <v>0</v>
      </c>
      <c r="H16" s="35">
        <v>0</v>
      </c>
    </row>
    <row r="17" spans="2:8" ht="12.75" customHeight="1" x14ac:dyDescent="0.2">
      <c r="B17" s="35" t="s">
        <v>280</v>
      </c>
      <c r="C17" s="35" t="s">
        <v>310</v>
      </c>
      <c r="D17" s="35">
        <v>45</v>
      </c>
      <c r="E17" s="35">
        <v>18</v>
      </c>
      <c r="F17" s="35">
        <v>0</v>
      </c>
      <c r="G17" s="35">
        <v>0</v>
      </c>
      <c r="H17" s="35">
        <v>45</v>
      </c>
    </row>
    <row r="18" spans="2:8" ht="12.75" customHeight="1" x14ac:dyDescent="0.2">
      <c r="B18" s="35" t="s">
        <v>311</v>
      </c>
      <c r="C18" s="35" t="s">
        <v>902</v>
      </c>
      <c r="D18" s="35">
        <v>10</v>
      </c>
      <c r="E18" s="35">
        <v>4</v>
      </c>
      <c r="F18" s="35">
        <v>10</v>
      </c>
      <c r="G18" s="35">
        <v>0</v>
      </c>
      <c r="H18" s="35">
        <v>0</v>
      </c>
    </row>
    <row r="19" spans="2:8" ht="12.75" customHeight="1" x14ac:dyDescent="0.2">
      <c r="B19" s="35" t="s">
        <v>312</v>
      </c>
      <c r="C19" s="35" t="s">
        <v>903</v>
      </c>
      <c r="D19" s="35">
        <v>35</v>
      </c>
      <c r="E19" s="35">
        <v>8</v>
      </c>
      <c r="F19" s="35">
        <v>0</v>
      </c>
      <c r="G19" s="35">
        <v>23</v>
      </c>
      <c r="H19" s="35">
        <v>12</v>
      </c>
    </row>
    <row r="20" spans="2:8" ht="12.75" customHeight="1" x14ac:dyDescent="0.2">
      <c r="B20" s="35" t="s">
        <v>313</v>
      </c>
      <c r="C20" s="35" t="s">
        <v>904</v>
      </c>
      <c r="D20" s="35">
        <v>13</v>
      </c>
      <c r="E20" s="35">
        <v>6</v>
      </c>
      <c r="F20" s="35">
        <v>0</v>
      </c>
      <c r="G20" s="35">
        <v>13</v>
      </c>
      <c r="H20" s="35">
        <v>0</v>
      </c>
    </row>
    <row r="21" spans="2:8" x14ac:dyDescent="0.2">
      <c r="B21" s="35" t="s">
        <v>363</v>
      </c>
      <c r="C21" s="35" t="s">
        <v>314</v>
      </c>
      <c r="D21" s="35">
        <v>46</v>
      </c>
      <c r="E21" s="35">
        <v>11</v>
      </c>
      <c r="F21" s="35">
        <v>0</v>
      </c>
      <c r="G21" s="35">
        <v>12</v>
      </c>
      <c r="H21" s="35">
        <v>34</v>
      </c>
    </row>
    <row r="22" spans="2:8" x14ac:dyDescent="0.2">
      <c r="B22" s="35" t="s">
        <v>285</v>
      </c>
      <c r="C22" s="35" t="s">
        <v>315</v>
      </c>
      <c r="D22" s="35">
        <v>8</v>
      </c>
      <c r="E22" s="35">
        <v>5</v>
      </c>
      <c r="F22" s="35">
        <v>8</v>
      </c>
      <c r="G22" s="35">
        <v>0</v>
      </c>
      <c r="H22" s="35">
        <v>0</v>
      </c>
    </row>
    <row r="23" spans="2:8" x14ac:dyDescent="0.2">
      <c r="B23" s="35" t="s">
        <v>285</v>
      </c>
      <c r="C23" s="35" t="s">
        <v>316</v>
      </c>
      <c r="D23" s="35">
        <v>12</v>
      </c>
      <c r="E23" s="35">
        <v>3</v>
      </c>
      <c r="F23" s="35">
        <v>0</v>
      </c>
      <c r="G23" s="35">
        <v>0</v>
      </c>
      <c r="H23" s="35">
        <v>12</v>
      </c>
    </row>
    <row r="24" spans="2:8" x14ac:dyDescent="0.2">
      <c r="B24" s="35" t="s">
        <v>318</v>
      </c>
      <c r="C24" s="35" t="s">
        <v>905</v>
      </c>
      <c r="D24" s="35">
        <v>10</v>
      </c>
      <c r="E24" s="35">
        <v>7</v>
      </c>
      <c r="F24" s="35">
        <v>10</v>
      </c>
      <c r="G24" s="35">
        <v>0</v>
      </c>
      <c r="H24" s="35">
        <v>0</v>
      </c>
    </row>
    <row r="25" spans="2:8" x14ac:dyDescent="0.2">
      <c r="B25" s="35" t="s">
        <v>372</v>
      </c>
      <c r="C25" s="35" t="s">
        <v>317</v>
      </c>
      <c r="D25" s="35">
        <v>13</v>
      </c>
      <c r="E25" s="35">
        <v>3</v>
      </c>
      <c r="F25" s="35">
        <v>0</v>
      </c>
      <c r="G25" s="35">
        <v>13</v>
      </c>
      <c r="H25" s="35">
        <v>0</v>
      </c>
    </row>
    <row r="26" spans="2:8" x14ac:dyDescent="0.2">
      <c r="B26" s="35" t="s">
        <v>319</v>
      </c>
      <c r="C26" s="35" t="s">
        <v>906</v>
      </c>
      <c r="D26" s="35">
        <v>3</v>
      </c>
      <c r="E26" s="35">
        <v>2</v>
      </c>
      <c r="F26" s="35">
        <v>3</v>
      </c>
      <c r="G26" s="35">
        <v>0</v>
      </c>
      <c r="H26" s="35">
        <v>0</v>
      </c>
    </row>
    <row r="27" spans="2:8" x14ac:dyDescent="0.2">
      <c r="B27" s="35" t="s">
        <v>320</v>
      </c>
      <c r="C27" s="35" t="s">
        <v>321</v>
      </c>
      <c r="D27" s="35">
        <v>26</v>
      </c>
      <c r="E27" s="35">
        <v>15</v>
      </c>
      <c r="F27" s="35">
        <v>0</v>
      </c>
      <c r="G27" s="35">
        <v>26</v>
      </c>
      <c r="H27" s="35">
        <v>0</v>
      </c>
    </row>
    <row r="28" spans="2:8" x14ac:dyDescent="0.2">
      <c r="B28" s="35" t="s">
        <v>294</v>
      </c>
      <c r="C28" s="35" t="s">
        <v>907</v>
      </c>
      <c r="D28" s="35">
        <v>1</v>
      </c>
      <c r="E28" s="35">
        <v>1</v>
      </c>
      <c r="F28" s="35">
        <v>1</v>
      </c>
      <c r="G28" s="35">
        <v>0</v>
      </c>
      <c r="H28" s="35">
        <v>0</v>
      </c>
    </row>
    <row r="29" spans="2:8" x14ac:dyDescent="0.2">
      <c r="B29" s="35" t="s">
        <v>322</v>
      </c>
      <c r="C29" s="35" t="s">
        <v>323</v>
      </c>
      <c r="D29" s="35">
        <v>148</v>
      </c>
      <c r="E29" s="35">
        <v>76</v>
      </c>
      <c r="F29" s="35">
        <v>0</v>
      </c>
      <c r="G29" s="35">
        <v>68</v>
      </c>
      <c r="H29" s="35">
        <v>80</v>
      </c>
    </row>
    <row r="30" spans="2:8" x14ac:dyDescent="0.2">
      <c r="B30" s="35" t="s">
        <v>324</v>
      </c>
      <c r="C30" s="35" t="s">
        <v>908</v>
      </c>
      <c r="D30" s="35">
        <v>16</v>
      </c>
      <c r="E30" s="35">
        <v>9</v>
      </c>
      <c r="F30" s="35">
        <v>16</v>
      </c>
      <c r="G30" s="35">
        <v>0</v>
      </c>
      <c r="H30" s="35">
        <v>0</v>
      </c>
    </row>
    <row r="31" spans="2:8" x14ac:dyDescent="0.2">
      <c r="B31" s="35" t="s">
        <v>324</v>
      </c>
      <c r="C31" s="35" t="s">
        <v>909</v>
      </c>
      <c r="D31" s="35">
        <v>28</v>
      </c>
      <c r="E31" s="35">
        <v>10</v>
      </c>
      <c r="F31" s="35">
        <v>11</v>
      </c>
      <c r="G31" s="35">
        <v>17</v>
      </c>
      <c r="H31" s="35">
        <v>0</v>
      </c>
    </row>
    <row r="32" spans="2:8" x14ac:dyDescent="0.2">
      <c r="B32" s="35" t="s">
        <v>325</v>
      </c>
      <c r="C32" s="35" t="s">
        <v>910</v>
      </c>
      <c r="D32" s="35">
        <v>20</v>
      </c>
      <c r="E32" s="35">
        <v>9</v>
      </c>
      <c r="F32" s="35">
        <v>0</v>
      </c>
      <c r="G32" s="35">
        <v>0</v>
      </c>
      <c r="H32" s="35">
        <v>20</v>
      </c>
    </row>
    <row r="33" spans="2:8" x14ac:dyDescent="0.2">
      <c r="B33" s="35" t="s">
        <v>326</v>
      </c>
      <c r="C33" s="35" t="s">
        <v>911</v>
      </c>
      <c r="D33" s="35">
        <v>28</v>
      </c>
      <c r="E33" s="35">
        <v>12</v>
      </c>
      <c r="F33" s="35">
        <v>0</v>
      </c>
      <c r="G33" s="35">
        <v>28</v>
      </c>
      <c r="H33" s="35">
        <v>0</v>
      </c>
    </row>
    <row r="34" spans="2:8" x14ac:dyDescent="0.2">
      <c r="B34" s="35" t="s">
        <v>285</v>
      </c>
      <c r="C34" s="35" t="s">
        <v>912</v>
      </c>
      <c r="D34" s="35">
        <v>75</v>
      </c>
      <c r="E34" s="35">
        <v>41</v>
      </c>
      <c r="F34" s="35">
        <v>15</v>
      </c>
      <c r="G34" s="35">
        <v>60</v>
      </c>
      <c r="H34" s="35">
        <v>0</v>
      </c>
    </row>
  </sheetData>
  <mergeCells count="1">
    <mergeCell ref="B5:C5"/>
  </mergeCells>
  <phoneticPr fontId="6" type="noConversion"/>
  <pageMargins left="0.77" right="0.59" top="0.79" bottom="0.77" header="0.4921259845" footer="0.34"/>
  <pageSetup paperSize="9" scale="51"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tabColor rgb="FF475C61"/>
  </sheetPr>
  <dimension ref="A1:S39"/>
  <sheetViews>
    <sheetView showGridLines="0" zoomScaleNormal="100" zoomScaleSheetLayoutView="100" workbookViewId="0">
      <selection activeCell="F50" sqref="F50"/>
    </sheetView>
  </sheetViews>
  <sheetFormatPr baseColWidth="10" defaultRowHeight="12.75" x14ac:dyDescent="0.2"/>
  <cols>
    <col min="1" max="1" width="3.7109375" customWidth="1"/>
    <col min="2" max="2" width="15.85546875" bestFit="1" customWidth="1"/>
    <col min="3" max="14" width="8.42578125" customWidth="1"/>
    <col min="16" max="16" width="17.7109375" bestFit="1" customWidth="1"/>
  </cols>
  <sheetData>
    <row r="1" spans="1:14" ht="15.75" x14ac:dyDescent="0.25">
      <c r="A1" s="8" t="str">
        <f>Inhaltsverzeichnis!B22&amp; " " &amp;Inhaltsverzeichnis!D22</f>
        <v>Tabelle 5: Volksschülerinnen und Volksschüler nach Schulart, Geschlecht und Klasse, 2015/16</v>
      </c>
    </row>
    <row r="4" spans="1:14" ht="40.5" customHeight="1" x14ac:dyDescent="0.2">
      <c r="B4" s="44"/>
      <c r="C4" s="44" t="s">
        <v>57</v>
      </c>
      <c r="D4" s="44" t="s">
        <v>56</v>
      </c>
      <c r="E4" s="44" t="s">
        <v>55</v>
      </c>
      <c r="F4" s="44" t="s">
        <v>64</v>
      </c>
      <c r="G4" s="44" t="s">
        <v>65</v>
      </c>
      <c r="H4" s="44" t="s">
        <v>66</v>
      </c>
      <c r="I4" s="45" t="s">
        <v>45</v>
      </c>
      <c r="J4" s="46" t="s">
        <v>61</v>
      </c>
      <c r="K4" s="44" t="s">
        <v>51</v>
      </c>
      <c r="L4" s="47" t="s">
        <v>50</v>
      </c>
      <c r="M4" s="45" t="s">
        <v>49</v>
      </c>
      <c r="N4" s="46" t="s">
        <v>21</v>
      </c>
    </row>
    <row r="5" spans="1:14" x14ac:dyDescent="0.2">
      <c r="B5" s="34" t="s">
        <v>21</v>
      </c>
      <c r="C5" s="65">
        <v>14004</v>
      </c>
      <c r="D5" s="65">
        <v>1085</v>
      </c>
      <c r="E5" s="65">
        <v>37706</v>
      </c>
      <c r="F5" s="65">
        <v>8184</v>
      </c>
      <c r="G5" s="65">
        <v>7126</v>
      </c>
      <c r="H5" s="65">
        <v>4101</v>
      </c>
      <c r="I5" s="65">
        <v>515</v>
      </c>
      <c r="J5" s="65">
        <v>505</v>
      </c>
      <c r="K5" s="65">
        <v>52</v>
      </c>
      <c r="L5" s="65">
        <v>167</v>
      </c>
      <c r="M5" s="65">
        <v>54</v>
      </c>
      <c r="N5" s="65">
        <v>73499</v>
      </c>
    </row>
    <row r="6" spans="1:14" ht="12.75" customHeight="1" x14ac:dyDescent="0.2">
      <c r="B6" s="84" t="s">
        <v>67</v>
      </c>
      <c r="C6" s="66">
        <v>6768</v>
      </c>
      <c r="D6" s="66">
        <v>407</v>
      </c>
      <c r="E6" s="66">
        <v>18383</v>
      </c>
      <c r="F6" s="66">
        <v>4311</v>
      </c>
      <c r="G6" s="66">
        <v>3386</v>
      </c>
      <c r="H6" s="66">
        <v>1797</v>
      </c>
      <c r="I6" s="66">
        <v>227</v>
      </c>
      <c r="J6" s="66">
        <v>197</v>
      </c>
      <c r="K6" s="66">
        <v>24</v>
      </c>
      <c r="L6" s="66">
        <v>72</v>
      </c>
      <c r="M6" s="66">
        <v>22</v>
      </c>
      <c r="N6" s="66">
        <v>35594</v>
      </c>
    </row>
    <row r="7" spans="1:14" x14ac:dyDescent="0.2">
      <c r="B7" s="84" t="s">
        <v>68</v>
      </c>
      <c r="C7" s="85">
        <f>C6/C5</f>
        <v>0.48329048843187661</v>
      </c>
      <c r="D7" s="85">
        <f t="shared" ref="D7:N7" si="0">D6/D5</f>
        <v>0.37511520737327186</v>
      </c>
      <c r="E7" s="85">
        <f t="shared" si="0"/>
        <v>0.48753514029597411</v>
      </c>
      <c r="F7" s="85">
        <f>F6/F5</f>
        <v>0.52675953079178883</v>
      </c>
      <c r="G7" s="85">
        <f>G6/G5</f>
        <v>0.47516138085882681</v>
      </c>
      <c r="H7" s="85">
        <f t="shared" si="0"/>
        <v>0.43818580833942938</v>
      </c>
      <c r="I7" s="85">
        <f t="shared" si="0"/>
        <v>0.4407766990291262</v>
      </c>
      <c r="J7" s="85">
        <f t="shared" si="0"/>
        <v>0.39009900990099011</v>
      </c>
      <c r="K7" s="85">
        <f t="shared" si="0"/>
        <v>0.46153846153846156</v>
      </c>
      <c r="L7" s="85">
        <f t="shared" si="0"/>
        <v>0.43113772455089822</v>
      </c>
      <c r="M7" s="85">
        <f t="shared" si="0"/>
        <v>0.40740740740740738</v>
      </c>
      <c r="N7" s="85">
        <f t="shared" si="0"/>
        <v>0.48427869766935605</v>
      </c>
    </row>
    <row r="8" spans="1:14" ht="6" customHeight="1" x14ac:dyDescent="0.2">
      <c r="B8" s="185"/>
      <c r="C8" s="186"/>
      <c r="D8" s="186"/>
      <c r="E8" s="186"/>
      <c r="F8" s="186"/>
      <c r="G8" s="186"/>
      <c r="H8" s="186"/>
      <c r="I8" s="186"/>
      <c r="J8" s="186"/>
      <c r="K8" s="186"/>
      <c r="L8" s="186"/>
      <c r="M8" s="186"/>
      <c r="N8" s="187"/>
    </row>
    <row r="9" spans="1:14" ht="12.75" customHeight="1" x14ac:dyDescent="0.2">
      <c r="B9" s="33" t="s">
        <v>69</v>
      </c>
      <c r="C9" s="66">
        <v>7083</v>
      </c>
      <c r="D9" s="66">
        <v>474</v>
      </c>
      <c r="E9" s="66">
        <v>6388</v>
      </c>
      <c r="F9" s="66">
        <v>2784</v>
      </c>
      <c r="G9" s="66">
        <v>2239</v>
      </c>
      <c r="H9" s="66">
        <v>1429</v>
      </c>
      <c r="I9" s="66">
        <v>0</v>
      </c>
      <c r="J9" s="66">
        <v>0</v>
      </c>
      <c r="K9" s="66">
        <v>0</v>
      </c>
      <c r="L9" s="66">
        <v>0</v>
      </c>
      <c r="M9" s="66">
        <v>0</v>
      </c>
      <c r="N9" s="66">
        <v>0</v>
      </c>
    </row>
    <row r="10" spans="1:14" x14ac:dyDescent="0.2">
      <c r="B10" s="33" t="s">
        <v>70</v>
      </c>
      <c r="C10" s="66">
        <v>6921</v>
      </c>
      <c r="D10" s="66">
        <v>611</v>
      </c>
      <c r="E10" s="66">
        <v>6443</v>
      </c>
      <c r="F10" s="66">
        <v>0</v>
      </c>
      <c r="G10" s="66">
        <v>0</v>
      </c>
      <c r="H10" s="66">
        <v>0</v>
      </c>
      <c r="I10" s="66">
        <v>0</v>
      </c>
      <c r="J10" s="66">
        <v>0</v>
      </c>
      <c r="K10" s="66">
        <v>0</v>
      </c>
      <c r="L10" s="66">
        <v>0</v>
      </c>
      <c r="M10" s="66">
        <v>0</v>
      </c>
      <c r="N10" s="66">
        <v>0</v>
      </c>
    </row>
    <row r="11" spans="1:14" x14ac:dyDescent="0.2">
      <c r="B11" s="33" t="s">
        <v>71</v>
      </c>
      <c r="C11" s="66">
        <v>0</v>
      </c>
      <c r="D11" s="66">
        <v>0</v>
      </c>
      <c r="E11" s="66">
        <v>6353</v>
      </c>
      <c r="F11" s="66">
        <v>2705</v>
      </c>
      <c r="G11" s="66">
        <v>2546</v>
      </c>
      <c r="H11" s="66">
        <v>1481</v>
      </c>
      <c r="I11" s="66">
        <v>0</v>
      </c>
      <c r="J11" s="66">
        <v>0</v>
      </c>
      <c r="K11" s="66">
        <v>0</v>
      </c>
      <c r="L11" s="66">
        <v>0</v>
      </c>
      <c r="M11" s="66">
        <v>0</v>
      </c>
      <c r="N11" s="66">
        <v>0</v>
      </c>
    </row>
    <row r="12" spans="1:14" x14ac:dyDescent="0.2">
      <c r="B12" s="33" t="s">
        <v>72</v>
      </c>
      <c r="C12" s="66">
        <v>0</v>
      </c>
      <c r="D12" s="66">
        <v>0</v>
      </c>
      <c r="E12" s="66">
        <v>6145</v>
      </c>
      <c r="F12" s="66">
        <v>2695</v>
      </c>
      <c r="G12" s="66">
        <v>2341</v>
      </c>
      <c r="H12" s="66">
        <v>1191</v>
      </c>
      <c r="I12" s="66">
        <v>0</v>
      </c>
      <c r="J12" s="66">
        <v>0</v>
      </c>
      <c r="K12" s="66">
        <v>0</v>
      </c>
      <c r="L12" s="66">
        <v>0</v>
      </c>
      <c r="M12" s="66">
        <v>0</v>
      </c>
      <c r="N12" s="66">
        <v>0</v>
      </c>
    </row>
    <row r="13" spans="1:14" x14ac:dyDescent="0.2">
      <c r="B13" s="33" t="s">
        <v>73</v>
      </c>
      <c r="C13" s="66">
        <v>0</v>
      </c>
      <c r="D13" s="66">
        <v>0</v>
      </c>
      <c r="E13" s="66">
        <v>6321</v>
      </c>
      <c r="F13" s="66">
        <v>0</v>
      </c>
      <c r="G13" s="66">
        <v>0</v>
      </c>
      <c r="H13" s="66">
        <v>0</v>
      </c>
      <c r="I13" s="66">
        <v>0</v>
      </c>
      <c r="J13" s="66">
        <v>0</v>
      </c>
      <c r="K13" s="66">
        <v>0</v>
      </c>
      <c r="L13" s="66">
        <v>0</v>
      </c>
      <c r="M13" s="66">
        <v>0</v>
      </c>
      <c r="N13" s="66">
        <v>0</v>
      </c>
    </row>
    <row r="14" spans="1:14" x14ac:dyDescent="0.2">
      <c r="B14" s="121" t="s">
        <v>373</v>
      </c>
      <c r="C14" s="66">
        <v>0</v>
      </c>
      <c r="D14" s="66">
        <v>0</v>
      </c>
      <c r="E14" s="66">
        <v>6056</v>
      </c>
      <c r="F14" s="66">
        <v>0</v>
      </c>
      <c r="G14" s="66">
        <v>0</v>
      </c>
      <c r="H14" s="66">
        <v>0</v>
      </c>
      <c r="I14" s="66">
        <v>0</v>
      </c>
      <c r="J14" s="66">
        <v>0</v>
      </c>
      <c r="K14" s="66">
        <v>0</v>
      </c>
      <c r="L14" s="66">
        <v>0</v>
      </c>
      <c r="M14" s="66">
        <v>0</v>
      </c>
      <c r="N14" s="66">
        <v>0</v>
      </c>
    </row>
    <row r="16" spans="1:14" x14ac:dyDescent="0.2">
      <c r="B16" s="9" t="s">
        <v>58</v>
      </c>
    </row>
    <row r="17" spans="2:19" x14ac:dyDescent="0.2">
      <c r="B17" s="9" t="s">
        <v>74</v>
      </c>
    </row>
    <row r="18" spans="2:19" x14ac:dyDescent="0.2">
      <c r="B18" s="9" t="s">
        <v>60</v>
      </c>
    </row>
    <row r="19" spans="2:19" x14ac:dyDescent="0.2">
      <c r="B19" s="9"/>
      <c r="S19" s="87"/>
    </row>
    <row r="20" spans="2:19" x14ac:dyDescent="0.2">
      <c r="S20" s="87"/>
    </row>
    <row r="21" spans="2:19" x14ac:dyDescent="0.2">
      <c r="P21" s="35"/>
      <c r="Q21" s="35" t="s">
        <v>3</v>
      </c>
      <c r="R21" s="35" t="s">
        <v>39</v>
      </c>
      <c r="S21" s="87"/>
    </row>
    <row r="22" spans="2:19" x14ac:dyDescent="0.2">
      <c r="P22" s="35" t="s">
        <v>123</v>
      </c>
      <c r="Q22" s="63">
        <v>51.670951156812336</v>
      </c>
      <c r="R22" s="63">
        <v>48.329048843187664</v>
      </c>
      <c r="S22" s="87"/>
    </row>
    <row r="23" spans="2:19" x14ac:dyDescent="0.2">
      <c r="P23" s="35" t="s">
        <v>211</v>
      </c>
      <c r="Q23" s="63">
        <v>62.488479262672811</v>
      </c>
      <c r="R23" s="63">
        <v>37.511520737327189</v>
      </c>
      <c r="S23" s="87"/>
    </row>
    <row r="24" spans="2:19" x14ac:dyDescent="0.2">
      <c r="P24" s="35" t="s">
        <v>41</v>
      </c>
      <c r="Q24" s="63">
        <v>51.246485970402588</v>
      </c>
      <c r="R24" s="63">
        <v>48.753514029597412</v>
      </c>
      <c r="S24" s="87"/>
    </row>
    <row r="25" spans="2:19" x14ac:dyDescent="0.2">
      <c r="P25" s="35" t="s">
        <v>44</v>
      </c>
      <c r="Q25" s="63">
        <v>47.324046920821118</v>
      </c>
      <c r="R25" s="63">
        <v>52.675953079178882</v>
      </c>
      <c r="S25" s="87"/>
    </row>
    <row r="26" spans="2:19" x14ac:dyDescent="0.2">
      <c r="P26" s="35" t="s">
        <v>46</v>
      </c>
      <c r="Q26" s="63">
        <v>52.48386191411732</v>
      </c>
      <c r="R26" s="63">
        <v>47.51613808588268</v>
      </c>
      <c r="S26" s="87"/>
    </row>
    <row r="27" spans="2:19" x14ac:dyDescent="0.2">
      <c r="P27" s="35" t="s">
        <v>42</v>
      </c>
      <c r="Q27" s="63">
        <v>56.181419166057061</v>
      </c>
      <c r="R27" s="63">
        <v>43.818580833942939</v>
      </c>
      <c r="S27" s="87"/>
    </row>
    <row r="28" spans="2:19" x14ac:dyDescent="0.2">
      <c r="P28" s="35" t="s">
        <v>47</v>
      </c>
      <c r="Q28" s="63">
        <v>55.922330097087382</v>
      </c>
      <c r="R28" s="63">
        <v>44.077669902912618</v>
      </c>
      <c r="S28" s="87"/>
    </row>
    <row r="29" spans="2:19" x14ac:dyDescent="0.2">
      <c r="P29" s="35" t="s">
        <v>61</v>
      </c>
      <c r="Q29" s="63">
        <v>60.990099009900987</v>
      </c>
      <c r="R29" s="63">
        <v>39.009900990099013</v>
      </c>
      <c r="S29" s="87"/>
    </row>
    <row r="30" spans="2:19" x14ac:dyDescent="0.2">
      <c r="P30" s="35" t="s">
        <v>4</v>
      </c>
      <c r="Q30" s="63">
        <v>53.846153846153847</v>
      </c>
      <c r="R30" s="63">
        <v>46.153846153846153</v>
      </c>
      <c r="S30" s="87"/>
    </row>
    <row r="31" spans="2:19" ht="12.75" customHeight="1" x14ac:dyDescent="0.2">
      <c r="P31" s="86" t="s">
        <v>2</v>
      </c>
      <c r="Q31" s="63">
        <v>56.886227544910177</v>
      </c>
      <c r="R31" s="63">
        <v>43.113772455089823</v>
      </c>
      <c r="S31" s="87"/>
    </row>
    <row r="32" spans="2:19" x14ac:dyDescent="0.2">
      <c r="P32" s="35" t="s">
        <v>124</v>
      </c>
      <c r="Q32" s="63">
        <v>59.25925925925926</v>
      </c>
      <c r="R32" s="63">
        <v>40.74074074074074</v>
      </c>
      <c r="S32" s="87"/>
    </row>
    <row r="39" ht="12.75" customHeight="1" x14ac:dyDescent="0.2"/>
  </sheetData>
  <mergeCells count="1">
    <mergeCell ref="B8:N8"/>
  </mergeCells>
  <phoneticPr fontId="6" type="noConversion"/>
  <pageMargins left="0.77" right="0.59" top="0.79" bottom="0.77" header="0.4921259845" footer="0.34"/>
  <pageSetup paperSize="9" scale="51"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75C61"/>
  </sheetPr>
  <dimension ref="A1:H23"/>
  <sheetViews>
    <sheetView zoomScaleNormal="100" zoomScaleSheetLayoutView="100" workbookViewId="0">
      <selection activeCell="L12" sqref="L12"/>
    </sheetView>
  </sheetViews>
  <sheetFormatPr baseColWidth="10" defaultRowHeight="12.75" x14ac:dyDescent="0.2"/>
  <cols>
    <col min="1" max="1" width="3.7109375" customWidth="1"/>
    <col min="2" max="2" width="5.85546875" customWidth="1"/>
    <col min="3" max="8" width="12" customWidth="1"/>
  </cols>
  <sheetData>
    <row r="1" spans="1:8" ht="15.75" x14ac:dyDescent="0.25">
      <c r="A1" s="8" t="str">
        <f>Inhaltsverzeichnis!B23&amp; " " &amp;Inhaltsverzeichnis!D23</f>
        <v>Tabelle 6: Ausländische Volksschüler/innen nach Staatengruppe, 1998– 2015</v>
      </c>
    </row>
    <row r="4" spans="1:8" x14ac:dyDescent="0.2">
      <c r="B4" s="189" t="s">
        <v>35</v>
      </c>
      <c r="C4" s="188" t="s">
        <v>243</v>
      </c>
      <c r="D4" s="188"/>
      <c r="E4" s="188"/>
      <c r="F4" s="188"/>
      <c r="G4" s="188"/>
      <c r="H4" s="188"/>
    </row>
    <row r="5" spans="1:8" x14ac:dyDescent="0.2">
      <c r="B5" s="190"/>
      <c r="C5" s="55" t="s">
        <v>216</v>
      </c>
      <c r="D5" s="55" t="s">
        <v>217</v>
      </c>
      <c r="E5" s="55" t="s">
        <v>218</v>
      </c>
      <c r="F5" s="55" t="s">
        <v>219</v>
      </c>
      <c r="G5" s="55" t="s">
        <v>220</v>
      </c>
      <c r="H5" s="55" t="s">
        <v>14</v>
      </c>
    </row>
    <row r="6" spans="1:8" x14ac:dyDescent="0.2">
      <c r="B6" s="32">
        <v>1998</v>
      </c>
      <c r="C6" s="66">
        <v>785</v>
      </c>
      <c r="D6" s="66">
        <v>5945</v>
      </c>
      <c r="E6" s="66">
        <v>8292</v>
      </c>
      <c r="F6" s="66">
        <v>727</v>
      </c>
      <c r="G6" s="66">
        <v>141</v>
      </c>
      <c r="H6" s="66">
        <v>1735</v>
      </c>
    </row>
    <row r="7" spans="1:8" x14ac:dyDescent="0.2">
      <c r="B7" s="32">
        <v>1999</v>
      </c>
      <c r="C7" s="66">
        <v>821</v>
      </c>
      <c r="D7" s="66">
        <v>5841</v>
      </c>
      <c r="E7" s="66">
        <v>8913</v>
      </c>
      <c r="F7" s="66">
        <v>806</v>
      </c>
      <c r="G7" s="66">
        <v>163</v>
      </c>
      <c r="H7" s="66">
        <v>1716</v>
      </c>
    </row>
    <row r="8" spans="1:8" x14ac:dyDescent="0.2">
      <c r="B8" s="32">
        <v>2000</v>
      </c>
      <c r="C8" s="66">
        <v>843</v>
      </c>
      <c r="D8" s="66">
        <v>5783</v>
      </c>
      <c r="E8" s="66">
        <v>8910</v>
      </c>
      <c r="F8" s="66">
        <v>894</v>
      </c>
      <c r="G8" s="66">
        <v>161</v>
      </c>
      <c r="H8" s="66">
        <v>1761</v>
      </c>
    </row>
    <row r="9" spans="1:8" x14ac:dyDescent="0.2">
      <c r="B9" s="32">
        <v>2001</v>
      </c>
      <c r="C9" s="66">
        <v>912</v>
      </c>
      <c r="D9" s="66">
        <v>5765</v>
      </c>
      <c r="E9" s="66">
        <v>9079</v>
      </c>
      <c r="F9" s="66">
        <v>975</v>
      </c>
      <c r="G9" s="66">
        <v>181</v>
      </c>
      <c r="H9" s="66">
        <v>1768</v>
      </c>
    </row>
    <row r="10" spans="1:8" x14ac:dyDescent="0.2">
      <c r="B10" s="32">
        <v>2002</v>
      </c>
      <c r="C10" s="66">
        <v>1008</v>
      </c>
      <c r="D10" s="66">
        <v>5713</v>
      </c>
      <c r="E10" s="66">
        <v>9233</v>
      </c>
      <c r="F10" s="66">
        <v>1101</v>
      </c>
      <c r="G10" s="66">
        <v>213</v>
      </c>
      <c r="H10" s="66">
        <v>1810</v>
      </c>
    </row>
    <row r="11" spans="1:8" x14ac:dyDescent="0.2">
      <c r="B11" s="32">
        <v>2003</v>
      </c>
      <c r="C11" s="66">
        <v>1072</v>
      </c>
      <c r="D11" s="66">
        <v>5594</v>
      </c>
      <c r="E11" s="66">
        <v>9388</v>
      </c>
      <c r="F11" s="66">
        <v>1211</v>
      </c>
      <c r="G11" s="66">
        <v>245</v>
      </c>
      <c r="H11" s="66">
        <v>1918</v>
      </c>
    </row>
    <row r="12" spans="1:8" x14ac:dyDescent="0.2">
      <c r="B12" s="32">
        <v>2004</v>
      </c>
      <c r="C12" s="66">
        <v>1119</v>
      </c>
      <c r="D12" s="66">
        <v>5503</v>
      </c>
      <c r="E12" s="66">
        <v>9298</v>
      </c>
      <c r="F12" s="66">
        <v>1339</v>
      </c>
      <c r="G12" s="66">
        <v>250</v>
      </c>
      <c r="H12" s="66">
        <v>1923</v>
      </c>
    </row>
    <row r="13" spans="1:8" x14ac:dyDescent="0.2">
      <c r="B13" s="32">
        <v>2005</v>
      </c>
      <c r="C13" s="66">
        <v>1238</v>
      </c>
      <c r="D13" s="66">
        <v>5303</v>
      </c>
      <c r="E13" s="66">
        <v>9157</v>
      </c>
      <c r="F13" s="66">
        <v>1410</v>
      </c>
      <c r="G13" s="66">
        <v>260</v>
      </c>
      <c r="H13" s="66">
        <v>1969</v>
      </c>
    </row>
    <row r="14" spans="1:8" x14ac:dyDescent="0.2">
      <c r="B14" s="32">
        <v>2006</v>
      </c>
      <c r="C14" s="66">
        <v>1370</v>
      </c>
      <c r="D14" s="66">
        <v>5126</v>
      </c>
      <c r="E14" s="66">
        <v>8863</v>
      </c>
      <c r="F14" s="66">
        <v>1464</v>
      </c>
      <c r="G14" s="66">
        <v>256</v>
      </c>
      <c r="H14" s="66">
        <v>2064</v>
      </c>
    </row>
    <row r="15" spans="1:8" x14ac:dyDescent="0.2">
      <c r="B15" s="32">
        <v>2007</v>
      </c>
      <c r="C15" s="66">
        <v>1566</v>
      </c>
      <c r="D15" s="66">
        <v>4934</v>
      </c>
      <c r="E15" s="66">
        <v>8443</v>
      </c>
      <c r="F15" s="66">
        <v>1526</v>
      </c>
      <c r="G15" s="66">
        <v>268</v>
      </c>
      <c r="H15" s="66">
        <v>2034</v>
      </c>
    </row>
    <row r="16" spans="1:8" x14ac:dyDescent="0.2">
      <c r="B16" s="32">
        <v>2008</v>
      </c>
      <c r="C16" s="66">
        <v>1842</v>
      </c>
      <c r="D16" s="66">
        <v>4742</v>
      </c>
      <c r="E16" s="66">
        <v>8102</v>
      </c>
      <c r="F16" s="66">
        <v>1606</v>
      </c>
      <c r="G16" s="66">
        <v>315</v>
      </c>
      <c r="H16" s="66">
        <v>2122</v>
      </c>
    </row>
    <row r="17" spans="2:8" x14ac:dyDescent="0.2">
      <c r="B17" s="32">
        <v>2009</v>
      </c>
      <c r="C17" s="66">
        <v>1983</v>
      </c>
      <c r="D17" s="66">
        <v>4567</v>
      </c>
      <c r="E17" s="66">
        <v>7619</v>
      </c>
      <c r="F17" s="66">
        <v>1609</v>
      </c>
      <c r="G17" s="66">
        <v>338</v>
      </c>
      <c r="H17" s="66">
        <v>2450</v>
      </c>
    </row>
    <row r="18" spans="2:8" x14ac:dyDescent="0.2">
      <c r="B18" s="32">
        <v>2010</v>
      </c>
      <c r="C18" s="66">
        <v>2159</v>
      </c>
      <c r="D18" s="66">
        <v>4375</v>
      </c>
      <c r="E18" s="66">
        <v>7516</v>
      </c>
      <c r="F18" s="66">
        <v>1650</v>
      </c>
      <c r="G18" s="66">
        <v>361</v>
      </c>
      <c r="H18" s="66">
        <v>2359</v>
      </c>
    </row>
    <row r="19" spans="2:8" x14ac:dyDescent="0.2">
      <c r="B19" s="32">
        <v>2011</v>
      </c>
      <c r="C19" s="66">
        <v>2311</v>
      </c>
      <c r="D19" s="66">
        <v>4275</v>
      </c>
      <c r="E19" s="66">
        <v>7347</v>
      </c>
      <c r="F19" s="66">
        <v>1679</v>
      </c>
      <c r="G19" s="66">
        <v>397</v>
      </c>
      <c r="H19" s="66">
        <v>2426</v>
      </c>
    </row>
    <row r="20" spans="2:8" x14ac:dyDescent="0.2">
      <c r="B20" s="32">
        <v>2012</v>
      </c>
      <c r="C20" s="66">
        <v>2474</v>
      </c>
      <c r="D20" s="66">
        <v>4187</v>
      </c>
      <c r="E20" s="66">
        <v>7181</v>
      </c>
      <c r="F20" s="66">
        <v>1703</v>
      </c>
      <c r="G20" s="66">
        <v>496</v>
      </c>
      <c r="H20" s="66">
        <v>2506</v>
      </c>
    </row>
    <row r="21" spans="2:8" x14ac:dyDescent="0.2">
      <c r="B21" s="32">
        <v>2013</v>
      </c>
      <c r="C21" s="66">
        <v>2741</v>
      </c>
      <c r="D21" s="66">
        <v>4205</v>
      </c>
      <c r="E21" s="66">
        <v>7271</v>
      </c>
      <c r="F21" s="66">
        <v>1693</v>
      </c>
      <c r="G21" s="66">
        <v>618</v>
      </c>
      <c r="H21" s="66">
        <v>2579</v>
      </c>
    </row>
    <row r="22" spans="2:8" x14ac:dyDescent="0.2">
      <c r="B22" s="32">
        <v>2014</v>
      </c>
      <c r="C22" s="66">
        <v>2996</v>
      </c>
      <c r="D22" s="66">
        <v>4238</v>
      </c>
      <c r="E22" s="66">
        <v>7320</v>
      </c>
      <c r="F22" s="66">
        <v>1686</v>
      </c>
      <c r="G22" s="66">
        <v>669</v>
      </c>
      <c r="H22" s="66">
        <v>2579</v>
      </c>
    </row>
    <row r="23" spans="2:8" x14ac:dyDescent="0.2">
      <c r="B23" s="32">
        <v>2015</v>
      </c>
      <c r="C23" s="66">
        <v>3307</v>
      </c>
      <c r="D23" s="66">
        <v>4202</v>
      </c>
      <c r="E23" s="66">
        <v>7504</v>
      </c>
      <c r="F23" s="66">
        <v>1762</v>
      </c>
      <c r="G23" s="66">
        <v>739</v>
      </c>
      <c r="H23" s="66">
        <v>2864</v>
      </c>
    </row>
  </sheetData>
  <mergeCells count="2">
    <mergeCell ref="C4:H4"/>
    <mergeCell ref="B4:B5"/>
  </mergeCells>
  <phoneticPr fontId="6" type="noConversion"/>
  <pageMargins left="0.77" right="0.59" top="0.79" bottom="0.77" header="0.4921259845" footer="0.34"/>
  <pageSetup paperSize="9" scale="51"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75C61"/>
  </sheetPr>
  <dimension ref="A1:AA56"/>
  <sheetViews>
    <sheetView showGridLines="0" zoomScaleNormal="100" zoomScaleSheetLayoutView="100" workbookViewId="0">
      <selection activeCell="G4" sqref="G4:G5"/>
    </sheetView>
  </sheetViews>
  <sheetFormatPr baseColWidth="10" defaultRowHeight="12.75" x14ac:dyDescent="0.2"/>
  <cols>
    <col min="1" max="1" width="3.7109375" customWidth="1"/>
    <col min="2" max="2" width="18.7109375" customWidth="1"/>
    <col min="3" max="3" width="8.42578125" style="1" customWidth="1"/>
    <col min="4" max="13" width="8.42578125" customWidth="1"/>
    <col min="14" max="14" width="8.42578125" style="27" customWidth="1"/>
    <col min="15" max="15" width="11.42578125" style="1"/>
    <col min="16" max="18" width="14.28515625" style="1" customWidth="1"/>
    <col min="19" max="27" width="11.42578125" style="1"/>
  </cols>
  <sheetData>
    <row r="1" spans="1:17" ht="15.75" x14ac:dyDescent="0.25">
      <c r="A1" s="8" t="str">
        <f>Inhaltsverzeichnis!B24&amp; " " &amp;Inhaltsverzeichnis!D24</f>
        <v>Tabelle 7: Ausländerinnen und Ausländer an der Volksschule nach Nationalität, 2015/16</v>
      </c>
    </row>
    <row r="3" spans="1:17" x14ac:dyDescent="0.2">
      <c r="A3" s="2"/>
      <c r="B3" s="2"/>
      <c r="D3" s="2"/>
      <c r="E3" s="2"/>
      <c r="F3" s="2"/>
      <c r="G3" s="2"/>
      <c r="H3" s="2"/>
      <c r="I3" s="14"/>
      <c r="J3" s="2"/>
      <c r="K3" s="2"/>
      <c r="L3" s="2"/>
      <c r="M3" s="2"/>
    </row>
    <row r="4" spans="1:17" ht="40.5" customHeight="1" x14ac:dyDescent="0.2">
      <c r="B4" s="44" t="s">
        <v>80</v>
      </c>
      <c r="C4" s="46" t="s">
        <v>21</v>
      </c>
      <c r="D4" s="44" t="s">
        <v>57</v>
      </c>
      <c r="E4" s="44" t="s">
        <v>56</v>
      </c>
      <c r="F4" s="44" t="s">
        <v>55</v>
      </c>
      <c r="G4" s="44" t="s">
        <v>53</v>
      </c>
      <c r="H4" s="44" t="s">
        <v>43</v>
      </c>
      <c r="I4" s="45" t="s">
        <v>54</v>
      </c>
      <c r="J4" s="45" t="s">
        <v>45</v>
      </c>
      <c r="K4" s="44" t="s">
        <v>51</v>
      </c>
      <c r="L4" s="47" t="s">
        <v>63</v>
      </c>
      <c r="M4" s="45" t="s">
        <v>49</v>
      </c>
      <c r="N4" s="60" t="s">
        <v>61</v>
      </c>
      <c r="O4"/>
      <c r="P4"/>
      <c r="Q4"/>
    </row>
    <row r="5" spans="1:17" x14ac:dyDescent="0.2">
      <c r="B5" s="34" t="s">
        <v>21</v>
      </c>
      <c r="C5" s="66">
        <v>73499</v>
      </c>
      <c r="D5" s="66">
        <v>14004</v>
      </c>
      <c r="E5" s="66">
        <v>1085</v>
      </c>
      <c r="F5" s="66">
        <v>37706</v>
      </c>
      <c r="G5" s="66">
        <v>8184</v>
      </c>
      <c r="H5" s="66">
        <v>7126</v>
      </c>
      <c r="I5" s="66">
        <v>4101</v>
      </c>
      <c r="J5" s="66">
        <v>515</v>
      </c>
      <c r="K5" s="66">
        <v>52</v>
      </c>
      <c r="L5" s="66">
        <v>167</v>
      </c>
      <c r="M5" s="66">
        <v>54</v>
      </c>
      <c r="N5" s="66">
        <v>505</v>
      </c>
      <c r="O5"/>
      <c r="P5"/>
      <c r="Q5"/>
    </row>
    <row r="6" spans="1:17" x14ac:dyDescent="0.2">
      <c r="B6" s="84" t="s">
        <v>81</v>
      </c>
      <c r="C6" s="66">
        <v>20378</v>
      </c>
      <c r="D6" s="66">
        <v>3817</v>
      </c>
      <c r="E6" s="66">
        <v>530</v>
      </c>
      <c r="F6" s="66">
        <v>10441</v>
      </c>
      <c r="G6" s="66">
        <v>1186</v>
      </c>
      <c r="H6" s="66">
        <v>1805</v>
      </c>
      <c r="I6" s="66">
        <v>1868</v>
      </c>
      <c r="J6" s="66">
        <v>316</v>
      </c>
      <c r="K6" s="66">
        <v>17</v>
      </c>
      <c r="L6" s="66">
        <v>161</v>
      </c>
      <c r="M6" s="66">
        <v>32</v>
      </c>
      <c r="N6" s="66">
        <v>205</v>
      </c>
      <c r="O6"/>
      <c r="P6"/>
      <c r="Q6"/>
    </row>
    <row r="7" spans="1:17" x14ac:dyDescent="0.2">
      <c r="B7" s="84" t="s">
        <v>82</v>
      </c>
      <c r="C7" s="93">
        <v>0.27700000000000002</v>
      </c>
      <c r="D7" s="93">
        <v>0.27300000000000002</v>
      </c>
      <c r="E7" s="93">
        <v>0.48799999999999999</v>
      </c>
      <c r="F7" s="93">
        <v>0.27700000000000002</v>
      </c>
      <c r="G7" s="93">
        <v>0.14499999999999999</v>
      </c>
      <c r="H7" s="93">
        <v>0.253</v>
      </c>
      <c r="I7" s="93">
        <v>0.45500000000000002</v>
      </c>
      <c r="J7" s="93">
        <v>0.61399999999999999</v>
      </c>
      <c r="K7" s="93">
        <v>0.32700000000000001</v>
      </c>
      <c r="L7" s="93">
        <v>0.96399999999999997</v>
      </c>
      <c r="M7" s="93">
        <v>0.59299999999999997</v>
      </c>
      <c r="N7" s="93">
        <v>0.40600000000000003</v>
      </c>
      <c r="O7"/>
      <c r="P7"/>
      <c r="Q7"/>
    </row>
    <row r="8" spans="1:17" ht="6" customHeight="1" x14ac:dyDescent="0.2">
      <c r="B8" s="191"/>
      <c r="C8" s="191"/>
      <c r="D8" s="191"/>
      <c r="E8" s="191"/>
      <c r="F8" s="191"/>
      <c r="G8" s="191"/>
      <c r="H8" s="191"/>
      <c r="I8" s="191"/>
      <c r="J8" s="191"/>
      <c r="K8" s="191"/>
      <c r="L8" s="191"/>
      <c r="M8" s="191"/>
      <c r="N8" s="191"/>
      <c r="O8"/>
      <c r="P8"/>
      <c r="Q8"/>
    </row>
    <row r="9" spans="1:17" x14ac:dyDescent="0.2">
      <c r="B9" s="33" t="s">
        <v>77</v>
      </c>
      <c r="C9" s="66">
        <v>2577</v>
      </c>
      <c r="D9" s="66">
        <v>459</v>
      </c>
      <c r="E9" s="66">
        <v>68</v>
      </c>
      <c r="F9" s="66">
        <v>1294</v>
      </c>
      <c r="G9" s="66">
        <v>160</v>
      </c>
      <c r="H9" s="66">
        <v>253</v>
      </c>
      <c r="I9" s="66">
        <v>234</v>
      </c>
      <c r="J9" s="66">
        <v>28</v>
      </c>
      <c r="K9" s="66">
        <v>3</v>
      </c>
      <c r="L9" s="66">
        <v>47</v>
      </c>
      <c r="M9" s="66">
        <v>2</v>
      </c>
      <c r="N9" s="66">
        <v>29</v>
      </c>
      <c r="O9"/>
      <c r="P9"/>
      <c r="Q9"/>
    </row>
    <row r="10" spans="1:17" x14ac:dyDescent="0.2">
      <c r="B10" s="33" t="s">
        <v>83</v>
      </c>
      <c r="C10" s="66">
        <v>392</v>
      </c>
      <c r="D10" s="66">
        <v>87</v>
      </c>
      <c r="E10" s="66">
        <v>11</v>
      </c>
      <c r="F10" s="66">
        <v>205</v>
      </c>
      <c r="G10" s="66">
        <v>21</v>
      </c>
      <c r="H10" s="66">
        <v>29</v>
      </c>
      <c r="I10" s="66">
        <v>24</v>
      </c>
      <c r="J10" s="66">
        <v>4</v>
      </c>
      <c r="K10" s="66">
        <v>0</v>
      </c>
      <c r="L10" s="66">
        <v>10</v>
      </c>
      <c r="M10" s="66">
        <v>0</v>
      </c>
      <c r="N10" s="66">
        <v>1</v>
      </c>
      <c r="O10"/>
      <c r="P10"/>
      <c r="Q10"/>
    </row>
    <row r="11" spans="1:17" x14ac:dyDescent="0.2">
      <c r="B11" s="33" t="s">
        <v>84</v>
      </c>
      <c r="C11" s="66">
        <v>1255</v>
      </c>
      <c r="D11" s="66">
        <v>239</v>
      </c>
      <c r="E11" s="66">
        <v>48</v>
      </c>
      <c r="F11" s="66">
        <v>623</v>
      </c>
      <c r="G11" s="66">
        <v>35</v>
      </c>
      <c r="H11" s="66">
        <v>126</v>
      </c>
      <c r="I11" s="66">
        <v>134</v>
      </c>
      <c r="J11" s="66">
        <v>20</v>
      </c>
      <c r="K11" s="66">
        <v>1</v>
      </c>
      <c r="L11" s="66">
        <v>10</v>
      </c>
      <c r="M11" s="66">
        <v>5</v>
      </c>
      <c r="N11" s="66">
        <v>14</v>
      </c>
      <c r="O11"/>
      <c r="P11"/>
      <c r="Q11"/>
    </row>
    <row r="12" spans="1:17" x14ac:dyDescent="0.2">
      <c r="B12" s="33" t="s">
        <v>78</v>
      </c>
      <c r="C12" s="66">
        <v>2684</v>
      </c>
      <c r="D12" s="66">
        <v>582</v>
      </c>
      <c r="E12" s="66">
        <v>23</v>
      </c>
      <c r="F12" s="66">
        <v>1448</v>
      </c>
      <c r="G12" s="66">
        <v>291</v>
      </c>
      <c r="H12" s="66">
        <v>204</v>
      </c>
      <c r="I12" s="66">
        <v>107</v>
      </c>
      <c r="J12" s="66">
        <v>12</v>
      </c>
      <c r="K12" s="66">
        <v>5</v>
      </c>
      <c r="L12" s="66">
        <v>0</v>
      </c>
      <c r="M12" s="66">
        <v>0</v>
      </c>
      <c r="N12" s="66">
        <v>12</v>
      </c>
      <c r="O12"/>
      <c r="P12"/>
      <c r="Q12"/>
    </row>
    <row r="13" spans="1:17" x14ac:dyDescent="0.2">
      <c r="B13" s="33" t="s">
        <v>85</v>
      </c>
      <c r="C13" s="66">
        <v>185</v>
      </c>
      <c r="D13" s="66">
        <v>42</v>
      </c>
      <c r="E13" s="66">
        <v>1</v>
      </c>
      <c r="F13" s="66">
        <v>91</v>
      </c>
      <c r="G13" s="66">
        <v>17</v>
      </c>
      <c r="H13" s="66">
        <v>24</v>
      </c>
      <c r="I13" s="66">
        <v>8</v>
      </c>
      <c r="J13" s="66">
        <v>1</v>
      </c>
      <c r="K13" s="66">
        <v>0</v>
      </c>
      <c r="L13" s="66">
        <v>0</v>
      </c>
      <c r="M13" s="66">
        <v>0</v>
      </c>
      <c r="N13" s="66">
        <v>1</v>
      </c>
      <c r="O13"/>
      <c r="P13"/>
      <c r="Q13"/>
    </row>
    <row r="14" spans="1:17" x14ac:dyDescent="0.2">
      <c r="B14" s="35" t="s">
        <v>86</v>
      </c>
      <c r="C14" s="66">
        <v>141</v>
      </c>
      <c r="D14" s="66">
        <v>31</v>
      </c>
      <c r="E14" s="66">
        <v>2</v>
      </c>
      <c r="F14" s="66">
        <v>65</v>
      </c>
      <c r="G14" s="66">
        <v>22</v>
      </c>
      <c r="H14" s="66">
        <v>15</v>
      </c>
      <c r="I14" s="66">
        <v>5</v>
      </c>
      <c r="J14" s="66">
        <v>0</v>
      </c>
      <c r="K14" s="66">
        <v>0</v>
      </c>
      <c r="L14" s="66">
        <v>0</v>
      </c>
      <c r="M14" s="66">
        <v>0</v>
      </c>
      <c r="N14" s="66">
        <v>1</v>
      </c>
      <c r="O14"/>
      <c r="P14"/>
      <c r="Q14"/>
    </row>
    <row r="15" spans="1:17" x14ac:dyDescent="0.2">
      <c r="B15" s="35" t="s">
        <v>87</v>
      </c>
      <c r="C15" s="66">
        <v>172</v>
      </c>
      <c r="D15" s="66">
        <v>30</v>
      </c>
      <c r="E15" s="66">
        <v>4</v>
      </c>
      <c r="F15" s="66">
        <v>100</v>
      </c>
      <c r="G15" s="66">
        <v>14</v>
      </c>
      <c r="H15" s="66">
        <v>18</v>
      </c>
      <c r="I15" s="66">
        <v>6</v>
      </c>
      <c r="J15" s="66">
        <v>0</v>
      </c>
      <c r="K15" s="66">
        <v>0</v>
      </c>
      <c r="L15" s="66">
        <v>0</v>
      </c>
      <c r="M15" s="66">
        <v>0</v>
      </c>
      <c r="N15" s="66">
        <v>0</v>
      </c>
      <c r="O15"/>
      <c r="P15"/>
      <c r="Q15"/>
    </row>
    <row r="16" spans="1:17" x14ac:dyDescent="0.2">
      <c r="B16" s="35" t="s">
        <v>88</v>
      </c>
      <c r="C16" s="66">
        <v>1209</v>
      </c>
      <c r="D16" s="66">
        <v>172</v>
      </c>
      <c r="E16" s="66">
        <v>32</v>
      </c>
      <c r="F16" s="66">
        <v>651</v>
      </c>
      <c r="G16" s="66">
        <v>60</v>
      </c>
      <c r="H16" s="66">
        <v>121</v>
      </c>
      <c r="I16" s="66">
        <v>127</v>
      </c>
      <c r="J16" s="66">
        <v>22</v>
      </c>
      <c r="K16" s="66">
        <v>2</v>
      </c>
      <c r="L16" s="66">
        <v>1</v>
      </c>
      <c r="M16" s="66">
        <v>4</v>
      </c>
      <c r="N16" s="66">
        <v>17</v>
      </c>
      <c r="O16"/>
      <c r="P16"/>
      <c r="Q16"/>
    </row>
    <row r="17" spans="2:27" x14ac:dyDescent="0.2">
      <c r="B17" s="35" t="s">
        <v>89</v>
      </c>
      <c r="C17" s="66">
        <v>539</v>
      </c>
      <c r="D17" s="66">
        <v>88</v>
      </c>
      <c r="E17" s="66">
        <v>11</v>
      </c>
      <c r="F17" s="66">
        <v>256</v>
      </c>
      <c r="G17" s="66">
        <v>48</v>
      </c>
      <c r="H17" s="66">
        <v>76</v>
      </c>
      <c r="I17" s="66">
        <v>49</v>
      </c>
      <c r="J17" s="66">
        <v>5</v>
      </c>
      <c r="K17" s="66">
        <v>0</v>
      </c>
      <c r="L17" s="66">
        <v>0</v>
      </c>
      <c r="M17" s="66">
        <v>0</v>
      </c>
      <c r="N17" s="66">
        <v>6</v>
      </c>
      <c r="O17"/>
      <c r="P17"/>
      <c r="Q17"/>
    </row>
    <row r="18" spans="2:27" x14ac:dyDescent="0.2">
      <c r="B18" s="35" t="s">
        <v>90</v>
      </c>
      <c r="C18" s="66">
        <v>605</v>
      </c>
      <c r="D18" s="66">
        <v>91</v>
      </c>
      <c r="E18" s="66">
        <v>19</v>
      </c>
      <c r="F18" s="66">
        <v>313</v>
      </c>
      <c r="G18" s="66">
        <v>37</v>
      </c>
      <c r="H18" s="66">
        <v>65</v>
      </c>
      <c r="I18" s="66">
        <v>66</v>
      </c>
      <c r="J18" s="66">
        <v>6</v>
      </c>
      <c r="K18" s="66">
        <v>0</v>
      </c>
      <c r="L18" s="66">
        <v>0</v>
      </c>
      <c r="M18" s="66">
        <v>2</v>
      </c>
      <c r="N18" s="66">
        <v>6</v>
      </c>
      <c r="O18"/>
      <c r="P18"/>
      <c r="Q18"/>
    </row>
    <row r="19" spans="2:27" x14ac:dyDescent="0.2">
      <c r="B19" s="35" t="s">
        <v>91</v>
      </c>
      <c r="C19" s="66">
        <v>1156</v>
      </c>
      <c r="D19" s="66">
        <v>252</v>
      </c>
      <c r="E19" s="66">
        <v>38</v>
      </c>
      <c r="F19" s="66">
        <v>581</v>
      </c>
      <c r="G19" s="66">
        <v>27</v>
      </c>
      <c r="H19" s="66">
        <v>73</v>
      </c>
      <c r="I19" s="66">
        <v>127</v>
      </c>
      <c r="J19" s="66">
        <v>38</v>
      </c>
      <c r="K19" s="66">
        <v>2</v>
      </c>
      <c r="L19" s="66">
        <v>4</v>
      </c>
      <c r="M19" s="66">
        <v>4</v>
      </c>
      <c r="N19" s="66">
        <v>10</v>
      </c>
      <c r="O19"/>
      <c r="P19"/>
      <c r="Q19"/>
    </row>
    <row r="20" spans="2:27" x14ac:dyDescent="0.2">
      <c r="B20" s="35" t="s">
        <v>92</v>
      </c>
      <c r="C20" s="66">
        <v>316</v>
      </c>
      <c r="D20" s="66">
        <v>66</v>
      </c>
      <c r="E20" s="66">
        <v>9</v>
      </c>
      <c r="F20" s="66">
        <v>163</v>
      </c>
      <c r="G20" s="66">
        <v>11</v>
      </c>
      <c r="H20" s="66">
        <v>16</v>
      </c>
      <c r="I20" s="66">
        <v>35</v>
      </c>
      <c r="J20" s="66">
        <v>7</v>
      </c>
      <c r="K20" s="66">
        <v>0</v>
      </c>
      <c r="L20" s="66">
        <v>2</v>
      </c>
      <c r="M20" s="66">
        <v>0</v>
      </c>
      <c r="N20" s="66">
        <v>7</v>
      </c>
      <c r="O20"/>
      <c r="P20"/>
      <c r="Q20"/>
    </row>
    <row r="21" spans="2:27" x14ac:dyDescent="0.2">
      <c r="B21" s="35" t="s">
        <v>93</v>
      </c>
      <c r="C21" s="66">
        <v>3456</v>
      </c>
      <c r="D21" s="66">
        <v>710</v>
      </c>
      <c r="E21" s="66">
        <v>113</v>
      </c>
      <c r="F21" s="66">
        <v>1726</v>
      </c>
      <c r="G21" s="66">
        <v>93</v>
      </c>
      <c r="H21" s="66">
        <v>272</v>
      </c>
      <c r="I21" s="66">
        <v>424</v>
      </c>
      <c r="J21" s="66">
        <v>69</v>
      </c>
      <c r="K21" s="66">
        <v>2</v>
      </c>
      <c r="L21" s="66">
        <v>0</v>
      </c>
      <c r="M21" s="66">
        <v>6</v>
      </c>
      <c r="N21" s="66">
        <v>41</v>
      </c>
      <c r="O21"/>
      <c r="P21"/>
      <c r="Q21"/>
    </row>
    <row r="22" spans="2:27" x14ac:dyDescent="0.2">
      <c r="B22" s="35" t="s">
        <v>79</v>
      </c>
      <c r="C22" s="66">
        <v>1552</v>
      </c>
      <c r="D22" s="66">
        <v>243</v>
      </c>
      <c r="E22" s="66">
        <v>43</v>
      </c>
      <c r="F22" s="66">
        <v>807</v>
      </c>
      <c r="G22" s="66">
        <v>55</v>
      </c>
      <c r="H22" s="66">
        <v>162</v>
      </c>
      <c r="I22" s="66">
        <v>195</v>
      </c>
      <c r="J22" s="66">
        <v>28</v>
      </c>
      <c r="K22" s="66">
        <v>0</v>
      </c>
      <c r="L22" s="66">
        <v>1</v>
      </c>
      <c r="M22" s="66">
        <v>1</v>
      </c>
      <c r="N22" s="66">
        <v>17</v>
      </c>
      <c r="O22"/>
      <c r="P22"/>
      <c r="Q22"/>
    </row>
    <row r="23" spans="2:27" x14ac:dyDescent="0.2">
      <c r="B23" s="35" t="s">
        <v>94</v>
      </c>
      <c r="C23" s="66">
        <v>141</v>
      </c>
      <c r="D23" s="66">
        <v>34</v>
      </c>
      <c r="E23" s="66">
        <v>3</v>
      </c>
      <c r="F23" s="66">
        <v>74</v>
      </c>
      <c r="G23" s="66">
        <v>20</v>
      </c>
      <c r="H23" s="66">
        <v>4</v>
      </c>
      <c r="I23" s="66">
        <v>3</v>
      </c>
      <c r="J23" s="66">
        <v>0</v>
      </c>
      <c r="K23" s="66">
        <v>0</v>
      </c>
      <c r="L23" s="66">
        <v>1</v>
      </c>
      <c r="M23" s="66">
        <v>0</v>
      </c>
      <c r="N23" s="66">
        <v>2</v>
      </c>
      <c r="O23"/>
      <c r="P23"/>
      <c r="Q23"/>
    </row>
    <row r="24" spans="2:27" x14ac:dyDescent="0.2">
      <c r="B24" s="35" t="s">
        <v>95</v>
      </c>
      <c r="C24" s="66">
        <v>69</v>
      </c>
      <c r="D24" s="66">
        <v>5</v>
      </c>
      <c r="E24" s="66">
        <v>2</v>
      </c>
      <c r="F24" s="66">
        <v>38</v>
      </c>
      <c r="G24" s="66">
        <v>3</v>
      </c>
      <c r="H24" s="66">
        <v>9</v>
      </c>
      <c r="I24" s="66">
        <v>9</v>
      </c>
      <c r="J24" s="66">
        <v>0</v>
      </c>
      <c r="K24" s="66">
        <v>0</v>
      </c>
      <c r="L24" s="66">
        <v>1</v>
      </c>
      <c r="M24" s="66">
        <v>0</v>
      </c>
      <c r="N24" s="66">
        <v>2</v>
      </c>
      <c r="O24"/>
      <c r="P24"/>
      <c r="Q24"/>
    </row>
    <row r="25" spans="2:27" x14ac:dyDescent="0.2">
      <c r="B25" s="35" t="s">
        <v>96</v>
      </c>
      <c r="C25" s="66">
        <v>824</v>
      </c>
      <c r="D25" s="66">
        <v>70</v>
      </c>
      <c r="E25" s="66">
        <v>29</v>
      </c>
      <c r="F25" s="66">
        <v>449</v>
      </c>
      <c r="G25" s="66">
        <v>76</v>
      </c>
      <c r="H25" s="66">
        <v>105</v>
      </c>
      <c r="I25" s="66">
        <v>67</v>
      </c>
      <c r="J25" s="66">
        <v>8</v>
      </c>
      <c r="K25" s="66">
        <v>1</v>
      </c>
      <c r="L25" s="66">
        <v>4</v>
      </c>
      <c r="M25" s="66">
        <v>2</v>
      </c>
      <c r="N25" s="66">
        <v>13</v>
      </c>
      <c r="O25"/>
      <c r="P25"/>
      <c r="Q25"/>
    </row>
    <row r="26" spans="2:27" x14ac:dyDescent="0.2">
      <c r="B26" s="35" t="s">
        <v>97</v>
      </c>
      <c r="C26" s="66">
        <v>138</v>
      </c>
      <c r="D26" s="66">
        <v>11</v>
      </c>
      <c r="E26" s="66">
        <v>4</v>
      </c>
      <c r="F26" s="66">
        <v>57</v>
      </c>
      <c r="G26" s="66">
        <v>12</v>
      </c>
      <c r="H26" s="66">
        <v>13</v>
      </c>
      <c r="I26" s="66">
        <v>32</v>
      </c>
      <c r="J26" s="66">
        <v>6</v>
      </c>
      <c r="K26" s="66">
        <v>0</v>
      </c>
      <c r="L26" s="66">
        <v>2</v>
      </c>
      <c r="M26" s="66">
        <v>0</v>
      </c>
      <c r="N26" s="66">
        <v>1</v>
      </c>
      <c r="O26"/>
      <c r="P26"/>
      <c r="Q26"/>
    </row>
    <row r="27" spans="2:27" x14ac:dyDescent="0.2">
      <c r="B27" s="35" t="s">
        <v>98</v>
      </c>
      <c r="C27" s="66">
        <v>2967</v>
      </c>
      <c r="D27" s="66">
        <v>605</v>
      </c>
      <c r="E27" s="66">
        <v>70</v>
      </c>
      <c r="F27" s="66">
        <v>1500</v>
      </c>
      <c r="G27" s="66">
        <v>184</v>
      </c>
      <c r="H27" s="66">
        <v>220</v>
      </c>
      <c r="I27" s="66">
        <v>216</v>
      </c>
      <c r="J27" s="66">
        <v>62</v>
      </c>
      <c r="K27" s="66">
        <v>1</v>
      </c>
      <c r="L27" s="66">
        <v>78</v>
      </c>
      <c r="M27" s="66">
        <v>6</v>
      </c>
      <c r="N27" s="66">
        <v>25</v>
      </c>
      <c r="O27"/>
      <c r="P27"/>
      <c r="Q27"/>
    </row>
    <row r="28" spans="2:27" x14ac:dyDescent="0.2">
      <c r="C28"/>
      <c r="N28"/>
      <c r="O28"/>
      <c r="P28"/>
      <c r="Q28"/>
    </row>
    <row r="29" spans="2:27" x14ac:dyDescent="0.2">
      <c r="B29" s="9" t="s">
        <v>58</v>
      </c>
      <c r="C29"/>
      <c r="N29"/>
      <c r="O29"/>
      <c r="P29"/>
      <c r="Q29"/>
      <c r="S29"/>
      <c r="T29"/>
      <c r="U29"/>
      <c r="V29"/>
      <c r="W29"/>
      <c r="Y29"/>
      <c r="Z29"/>
      <c r="AA29"/>
    </row>
    <row r="30" spans="2:27" x14ac:dyDescent="0.2">
      <c r="B30" s="9" t="s">
        <v>62</v>
      </c>
      <c r="C30"/>
      <c r="N30"/>
      <c r="O30"/>
      <c r="P30"/>
      <c r="Q30"/>
      <c r="S30"/>
      <c r="T30"/>
      <c r="U30"/>
      <c r="V30"/>
      <c r="W30"/>
      <c r="Y30"/>
      <c r="Z30"/>
      <c r="AA30"/>
    </row>
    <row r="31" spans="2:27" x14ac:dyDescent="0.2">
      <c r="C31"/>
      <c r="N31"/>
      <c r="O31"/>
      <c r="S31"/>
      <c r="T31"/>
      <c r="U31"/>
      <c r="V31"/>
      <c r="W31"/>
      <c r="Y31"/>
      <c r="Z31"/>
      <c r="AA31"/>
    </row>
    <row r="32" spans="2:27" x14ac:dyDescent="0.2">
      <c r="C32"/>
      <c r="N32"/>
      <c r="O32"/>
      <c r="P32" s="35"/>
      <c r="Q32" s="30" t="s">
        <v>75</v>
      </c>
      <c r="R32" s="30" t="s">
        <v>231</v>
      </c>
      <c r="S32"/>
      <c r="T32"/>
      <c r="U32"/>
      <c r="V32"/>
      <c r="W32"/>
      <c r="Y32"/>
      <c r="Z32"/>
      <c r="AA32"/>
    </row>
    <row r="33" spans="3:27" x14ac:dyDescent="0.2">
      <c r="C33"/>
      <c r="N33"/>
      <c r="O33"/>
      <c r="P33" s="35" t="s">
        <v>123</v>
      </c>
      <c r="Q33" s="35">
        <v>27.3</v>
      </c>
      <c r="R33" s="63">
        <f>100-Q33</f>
        <v>72.7</v>
      </c>
      <c r="S33"/>
      <c r="T33"/>
      <c r="U33"/>
      <c r="V33"/>
      <c r="W33"/>
      <c r="Y33"/>
      <c r="Z33"/>
      <c r="AA33"/>
    </row>
    <row r="34" spans="3:27" x14ac:dyDescent="0.2">
      <c r="C34"/>
      <c r="N34"/>
      <c r="O34"/>
      <c r="P34" s="35" t="s">
        <v>211</v>
      </c>
      <c r="Q34" s="35">
        <v>48.8</v>
      </c>
      <c r="R34" s="63">
        <f t="shared" ref="R34:R43" si="0">100-Q34</f>
        <v>51.2</v>
      </c>
      <c r="S34"/>
      <c r="T34"/>
      <c r="U34"/>
      <c r="V34"/>
      <c r="W34"/>
      <c r="Y34"/>
      <c r="Z34"/>
      <c r="AA34"/>
    </row>
    <row r="35" spans="3:27" x14ac:dyDescent="0.2">
      <c r="C35"/>
      <c r="N35"/>
      <c r="O35"/>
      <c r="P35" s="35" t="s">
        <v>41</v>
      </c>
      <c r="Q35" s="35">
        <v>27.7</v>
      </c>
      <c r="R35" s="63">
        <f t="shared" si="0"/>
        <v>72.3</v>
      </c>
      <c r="T35"/>
      <c r="U35"/>
    </row>
    <row r="36" spans="3:27" x14ac:dyDescent="0.2">
      <c r="C36"/>
      <c r="N36"/>
      <c r="O36"/>
      <c r="P36" s="35" t="s">
        <v>44</v>
      </c>
      <c r="Q36" s="35">
        <v>14.5</v>
      </c>
      <c r="R36" s="63">
        <f t="shared" si="0"/>
        <v>85.5</v>
      </c>
      <c r="T36"/>
      <c r="U36"/>
    </row>
    <row r="37" spans="3:27" x14ac:dyDescent="0.2">
      <c r="P37" s="35" t="s">
        <v>46</v>
      </c>
      <c r="Q37" s="35">
        <v>25.3</v>
      </c>
      <c r="R37" s="63">
        <f t="shared" si="0"/>
        <v>74.7</v>
      </c>
      <c r="T37"/>
      <c r="U37"/>
    </row>
    <row r="38" spans="3:27" x14ac:dyDescent="0.2">
      <c r="P38" s="35" t="s">
        <v>42</v>
      </c>
      <c r="Q38" s="35">
        <v>45.5</v>
      </c>
      <c r="R38" s="63">
        <f t="shared" si="0"/>
        <v>54.5</v>
      </c>
      <c r="T38"/>
      <c r="U38"/>
    </row>
    <row r="39" spans="3:27" x14ac:dyDescent="0.2">
      <c r="P39" s="35" t="s">
        <v>47</v>
      </c>
      <c r="Q39" s="35">
        <v>61.4</v>
      </c>
      <c r="R39" s="63">
        <f t="shared" si="0"/>
        <v>38.6</v>
      </c>
      <c r="T39"/>
      <c r="U39"/>
    </row>
    <row r="40" spans="3:27" x14ac:dyDescent="0.2">
      <c r="P40" s="35" t="s">
        <v>4</v>
      </c>
      <c r="Q40" s="35">
        <v>32.700000000000003</v>
      </c>
      <c r="R40" s="63">
        <f t="shared" si="0"/>
        <v>67.3</v>
      </c>
      <c r="T40"/>
      <c r="U40"/>
    </row>
    <row r="41" spans="3:27" x14ac:dyDescent="0.2">
      <c r="P41" s="35" t="s">
        <v>2</v>
      </c>
      <c r="Q41" s="35">
        <v>96.4</v>
      </c>
      <c r="R41" s="63">
        <f t="shared" si="0"/>
        <v>3.5999999999999943</v>
      </c>
      <c r="T41"/>
      <c r="U41"/>
    </row>
    <row r="42" spans="3:27" x14ac:dyDescent="0.2">
      <c r="P42" s="35" t="s">
        <v>124</v>
      </c>
      <c r="Q42" s="35">
        <v>59.3</v>
      </c>
      <c r="R42" s="63">
        <f t="shared" si="0"/>
        <v>40.700000000000003</v>
      </c>
      <c r="T42"/>
      <c r="U42"/>
    </row>
    <row r="43" spans="3:27" x14ac:dyDescent="0.2">
      <c r="P43" s="35" t="s">
        <v>61</v>
      </c>
      <c r="Q43" s="35">
        <v>40.6</v>
      </c>
      <c r="R43" s="63">
        <f t="shared" si="0"/>
        <v>59.4</v>
      </c>
      <c r="T43"/>
      <c r="U43"/>
    </row>
    <row r="44" spans="3:27" x14ac:dyDescent="0.2">
      <c r="T44"/>
      <c r="U44"/>
    </row>
    <row r="45" spans="3:27" x14ac:dyDescent="0.2">
      <c r="T45"/>
      <c r="U45"/>
    </row>
    <row r="46" spans="3:27" x14ac:dyDescent="0.2">
      <c r="T46"/>
      <c r="U46"/>
    </row>
    <row r="47" spans="3:27" x14ac:dyDescent="0.2">
      <c r="T47"/>
      <c r="U47"/>
    </row>
    <row r="48" spans="3:27" x14ac:dyDescent="0.2">
      <c r="T48"/>
      <c r="U48"/>
    </row>
    <row r="49" spans="20:21" x14ac:dyDescent="0.2">
      <c r="T49"/>
      <c r="U49"/>
    </row>
    <row r="50" spans="20:21" x14ac:dyDescent="0.2">
      <c r="T50"/>
      <c r="U50"/>
    </row>
    <row r="51" spans="20:21" x14ac:dyDescent="0.2">
      <c r="T51"/>
      <c r="U51"/>
    </row>
    <row r="52" spans="20:21" x14ac:dyDescent="0.2">
      <c r="T52"/>
      <c r="U52"/>
    </row>
    <row r="53" spans="20:21" x14ac:dyDescent="0.2">
      <c r="T53"/>
      <c r="U53"/>
    </row>
    <row r="54" spans="20:21" x14ac:dyDescent="0.2">
      <c r="T54"/>
      <c r="U54"/>
    </row>
    <row r="55" spans="20:21" x14ac:dyDescent="0.2">
      <c r="T55"/>
      <c r="U55"/>
    </row>
    <row r="56" spans="20:21" x14ac:dyDescent="0.2">
      <c r="T56"/>
      <c r="U56"/>
    </row>
  </sheetData>
  <mergeCells count="1">
    <mergeCell ref="B8:N8"/>
  </mergeCells>
  <phoneticPr fontId="6" type="noConversion"/>
  <pageMargins left="0.77" right="0.59" top="0.79" bottom="0.77" header="0.4921259845" footer="0.34"/>
  <pageSetup paperSize="9" scale="51" orientation="portrait" horizontalDpi="300" verticalDpi="300" r:id="rId1"/>
  <headerFooter alignWithMargins="0"/>
  <rowBreaks count="1" manualBreakCount="1">
    <brk id="74"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75C61"/>
  </sheetPr>
  <dimension ref="A1:P23"/>
  <sheetViews>
    <sheetView zoomScaleNormal="100" zoomScaleSheetLayoutView="130" workbookViewId="0">
      <selection activeCell="M11" sqref="M11"/>
    </sheetView>
  </sheetViews>
  <sheetFormatPr baseColWidth="10" defaultRowHeight="12.75" x14ac:dyDescent="0.2"/>
  <cols>
    <col min="1" max="1" width="3.7109375" customWidth="1"/>
    <col min="2" max="2" width="5.85546875" customWidth="1"/>
    <col min="3" max="7" width="18.140625" customWidth="1"/>
    <col min="9" max="9" width="6.85546875" customWidth="1"/>
  </cols>
  <sheetData>
    <row r="1" spans="1:16" ht="15.75" x14ac:dyDescent="0.25">
      <c r="A1" s="8" t="str">
        <f>Inhaltsverzeichnis!B25&amp; " " &amp;Inhaltsverzeichnis!D25</f>
        <v>Tabelle 8: Ausländeranteil an der Volksschule, 1998–2015</v>
      </c>
    </row>
    <row r="4" spans="1:16" x14ac:dyDescent="0.2">
      <c r="B4" s="189" t="s">
        <v>35</v>
      </c>
      <c r="C4" s="192" t="s">
        <v>237</v>
      </c>
      <c r="D4" s="193"/>
      <c r="E4" s="193"/>
      <c r="F4" s="193"/>
      <c r="G4" s="193"/>
    </row>
    <row r="5" spans="1:16" x14ac:dyDescent="0.2">
      <c r="B5" s="190"/>
      <c r="C5" s="55" t="s">
        <v>211</v>
      </c>
      <c r="D5" s="55" t="s">
        <v>41</v>
      </c>
      <c r="E5" s="55" t="s">
        <v>44</v>
      </c>
      <c r="F5" s="55" t="s">
        <v>46</v>
      </c>
      <c r="G5" s="55" t="s">
        <v>42</v>
      </c>
    </row>
    <row r="6" spans="1:16" x14ac:dyDescent="0.2">
      <c r="B6" s="32">
        <v>1998</v>
      </c>
      <c r="C6" s="63">
        <v>39.467969598262762</v>
      </c>
      <c r="D6" s="63">
        <v>21.124143183549123</v>
      </c>
      <c r="E6" s="63">
        <v>6.981916642491055</v>
      </c>
      <c r="F6" s="63">
        <v>15.798594396842205</v>
      </c>
      <c r="G6" s="63">
        <v>41.515751027240903</v>
      </c>
    </row>
    <row r="7" spans="1:16" x14ac:dyDescent="0.2">
      <c r="B7" s="32">
        <v>1999</v>
      </c>
      <c r="C7" s="63">
        <v>41.386666666666663</v>
      </c>
      <c r="D7" s="63">
        <v>22.160764744784466</v>
      </c>
      <c r="E7" s="63">
        <v>7.3765730880929334</v>
      </c>
      <c r="F7" s="63">
        <v>16.50865018082299</v>
      </c>
      <c r="G7" s="63">
        <v>41.766329346826126</v>
      </c>
      <c r="J7" s="108"/>
    </row>
    <row r="8" spans="1:16" x14ac:dyDescent="0.2">
      <c r="B8" s="32">
        <v>2000</v>
      </c>
      <c r="C8" s="63">
        <v>42.841348811498065</v>
      </c>
      <c r="D8" s="63">
        <v>22.347164550056071</v>
      </c>
      <c r="E8" s="63">
        <v>7.5255102040816331</v>
      </c>
      <c r="F8" s="63">
        <v>17.330325617889368</v>
      </c>
      <c r="G8" s="63">
        <v>41.995939403404655</v>
      </c>
      <c r="J8" s="108"/>
    </row>
    <row r="9" spans="1:16" x14ac:dyDescent="0.2">
      <c r="B9" s="32">
        <v>2001</v>
      </c>
      <c r="C9" s="63">
        <v>42.69356597600872</v>
      </c>
      <c r="D9" s="63">
        <v>23.003038021296838</v>
      </c>
      <c r="E9" s="63">
        <v>8.104944894177315</v>
      </c>
      <c r="F9" s="63">
        <v>18.056633048875099</v>
      </c>
      <c r="G9" s="63">
        <v>42.27501573316551</v>
      </c>
      <c r="I9" s="2"/>
      <c r="J9" s="109"/>
    </row>
    <row r="10" spans="1:16" x14ac:dyDescent="0.2">
      <c r="B10" s="32">
        <v>2002</v>
      </c>
      <c r="C10" s="63">
        <v>43.184183142559831</v>
      </c>
      <c r="D10" s="63">
        <v>23.594842317849928</v>
      </c>
      <c r="E10" s="63">
        <v>8.5507944150216666</v>
      </c>
      <c r="F10" s="63">
        <v>18.424079754601227</v>
      </c>
      <c r="G10" s="63">
        <v>42.6445245182516</v>
      </c>
      <c r="I10" s="2"/>
      <c r="J10" s="109"/>
    </row>
    <row r="11" spans="1:16" x14ac:dyDescent="0.2">
      <c r="B11" s="32">
        <v>2003</v>
      </c>
      <c r="C11" s="63">
        <v>45.168067226890756</v>
      </c>
      <c r="D11" s="63">
        <v>23.638196654169686</v>
      </c>
      <c r="E11" s="63">
        <v>9.4700919518437772</v>
      </c>
      <c r="F11" s="63">
        <v>19.036482694106642</v>
      </c>
      <c r="G11" s="63">
        <v>43.30493000608643</v>
      </c>
      <c r="I11" s="2"/>
      <c r="J11" s="109"/>
    </row>
    <row r="12" spans="1:16" x14ac:dyDescent="0.2">
      <c r="B12" s="32">
        <v>2004</v>
      </c>
      <c r="C12" s="63">
        <v>45.626975763962065</v>
      </c>
      <c r="D12" s="63">
        <v>24.084105259783968</v>
      </c>
      <c r="E12" s="63">
        <v>10.133157049768627</v>
      </c>
      <c r="F12" s="63">
        <v>19.453642384105958</v>
      </c>
      <c r="G12" s="63">
        <v>43.115886415963161</v>
      </c>
      <c r="I12" s="2"/>
      <c r="J12" s="109"/>
    </row>
    <row r="13" spans="1:16" x14ac:dyDescent="0.2">
      <c r="B13" s="32">
        <v>2005</v>
      </c>
      <c r="C13" s="63">
        <v>46.94736842105263</v>
      </c>
      <c r="D13" s="63">
        <v>24.426931755011282</v>
      </c>
      <c r="E13" s="63">
        <v>10.603464686845612</v>
      </c>
      <c r="F13" s="63">
        <v>19.713361072584373</v>
      </c>
      <c r="G13" s="63">
        <v>43.516382095062298</v>
      </c>
      <c r="I13" s="2"/>
      <c r="J13" s="109"/>
    </row>
    <row r="14" spans="1:16" x14ac:dyDescent="0.2">
      <c r="B14" s="32">
        <v>2006</v>
      </c>
      <c r="C14" s="63">
        <v>48.604269293924467</v>
      </c>
      <c r="D14" s="63">
        <v>24.458450821031679</v>
      </c>
      <c r="E14" s="63">
        <v>10.9905795032829</v>
      </c>
      <c r="F14" s="63">
        <v>20.685434516523866</v>
      </c>
      <c r="G14" s="63">
        <v>44.234638600835787</v>
      </c>
      <c r="J14" s="108"/>
    </row>
    <row r="15" spans="1:16" x14ac:dyDescent="0.2">
      <c r="B15" s="32">
        <v>2007</v>
      </c>
      <c r="C15" s="63">
        <v>49.302325581395351</v>
      </c>
      <c r="D15" s="63">
        <v>24.856980361981869</v>
      </c>
      <c r="E15" s="63">
        <v>11.112168204737893</v>
      </c>
      <c r="F15" s="63">
        <v>20.491409924176985</v>
      </c>
      <c r="G15" s="63">
        <v>43.924030259134071</v>
      </c>
      <c r="J15" s="108"/>
      <c r="L15" s="2"/>
      <c r="M15" s="2"/>
      <c r="N15" s="2"/>
      <c r="O15" s="2"/>
      <c r="P15" s="2"/>
    </row>
    <row r="16" spans="1:16" x14ac:dyDescent="0.2">
      <c r="B16" s="32">
        <v>2008</v>
      </c>
      <c r="C16" s="63">
        <v>47.631241997439183</v>
      </c>
      <c r="D16" s="63">
        <v>25.186454343882282</v>
      </c>
      <c r="E16" s="63">
        <v>11.432325886990801</v>
      </c>
      <c r="F16" s="63">
        <v>21.439795717933606</v>
      </c>
      <c r="G16" s="63">
        <v>42.880685563612388</v>
      </c>
      <c r="J16" s="108"/>
    </row>
    <row r="17" spans="2:16" x14ac:dyDescent="0.2">
      <c r="B17" s="32">
        <v>2009</v>
      </c>
      <c r="C17" s="63">
        <v>46.4</v>
      </c>
      <c r="D17" s="63">
        <v>25.1</v>
      </c>
      <c r="E17" s="63">
        <v>11.6</v>
      </c>
      <c r="F17" s="63">
        <v>21.7</v>
      </c>
      <c r="G17" s="63">
        <v>43.6</v>
      </c>
      <c r="J17" s="108"/>
    </row>
    <row r="18" spans="2:16" x14ac:dyDescent="0.2">
      <c r="B18" s="32">
        <v>2010</v>
      </c>
      <c r="C18" s="63">
        <v>49.5</v>
      </c>
      <c r="D18" s="63">
        <v>25.4</v>
      </c>
      <c r="E18" s="63">
        <v>11.4</v>
      </c>
      <c r="F18" s="63">
        <v>22.2</v>
      </c>
      <c r="G18" s="63">
        <v>44.1</v>
      </c>
      <c r="L18" s="87"/>
      <c r="M18" s="87"/>
      <c r="N18" s="87"/>
      <c r="O18" s="87"/>
      <c r="P18" s="87"/>
    </row>
    <row r="19" spans="2:16" x14ac:dyDescent="0.2">
      <c r="B19" s="32">
        <v>2011</v>
      </c>
      <c r="C19" s="63">
        <v>48.7</v>
      </c>
      <c r="D19" s="63">
        <v>25.7</v>
      </c>
      <c r="E19" s="63">
        <v>11.8</v>
      </c>
      <c r="F19" s="63">
        <v>23.1</v>
      </c>
      <c r="G19" s="63">
        <v>45.1</v>
      </c>
    </row>
    <row r="20" spans="2:16" x14ac:dyDescent="0.2">
      <c r="B20" s="32">
        <v>2012</v>
      </c>
      <c r="C20" s="63">
        <v>49.7</v>
      </c>
      <c r="D20" s="63">
        <v>26</v>
      </c>
      <c r="E20" s="63">
        <v>12.2</v>
      </c>
      <c r="F20" s="63">
        <v>23.4</v>
      </c>
      <c r="G20" s="63">
        <v>45.5</v>
      </c>
    </row>
    <row r="21" spans="2:16" x14ac:dyDescent="0.2">
      <c r="B21" s="32">
        <v>2013</v>
      </c>
      <c r="C21" s="63">
        <v>49.5</v>
      </c>
      <c r="D21" s="63">
        <v>26.4</v>
      </c>
      <c r="E21" s="63">
        <v>12.5</v>
      </c>
      <c r="F21" s="63">
        <v>24.5</v>
      </c>
      <c r="G21" s="63">
        <v>46.4</v>
      </c>
    </row>
    <row r="22" spans="2:16" x14ac:dyDescent="0.2">
      <c r="B22" s="32">
        <v>2014</v>
      </c>
      <c r="C22" s="63">
        <v>47.3</v>
      </c>
      <c r="D22" s="63">
        <v>26.9</v>
      </c>
      <c r="E22" s="63">
        <v>13.1</v>
      </c>
      <c r="F22" s="63">
        <v>24.8</v>
      </c>
      <c r="G22" s="63">
        <v>47</v>
      </c>
    </row>
    <row r="23" spans="2:16" x14ac:dyDescent="0.2">
      <c r="B23" s="32">
        <v>2015</v>
      </c>
      <c r="C23" s="63">
        <v>48.8</v>
      </c>
      <c r="D23" s="63">
        <v>27.7</v>
      </c>
      <c r="E23" s="111">
        <v>14.5</v>
      </c>
      <c r="F23" s="63">
        <v>25.3</v>
      </c>
      <c r="G23" s="63">
        <v>45.5</v>
      </c>
    </row>
  </sheetData>
  <mergeCells count="2">
    <mergeCell ref="C4:G4"/>
    <mergeCell ref="B4:B5"/>
  </mergeCells>
  <phoneticPr fontId="0" type="noConversion"/>
  <pageMargins left="0.77" right="0.59" top="0.79" bottom="0.77" header="0.4921259845" footer="0.34"/>
  <pageSetup paperSize="9" scale="51"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75C61"/>
  </sheetPr>
  <dimension ref="A1:AC41"/>
  <sheetViews>
    <sheetView showGridLines="0" zoomScaleNormal="100" zoomScaleSheetLayoutView="100" workbookViewId="0">
      <selection activeCell="R31" sqref="R31:R41"/>
    </sheetView>
  </sheetViews>
  <sheetFormatPr baseColWidth="10" defaultRowHeight="12.75" x14ac:dyDescent="0.2"/>
  <cols>
    <col min="1" max="1" width="3.7109375" customWidth="1"/>
    <col min="2" max="2" width="21" customWidth="1"/>
    <col min="3" max="3" width="8.42578125" style="2" customWidth="1"/>
    <col min="4" max="13" width="8.42578125" customWidth="1"/>
    <col min="14" max="14" width="8.42578125" style="2" customWidth="1"/>
    <col min="15" max="15" width="11.42578125" style="2"/>
    <col min="16" max="16" width="17.7109375" style="2" bestFit="1" customWidth="1"/>
    <col min="17" max="18" width="14.140625" customWidth="1"/>
  </cols>
  <sheetData>
    <row r="1" spans="1:29" ht="15.75" x14ac:dyDescent="0.25">
      <c r="A1" s="8" t="str">
        <f>Inhaltsverzeichnis!B26&amp; " " &amp;Inhaltsverzeichnis!D26</f>
        <v>Tabelle 9: Volksschülerinnen und Volksschüler nach Schulart und Hauptsprache, 2015/16</v>
      </c>
    </row>
    <row r="3" spans="1:29" x14ac:dyDescent="0.2">
      <c r="A3" s="2"/>
      <c r="C3" s="3"/>
      <c r="M3" s="2"/>
      <c r="N3" s="3"/>
      <c r="O3" s="3"/>
    </row>
    <row r="4" spans="1:29" s="6" customFormat="1" ht="54" x14ac:dyDescent="0.2">
      <c r="B4" s="44" t="s">
        <v>99</v>
      </c>
      <c r="C4" s="46" t="s">
        <v>21</v>
      </c>
      <c r="D4" s="44" t="s">
        <v>57</v>
      </c>
      <c r="E4" s="44" t="s">
        <v>56</v>
      </c>
      <c r="F4" s="44" t="s">
        <v>55</v>
      </c>
      <c r="G4" s="156" t="s">
        <v>53</v>
      </c>
      <c r="H4" s="44" t="s">
        <v>43</v>
      </c>
      <c r="I4" s="44" t="s">
        <v>54</v>
      </c>
      <c r="J4" s="45" t="s">
        <v>45</v>
      </c>
      <c r="K4" s="44" t="s">
        <v>51</v>
      </c>
      <c r="L4" s="47" t="s">
        <v>63</v>
      </c>
      <c r="M4" s="45" t="s">
        <v>49</v>
      </c>
      <c r="N4" s="61" t="s">
        <v>61</v>
      </c>
      <c r="O4" s="3"/>
      <c r="P4" s="2"/>
    </row>
    <row r="5" spans="1:29" s="6" customFormat="1" x14ac:dyDescent="0.2">
      <c r="B5" s="34" t="s">
        <v>21</v>
      </c>
      <c r="C5" s="66">
        <v>73499</v>
      </c>
      <c r="D5" s="66">
        <v>14004</v>
      </c>
      <c r="E5" s="66">
        <v>1085</v>
      </c>
      <c r="F5" s="66">
        <v>37706</v>
      </c>
      <c r="G5" s="66">
        <v>8184</v>
      </c>
      <c r="H5" s="66">
        <v>7126</v>
      </c>
      <c r="I5" s="66">
        <v>4101</v>
      </c>
      <c r="J5" s="66">
        <v>515</v>
      </c>
      <c r="K5" s="66">
        <v>52</v>
      </c>
      <c r="L5" s="66">
        <v>167</v>
      </c>
      <c r="M5" s="66">
        <v>54</v>
      </c>
      <c r="N5" s="66">
        <v>505</v>
      </c>
      <c r="O5"/>
      <c r="P5" t="s">
        <v>374</v>
      </c>
      <c r="Q5" t="s">
        <v>374</v>
      </c>
      <c r="R5" t="s">
        <v>374</v>
      </c>
      <c r="S5" t="s">
        <v>374</v>
      </c>
      <c r="T5" t="s">
        <v>374</v>
      </c>
      <c r="U5" t="s">
        <v>374</v>
      </c>
      <c r="V5" t="s">
        <v>374</v>
      </c>
      <c r="W5" t="s">
        <v>374</v>
      </c>
      <c r="X5" t="s">
        <v>374</v>
      </c>
      <c r="Y5" t="s">
        <v>374</v>
      </c>
      <c r="Z5" t="s">
        <v>374</v>
      </c>
      <c r="AA5" t="s">
        <v>374</v>
      </c>
    </row>
    <row r="6" spans="1:29" x14ac:dyDescent="0.2">
      <c r="A6" s="2"/>
      <c r="B6" s="84" t="s">
        <v>100</v>
      </c>
      <c r="C6" s="66">
        <v>22464</v>
      </c>
      <c r="D6" s="66">
        <v>4770</v>
      </c>
      <c r="E6" s="66">
        <v>629</v>
      </c>
      <c r="F6" s="66">
        <v>11781</v>
      </c>
      <c r="G6" s="66">
        <v>1045</v>
      </c>
      <c r="H6" s="66">
        <v>1722</v>
      </c>
      <c r="I6" s="66">
        <v>1753</v>
      </c>
      <c r="J6" s="66">
        <v>278</v>
      </c>
      <c r="K6" s="66">
        <v>9</v>
      </c>
      <c r="L6" s="66">
        <v>167</v>
      </c>
      <c r="M6" s="66">
        <v>11</v>
      </c>
      <c r="N6" s="66">
        <v>299</v>
      </c>
      <c r="O6"/>
      <c r="P6" t="s">
        <v>374</v>
      </c>
      <c r="Q6" t="s">
        <v>374</v>
      </c>
      <c r="R6" t="s">
        <v>374</v>
      </c>
      <c r="S6" t="s">
        <v>374</v>
      </c>
      <c r="T6" t="s">
        <v>374</v>
      </c>
      <c r="U6" t="s">
        <v>374</v>
      </c>
      <c r="V6" t="s">
        <v>374</v>
      </c>
      <c r="W6" t="s">
        <v>374</v>
      </c>
      <c r="X6" t="s">
        <v>374</v>
      </c>
      <c r="Y6" t="s">
        <v>374</v>
      </c>
      <c r="Z6" t="s">
        <v>374</v>
      </c>
      <c r="AA6" t="s">
        <v>374</v>
      </c>
    </row>
    <row r="7" spans="1:29" x14ac:dyDescent="0.2">
      <c r="A7" s="2"/>
      <c r="B7" s="84" t="s">
        <v>101</v>
      </c>
      <c r="C7" s="35">
        <v>30.6</v>
      </c>
      <c r="D7" s="35">
        <v>34.1</v>
      </c>
      <c r="E7" s="35">
        <v>58</v>
      </c>
      <c r="F7" s="35">
        <v>31.2</v>
      </c>
      <c r="G7" s="35">
        <v>12.8</v>
      </c>
      <c r="H7" s="35">
        <v>24.2</v>
      </c>
      <c r="I7" s="35">
        <v>42.7</v>
      </c>
      <c r="J7" s="35">
        <v>54</v>
      </c>
      <c r="K7" s="35">
        <v>17.3</v>
      </c>
      <c r="L7" s="35">
        <v>100</v>
      </c>
      <c r="M7" s="35">
        <v>20.399999999999999</v>
      </c>
      <c r="N7" s="35">
        <v>59.2</v>
      </c>
      <c r="O7"/>
      <c r="P7" t="s">
        <v>374</v>
      </c>
      <c r="Q7" t="s">
        <v>374</v>
      </c>
      <c r="R7" t="s">
        <v>374</v>
      </c>
      <c r="S7" t="s">
        <v>374</v>
      </c>
      <c r="T7" t="s">
        <v>374</v>
      </c>
      <c r="U7" t="s">
        <v>374</v>
      </c>
      <c r="V7" t="s">
        <v>374</v>
      </c>
      <c r="W7" t="s">
        <v>374</v>
      </c>
      <c r="X7" t="s">
        <v>374</v>
      </c>
      <c r="Y7" t="s">
        <v>374</v>
      </c>
      <c r="Z7" t="s">
        <v>374</v>
      </c>
      <c r="AA7" t="s">
        <v>374</v>
      </c>
    </row>
    <row r="8" spans="1:29" ht="6" customHeight="1" x14ac:dyDescent="0.2">
      <c r="A8" s="2"/>
      <c r="B8" s="185"/>
      <c r="C8" s="186"/>
      <c r="D8" s="186"/>
      <c r="E8" s="186"/>
      <c r="F8" s="186"/>
      <c r="G8" s="186"/>
      <c r="H8" s="186"/>
      <c r="I8" s="186"/>
      <c r="J8" s="186"/>
      <c r="K8" s="186"/>
      <c r="L8" s="186"/>
      <c r="M8" s="186"/>
      <c r="N8" s="187"/>
      <c r="O8"/>
      <c r="P8" t="s">
        <v>374</v>
      </c>
      <c r="Q8" t="s">
        <v>374</v>
      </c>
      <c r="R8" t="s">
        <v>374</v>
      </c>
      <c r="S8" t="s">
        <v>374</v>
      </c>
      <c r="T8" t="s">
        <v>374</v>
      </c>
      <c r="U8" t="s">
        <v>374</v>
      </c>
      <c r="V8" t="s">
        <v>374</v>
      </c>
      <c r="W8" t="s">
        <v>374</v>
      </c>
      <c r="X8" t="s">
        <v>374</v>
      </c>
      <c r="Y8" t="s">
        <v>374</v>
      </c>
      <c r="Z8" t="s">
        <v>374</v>
      </c>
      <c r="AA8" t="s">
        <v>374</v>
      </c>
    </row>
    <row r="9" spans="1:29" x14ac:dyDescent="0.2">
      <c r="A9" s="2"/>
      <c r="B9" s="33" t="s">
        <v>102</v>
      </c>
      <c r="C9" s="66">
        <v>475</v>
      </c>
      <c r="D9" s="66">
        <v>96</v>
      </c>
      <c r="E9" s="66">
        <v>9</v>
      </c>
      <c r="F9" s="66">
        <v>259</v>
      </c>
      <c r="G9" s="66">
        <v>51</v>
      </c>
      <c r="H9" s="66">
        <v>32</v>
      </c>
      <c r="I9" s="66">
        <v>22</v>
      </c>
      <c r="J9" s="66">
        <v>4</v>
      </c>
      <c r="K9" s="66">
        <v>0</v>
      </c>
      <c r="L9" s="66">
        <v>2</v>
      </c>
      <c r="M9" s="66">
        <v>0</v>
      </c>
      <c r="N9" s="66">
        <v>0</v>
      </c>
      <c r="O9"/>
      <c r="P9" t="s">
        <v>374</v>
      </c>
      <c r="R9" t="s">
        <v>374</v>
      </c>
      <c r="S9" t="s">
        <v>374</v>
      </c>
      <c r="T9" t="s">
        <v>374</v>
      </c>
      <c r="U9" t="s">
        <v>374</v>
      </c>
      <c r="V9" t="s">
        <v>374</v>
      </c>
      <c r="W9" t="s">
        <v>374</v>
      </c>
      <c r="X9" t="s">
        <v>374</v>
      </c>
      <c r="Y9" t="s">
        <v>374</v>
      </c>
      <c r="Z9" t="s">
        <v>374</v>
      </c>
      <c r="AA9" t="s">
        <v>374</v>
      </c>
      <c r="AB9" t="s">
        <v>374</v>
      </c>
      <c r="AC9" t="s">
        <v>374</v>
      </c>
    </row>
    <row r="10" spans="1:29" x14ac:dyDescent="0.2">
      <c r="A10" s="2"/>
      <c r="B10" s="33" t="s">
        <v>103</v>
      </c>
      <c r="C10" s="66">
        <v>2608</v>
      </c>
      <c r="D10" s="66">
        <v>539</v>
      </c>
      <c r="E10" s="66">
        <v>74</v>
      </c>
      <c r="F10" s="66">
        <v>1358</v>
      </c>
      <c r="G10" s="66">
        <v>140</v>
      </c>
      <c r="H10" s="66">
        <v>201</v>
      </c>
      <c r="I10" s="66">
        <v>194</v>
      </c>
      <c r="J10" s="66">
        <v>27</v>
      </c>
      <c r="K10" s="66">
        <v>1</v>
      </c>
      <c r="L10" s="66">
        <v>47</v>
      </c>
      <c r="M10" s="66">
        <v>1</v>
      </c>
      <c r="N10" s="66">
        <v>26</v>
      </c>
      <c r="O10"/>
      <c r="P10" t="s">
        <v>374</v>
      </c>
      <c r="R10" t="s">
        <v>374</v>
      </c>
      <c r="S10" t="s">
        <v>374</v>
      </c>
      <c r="T10" t="s">
        <v>374</v>
      </c>
      <c r="U10" t="s">
        <v>374</v>
      </c>
      <c r="V10" t="s">
        <v>374</v>
      </c>
      <c r="W10" t="s">
        <v>374</v>
      </c>
      <c r="X10" t="s">
        <v>374</v>
      </c>
      <c r="Y10" t="s">
        <v>374</v>
      </c>
      <c r="Z10" t="s">
        <v>374</v>
      </c>
      <c r="AA10" t="s">
        <v>374</v>
      </c>
      <c r="AB10" t="s">
        <v>374</v>
      </c>
      <c r="AC10" t="s">
        <v>374</v>
      </c>
    </row>
    <row r="11" spans="1:29" x14ac:dyDescent="0.2">
      <c r="A11" s="2"/>
      <c r="B11" s="33" t="s">
        <v>104</v>
      </c>
      <c r="C11" s="66">
        <v>14</v>
      </c>
      <c r="D11" s="66">
        <v>3</v>
      </c>
      <c r="E11" s="66">
        <v>0</v>
      </c>
      <c r="F11" s="66">
        <v>9</v>
      </c>
      <c r="G11" s="66">
        <v>1</v>
      </c>
      <c r="H11" s="66">
        <v>1</v>
      </c>
      <c r="I11" s="66">
        <v>0</v>
      </c>
      <c r="J11" s="66">
        <v>0</v>
      </c>
      <c r="K11" s="66">
        <v>0</v>
      </c>
      <c r="L11" s="66">
        <v>0</v>
      </c>
      <c r="M11" s="66">
        <v>0</v>
      </c>
      <c r="N11" s="66">
        <v>0</v>
      </c>
      <c r="O11"/>
      <c r="P11" t="s">
        <v>374</v>
      </c>
      <c r="R11" t="s">
        <v>374</v>
      </c>
      <c r="S11" t="s">
        <v>374</v>
      </c>
      <c r="T11" t="s">
        <v>374</v>
      </c>
      <c r="U11" t="s">
        <v>374</v>
      </c>
      <c r="V11" t="s">
        <v>374</v>
      </c>
      <c r="W11" t="s">
        <v>374</v>
      </c>
      <c r="X11" t="s">
        <v>374</v>
      </c>
      <c r="Y11" t="s">
        <v>374</v>
      </c>
      <c r="Z11" t="s">
        <v>374</v>
      </c>
      <c r="AA11" t="s">
        <v>374</v>
      </c>
      <c r="AB11" t="s">
        <v>374</v>
      </c>
      <c r="AC11" t="s">
        <v>374</v>
      </c>
    </row>
    <row r="12" spans="1:29" x14ac:dyDescent="0.2">
      <c r="A12" s="2"/>
      <c r="B12" s="33" t="s">
        <v>105</v>
      </c>
      <c r="C12" s="66">
        <v>3742</v>
      </c>
      <c r="D12" s="66">
        <v>732</v>
      </c>
      <c r="E12" s="66">
        <v>97</v>
      </c>
      <c r="F12" s="66">
        <v>1988</v>
      </c>
      <c r="G12" s="66">
        <v>182</v>
      </c>
      <c r="H12" s="66">
        <v>366</v>
      </c>
      <c r="I12" s="66">
        <v>282</v>
      </c>
      <c r="J12" s="66">
        <v>41</v>
      </c>
      <c r="K12" s="66">
        <v>2</v>
      </c>
      <c r="L12" s="66">
        <v>11</v>
      </c>
      <c r="M12" s="66">
        <v>4</v>
      </c>
      <c r="N12" s="66">
        <v>37</v>
      </c>
      <c r="O12"/>
      <c r="P12" t="s">
        <v>374</v>
      </c>
      <c r="R12" t="s">
        <v>374</v>
      </c>
      <c r="S12" t="s">
        <v>374</v>
      </c>
      <c r="T12" t="s">
        <v>374</v>
      </c>
      <c r="U12" t="s">
        <v>374</v>
      </c>
      <c r="V12" t="s">
        <v>374</v>
      </c>
      <c r="W12" t="s">
        <v>374</v>
      </c>
      <c r="X12" t="s">
        <v>374</v>
      </c>
      <c r="Y12" t="s">
        <v>374</v>
      </c>
      <c r="Z12" t="s">
        <v>374</v>
      </c>
      <c r="AA12" t="s">
        <v>374</v>
      </c>
      <c r="AB12" t="s">
        <v>374</v>
      </c>
      <c r="AC12" t="s">
        <v>374</v>
      </c>
    </row>
    <row r="13" spans="1:29" x14ac:dyDescent="0.2">
      <c r="A13" s="2"/>
      <c r="B13" s="35" t="s">
        <v>106</v>
      </c>
      <c r="C13" s="66">
        <v>5680</v>
      </c>
      <c r="D13" s="66">
        <v>1340</v>
      </c>
      <c r="E13" s="66">
        <v>172</v>
      </c>
      <c r="F13" s="66">
        <v>2949</v>
      </c>
      <c r="G13" s="66">
        <v>140</v>
      </c>
      <c r="H13" s="66">
        <v>379</v>
      </c>
      <c r="I13" s="66">
        <v>567</v>
      </c>
      <c r="J13" s="66">
        <v>96</v>
      </c>
      <c r="K13" s="66">
        <v>2</v>
      </c>
      <c r="L13" s="66">
        <v>4</v>
      </c>
      <c r="M13" s="66">
        <v>1</v>
      </c>
      <c r="N13" s="66">
        <v>30</v>
      </c>
      <c r="O13"/>
      <c r="P13" t="s">
        <v>374</v>
      </c>
      <c r="Q13" s="29"/>
      <c r="R13" t="s">
        <v>374</v>
      </c>
      <c r="S13" t="s">
        <v>374</v>
      </c>
      <c r="T13" t="s">
        <v>374</v>
      </c>
      <c r="U13" t="s">
        <v>374</v>
      </c>
      <c r="V13" t="s">
        <v>374</v>
      </c>
      <c r="W13" t="s">
        <v>374</v>
      </c>
      <c r="X13" t="s">
        <v>374</v>
      </c>
      <c r="Y13" t="s">
        <v>374</v>
      </c>
      <c r="Z13" t="s">
        <v>374</v>
      </c>
      <c r="AA13" t="s">
        <v>374</v>
      </c>
      <c r="AB13" t="s">
        <v>374</v>
      </c>
      <c r="AC13" t="s">
        <v>374</v>
      </c>
    </row>
    <row r="14" spans="1:29" x14ac:dyDescent="0.2">
      <c r="A14" s="2"/>
      <c r="B14" s="35" t="s">
        <v>107</v>
      </c>
      <c r="C14" s="66">
        <v>2105</v>
      </c>
      <c r="D14" s="66">
        <v>417</v>
      </c>
      <c r="E14" s="66">
        <v>63</v>
      </c>
      <c r="F14" s="66">
        <v>1131</v>
      </c>
      <c r="G14" s="66">
        <v>68</v>
      </c>
      <c r="H14" s="66">
        <v>183</v>
      </c>
      <c r="I14" s="66">
        <v>196</v>
      </c>
      <c r="J14" s="66">
        <v>27</v>
      </c>
      <c r="K14" s="66">
        <v>2</v>
      </c>
      <c r="L14" s="66">
        <v>1</v>
      </c>
      <c r="M14" s="66">
        <v>0</v>
      </c>
      <c r="N14" s="66">
        <v>17</v>
      </c>
      <c r="O14"/>
      <c r="P14" t="s">
        <v>374</v>
      </c>
      <c r="Q14" s="29"/>
      <c r="R14" t="s">
        <v>374</v>
      </c>
      <c r="S14" t="s">
        <v>374</v>
      </c>
      <c r="T14" t="s">
        <v>374</v>
      </c>
      <c r="U14" t="s">
        <v>374</v>
      </c>
      <c r="V14" t="s">
        <v>374</v>
      </c>
      <c r="W14" t="s">
        <v>374</v>
      </c>
      <c r="X14" t="s">
        <v>374</v>
      </c>
      <c r="Y14" t="s">
        <v>374</v>
      </c>
      <c r="Z14" t="s">
        <v>374</v>
      </c>
      <c r="AA14" t="s">
        <v>374</v>
      </c>
      <c r="AB14" t="s">
        <v>374</v>
      </c>
      <c r="AC14" t="s">
        <v>374</v>
      </c>
    </row>
    <row r="15" spans="1:29" x14ac:dyDescent="0.2">
      <c r="A15" s="2"/>
      <c r="B15" s="35" t="s">
        <v>108</v>
      </c>
      <c r="C15" s="66">
        <v>896</v>
      </c>
      <c r="D15" s="66">
        <v>190</v>
      </c>
      <c r="E15" s="66">
        <v>17</v>
      </c>
      <c r="F15" s="66">
        <v>475</v>
      </c>
      <c r="G15" s="66">
        <v>61</v>
      </c>
      <c r="H15" s="66">
        <v>65</v>
      </c>
      <c r="I15" s="66">
        <v>53</v>
      </c>
      <c r="J15" s="66">
        <v>12</v>
      </c>
      <c r="K15" s="66">
        <v>0</v>
      </c>
      <c r="L15" s="66">
        <v>16</v>
      </c>
      <c r="M15" s="66">
        <v>0</v>
      </c>
      <c r="N15" s="66">
        <v>7</v>
      </c>
      <c r="O15"/>
      <c r="P15" t="s">
        <v>374</v>
      </c>
      <c r="Q15" s="29"/>
      <c r="R15" t="s">
        <v>374</v>
      </c>
      <c r="S15" t="s">
        <v>374</v>
      </c>
      <c r="T15" t="s">
        <v>374</v>
      </c>
      <c r="U15" t="s">
        <v>374</v>
      </c>
      <c r="V15" t="s">
        <v>374</v>
      </c>
      <c r="W15" t="s">
        <v>374</v>
      </c>
      <c r="X15" t="s">
        <v>374</v>
      </c>
      <c r="Y15" t="s">
        <v>374</v>
      </c>
      <c r="Z15" t="s">
        <v>374</v>
      </c>
      <c r="AA15" t="s">
        <v>374</v>
      </c>
      <c r="AB15" t="s">
        <v>374</v>
      </c>
      <c r="AC15" t="s">
        <v>374</v>
      </c>
    </row>
    <row r="16" spans="1:29" x14ac:dyDescent="0.2">
      <c r="A16" s="2"/>
      <c r="B16" s="35" t="s">
        <v>109</v>
      </c>
      <c r="C16" s="66">
        <v>1461</v>
      </c>
      <c r="D16" s="66">
        <v>307</v>
      </c>
      <c r="E16" s="66">
        <v>61</v>
      </c>
      <c r="F16" s="66">
        <v>732</v>
      </c>
      <c r="G16" s="66">
        <v>46</v>
      </c>
      <c r="H16" s="66">
        <v>122</v>
      </c>
      <c r="I16" s="66">
        <v>151</v>
      </c>
      <c r="J16" s="66">
        <v>19</v>
      </c>
      <c r="K16" s="66">
        <v>0</v>
      </c>
      <c r="L16" s="66">
        <v>13</v>
      </c>
      <c r="M16" s="66">
        <v>2</v>
      </c>
      <c r="N16" s="66">
        <v>8</v>
      </c>
      <c r="O16"/>
      <c r="P16" t="s">
        <v>374</v>
      </c>
      <c r="Q16" s="29"/>
      <c r="R16" t="s">
        <v>374</v>
      </c>
      <c r="S16" t="s">
        <v>374</v>
      </c>
      <c r="T16" t="s">
        <v>374</v>
      </c>
      <c r="U16" t="s">
        <v>374</v>
      </c>
      <c r="V16" t="s">
        <v>374</v>
      </c>
      <c r="W16" t="s">
        <v>374</v>
      </c>
      <c r="X16" t="s">
        <v>374</v>
      </c>
      <c r="Y16" t="s">
        <v>374</v>
      </c>
      <c r="Z16" t="s">
        <v>374</v>
      </c>
      <c r="AA16" t="s">
        <v>374</v>
      </c>
      <c r="AB16" t="s">
        <v>374</v>
      </c>
      <c r="AC16" t="s">
        <v>374</v>
      </c>
    </row>
    <row r="17" spans="1:29" x14ac:dyDescent="0.2">
      <c r="A17" s="2"/>
      <c r="B17" s="35" t="s">
        <v>110</v>
      </c>
      <c r="C17" s="66">
        <v>683</v>
      </c>
      <c r="D17" s="66">
        <v>174</v>
      </c>
      <c r="E17" s="66">
        <v>13</v>
      </c>
      <c r="F17" s="66">
        <v>375</v>
      </c>
      <c r="G17" s="66">
        <v>68</v>
      </c>
      <c r="H17" s="66">
        <v>38</v>
      </c>
      <c r="I17" s="66">
        <v>12</v>
      </c>
      <c r="J17" s="66">
        <v>0</v>
      </c>
      <c r="K17" s="66">
        <v>0</v>
      </c>
      <c r="L17" s="66">
        <v>2</v>
      </c>
      <c r="M17" s="66">
        <v>0</v>
      </c>
      <c r="N17" s="66">
        <v>1</v>
      </c>
      <c r="O17"/>
      <c r="P17" t="s">
        <v>374</v>
      </c>
      <c r="Q17" s="29"/>
      <c r="R17" t="s">
        <v>374</v>
      </c>
      <c r="S17" t="s">
        <v>374</v>
      </c>
      <c r="T17" t="s">
        <v>374</v>
      </c>
      <c r="U17" t="s">
        <v>374</v>
      </c>
      <c r="V17" t="s">
        <v>374</v>
      </c>
      <c r="W17" t="s">
        <v>374</v>
      </c>
      <c r="X17" t="s">
        <v>374</v>
      </c>
      <c r="Y17" t="s">
        <v>374</v>
      </c>
      <c r="Z17" t="s">
        <v>374</v>
      </c>
      <c r="AA17" t="s">
        <v>374</v>
      </c>
      <c r="AB17" t="s">
        <v>374</v>
      </c>
      <c r="AC17" t="s">
        <v>374</v>
      </c>
    </row>
    <row r="18" spans="1:29" x14ac:dyDescent="0.2">
      <c r="A18" s="2"/>
      <c r="B18" s="35" t="s">
        <v>111</v>
      </c>
      <c r="C18" s="66">
        <v>377</v>
      </c>
      <c r="D18" s="66">
        <v>66</v>
      </c>
      <c r="E18" s="66">
        <v>13</v>
      </c>
      <c r="F18" s="66">
        <v>215</v>
      </c>
      <c r="G18" s="66">
        <v>14</v>
      </c>
      <c r="H18" s="66">
        <v>22</v>
      </c>
      <c r="I18" s="66">
        <v>23</v>
      </c>
      <c r="J18" s="66">
        <v>9</v>
      </c>
      <c r="K18" s="66">
        <v>0</v>
      </c>
      <c r="L18" s="66">
        <v>9</v>
      </c>
      <c r="M18" s="66">
        <v>0</v>
      </c>
      <c r="N18" s="66">
        <v>6</v>
      </c>
      <c r="O18"/>
      <c r="P18" t="s">
        <v>374</v>
      </c>
      <c r="Q18" s="29"/>
      <c r="R18" t="s">
        <v>374</v>
      </c>
      <c r="S18" t="s">
        <v>374</v>
      </c>
      <c r="T18" t="s">
        <v>374</v>
      </c>
      <c r="U18" t="s">
        <v>374</v>
      </c>
      <c r="V18" t="s">
        <v>374</v>
      </c>
      <c r="W18" t="s">
        <v>374</v>
      </c>
      <c r="X18" t="s">
        <v>374</v>
      </c>
      <c r="Y18" t="s">
        <v>374</v>
      </c>
      <c r="Z18" t="s">
        <v>374</v>
      </c>
      <c r="AA18" t="s">
        <v>374</v>
      </c>
      <c r="AB18" t="s">
        <v>374</v>
      </c>
      <c r="AC18" t="s">
        <v>374</v>
      </c>
    </row>
    <row r="19" spans="1:29" x14ac:dyDescent="0.2">
      <c r="A19" s="2"/>
      <c r="B19" s="35" t="s">
        <v>112</v>
      </c>
      <c r="C19" s="66">
        <v>438</v>
      </c>
      <c r="D19" s="66">
        <v>99</v>
      </c>
      <c r="E19" s="66">
        <v>7</v>
      </c>
      <c r="F19" s="66">
        <v>232</v>
      </c>
      <c r="G19" s="66">
        <v>35</v>
      </c>
      <c r="H19" s="66">
        <v>30</v>
      </c>
      <c r="I19" s="66">
        <v>22</v>
      </c>
      <c r="J19" s="66">
        <v>1</v>
      </c>
      <c r="K19" s="66">
        <v>0</v>
      </c>
      <c r="L19" s="66">
        <v>7</v>
      </c>
      <c r="M19" s="66">
        <v>0</v>
      </c>
      <c r="N19" s="66">
        <v>5</v>
      </c>
      <c r="O19"/>
      <c r="P19" t="s">
        <v>374</v>
      </c>
      <c r="Q19" s="29"/>
      <c r="R19" t="s">
        <v>374</v>
      </c>
      <c r="S19" t="s">
        <v>374</v>
      </c>
      <c r="T19" t="s">
        <v>374</v>
      </c>
      <c r="U19" t="s">
        <v>374</v>
      </c>
      <c r="V19" t="s">
        <v>374</v>
      </c>
      <c r="W19" t="s">
        <v>374</v>
      </c>
      <c r="X19" t="s">
        <v>374</v>
      </c>
      <c r="Y19" t="s">
        <v>374</v>
      </c>
      <c r="Z19" t="s">
        <v>374</v>
      </c>
      <c r="AA19" t="s">
        <v>374</v>
      </c>
      <c r="AB19" t="s">
        <v>374</v>
      </c>
      <c r="AC19" t="s">
        <v>374</v>
      </c>
    </row>
    <row r="20" spans="1:29" x14ac:dyDescent="0.2">
      <c r="A20" s="2"/>
      <c r="B20" s="35" t="s">
        <v>113</v>
      </c>
      <c r="C20" s="66">
        <v>1155</v>
      </c>
      <c r="D20" s="66">
        <v>137</v>
      </c>
      <c r="E20" s="66">
        <v>37</v>
      </c>
      <c r="F20" s="66">
        <v>624</v>
      </c>
      <c r="G20" s="66">
        <v>107</v>
      </c>
      <c r="H20" s="66">
        <v>146</v>
      </c>
      <c r="I20" s="66">
        <v>83</v>
      </c>
      <c r="J20" s="66">
        <v>7</v>
      </c>
      <c r="K20" s="66">
        <v>1</v>
      </c>
      <c r="L20" s="66">
        <v>5</v>
      </c>
      <c r="M20" s="66">
        <v>1</v>
      </c>
      <c r="N20" s="66">
        <v>7</v>
      </c>
      <c r="O20"/>
      <c r="P20" t="s">
        <v>374</v>
      </c>
      <c r="Q20" s="29"/>
      <c r="R20" t="s">
        <v>374</v>
      </c>
      <c r="S20" t="s">
        <v>374</v>
      </c>
      <c r="T20" t="s">
        <v>374</v>
      </c>
      <c r="U20" t="s">
        <v>374</v>
      </c>
      <c r="V20" t="s">
        <v>374</v>
      </c>
      <c r="W20" t="s">
        <v>374</v>
      </c>
      <c r="X20" t="s">
        <v>374</v>
      </c>
      <c r="Y20" t="s">
        <v>374</v>
      </c>
      <c r="Z20" t="s">
        <v>374</v>
      </c>
      <c r="AA20" t="s">
        <v>374</v>
      </c>
      <c r="AB20" t="s">
        <v>374</v>
      </c>
      <c r="AC20" t="s">
        <v>374</v>
      </c>
    </row>
    <row r="21" spans="1:29" x14ac:dyDescent="0.2">
      <c r="A21" s="2"/>
      <c r="B21" s="35" t="s">
        <v>114</v>
      </c>
      <c r="C21" s="66">
        <v>434</v>
      </c>
      <c r="D21" s="66">
        <v>80</v>
      </c>
      <c r="E21" s="66">
        <v>17</v>
      </c>
      <c r="F21" s="66">
        <v>223</v>
      </c>
      <c r="G21" s="66">
        <v>3</v>
      </c>
      <c r="H21" s="66">
        <v>19</v>
      </c>
      <c r="I21" s="66">
        <v>48</v>
      </c>
      <c r="J21" s="66">
        <v>18</v>
      </c>
      <c r="K21" s="66">
        <v>1</v>
      </c>
      <c r="L21" s="66">
        <v>17</v>
      </c>
      <c r="M21" s="66">
        <v>1</v>
      </c>
      <c r="N21" s="66">
        <v>7</v>
      </c>
      <c r="O21"/>
      <c r="P21" t="s">
        <v>374</v>
      </c>
      <c r="Q21" s="29"/>
      <c r="R21" t="s">
        <v>374</v>
      </c>
      <c r="S21" t="s">
        <v>374</v>
      </c>
      <c r="T21" t="s">
        <v>374</v>
      </c>
      <c r="U21" t="s">
        <v>374</v>
      </c>
      <c r="V21" t="s">
        <v>374</v>
      </c>
      <c r="W21" t="s">
        <v>374</v>
      </c>
      <c r="X21" t="s">
        <v>374</v>
      </c>
      <c r="Y21" t="s">
        <v>374</v>
      </c>
      <c r="Z21" t="s">
        <v>374</v>
      </c>
      <c r="AA21" t="s">
        <v>374</v>
      </c>
      <c r="AB21" t="s">
        <v>374</v>
      </c>
      <c r="AC21" t="s">
        <v>374</v>
      </c>
    </row>
    <row r="22" spans="1:29" x14ac:dyDescent="0.2">
      <c r="A22" s="2"/>
      <c r="B22" s="35" t="s">
        <v>98</v>
      </c>
      <c r="C22" s="66">
        <v>2396</v>
      </c>
      <c r="D22" s="66">
        <v>590</v>
      </c>
      <c r="E22" s="66">
        <v>49</v>
      </c>
      <c r="F22" s="66">
        <v>1211</v>
      </c>
      <c r="G22" s="66">
        <v>129</v>
      </c>
      <c r="H22" s="66">
        <v>118</v>
      </c>
      <c r="I22" s="66">
        <v>100</v>
      </c>
      <c r="J22" s="66">
        <v>17</v>
      </c>
      <c r="K22" s="66">
        <v>0</v>
      </c>
      <c r="L22" s="66">
        <v>33</v>
      </c>
      <c r="M22" s="66">
        <v>1</v>
      </c>
      <c r="N22" s="66">
        <v>148</v>
      </c>
      <c r="O22"/>
      <c r="P22" t="s">
        <v>374</v>
      </c>
      <c r="Q22" s="29"/>
      <c r="R22" t="s">
        <v>374</v>
      </c>
      <c r="S22" t="s">
        <v>374</v>
      </c>
      <c r="T22" t="s">
        <v>374</v>
      </c>
      <c r="U22" t="s">
        <v>374</v>
      </c>
      <c r="V22" t="s">
        <v>374</v>
      </c>
      <c r="W22" t="s">
        <v>374</v>
      </c>
      <c r="X22" t="s">
        <v>374</v>
      </c>
      <c r="Y22" t="s">
        <v>374</v>
      </c>
      <c r="Z22" t="s">
        <v>374</v>
      </c>
      <c r="AA22" t="s">
        <v>374</v>
      </c>
      <c r="AB22" t="s">
        <v>374</v>
      </c>
      <c r="AC22" t="s">
        <v>374</v>
      </c>
    </row>
    <row r="23" spans="1:29" x14ac:dyDescent="0.2">
      <c r="C23"/>
      <c r="N23"/>
      <c r="O23"/>
      <c r="P23" t="s">
        <v>374</v>
      </c>
      <c r="Q23" t="s">
        <v>374</v>
      </c>
      <c r="R23" t="s">
        <v>374</v>
      </c>
      <c r="S23" t="s">
        <v>374</v>
      </c>
      <c r="T23" t="s">
        <v>374</v>
      </c>
      <c r="U23" t="s">
        <v>374</v>
      </c>
      <c r="V23" t="s">
        <v>374</v>
      </c>
      <c r="W23" t="s">
        <v>374</v>
      </c>
      <c r="X23" t="s">
        <v>374</v>
      </c>
      <c r="Y23" t="s">
        <v>374</v>
      </c>
      <c r="Z23" t="s">
        <v>374</v>
      </c>
      <c r="AA23" t="s">
        <v>374</v>
      </c>
    </row>
    <row r="24" spans="1:29" x14ac:dyDescent="0.2">
      <c r="B24" s="9" t="s">
        <v>58</v>
      </c>
      <c r="C24"/>
      <c r="N24"/>
    </row>
    <row r="25" spans="1:29" x14ac:dyDescent="0.2">
      <c r="B25" s="9" t="s">
        <v>62</v>
      </c>
      <c r="C25"/>
      <c r="N25"/>
    </row>
    <row r="30" spans="1:29" x14ac:dyDescent="0.2">
      <c r="P30" s="88"/>
      <c r="Q30" s="30" t="s">
        <v>5</v>
      </c>
      <c r="R30" s="30" t="s">
        <v>254</v>
      </c>
    </row>
    <row r="31" spans="1:29" x14ac:dyDescent="0.2">
      <c r="P31" s="88" t="s">
        <v>123</v>
      </c>
      <c r="Q31" s="35">
        <v>34.1</v>
      </c>
      <c r="R31" s="63">
        <f>100-Q31</f>
        <v>65.900000000000006</v>
      </c>
    </row>
    <row r="32" spans="1:29" x14ac:dyDescent="0.2">
      <c r="P32" s="88" t="s">
        <v>211</v>
      </c>
      <c r="Q32" s="35">
        <v>58</v>
      </c>
      <c r="R32" s="63">
        <f t="shared" ref="R32:R41" si="0">100-Q32</f>
        <v>42</v>
      </c>
    </row>
    <row r="33" spans="16:18" x14ac:dyDescent="0.2">
      <c r="P33" s="88" t="s">
        <v>41</v>
      </c>
      <c r="Q33" s="35">
        <v>31.2</v>
      </c>
      <c r="R33" s="63">
        <f t="shared" si="0"/>
        <v>68.8</v>
      </c>
    </row>
    <row r="34" spans="16:18" x14ac:dyDescent="0.2">
      <c r="P34" s="88" t="s">
        <v>44</v>
      </c>
      <c r="Q34" s="35">
        <v>12.8</v>
      </c>
      <c r="R34" s="63">
        <f t="shared" si="0"/>
        <v>87.2</v>
      </c>
    </row>
    <row r="35" spans="16:18" x14ac:dyDescent="0.2">
      <c r="P35" s="88" t="s">
        <v>46</v>
      </c>
      <c r="Q35" s="35">
        <v>24.2</v>
      </c>
      <c r="R35" s="63">
        <f t="shared" si="0"/>
        <v>75.8</v>
      </c>
    </row>
    <row r="36" spans="16:18" x14ac:dyDescent="0.2">
      <c r="P36" s="88" t="s">
        <v>42</v>
      </c>
      <c r="Q36" s="35">
        <v>42.7</v>
      </c>
      <c r="R36" s="63">
        <f t="shared" si="0"/>
        <v>57.3</v>
      </c>
    </row>
    <row r="37" spans="16:18" x14ac:dyDescent="0.2">
      <c r="P37" s="88" t="s">
        <v>47</v>
      </c>
      <c r="Q37" s="35">
        <v>54</v>
      </c>
      <c r="R37" s="63">
        <f t="shared" si="0"/>
        <v>46</v>
      </c>
    </row>
    <row r="38" spans="16:18" x14ac:dyDescent="0.2">
      <c r="P38" s="88" t="s">
        <v>4</v>
      </c>
      <c r="Q38" s="35">
        <v>17.3</v>
      </c>
      <c r="R38" s="63">
        <f t="shared" si="0"/>
        <v>82.7</v>
      </c>
    </row>
    <row r="39" spans="16:18" x14ac:dyDescent="0.2">
      <c r="P39" s="88" t="s">
        <v>2</v>
      </c>
      <c r="Q39" s="35">
        <v>100</v>
      </c>
      <c r="R39" s="63">
        <f t="shared" si="0"/>
        <v>0</v>
      </c>
    </row>
    <row r="40" spans="16:18" x14ac:dyDescent="0.2">
      <c r="P40" s="88" t="s">
        <v>124</v>
      </c>
      <c r="Q40" s="35">
        <v>20.399999999999999</v>
      </c>
      <c r="R40" s="63">
        <f t="shared" si="0"/>
        <v>79.599999999999994</v>
      </c>
    </row>
    <row r="41" spans="16:18" x14ac:dyDescent="0.2">
      <c r="P41" s="88" t="s">
        <v>61</v>
      </c>
      <c r="Q41" s="35">
        <v>59.2</v>
      </c>
      <c r="R41" s="63">
        <f t="shared" si="0"/>
        <v>40.799999999999997</v>
      </c>
    </row>
  </sheetData>
  <mergeCells count="1">
    <mergeCell ref="B8:N8"/>
  </mergeCells>
  <phoneticPr fontId="6" type="noConversion"/>
  <pageMargins left="0.77" right="0.59" top="0.79" bottom="0.77" header="0.4921259845" footer="0.34"/>
  <pageSetup paperSize="9" scale="51" orientation="portrait"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75C61"/>
  </sheetPr>
  <dimension ref="A1:Q29"/>
  <sheetViews>
    <sheetView showGridLines="0" zoomScaleNormal="100" zoomScaleSheetLayoutView="100" workbookViewId="0">
      <selection activeCell="F47" sqref="F47"/>
    </sheetView>
  </sheetViews>
  <sheetFormatPr baseColWidth="10" defaultRowHeight="12.75" x14ac:dyDescent="0.2"/>
  <cols>
    <col min="1" max="1" width="3.7109375" customWidth="1"/>
    <col min="2" max="2" width="5.85546875" customWidth="1"/>
    <col min="12" max="12" width="4.42578125" customWidth="1"/>
    <col min="13" max="16" width="11.42578125" style="28"/>
  </cols>
  <sheetData>
    <row r="1" spans="1:16" ht="15.75" x14ac:dyDescent="0.25">
      <c r="A1" s="8" t="str">
        <f>Inhaltsverzeichnis!B27&amp; " " &amp;Inhaltsverzeichnis!D27</f>
        <v>Tabelle 10: Lernende der Real-, Sekundar- und Bezirksschule mit Schulort = Wohnort, 1977 – 2015</v>
      </c>
    </row>
    <row r="3" spans="1:16" x14ac:dyDescent="0.2">
      <c r="L3" s="2"/>
    </row>
    <row r="4" spans="1:16" s="6" customFormat="1" x14ac:dyDescent="0.2">
      <c r="A4"/>
      <c r="B4" s="189" t="s">
        <v>35</v>
      </c>
      <c r="C4" s="197" t="s">
        <v>117</v>
      </c>
      <c r="D4" s="198"/>
      <c r="E4" s="199"/>
      <c r="F4" s="197" t="s">
        <v>116</v>
      </c>
      <c r="G4" s="198"/>
      <c r="H4" s="199"/>
      <c r="I4" s="197" t="s">
        <v>115</v>
      </c>
      <c r="J4" s="198"/>
      <c r="K4" s="199"/>
      <c r="M4" s="28"/>
      <c r="N4" s="28"/>
      <c r="O4" s="28"/>
      <c r="P4" s="28"/>
    </row>
    <row r="5" spans="1:16" s="6" customFormat="1" x14ac:dyDescent="0.2">
      <c r="A5"/>
      <c r="B5" s="194"/>
      <c r="C5" s="195" t="s">
        <v>21</v>
      </c>
      <c r="D5" s="197" t="s">
        <v>118</v>
      </c>
      <c r="E5" s="199"/>
      <c r="F5" s="195" t="s">
        <v>21</v>
      </c>
      <c r="G5" s="197" t="s">
        <v>118</v>
      </c>
      <c r="H5" s="199"/>
      <c r="I5" s="195" t="s">
        <v>21</v>
      </c>
      <c r="J5" s="197" t="s">
        <v>118</v>
      </c>
      <c r="K5" s="199"/>
      <c r="L5"/>
      <c r="M5"/>
      <c r="N5"/>
      <c r="O5"/>
      <c r="P5"/>
    </row>
    <row r="6" spans="1:16" x14ac:dyDescent="0.2">
      <c r="B6" s="190"/>
      <c r="C6" s="196"/>
      <c r="D6" s="49" t="s">
        <v>19</v>
      </c>
      <c r="E6" s="49" t="s">
        <v>76</v>
      </c>
      <c r="F6" s="196"/>
      <c r="G6" s="49" t="s">
        <v>19</v>
      </c>
      <c r="H6" s="49" t="s">
        <v>76</v>
      </c>
      <c r="I6" s="196"/>
      <c r="J6" s="49" t="s">
        <v>19</v>
      </c>
      <c r="K6" s="49" t="s">
        <v>76</v>
      </c>
      <c r="M6"/>
      <c r="N6"/>
      <c r="O6"/>
      <c r="P6"/>
    </row>
    <row r="7" spans="1:16" x14ac:dyDescent="0.2">
      <c r="B7" s="32">
        <v>1977</v>
      </c>
      <c r="C7" s="36">
        <v>10786</v>
      </c>
      <c r="D7" s="36">
        <v>5543</v>
      </c>
      <c r="E7" s="69">
        <v>51.4</v>
      </c>
      <c r="F7" s="36" t="s">
        <v>119</v>
      </c>
      <c r="G7" s="36">
        <v>7123</v>
      </c>
      <c r="H7" s="69">
        <v>71.8</v>
      </c>
      <c r="I7" s="36">
        <v>6694</v>
      </c>
      <c r="J7" s="36">
        <v>5586</v>
      </c>
      <c r="K7" s="69">
        <v>83.5</v>
      </c>
      <c r="M7"/>
      <c r="N7"/>
      <c r="O7"/>
      <c r="P7"/>
    </row>
    <row r="8" spans="1:16" x14ac:dyDescent="0.2">
      <c r="B8" s="32">
        <v>1980</v>
      </c>
      <c r="C8" s="36">
        <v>11068</v>
      </c>
      <c r="D8" s="36">
        <v>5633</v>
      </c>
      <c r="E8" s="69">
        <v>50.9</v>
      </c>
      <c r="F8" s="36">
        <v>10658</v>
      </c>
      <c r="G8" s="36">
        <v>7568</v>
      </c>
      <c r="H8" s="69">
        <v>71</v>
      </c>
      <c r="I8" s="36">
        <v>6329</v>
      </c>
      <c r="J8" s="36">
        <v>5110</v>
      </c>
      <c r="K8" s="69">
        <v>80.7</v>
      </c>
      <c r="M8"/>
      <c r="N8"/>
      <c r="O8"/>
      <c r="P8"/>
    </row>
    <row r="9" spans="1:16" x14ac:dyDescent="0.2">
      <c r="B9" s="32">
        <v>1985</v>
      </c>
      <c r="C9" s="36">
        <v>9160</v>
      </c>
      <c r="D9" s="36">
        <v>4294</v>
      </c>
      <c r="E9" s="69">
        <v>46.9</v>
      </c>
      <c r="F9" s="36">
        <v>8860</v>
      </c>
      <c r="G9" s="36">
        <v>6286</v>
      </c>
      <c r="H9" s="69">
        <v>70.900000000000006</v>
      </c>
      <c r="I9" s="36">
        <v>5534</v>
      </c>
      <c r="J9" s="36">
        <v>4257</v>
      </c>
      <c r="K9" s="69">
        <v>76.900000000000006</v>
      </c>
      <c r="M9"/>
      <c r="N9"/>
      <c r="O9"/>
      <c r="P9"/>
    </row>
    <row r="10" spans="1:16" x14ac:dyDescent="0.2">
      <c r="B10" s="32">
        <v>1990</v>
      </c>
      <c r="C10" s="36">
        <v>8816</v>
      </c>
      <c r="D10" s="36">
        <v>4081</v>
      </c>
      <c r="E10" s="69">
        <v>46.3</v>
      </c>
      <c r="F10" s="36">
        <v>7940</v>
      </c>
      <c r="G10" s="36">
        <v>5587</v>
      </c>
      <c r="H10" s="69">
        <v>70.400000000000006</v>
      </c>
      <c r="I10" s="36">
        <v>5152</v>
      </c>
      <c r="J10" s="36">
        <v>3872</v>
      </c>
      <c r="K10" s="69">
        <v>75.2</v>
      </c>
      <c r="M10"/>
      <c r="N10"/>
      <c r="O10"/>
      <c r="P10"/>
    </row>
    <row r="11" spans="1:16" x14ac:dyDescent="0.2">
      <c r="B11" s="32">
        <v>1995</v>
      </c>
      <c r="C11" s="36">
        <v>10065</v>
      </c>
      <c r="D11" s="36">
        <v>4520</v>
      </c>
      <c r="E11" s="69">
        <v>44.9</v>
      </c>
      <c r="F11" s="36">
        <v>9708</v>
      </c>
      <c r="G11" s="36">
        <v>6797</v>
      </c>
      <c r="H11" s="69">
        <v>70</v>
      </c>
      <c r="I11" s="36">
        <v>6508</v>
      </c>
      <c r="J11" s="36">
        <v>4904</v>
      </c>
      <c r="K11" s="69">
        <v>75.400000000000006</v>
      </c>
      <c r="M11"/>
      <c r="N11"/>
      <c r="O11"/>
      <c r="P11"/>
    </row>
    <row r="12" spans="1:16" x14ac:dyDescent="0.2">
      <c r="B12" s="32">
        <v>2000</v>
      </c>
      <c r="C12" s="36">
        <v>10192</v>
      </c>
      <c r="D12" s="36">
        <v>4529</v>
      </c>
      <c r="E12" s="69">
        <v>44.4</v>
      </c>
      <c r="F12" s="36">
        <v>10196</v>
      </c>
      <c r="G12" s="36">
        <v>7095</v>
      </c>
      <c r="H12" s="69">
        <v>69.599999999999994</v>
      </c>
      <c r="I12" s="36">
        <v>6402</v>
      </c>
      <c r="J12" s="36">
        <v>4709</v>
      </c>
      <c r="K12" s="69">
        <v>73.599999999999994</v>
      </c>
      <c r="M12"/>
      <c r="N12"/>
      <c r="O12"/>
      <c r="P12"/>
    </row>
    <row r="13" spans="1:16" x14ac:dyDescent="0.2">
      <c r="B13" s="32">
        <v>2005</v>
      </c>
      <c r="C13" s="36">
        <v>10505</v>
      </c>
      <c r="D13" s="36">
        <v>4746</v>
      </c>
      <c r="E13" s="69">
        <v>45.2</v>
      </c>
      <c r="F13" s="36">
        <v>10812</v>
      </c>
      <c r="G13" s="36">
        <v>7130</v>
      </c>
      <c r="H13" s="69">
        <v>66</v>
      </c>
      <c r="I13" s="36">
        <v>6501</v>
      </c>
      <c r="J13" s="36">
        <v>4500</v>
      </c>
      <c r="K13" s="69">
        <v>69.2</v>
      </c>
      <c r="M13"/>
      <c r="N13"/>
      <c r="O13"/>
      <c r="P13"/>
    </row>
    <row r="14" spans="1:16" x14ac:dyDescent="0.2">
      <c r="B14" s="32">
        <v>2009</v>
      </c>
      <c r="C14" s="36">
        <v>10803</v>
      </c>
      <c r="D14" s="36">
        <v>4738</v>
      </c>
      <c r="E14" s="69">
        <v>43.9</v>
      </c>
      <c r="F14" s="36">
        <v>10144</v>
      </c>
      <c r="G14" s="36">
        <v>6667</v>
      </c>
      <c r="H14" s="69">
        <v>65.7</v>
      </c>
      <c r="I14" s="36">
        <v>6006</v>
      </c>
      <c r="J14" s="36">
        <v>4259</v>
      </c>
      <c r="K14" s="69">
        <v>70.900000000000006</v>
      </c>
      <c r="M14"/>
      <c r="N14"/>
      <c r="O14"/>
      <c r="P14"/>
    </row>
    <row r="15" spans="1:16" x14ac:dyDescent="0.2">
      <c r="B15" s="32">
        <v>2010</v>
      </c>
      <c r="C15" s="36">
        <v>10878</v>
      </c>
      <c r="D15" s="36">
        <v>4802</v>
      </c>
      <c r="E15" s="69">
        <v>44.1</v>
      </c>
      <c r="F15" s="36">
        <v>9939</v>
      </c>
      <c r="G15" s="36">
        <v>6558</v>
      </c>
      <c r="H15" s="69">
        <v>66</v>
      </c>
      <c r="I15" s="36">
        <v>5983</v>
      </c>
      <c r="J15" s="36">
        <v>4236</v>
      </c>
      <c r="K15" s="69">
        <v>70.8</v>
      </c>
      <c r="M15"/>
      <c r="N15"/>
      <c r="O15"/>
      <c r="P15"/>
    </row>
    <row r="16" spans="1:16" x14ac:dyDescent="0.2">
      <c r="B16" s="32">
        <v>2011</v>
      </c>
      <c r="C16" s="36">
        <v>11002</v>
      </c>
      <c r="D16" s="36">
        <v>4820</v>
      </c>
      <c r="E16" s="69">
        <v>43.8</v>
      </c>
      <c r="F16" s="36">
        <v>9776</v>
      </c>
      <c r="G16" s="36">
        <v>6422</v>
      </c>
      <c r="H16" s="69">
        <v>65.7</v>
      </c>
      <c r="I16" s="36">
        <v>5913</v>
      </c>
      <c r="J16" s="36">
        <v>4157</v>
      </c>
      <c r="K16" s="69">
        <v>70.3</v>
      </c>
      <c r="M16"/>
      <c r="N16"/>
      <c r="O16"/>
      <c r="P16"/>
    </row>
    <row r="17" spans="2:17" x14ac:dyDescent="0.2">
      <c r="B17" s="32">
        <v>2012</v>
      </c>
      <c r="C17" s="36">
        <v>10884</v>
      </c>
      <c r="D17" s="36">
        <v>4763</v>
      </c>
      <c r="E17" s="69">
        <v>43.8</v>
      </c>
      <c r="F17" s="36">
        <v>9672</v>
      </c>
      <c r="G17" s="36">
        <v>6322</v>
      </c>
      <c r="H17" s="69">
        <v>65.400000000000006</v>
      </c>
      <c r="I17" s="36">
        <v>5698</v>
      </c>
      <c r="J17" s="36">
        <v>4074</v>
      </c>
      <c r="K17" s="69">
        <v>71.5</v>
      </c>
      <c r="M17"/>
      <c r="N17"/>
      <c r="O17"/>
      <c r="P17"/>
    </row>
    <row r="18" spans="2:17" x14ac:dyDescent="0.2">
      <c r="B18" s="42">
        <v>2013</v>
      </c>
      <c r="C18" s="66">
        <v>10650</v>
      </c>
      <c r="D18" s="66">
        <v>4740</v>
      </c>
      <c r="E18" s="35">
        <v>44.5</v>
      </c>
      <c r="F18" s="66">
        <v>9566</v>
      </c>
      <c r="G18" s="66">
        <v>6204</v>
      </c>
      <c r="H18" s="35">
        <v>64.900000000000006</v>
      </c>
      <c r="I18" s="66">
        <v>5622</v>
      </c>
      <c r="J18" s="66">
        <v>3951</v>
      </c>
      <c r="K18" s="35">
        <v>70.3</v>
      </c>
      <c r="M18"/>
      <c r="N18"/>
      <c r="O18"/>
      <c r="P18"/>
    </row>
    <row r="19" spans="2:17" x14ac:dyDescent="0.2">
      <c r="B19" s="42">
        <v>2014</v>
      </c>
      <c r="C19" s="66">
        <v>8050</v>
      </c>
      <c r="D19" s="66">
        <v>3503</v>
      </c>
      <c r="E19" s="35">
        <v>43.5</v>
      </c>
      <c r="F19" s="66">
        <v>7327</v>
      </c>
      <c r="G19" s="66">
        <v>4725</v>
      </c>
      <c r="H19" s="35">
        <v>64.5</v>
      </c>
      <c r="I19" s="66">
        <v>4282</v>
      </c>
      <c r="J19" s="66">
        <v>2968</v>
      </c>
      <c r="K19" s="35">
        <v>69.3</v>
      </c>
      <c r="M19"/>
      <c r="N19"/>
      <c r="O19"/>
      <c r="P19"/>
    </row>
    <row r="20" spans="2:17" x14ac:dyDescent="0.2">
      <c r="B20" s="42">
        <v>2015</v>
      </c>
      <c r="C20" s="66">
        <v>8184</v>
      </c>
      <c r="D20" s="66">
        <v>3641</v>
      </c>
      <c r="E20" s="35">
        <v>44.5</v>
      </c>
      <c r="F20" s="66">
        <v>7126</v>
      </c>
      <c r="G20" s="66">
        <v>4501</v>
      </c>
      <c r="H20" s="35">
        <v>63.2</v>
      </c>
      <c r="I20" s="66">
        <v>4101</v>
      </c>
      <c r="J20" s="66">
        <v>2777</v>
      </c>
      <c r="K20" s="35">
        <v>67.7</v>
      </c>
      <c r="M20"/>
      <c r="N20"/>
      <c r="O20"/>
      <c r="P20"/>
    </row>
    <row r="21" spans="2:17" x14ac:dyDescent="0.2">
      <c r="M21"/>
      <c r="N21"/>
      <c r="O21"/>
      <c r="P21"/>
    </row>
    <row r="22" spans="2:17" x14ac:dyDescent="0.2">
      <c r="M22"/>
      <c r="N22"/>
      <c r="O22"/>
      <c r="P22"/>
    </row>
    <row r="23" spans="2:17" x14ac:dyDescent="0.2">
      <c r="M23"/>
      <c r="N23"/>
      <c r="O23"/>
      <c r="P23"/>
    </row>
    <row r="24" spans="2:17" x14ac:dyDescent="0.2">
      <c r="M24"/>
      <c r="N24"/>
      <c r="O24"/>
      <c r="P24"/>
      <c r="Q24" s="26"/>
    </row>
    <row r="25" spans="2:17" x14ac:dyDescent="0.2">
      <c r="M25"/>
      <c r="N25"/>
      <c r="O25"/>
      <c r="P25"/>
      <c r="Q25" s="26"/>
    </row>
    <row r="26" spans="2:17" x14ac:dyDescent="0.2">
      <c r="M26"/>
      <c r="N26"/>
      <c r="O26"/>
      <c r="P26"/>
    </row>
    <row r="27" spans="2:17" x14ac:dyDescent="0.2">
      <c r="M27"/>
      <c r="N27"/>
      <c r="O27"/>
      <c r="P27"/>
    </row>
    <row r="29" spans="2:17" ht="13.5" customHeight="1" x14ac:dyDescent="0.2"/>
  </sheetData>
  <mergeCells count="10">
    <mergeCell ref="B4:B6"/>
    <mergeCell ref="I5:I6"/>
    <mergeCell ref="F5:F6"/>
    <mergeCell ref="C5:C6"/>
    <mergeCell ref="I4:K4"/>
    <mergeCell ref="F4:H4"/>
    <mergeCell ref="C4:E4"/>
    <mergeCell ref="G5:H5"/>
    <mergeCell ref="J5:K5"/>
    <mergeCell ref="D5:E5"/>
  </mergeCells>
  <phoneticPr fontId="6" type="noConversion"/>
  <pageMargins left="0.77" right="0.59" top="0.79" bottom="0.77" header="0.4921259845" footer="0.34"/>
  <pageSetup paperSize="9" scale="51"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75C61"/>
  </sheetPr>
  <dimension ref="A1:Q34"/>
  <sheetViews>
    <sheetView zoomScaleNormal="100" workbookViewId="0"/>
  </sheetViews>
  <sheetFormatPr baseColWidth="10" defaultRowHeight="12.75" x14ac:dyDescent="0.2"/>
  <cols>
    <col min="1" max="1" width="3.5703125" customWidth="1"/>
    <col min="2" max="2" width="15.140625" customWidth="1"/>
    <col min="3" max="4" width="13.28515625" customWidth="1"/>
    <col min="5" max="5" width="13.28515625" style="87" customWidth="1"/>
    <col min="6" max="6" width="13.28515625" customWidth="1"/>
    <col min="7" max="8" width="12" customWidth="1"/>
    <col min="9" max="9" width="12" style="87" customWidth="1"/>
    <col min="10" max="11" width="12" customWidth="1"/>
  </cols>
  <sheetData>
    <row r="1" spans="1:17" ht="15.75" x14ac:dyDescent="0.25">
      <c r="A1" s="8" t="str">
        <f>Inhaltsverzeichnis!B28&amp; " " &amp;Inhaltsverzeichnis!D28</f>
        <v>Tabelle 11: Verteilung auf die Oberstufenzüge nach Geschlecht und Sprache, 2015/16</v>
      </c>
      <c r="B1" s="95"/>
    </row>
    <row r="4" spans="1:17" x14ac:dyDescent="0.2">
      <c r="B4" s="202"/>
      <c r="C4" s="200" t="s">
        <v>411</v>
      </c>
      <c r="D4" s="201"/>
      <c r="E4" s="200" t="s">
        <v>412</v>
      </c>
      <c r="F4" s="201"/>
    </row>
    <row r="5" spans="1:17" s="122" customFormat="1" ht="26.25" customHeight="1" x14ac:dyDescent="0.2">
      <c r="B5" s="203"/>
      <c r="C5" s="125" t="s">
        <v>409</v>
      </c>
      <c r="D5" s="125" t="s">
        <v>410</v>
      </c>
      <c r="E5" s="123" t="s">
        <v>135</v>
      </c>
      <c r="F5" s="123" t="s">
        <v>408</v>
      </c>
      <c r="I5" s="124"/>
    </row>
    <row r="6" spans="1:17" x14ac:dyDescent="0.2">
      <c r="B6" s="127" t="s">
        <v>44</v>
      </c>
      <c r="C6" s="66">
        <v>7139</v>
      </c>
      <c r="D6" s="66">
        <v>1045</v>
      </c>
      <c r="E6" s="66">
        <v>4311</v>
      </c>
      <c r="F6" s="66">
        <v>3873</v>
      </c>
      <c r="H6" s="122"/>
      <c r="K6" s="122"/>
      <c r="L6" s="122"/>
      <c r="M6" s="122"/>
      <c r="N6" s="122"/>
      <c r="O6" s="122"/>
      <c r="P6" s="122"/>
      <c r="Q6" s="122"/>
    </row>
    <row r="7" spans="1:17" x14ac:dyDescent="0.2">
      <c r="B7" s="129" t="s">
        <v>46</v>
      </c>
      <c r="C7" s="66">
        <v>5404</v>
      </c>
      <c r="D7" s="66">
        <v>1722</v>
      </c>
      <c r="E7" s="66">
        <v>3386</v>
      </c>
      <c r="F7" s="66">
        <v>3740</v>
      </c>
      <c r="K7" s="122"/>
      <c r="L7" s="122"/>
      <c r="M7" s="122"/>
      <c r="N7" s="122"/>
      <c r="O7" s="122"/>
      <c r="P7" s="122"/>
      <c r="Q7" s="122"/>
    </row>
    <row r="8" spans="1:17" x14ac:dyDescent="0.2">
      <c r="B8" s="128" t="s">
        <v>42</v>
      </c>
      <c r="C8" s="66">
        <v>2348</v>
      </c>
      <c r="D8" s="66">
        <v>1753</v>
      </c>
      <c r="E8" s="66">
        <v>1797</v>
      </c>
      <c r="F8" s="66">
        <v>2304</v>
      </c>
      <c r="K8" s="122"/>
      <c r="L8" s="122"/>
      <c r="M8" s="122"/>
      <c r="N8" s="122"/>
      <c r="O8" s="122"/>
      <c r="P8" s="122"/>
      <c r="Q8" s="122"/>
    </row>
    <row r="9" spans="1:17" x14ac:dyDescent="0.2">
      <c r="B9" s="126"/>
      <c r="C9" s="126"/>
      <c r="D9" s="126"/>
      <c r="E9" s="126"/>
      <c r="F9" s="126"/>
      <c r="K9" s="122"/>
      <c r="L9" s="122"/>
      <c r="M9" s="122"/>
      <c r="N9" s="122"/>
      <c r="O9" s="122"/>
      <c r="P9" s="122"/>
      <c r="Q9" s="122"/>
    </row>
    <row r="10" spans="1:17" x14ac:dyDescent="0.2">
      <c r="L10" s="122"/>
      <c r="M10" s="122"/>
      <c r="N10" s="122"/>
      <c r="O10" s="122"/>
      <c r="P10" s="122"/>
      <c r="Q10" s="122"/>
    </row>
    <row r="11" spans="1:17" x14ac:dyDescent="0.2">
      <c r="O11" s="122"/>
      <c r="P11" s="122"/>
      <c r="Q11" s="122"/>
    </row>
    <row r="12" spans="1:17" x14ac:dyDescent="0.2">
      <c r="M12" s="122"/>
      <c r="N12" s="122"/>
      <c r="O12" s="122"/>
      <c r="P12" s="122"/>
      <c r="Q12" s="122"/>
    </row>
    <row r="32" spans="3:3" x14ac:dyDescent="0.2">
      <c r="C32" s="108"/>
    </row>
    <row r="33" spans="3:3" x14ac:dyDescent="0.2">
      <c r="C33" s="108"/>
    </row>
    <row r="34" spans="3:3" x14ac:dyDescent="0.2">
      <c r="C34" s="108"/>
    </row>
  </sheetData>
  <mergeCells count="3">
    <mergeCell ref="C4:D4"/>
    <mergeCell ref="E4:F4"/>
    <mergeCell ref="B4:B5"/>
  </mergeCells>
  <phoneticPr fontId="6" type="noConversion"/>
  <printOptions gridLines="1"/>
  <pageMargins left="0.77" right="0.59" top="0.79" bottom="0.77" header="0.4921259845" footer="0.34"/>
  <pageSetup paperSize="9" scale="51"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75C61"/>
  </sheetPr>
  <dimension ref="A1:I7"/>
  <sheetViews>
    <sheetView zoomScaleNormal="100" workbookViewId="0">
      <selection activeCell="K43" sqref="K43"/>
    </sheetView>
  </sheetViews>
  <sheetFormatPr baseColWidth="10" defaultRowHeight="12.75" x14ac:dyDescent="0.2"/>
  <cols>
    <col min="1" max="1" width="3.7109375" customWidth="1"/>
    <col min="2" max="2" width="19.28515625" customWidth="1"/>
    <col min="3" max="6" width="14.42578125" customWidth="1"/>
    <col min="10" max="10" width="22.7109375" customWidth="1"/>
    <col min="11" max="12" width="16" customWidth="1"/>
  </cols>
  <sheetData>
    <row r="1" spans="1:9" ht="15.75" x14ac:dyDescent="0.25">
      <c r="A1" s="8" t="str">
        <f>Inhaltsverzeichnis!B29&amp; " " &amp;Inhaltsverzeichnis!D29</f>
        <v>Tabelle 12: Repetitionen in der Oberstufe nach Geschlecht und Sprache, 2015/16</v>
      </c>
    </row>
    <row r="4" spans="1:9" s="122" customFormat="1" ht="25.5" x14ac:dyDescent="0.2">
      <c r="B4" s="136"/>
      <c r="C4" s="46" t="s">
        <v>135</v>
      </c>
      <c r="D4" s="46" t="s">
        <v>408</v>
      </c>
      <c r="E4" s="125" t="s">
        <v>832</v>
      </c>
      <c r="F4" s="125" t="s">
        <v>921</v>
      </c>
    </row>
    <row r="5" spans="1:9" x14ac:dyDescent="0.2">
      <c r="B5" s="139" t="s">
        <v>413</v>
      </c>
      <c r="C5" s="35">
        <v>83</v>
      </c>
      <c r="D5" s="35">
        <v>135</v>
      </c>
      <c r="E5" s="35">
        <v>181</v>
      </c>
      <c r="F5" s="35">
        <v>37</v>
      </c>
      <c r="H5" s="122"/>
      <c r="I5" s="122"/>
    </row>
    <row r="6" spans="1:9" x14ac:dyDescent="0.2">
      <c r="B6" s="129" t="s">
        <v>414</v>
      </c>
      <c r="C6" s="35">
        <v>206</v>
      </c>
      <c r="D6" s="35">
        <v>176</v>
      </c>
      <c r="E6" s="35">
        <v>257</v>
      </c>
      <c r="F6" s="35">
        <v>125</v>
      </c>
      <c r="H6" s="122"/>
      <c r="I6" s="122"/>
    </row>
    <row r="7" spans="1:9" x14ac:dyDescent="0.2">
      <c r="B7" s="120" t="s">
        <v>873</v>
      </c>
      <c r="C7" s="35">
        <f>SUM(C5:C6)</f>
        <v>289</v>
      </c>
      <c r="D7" s="35">
        <f t="shared" ref="D7:F7" si="0">SUM(D5:D6)</f>
        <v>311</v>
      </c>
      <c r="E7" s="35">
        <f t="shared" si="0"/>
        <v>438</v>
      </c>
      <c r="F7" s="35">
        <f t="shared" si="0"/>
        <v>162</v>
      </c>
    </row>
  </sheetData>
  <phoneticPr fontId="6" type="noConversion"/>
  <pageMargins left="0.77" right="0.59" top="0.79" bottom="0.77" header="0.4921259845" footer="0.34"/>
  <pageSetup paperSize="9" scale="51" orientation="portrait" horizontalDpi="300" verticalDpi="3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75C61"/>
  </sheetPr>
  <dimension ref="A1:L18"/>
  <sheetViews>
    <sheetView zoomScaleNormal="100" zoomScaleSheetLayoutView="100" workbookViewId="0">
      <selection activeCell="H49" sqref="H49"/>
    </sheetView>
  </sheetViews>
  <sheetFormatPr baseColWidth="10" defaultRowHeight="12.75" x14ac:dyDescent="0.2"/>
  <cols>
    <col min="1" max="1" width="3.7109375" customWidth="1"/>
    <col min="2" max="2" width="13" bestFit="1" customWidth="1"/>
    <col min="3" max="4" width="13.28515625" customWidth="1"/>
    <col min="5" max="5" width="14.5703125" customWidth="1"/>
    <col min="6" max="7" width="15.42578125" customWidth="1"/>
    <col min="10" max="11" width="13.28515625" customWidth="1"/>
    <col min="12" max="12" width="14.28515625" customWidth="1"/>
  </cols>
  <sheetData>
    <row r="1" spans="1:12" ht="15.75" x14ac:dyDescent="0.25">
      <c r="A1" s="8" t="str">
        <f>Inhaltsverzeichnis!B30&amp; " " &amp;Inhaltsverzeichnis!D30</f>
        <v xml:space="preserve">Tabelle 13: Altersverteilung bei Einschulung und bei Schulabschluss, 2015/16 </v>
      </c>
    </row>
    <row r="5" spans="1:12" ht="25.5" x14ac:dyDescent="0.2">
      <c r="B5" s="46" t="s">
        <v>836</v>
      </c>
      <c r="C5" s="137" t="s">
        <v>837</v>
      </c>
      <c r="D5" s="137" t="s">
        <v>838</v>
      </c>
      <c r="E5" s="137" t="s">
        <v>839</v>
      </c>
      <c r="I5" s="46" t="s">
        <v>836</v>
      </c>
      <c r="J5" s="137" t="s">
        <v>833</v>
      </c>
      <c r="K5" s="137" t="s">
        <v>834</v>
      </c>
      <c r="L5" s="137" t="s">
        <v>835</v>
      </c>
    </row>
    <row r="6" spans="1:12" x14ac:dyDescent="0.2">
      <c r="B6" s="35">
        <v>6.5</v>
      </c>
      <c r="C6" s="66">
        <v>18</v>
      </c>
      <c r="D6" s="63">
        <v>66.666666666666657</v>
      </c>
      <c r="E6" s="63">
        <v>27.777777777777779</v>
      </c>
      <c r="I6" s="35">
        <v>14</v>
      </c>
      <c r="J6" s="66">
        <v>12</v>
      </c>
      <c r="K6" s="63">
        <v>58.333333333333336</v>
      </c>
      <c r="L6" s="63">
        <v>16.666666666666664</v>
      </c>
    </row>
    <row r="7" spans="1:12" x14ac:dyDescent="0.2">
      <c r="B7" s="35">
        <v>7</v>
      </c>
      <c r="C7" s="66">
        <v>1852</v>
      </c>
      <c r="D7" s="63">
        <v>51.727861771058315</v>
      </c>
      <c r="E7" s="63">
        <v>28.563714902807774</v>
      </c>
      <c r="I7" s="35">
        <v>14.5</v>
      </c>
      <c r="J7" s="66">
        <v>59</v>
      </c>
      <c r="K7" s="63">
        <v>59.322033898305079</v>
      </c>
      <c r="L7" s="63">
        <v>25.423728813559322</v>
      </c>
    </row>
    <row r="8" spans="1:12" x14ac:dyDescent="0.2">
      <c r="B8" s="35">
        <v>7.5</v>
      </c>
      <c r="C8" s="66">
        <v>3105</v>
      </c>
      <c r="D8" s="63">
        <v>49.275362318840585</v>
      </c>
      <c r="E8" s="63">
        <v>27.987117552334944</v>
      </c>
      <c r="I8" s="35">
        <v>15</v>
      </c>
      <c r="J8" s="66">
        <v>1050</v>
      </c>
      <c r="K8" s="63">
        <v>54.761904761904766</v>
      </c>
      <c r="L8" s="63">
        <v>18.19047619047619</v>
      </c>
    </row>
    <row r="9" spans="1:12" x14ac:dyDescent="0.2">
      <c r="B9" s="35">
        <v>8</v>
      </c>
      <c r="C9" s="66">
        <v>1763</v>
      </c>
      <c r="D9" s="63">
        <v>45.547362450368688</v>
      </c>
      <c r="E9" s="63">
        <v>26.545660805445266</v>
      </c>
      <c r="I9" s="35">
        <v>15.5</v>
      </c>
      <c r="J9" s="66">
        <v>1999</v>
      </c>
      <c r="K9" s="63">
        <v>49.324662331165584</v>
      </c>
      <c r="L9" s="63">
        <v>19.059529764882441</v>
      </c>
    </row>
    <row r="10" spans="1:12" x14ac:dyDescent="0.2">
      <c r="B10" s="35">
        <v>8.5</v>
      </c>
      <c r="C10" s="66">
        <v>102</v>
      </c>
      <c r="D10" s="63">
        <v>38.235294117647058</v>
      </c>
      <c r="E10" s="63">
        <v>38.235294117647058</v>
      </c>
      <c r="I10" s="35">
        <v>16</v>
      </c>
      <c r="J10" s="66">
        <v>1612</v>
      </c>
      <c r="K10" s="63">
        <v>47.270471464019856</v>
      </c>
      <c r="L10" s="63">
        <v>25.062034739454091</v>
      </c>
    </row>
    <row r="11" spans="1:12" x14ac:dyDescent="0.2">
      <c r="B11" s="35">
        <v>9</v>
      </c>
      <c r="C11" s="66">
        <v>19</v>
      </c>
      <c r="D11" s="63">
        <v>31.578947368421051</v>
      </c>
      <c r="E11" s="63">
        <v>52.631578947368418</v>
      </c>
      <c r="I11" s="35">
        <v>16.5</v>
      </c>
      <c r="J11" s="66">
        <v>911</v>
      </c>
      <c r="K11" s="63">
        <v>46.212952799121844</v>
      </c>
      <c r="L11" s="63">
        <v>32.16245883644347</v>
      </c>
    </row>
    <row r="12" spans="1:12" x14ac:dyDescent="0.2">
      <c r="B12" s="35">
        <v>9.5</v>
      </c>
      <c r="C12" s="66">
        <v>2</v>
      </c>
      <c r="D12" s="63"/>
      <c r="E12" s="63"/>
      <c r="I12" s="35">
        <v>17</v>
      </c>
      <c r="J12" s="66">
        <v>501</v>
      </c>
      <c r="K12" s="63">
        <v>41.716566866267463</v>
      </c>
      <c r="L12" s="63">
        <v>36.127744510978047</v>
      </c>
    </row>
    <row r="13" spans="1:12" x14ac:dyDescent="0.2">
      <c r="I13" s="35">
        <v>17.5</v>
      </c>
      <c r="J13" s="66">
        <v>129</v>
      </c>
      <c r="K13" s="63">
        <v>46.511627906976742</v>
      </c>
      <c r="L13" s="63">
        <v>47.286821705426355</v>
      </c>
    </row>
    <row r="14" spans="1:12" x14ac:dyDescent="0.2">
      <c r="I14" s="35">
        <v>18</v>
      </c>
      <c r="J14" s="66">
        <v>51</v>
      </c>
      <c r="K14" s="63">
        <v>50.980392156862742</v>
      </c>
      <c r="L14" s="63">
        <v>47.058823529411761</v>
      </c>
    </row>
    <row r="15" spans="1:12" x14ac:dyDescent="0.2">
      <c r="I15" s="35">
        <v>18.5</v>
      </c>
      <c r="J15" s="66">
        <v>8</v>
      </c>
      <c r="K15" s="35">
        <v>50</v>
      </c>
      <c r="L15" s="35">
        <v>50</v>
      </c>
    </row>
    <row r="16" spans="1:12" x14ac:dyDescent="0.2">
      <c r="I16" s="35">
        <v>19</v>
      </c>
      <c r="J16" s="66">
        <v>1</v>
      </c>
      <c r="K16" s="35"/>
      <c r="L16" s="35"/>
    </row>
    <row r="17" spans="9:12" x14ac:dyDescent="0.2">
      <c r="I17" s="1"/>
      <c r="J17" s="102"/>
      <c r="K17" s="1"/>
      <c r="L17" s="1"/>
    </row>
    <row r="18" spans="9:12" ht="12" customHeight="1" x14ac:dyDescent="0.2"/>
  </sheetData>
  <phoneticPr fontId="6" type="noConversion"/>
  <pageMargins left="0.77" right="0.59" top="0.79" bottom="0.77" header="0.4921259845" footer="0.34"/>
  <pageSetup paperSize="9" scale="51" orientation="portrait" horizontalDpi="300" verticalDpi="300" r:id="rId1"/>
  <headerFooter alignWithMargins="0"/>
  <colBreaks count="1" manualBreakCount="1">
    <brk id="14" max="69"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tabColor rgb="FF475C61"/>
    <pageSetUpPr autoPageBreaks="0"/>
  </sheetPr>
  <dimension ref="A1:AC193"/>
  <sheetViews>
    <sheetView showGridLines="0" zoomScaleNormal="100" zoomScaleSheetLayoutView="100" workbookViewId="0">
      <selection activeCell="L48" sqref="L48"/>
    </sheetView>
  </sheetViews>
  <sheetFormatPr baseColWidth="10" defaultRowHeight="12.75" x14ac:dyDescent="0.2"/>
  <cols>
    <col min="1" max="1" width="3.7109375" customWidth="1"/>
    <col min="2" max="2" width="5.85546875" customWidth="1"/>
    <col min="3" max="3" width="8.42578125" style="5" customWidth="1"/>
    <col min="4" max="4" width="8.42578125" style="16" customWidth="1"/>
    <col min="5" max="17" width="8.42578125" style="5" customWidth="1"/>
    <col min="18" max="26" width="6" style="5" customWidth="1"/>
  </cols>
  <sheetData>
    <row r="1" spans="1:28" ht="15.75" x14ac:dyDescent="0.25">
      <c r="A1" s="8" t="str">
        <f>Inhaltsverzeichnis!B31&amp; " " &amp;Inhaltsverzeichnis!D31</f>
        <v>Tabelle 14: Schulklassen an der Volksschule, 1977 – 2015</v>
      </c>
    </row>
    <row r="4" spans="1:28" s="24" customFormat="1" ht="39.75" customHeight="1" x14ac:dyDescent="0.2">
      <c r="A4"/>
      <c r="B4" s="43" t="s">
        <v>35</v>
      </c>
      <c r="C4" s="44" t="s">
        <v>21</v>
      </c>
      <c r="D4" s="44" t="s">
        <v>57</v>
      </c>
      <c r="E4" s="44" t="s">
        <v>56</v>
      </c>
      <c r="F4" s="45" t="s">
        <v>55</v>
      </c>
      <c r="G4" s="45" t="s">
        <v>122</v>
      </c>
      <c r="H4" s="44" t="s">
        <v>53</v>
      </c>
      <c r="I4" s="45" t="s">
        <v>43</v>
      </c>
      <c r="J4" s="45" t="s">
        <v>54</v>
      </c>
      <c r="K4" s="45" t="s">
        <v>45</v>
      </c>
      <c r="L4" s="52" t="s">
        <v>61</v>
      </c>
      <c r="M4" s="44" t="s">
        <v>51</v>
      </c>
      <c r="N4" s="47" t="s">
        <v>63</v>
      </c>
      <c r="O4" s="45" t="s">
        <v>49</v>
      </c>
      <c r="P4" s="44" t="s">
        <v>121</v>
      </c>
      <c r="Q4"/>
      <c r="R4"/>
      <c r="S4"/>
      <c r="T4"/>
      <c r="U4"/>
      <c r="V4"/>
      <c r="W4"/>
      <c r="X4"/>
      <c r="Y4"/>
      <c r="Z4"/>
      <c r="AA4"/>
      <c r="AB4"/>
    </row>
    <row r="5" spans="1:28" s="24" customFormat="1" x14ac:dyDescent="0.2">
      <c r="A5"/>
      <c r="B5" s="32">
        <v>1977</v>
      </c>
      <c r="C5" s="36">
        <v>3167</v>
      </c>
      <c r="D5" s="36">
        <v>422</v>
      </c>
      <c r="E5" s="36">
        <v>24</v>
      </c>
      <c r="F5" s="36">
        <v>1255</v>
      </c>
      <c r="G5" s="36">
        <v>49</v>
      </c>
      <c r="H5" s="36">
        <v>447</v>
      </c>
      <c r="I5" s="36">
        <v>406</v>
      </c>
      <c r="J5" s="36">
        <v>294</v>
      </c>
      <c r="K5" s="36">
        <v>174</v>
      </c>
      <c r="L5" s="36">
        <v>46</v>
      </c>
      <c r="M5" s="36">
        <v>27</v>
      </c>
      <c r="N5" s="36">
        <v>0</v>
      </c>
      <c r="O5" s="36">
        <v>12</v>
      </c>
      <c r="P5" s="36">
        <v>11</v>
      </c>
      <c r="Q5"/>
      <c r="R5"/>
      <c r="S5"/>
      <c r="T5"/>
      <c r="U5"/>
      <c r="V5"/>
      <c r="W5"/>
      <c r="X5"/>
      <c r="Y5"/>
      <c r="Z5"/>
      <c r="AA5"/>
      <c r="AB5"/>
    </row>
    <row r="6" spans="1:28" s="11" customFormat="1" x14ac:dyDescent="0.2">
      <c r="A6"/>
      <c r="B6" s="32">
        <v>1980</v>
      </c>
      <c r="C6" s="36">
        <v>3258</v>
      </c>
      <c r="D6" s="36">
        <v>456</v>
      </c>
      <c r="E6" s="36">
        <v>33</v>
      </c>
      <c r="F6" s="36">
        <v>1264</v>
      </c>
      <c r="G6" s="36">
        <v>36</v>
      </c>
      <c r="H6" s="36">
        <v>466</v>
      </c>
      <c r="I6" s="36">
        <v>458</v>
      </c>
      <c r="J6" s="36">
        <v>295</v>
      </c>
      <c r="K6" s="36">
        <v>148</v>
      </c>
      <c r="L6" s="36">
        <v>50</v>
      </c>
      <c r="M6" s="36">
        <v>29</v>
      </c>
      <c r="N6" s="36">
        <v>0</v>
      </c>
      <c r="O6" s="36">
        <v>13</v>
      </c>
      <c r="P6" s="36">
        <v>10</v>
      </c>
      <c r="Q6"/>
      <c r="R6"/>
      <c r="S6"/>
      <c r="T6"/>
      <c r="U6"/>
      <c r="V6"/>
      <c r="W6"/>
      <c r="X6"/>
      <c r="Y6"/>
      <c r="Z6"/>
      <c r="AA6"/>
      <c r="AB6"/>
    </row>
    <row r="7" spans="1:28" s="11" customFormat="1" x14ac:dyDescent="0.2">
      <c r="A7"/>
      <c r="B7" s="32">
        <v>1985</v>
      </c>
      <c r="C7" s="36">
        <v>3355</v>
      </c>
      <c r="D7" s="36">
        <v>481</v>
      </c>
      <c r="E7" s="36">
        <v>58</v>
      </c>
      <c r="F7" s="36">
        <v>1324</v>
      </c>
      <c r="G7" s="36">
        <v>1</v>
      </c>
      <c r="H7" s="36">
        <v>454</v>
      </c>
      <c r="I7" s="36">
        <v>476</v>
      </c>
      <c r="J7" s="36">
        <v>324</v>
      </c>
      <c r="K7" s="36">
        <v>133</v>
      </c>
      <c r="L7" s="36">
        <v>46</v>
      </c>
      <c r="M7" s="36">
        <v>34</v>
      </c>
      <c r="N7" s="36">
        <v>0</v>
      </c>
      <c r="O7" s="36">
        <v>15</v>
      </c>
      <c r="P7" s="36">
        <v>9</v>
      </c>
      <c r="Q7"/>
      <c r="R7"/>
      <c r="S7"/>
      <c r="T7"/>
      <c r="U7"/>
      <c r="V7"/>
      <c r="W7"/>
      <c r="X7"/>
      <c r="Y7"/>
      <c r="Z7"/>
      <c r="AA7"/>
      <c r="AB7"/>
    </row>
    <row r="8" spans="1:28" s="23" customFormat="1" x14ac:dyDescent="0.2">
      <c r="A8"/>
      <c r="B8" s="32">
        <v>1990</v>
      </c>
      <c r="C8" s="36">
        <v>3648</v>
      </c>
      <c r="D8" s="36">
        <v>612</v>
      </c>
      <c r="E8" s="36">
        <v>85</v>
      </c>
      <c r="F8" s="36">
        <v>1511</v>
      </c>
      <c r="G8" s="36">
        <v>0</v>
      </c>
      <c r="H8" s="36">
        <v>429</v>
      </c>
      <c r="I8" s="36">
        <v>443</v>
      </c>
      <c r="J8" s="36">
        <v>311</v>
      </c>
      <c r="K8" s="36">
        <v>152</v>
      </c>
      <c r="L8" s="36">
        <v>56</v>
      </c>
      <c r="M8" s="36">
        <v>29</v>
      </c>
      <c r="N8" s="36">
        <v>1</v>
      </c>
      <c r="O8" s="36">
        <v>15</v>
      </c>
      <c r="P8" s="36">
        <v>4</v>
      </c>
      <c r="Q8"/>
      <c r="R8"/>
      <c r="S8"/>
      <c r="T8"/>
      <c r="U8"/>
      <c r="V8"/>
      <c r="W8"/>
      <c r="X8"/>
      <c r="Y8"/>
      <c r="Z8"/>
      <c r="AA8"/>
      <c r="AB8"/>
    </row>
    <row r="9" spans="1:28" s="23" customFormat="1" x14ac:dyDescent="0.2">
      <c r="A9"/>
      <c r="B9" s="32">
        <v>1995</v>
      </c>
      <c r="C9" s="36">
        <v>3978</v>
      </c>
      <c r="D9" s="36">
        <v>667</v>
      </c>
      <c r="E9" s="36">
        <v>127</v>
      </c>
      <c r="F9" s="36">
        <v>1576</v>
      </c>
      <c r="G9" s="36">
        <v>2</v>
      </c>
      <c r="H9" s="36">
        <v>470</v>
      </c>
      <c r="I9" s="36">
        <v>491</v>
      </c>
      <c r="J9" s="36">
        <v>360</v>
      </c>
      <c r="K9" s="36">
        <v>181</v>
      </c>
      <c r="L9" s="36">
        <v>60</v>
      </c>
      <c r="M9" s="36">
        <v>23</v>
      </c>
      <c r="N9" s="36">
        <v>4</v>
      </c>
      <c r="O9" s="36">
        <v>17</v>
      </c>
      <c r="P9" s="36">
        <v>0</v>
      </c>
      <c r="Q9"/>
      <c r="R9"/>
      <c r="S9"/>
      <c r="T9"/>
      <c r="U9"/>
      <c r="V9"/>
      <c r="W9"/>
      <c r="X9"/>
      <c r="Y9"/>
      <c r="Z9"/>
      <c r="AA9"/>
      <c r="AB9"/>
    </row>
    <row r="10" spans="1:28" s="23" customFormat="1" x14ac:dyDescent="0.2">
      <c r="A10"/>
      <c r="B10" s="32">
        <v>2000</v>
      </c>
      <c r="C10" s="36">
        <v>4230</v>
      </c>
      <c r="D10" s="36">
        <v>666</v>
      </c>
      <c r="E10" s="36">
        <v>160</v>
      </c>
      <c r="F10" s="36">
        <v>1610</v>
      </c>
      <c r="G10" s="36">
        <v>2</v>
      </c>
      <c r="H10" s="36">
        <v>484</v>
      </c>
      <c r="I10" s="36">
        <v>554</v>
      </c>
      <c r="J10" s="36">
        <v>396</v>
      </c>
      <c r="K10" s="36">
        <v>219</v>
      </c>
      <c r="L10" s="36">
        <v>79</v>
      </c>
      <c r="M10" s="36">
        <v>28</v>
      </c>
      <c r="N10" s="36">
        <v>9</v>
      </c>
      <c r="O10" s="36">
        <v>23</v>
      </c>
      <c r="P10" s="36">
        <v>0</v>
      </c>
      <c r="Q10"/>
      <c r="R10"/>
      <c r="S10"/>
      <c r="T10"/>
      <c r="U10"/>
      <c r="V10"/>
      <c r="W10"/>
      <c r="X10"/>
      <c r="Y10"/>
      <c r="Z10"/>
      <c r="AA10"/>
      <c r="AB10"/>
    </row>
    <row r="11" spans="1:28" s="23" customFormat="1" x14ac:dyDescent="0.2">
      <c r="A11"/>
      <c r="B11" s="32">
        <v>2005</v>
      </c>
      <c r="C11" s="36">
        <v>4190</v>
      </c>
      <c r="D11" s="36">
        <v>661</v>
      </c>
      <c r="E11" s="36">
        <v>150</v>
      </c>
      <c r="F11" s="36">
        <v>1494</v>
      </c>
      <c r="G11" s="36">
        <v>5</v>
      </c>
      <c r="H11" s="36">
        <v>504</v>
      </c>
      <c r="I11" s="36">
        <v>590</v>
      </c>
      <c r="J11" s="36">
        <v>431</v>
      </c>
      <c r="K11" s="36">
        <v>219</v>
      </c>
      <c r="L11" s="36">
        <v>87</v>
      </c>
      <c r="M11" s="36">
        <v>24</v>
      </c>
      <c r="N11" s="36">
        <v>12</v>
      </c>
      <c r="O11" s="36">
        <v>13</v>
      </c>
      <c r="P11" s="36">
        <v>0</v>
      </c>
      <c r="Q11"/>
      <c r="R11"/>
      <c r="S11"/>
      <c r="T11"/>
      <c r="U11"/>
      <c r="V11"/>
      <c r="W11"/>
      <c r="X11"/>
      <c r="Y11"/>
      <c r="Z11"/>
      <c r="AA11"/>
      <c r="AB11"/>
    </row>
    <row r="12" spans="1:28" s="23" customFormat="1" x14ac:dyDescent="0.2">
      <c r="A12"/>
      <c r="B12" s="32">
        <v>2006</v>
      </c>
      <c r="C12" s="36">
        <v>4157</v>
      </c>
      <c r="D12" s="36">
        <v>648</v>
      </c>
      <c r="E12" s="36">
        <v>148</v>
      </c>
      <c r="F12" s="36">
        <v>1498</v>
      </c>
      <c r="G12" s="36">
        <v>4</v>
      </c>
      <c r="H12" s="36">
        <v>496</v>
      </c>
      <c r="I12" s="36">
        <v>586</v>
      </c>
      <c r="J12" s="36">
        <v>438</v>
      </c>
      <c r="K12" s="36">
        <v>216</v>
      </c>
      <c r="L12" s="36">
        <v>88</v>
      </c>
      <c r="M12" s="36">
        <v>11</v>
      </c>
      <c r="N12" s="36">
        <v>9</v>
      </c>
      <c r="O12" s="36">
        <v>15</v>
      </c>
      <c r="P12" s="36">
        <v>0</v>
      </c>
      <c r="Q12"/>
      <c r="R12"/>
      <c r="S12"/>
      <c r="T12"/>
      <c r="U12"/>
      <c r="V12"/>
      <c r="W12"/>
      <c r="X12"/>
      <c r="Y12"/>
      <c r="Z12"/>
      <c r="AA12"/>
      <c r="AB12"/>
    </row>
    <row r="13" spans="1:28" s="23" customFormat="1" x14ac:dyDescent="0.2">
      <c r="A13"/>
      <c r="B13" s="32">
        <v>2007</v>
      </c>
      <c r="C13" s="36">
        <v>4129</v>
      </c>
      <c r="D13" s="36">
        <v>657</v>
      </c>
      <c r="E13" s="36">
        <v>144</v>
      </c>
      <c r="F13" s="36">
        <v>1501</v>
      </c>
      <c r="G13" s="36">
        <v>2</v>
      </c>
      <c r="H13" s="36">
        <v>493</v>
      </c>
      <c r="I13" s="36">
        <v>580</v>
      </c>
      <c r="J13" s="36">
        <v>436</v>
      </c>
      <c r="K13" s="36">
        <v>195</v>
      </c>
      <c r="L13" s="36">
        <v>86</v>
      </c>
      <c r="M13" s="36">
        <v>10</v>
      </c>
      <c r="N13" s="36">
        <v>8</v>
      </c>
      <c r="O13" s="36">
        <v>17</v>
      </c>
      <c r="P13" s="36">
        <v>0</v>
      </c>
      <c r="Q13"/>
      <c r="R13"/>
      <c r="S13"/>
      <c r="T13"/>
      <c r="U13"/>
      <c r="V13"/>
      <c r="W13"/>
      <c r="X13"/>
      <c r="Y13"/>
      <c r="Z13"/>
      <c r="AA13"/>
      <c r="AB13"/>
    </row>
    <row r="14" spans="1:28" s="23" customFormat="1" x14ac:dyDescent="0.2">
      <c r="A14"/>
      <c r="B14" s="32">
        <v>2008</v>
      </c>
      <c r="C14" s="36">
        <v>4110</v>
      </c>
      <c r="D14" s="36">
        <v>668</v>
      </c>
      <c r="E14" s="36">
        <v>142</v>
      </c>
      <c r="F14" s="36">
        <v>1517</v>
      </c>
      <c r="G14" s="36">
        <v>3</v>
      </c>
      <c r="H14" s="36">
        <v>494</v>
      </c>
      <c r="I14" s="36">
        <v>572</v>
      </c>
      <c r="J14" s="36">
        <v>437</v>
      </c>
      <c r="K14" s="36">
        <v>160</v>
      </c>
      <c r="L14" s="36">
        <v>84</v>
      </c>
      <c r="M14" s="36">
        <v>10</v>
      </c>
      <c r="N14" s="36">
        <v>10</v>
      </c>
      <c r="O14" s="36">
        <v>13</v>
      </c>
      <c r="P14" s="36">
        <v>0</v>
      </c>
      <c r="Q14"/>
      <c r="R14"/>
      <c r="S14"/>
      <c r="T14"/>
      <c r="U14"/>
      <c r="V14"/>
      <c r="W14"/>
      <c r="X14"/>
      <c r="Y14"/>
      <c r="Z14"/>
      <c r="AA14"/>
      <c r="AB14"/>
    </row>
    <row r="15" spans="1:28" s="23" customFormat="1" x14ac:dyDescent="0.2">
      <c r="A15"/>
      <c r="B15" s="32">
        <v>2009</v>
      </c>
      <c r="C15" s="36">
        <v>4083</v>
      </c>
      <c r="D15" s="36">
        <v>679</v>
      </c>
      <c r="E15" s="36">
        <v>132</v>
      </c>
      <c r="F15" s="36">
        <v>1553</v>
      </c>
      <c r="G15" s="36">
        <v>6</v>
      </c>
      <c r="H15" s="36">
        <v>497</v>
      </c>
      <c r="I15" s="36">
        <v>566</v>
      </c>
      <c r="J15" s="36">
        <v>430</v>
      </c>
      <c r="K15" s="36">
        <v>107</v>
      </c>
      <c r="L15" s="36">
        <v>86</v>
      </c>
      <c r="M15" s="36">
        <v>7</v>
      </c>
      <c r="N15" s="36">
        <v>9</v>
      </c>
      <c r="O15" s="36">
        <v>11</v>
      </c>
      <c r="P15" s="36">
        <v>0</v>
      </c>
      <c r="Q15"/>
      <c r="R15"/>
      <c r="S15"/>
      <c r="T15"/>
      <c r="U15"/>
      <c r="V15"/>
      <c r="W15"/>
      <c r="X15"/>
      <c r="Y15"/>
      <c r="Z15"/>
      <c r="AA15"/>
      <c r="AB15"/>
    </row>
    <row r="16" spans="1:28" s="23" customFormat="1" x14ac:dyDescent="0.2">
      <c r="A16"/>
      <c r="B16" s="32">
        <v>2010</v>
      </c>
      <c r="C16" s="36">
        <v>4088</v>
      </c>
      <c r="D16" s="36">
        <v>687</v>
      </c>
      <c r="E16" s="36">
        <v>135</v>
      </c>
      <c r="F16" s="36">
        <v>1577</v>
      </c>
      <c r="G16" s="36">
        <v>2</v>
      </c>
      <c r="H16" s="36">
        <v>508</v>
      </c>
      <c r="I16" s="36">
        <v>557</v>
      </c>
      <c r="J16" s="36">
        <v>435</v>
      </c>
      <c r="K16" s="36">
        <v>69</v>
      </c>
      <c r="L16" s="36">
        <v>93</v>
      </c>
      <c r="M16" s="36">
        <v>7</v>
      </c>
      <c r="N16" s="36">
        <v>9</v>
      </c>
      <c r="O16" s="36">
        <v>9</v>
      </c>
      <c r="P16" s="36">
        <v>0</v>
      </c>
      <c r="Q16"/>
      <c r="R16"/>
      <c r="S16"/>
      <c r="T16"/>
      <c r="U16"/>
      <c r="V16"/>
      <c r="W16"/>
      <c r="X16"/>
      <c r="Y16"/>
      <c r="Z16"/>
      <c r="AA16"/>
      <c r="AB16"/>
    </row>
    <row r="17" spans="1:29" s="23" customFormat="1" x14ac:dyDescent="0.2">
      <c r="A17"/>
      <c r="B17" s="32">
        <v>2011</v>
      </c>
      <c r="C17" s="36">
        <v>4075</v>
      </c>
      <c r="D17" s="36">
        <v>687</v>
      </c>
      <c r="E17" s="36">
        <v>138</v>
      </c>
      <c r="F17" s="36">
        <v>1583</v>
      </c>
      <c r="G17" s="36">
        <v>2</v>
      </c>
      <c r="H17" s="36">
        <v>514</v>
      </c>
      <c r="I17" s="36">
        <v>552</v>
      </c>
      <c r="J17" s="36">
        <v>431</v>
      </c>
      <c r="K17" s="36">
        <v>58</v>
      </c>
      <c r="L17" s="36">
        <v>90</v>
      </c>
      <c r="M17" s="36">
        <v>6</v>
      </c>
      <c r="N17" s="36">
        <v>9</v>
      </c>
      <c r="O17" s="36">
        <v>5</v>
      </c>
      <c r="P17" s="36">
        <v>0</v>
      </c>
      <c r="Q17"/>
      <c r="R17"/>
      <c r="S17"/>
      <c r="T17"/>
      <c r="U17"/>
      <c r="V17"/>
      <c r="W17"/>
      <c r="X17"/>
      <c r="Y17"/>
      <c r="Z17"/>
      <c r="AA17"/>
      <c r="AB17"/>
    </row>
    <row r="18" spans="1:29" s="23" customFormat="1" x14ac:dyDescent="0.2">
      <c r="A18"/>
      <c r="B18" s="32">
        <v>2012</v>
      </c>
      <c r="C18" s="36">
        <v>4149</v>
      </c>
      <c r="D18" s="36">
        <v>711</v>
      </c>
      <c r="E18" s="36">
        <v>140</v>
      </c>
      <c r="F18" s="36">
        <v>1607</v>
      </c>
      <c r="G18" s="36">
        <v>2</v>
      </c>
      <c r="H18" s="36">
        <v>514</v>
      </c>
      <c r="I18" s="36">
        <v>545</v>
      </c>
      <c r="J18" s="36">
        <v>417</v>
      </c>
      <c r="K18" s="36">
        <v>59</v>
      </c>
      <c r="L18" s="36">
        <v>89</v>
      </c>
      <c r="M18" s="36">
        <v>8</v>
      </c>
      <c r="N18" s="36">
        <v>10</v>
      </c>
      <c r="O18" s="36">
        <v>5</v>
      </c>
      <c r="P18" s="36">
        <v>0</v>
      </c>
      <c r="Q18"/>
      <c r="R18"/>
      <c r="S18"/>
      <c r="T18"/>
      <c r="U18"/>
      <c r="V18"/>
      <c r="W18"/>
      <c r="X18"/>
      <c r="Y18"/>
      <c r="Z18"/>
      <c r="AA18"/>
      <c r="AB18"/>
    </row>
    <row r="19" spans="1:29" s="23" customFormat="1" x14ac:dyDescent="0.2">
      <c r="A19"/>
      <c r="B19" s="32">
        <v>2013</v>
      </c>
      <c r="C19" s="36">
        <v>4080</v>
      </c>
      <c r="D19" s="36">
        <v>713</v>
      </c>
      <c r="E19" s="36">
        <v>137</v>
      </c>
      <c r="F19" s="36">
        <v>1615</v>
      </c>
      <c r="G19" s="36">
        <v>0</v>
      </c>
      <c r="H19" s="36">
        <v>512</v>
      </c>
      <c r="I19" s="36">
        <v>536</v>
      </c>
      <c r="J19" s="36">
        <v>400</v>
      </c>
      <c r="K19" s="36">
        <v>53</v>
      </c>
      <c r="L19" s="36">
        <v>90</v>
      </c>
      <c r="M19" s="36">
        <v>8</v>
      </c>
      <c r="N19" s="36">
        <v>9</v>
      </c>
      <c r="O19" s="36">
        <v>7</v>
      </c>
      <c r="P19" s="36">
        <v>0</v>
      </c>
      <c r="Q19"/>
      <c r="R19"/>
      <c r="S19"/>
      <c r="T19"/>
      <c r="U19"/>
      <c r="V19"/>
      <c r="W19"/>
      <c r="X19"/>
      <c r="Y19"/>
      <c r="Z19"/>
      <c r="AA19"/>
      <c r="AB19"/>
    </row>
    <row r="20" spans="1:29" s="23" customFormat="1" ht="14.25" x14ac:dyDescent="0.2">
      <c r="A20"/>
      <c r="B20" s="148" t="s">
        <v>871</v>
      </c>
      <c r="C20" s="36">
        <v>4081</v>
      </c>
      <c r="D20" s="36">
        <v>739</v>
      </c>
      <c r="E20" s="36">
        <v>128</v>
      </c>
      <c r="F20" s="36">
        <v>1959</v>
      </c>
      <c r="G20" s="36">
        <v>0</v>
      </c>
      <c r="H20" s="36">
        <v>386</v>
      </c>
      <c r="I20" s="36">
        <v>409</v>
      </c>
      <c r="J20" s="36">
        <v>303</v>
      </c>
      <c r="K20" s="36">
        <v>49</v>
      </c>
      <c r="L20" s="36">
        <v>88</v>
      </c>
      <c r="M20" s="36">
        <v>6</v>
      </c>
      <c r="N20" s="36">
        <v>8</v>
      </c>
      <c r="O20" s="36">
        <v>6</v>
      </c>
      <c r="P20" s="36">
        <v>0</v>
      </c>
      <c r="Q20"/>
      <c r="R20"/>
      <c r="S20"/>
      <c r="T20"/>
      <c r="U20"/>
      <c r="V20"/>
      <c r="W20"/>
      <c r="X20"/>
      <c r="Y20"/>
      <c r="Z20"/>
      <c r="AA20"/>
      <c r="AB20"/>
      <c r="AC20"/>
    </row>
    <row r="21" spans="1:29" s="23" customFormat="1" x14ac:dyDescent="0.2">
      <c r="A21"/>
      <c r="B21" s="148">
        <v>2015</v>
      </c>
      <c r="C21" s="66">
        <v>4070</v>
      </c>
      <c r="D21" s="66">
        <v>755</v>
      </c>
      <c r="E21" s="66">
        <v>86</v>
      </c>
      <c r="F21" s="66">
        <v>1986</v>
      </c>
      <c r="G21" s="36">
        <v>0</v>
      </c>
      <c r="H21" s="66">
        <v>392</v>
      </c>
      <c r="I21" s="66">
        <v>403</v>
      </c>
      <c r="J21" s="66">
        <v>299</v>
      </c>
      <c r="K21" s="66">
        <v>52</v>
      </c>
      <c r="L21" s="66">
        <v>70</v>
      </c>
      <c r="M21" s="66">
        <v>4</v>
      </c>
      <c r="N21" s="66">
        <v>17</v>
      </c>
      <c r="O21" s="66">
        <v>6</v>
      </c>
      <c r="P21" s="31">
        <v>0</v>
      </c>
      <c r="Q21"/>
      <c r="R21"/>
      <c r="S21"/>
      <c r="T21"/>
      <c r="U21"/>
      <c r="V21"/>
      <c r="W21"/>
      <c r="X21"/>
      <c r="Y21"/>
      <c r="Z21"/>
      <c r="AA21"/>
      <c r="AB21"/>
      <c r="AC21"/>
    </row>
    <row r="22" spans="1:29" s="23" customFormat="1" x14ac:dyDescent="0.2">
      <c r="A22"/>
      <c r="B22" s="158"/>
      <c r="C22" s="102"/>
      <c r="D22" s="102"/>
      <c r="E22" s="102"/>
      <c r="F22" s="102"/>
      <c r="G22" s="112"/>
      <c r="H22" s="102"/>
      <c r="I22" s="102"/>
      <c r="J22" s="102"/>
      <c r="K22" s="102"/>
      <c r="L22" s="102"/>
      <c r="M22" s="102"/>
      <c r="N22" s="102"/>
      <c r="O22" s="102"/>
      <c r="P22" s="105"/>
      <c r="Q22"/>
      <c r="R22"/>
      <c r="S22"/>
      <c r="T22"/>
      <c r="U22"/>
      <c r="V22"/>
      <c r="W22"/>
      <c r="X22"/>
      <c r="Y22"/>
      <c r="Z22"/>
      <c r="AA22"/>
      <c r="AB22"/>
      <c r="AC22"/>
    </row>
    <row r="23" spans="1:29" s="23" customFormat="1" x14ac:dyDescent="0.2">
      <c r="A23"/>
      <c r="B23" s="9" t="s">
        <v>58</v>
      </c>
      <c r="C23" s="1"/>
      <c r="D23"/>
      <c r="E23"/>
      <c r="F23"/>
      <c r="G23"/>
      <c r="H23"/>
      <c r="I23"/>
      <c r="J23"/>
      <c r="K23" s="1"/>
      <c r="L23" s="1"/>
      <c r="M23" s="1"/>
      <c r="N23" s="1"/>
      <c r="O23" s="1"/>
      <c r="P23" s="1"/>
      <c r="Q23"/>
      <c r="R23"/>
      <c r="S23"/>
      <c r="T23"/>
      <c r="U23"/>
      <c r="V23"/>
      <c r="W23"/>
      <c r="X23"/>
      <c r="Y23"/>
      <c r="Z23"/>
      <c r="AA23"/>
      <c r="AB23"/>
    </row>
    <row r="24" spans="1:29" s="23" customFormat="1" x14ac:dyDescent="0.2">
      <c r="A24"/>
      <c r="B24" s="9" t="s">
        <v>62</v>
      </c>
      <c r="C24" s="1"/>
      <c r="D24"/>
      <c r="E24"/>
      <c r="F24"/>
      <c r="G24"/>
      <c r="H24"/>
      <c r="I24"/>
      <c r="J24"/>
      <c r="K24" s="1"/>
      <c r="L24" s="1"/>
      <c r="M24" s="1"/>
      <c r="N24" s="1"/>
      <c r="O24" s="1"/>
      <c r="P24" s="1"/>
      <c r="Q24"/>
      <c r="R24"/>
      <c r="S24"/>
      <c r="T24"/>
      <c r="U24"/>
      <c r="V24"/>
      <c r="W24"/>
      <c r="X24"/>
      <c r="Y24"/>
      <c r="Z24"/>
      <c r="AA24"/>
      <c r="AB24"/>
    </row>
    <row r="25" spans="1:29" s="23" customFormat="1" x14ac:dyDescent="0.2">
      <c r="A25"/>
      <c r="B25" s="9" t="s">
        <v>872</v>
      </c>
      <c r="C25" s="1"/>
      <c r="D25"/>
      <c r="E25"/>
      <c r="F25"/>
      <c r="G25"/>
      <c r="H25"/>
      <c r="I25"/>
      <c r="J25"/>
      <c r="K25" s="1"/>
      <c r="L25" s="1"/>
      <c r="M25" s="1"/>
      <c r="N25" s="1"/>
      <c r="O25" s="1"/>
      <c r="P25" s="1"/>
      <c r="Q25"/>
      <c r="R25"/>
      <c r="S25"/>
      <c r="T25"/>
      <c r="U25"/>
      <c r="V25"/>
      <c r="W25"/>
      <c r="X25"/>
      <c r="Y25"/>
      <c r="Z25"/>
      <c r="AA25"/>
      <c r="AB25"/>
    </row>
    <row r="26" spans="1:29" s="23" customFormat="1" x14ac:dyDescent="0.2">
      <c r="A26"/>
      <c r="B26"/>
      <c r="C26"/>
      <c r="D26"/>
      <c r="E26"/>
      <c r="F26"/>
      <c r="G26"/>
      <c r="H26"/>
      <c r="I26"/>
      <c r="J26"/>
      <c r="K26"/>
      <c r="L26"/>
      <c r="M26"/>
      <c r="N26"/>
      <c r="O26"/>
      <c r="P26"/>
      <c r="Q26"/>
      <c r="R26"/>
      <c r="S26"/>
      <c r="T26"/>
      <c r="U26"/>
      <c r="V26"/>
      <c r="W26"/>
      <c r="X26"/>
      <c r="Y26"/>
      <c r="Z26"/>
      <c r="AA26"/>
      <c r="AB26"/>
    </row>
    <row r="27" spans="1:29" s="23" customFormat="1" x14ac:dyDescent="0.2">
      <c r="A27"/>
      <c r="B27"/>
      <c r="C27"/>
      <c r="D27"/>
      <c r="E27"/>
      <c r="F27"/>
      <c r="G27"/>
      <c r="H27"/>
      <c r="I27"/>
      <c r="J27"/>
      <c r="K27"/>
      <c r="L27"/>
      <c r="M27"/>
      <c r="N27"/>
      <c r="O27"/>
      <c r="P27"/>
      <c r="Q27"/>
      <c r="R27"/>
      <c r="S27"/>
      <c r="T27"/>
      <c r="U27"/>
      <c r="V27"/>
      <c r="W27"/>
      <c r="X27"/>
      <c r="Y27"/>
      <c r="Z27"/>
      <c r="AA27"/>
      <c r="AB27"/>
    </row>
    <row r="28" spans="1:29" s="11" customFormat="1" x14ac:dyDescent="0.2">
      <c r="A28"/>
      <c r="B28"/>
      <c r="C28"/>
      <c r="D28"/>
      <c r="E28"/>
      <c r="F28"/>
      <c r="G28"/>
      <c r="H28"/>
      <c r="I28"/>
      <c r="J28"/>
      <c r="K28"/>
      <c r="L28"/>
      <c r="M28"/>
      <c r="N28"/>
      <c r="O28"/>
      <c r="P28"/>
      <c r="Q28"/>
      <c r="R28"/>
      <c r="S28"/>
      <c r="T28"/>
      <c r="U28"/>
      <c r="V28"/>
      <c r="W28"/>
      <c r="X28"/>
      <c r="Y28"/>
      <c r="Z28"/>
      <c r="AA28"/>
      <c r="AB28"/>
    </row>
    <row r="29" spans="1:29" s="11" customFormat="1" x14ac:dyDescent="0.2">
      <c r="A29"/>
      <c r="B29"/>
      <c r="C29"/>
      <c r="D29"/>
      <c r="E29"/>
      <c r="F29"/>
      <c r="G29"/>
      <c r="H29"/>
      <c r="I29"/>
      <c r="J29"/>
      <c r="K29"/>
      <c r="L29"/>
      <c r="M29"/>
      <c r="N29"/>
      <c r="O29"/>
      <c r="P29"/>
      <c r="Q29"/>
      <c r="R29"/>
      <c r="S29"/>
      <c r="T29"/>
      <c r="U29"/>
      <c r="V29"/>
      <c r="W29"/>
      <c r="X29"/>
      <c r="Y29"/>
      <c r="Z29"/>
      <c r="AA29"/>
      <c r="AB29"/>
    </row>
    <row r="30" spans="1:29" s="11" customFormat="1" x14ac:dyDescent="0.2">
      <c r="A30"/>
      <c r="B30"/>
      <c r="C30"/>
      <c r="D30"/>
      <c r="E30"/>
      <c r="F30"/>
      <c r="G30"/>
      <c r="H30"/>
      <c r="I30"/>
      <c r="J30"/>
      <c r="K30"/>
      <c r="L30"/>
      <c r="M30"/>
      <c r="N30"/>
      <c r="O30"/>
      <c r="P30"/>
      <c r="Q30"/>
      <c r="R30"/>
      <c r="S30"/>
      <c r="T30"/>
      <c r="U30"/>
      <c r="V30"/>
      <c r="W30"/>
      <c r="X30"/>
      <c r="Y30"/>
      <c r="Z30"/>
      <c r="AA30"/>
      <c r="AB30"/>
    </row>
    <row r="31" spans="1:29" s="11" customFormat="1" x14ac:dyDescent="0.2">
      <c r="A31"/>
      <c r="B31"/>
      <c r="C31"/>
      <c r="D31"/>
      <c r="E31"/>
      <c r="F31"/>
      <c r="G31"/>
      <c r="H31"/>
      <c r="I31"/>
      <c r="J31"/>
      <c r="K31"/>
      <c r="L31"/>
      <c r="M31"/>
      <c r="N31"/>
      <c r="O31"/>
      <c r="P31"/>
      <c r="Q31"/>
      <c r="R31"/>
      <c r="S31"/>
      <c r="T31"/>
      <c r="U31"/>
      <c r="V31"/>
      <c r="W31"/>
      <c r="X31"/>
      <c r="Y31"/>
      <c r="Z31"/>
      <c r="AA31"/>
      <c r="AB31"/>
    </row>
    <row r="32" spans="1:29" s="11" customFormat="1" x14ac:dyDescent="0.2">
      <c r="A32"/>
      <c r="B32"/>
      <c r="C32"/>
      <c r="D32"/>
      <c r="E32"/>
      <c r="F32"/>
      <c r="G32"/>
      <c r="H32"/>
      <c r="I32"/>
      <c r="J32"/>
      <c r="K32"/>
      <c r="L32"/>
      <c r="M32"/>
      <c r="N32"/>
      <c r="O32"/>
      <c r="P32"/>
      <c r="Q32"/>
      <c r="R32"/>
      <c r="S32"/>
      <c r="T32"/>
      <c r="U32"/>
      <c r="V32"/>
      <c r="W32"/>
      <c r="X32"/>
      <c r="Y32"/>
      <c r="Z32"/>
      <c r="AA32"/>
      <c r="AB32"/>
    </row>
    <row r="33" spans="1:28" s="11" customFormat="1" x14ac:dyDescent="0.2">
      <c r="A33"/>
      <c r="B33"/>
      <c r="C33"/>
      <c r="D33"/>
      <c r="E33"/>
      <c r="F33"/>
      <c r="G33"/>
      <c r="H33"/>
      <c r="I33"/>
      <c r="J33"/>
      <c r="K33"/>
      <c r="L33"/>
      <c r="M33"/>
      <c r="N33"/>
      <c r="O33"/>
      <c r="P33"/>
      <c r="Q33"/>
      <c r="R33"/>
      <c r="S33"/>
      <c r="T33"/>
      <c r="U33"/>
      <c r="V33"/>
      <c r="W33"/>
      <c r="X33"/>
      <c r="Y33"/>
      <c r="Z33"/>
      <c r="AA33"/>
      <c r="AB33"/>
    </row>
    <row r="34" spans="1:28" s="11" customFormat="1" x14ac:dyDescent="0.2">
      <c r="A34"/>
      <c r="B34"/>
      <c r="C34"/>
      <c r="D34"/>
      <c r="E34"/>
      <c r="F34"/>
      <c r="G34"/>
      <c r="H34"/>
      <c r="I34"/>
      <c r="J34"/>
      <c r="K34"/>
      <c r="L34"/>
      <c r="M34"/>
      <c r="N34"/>
      <c r="O34"/>
      <c r="P34"/>
      <c r="Q34"/>
      <c r="R34"/>
      <c r="S34"/>
      <c r="T34"/>
      <c r="U34"/>
      <c r="V34"/>
      <c r="W34"/>
      <c r="X34"/>
      <c r="Y34"/>
      <c r="Z34"/>
      <c r="AA34"/>
      <c r="AB34"/>
    </row>
    <row r="35" spans="1:28" s="11" customFormat="1" x14ac:dyDescent="0.2">
      <c r="A35"/>
      <c r="B35"/>
      <c r="C35"/>
      <c r="D35"/>
      <c r="E35"/>
      <c r="F35"/>
      <c r="G35"/>
      <c r="H35"/>
      <c r="I35"/>
      <c r="J35"/>
      <c r="K35"/>
      <c r="L35"/>
      <c r="M35"/>
      <c r="N35"/>
      <c r="O35"/>
      <c r="P35"/>
      <c r="Q35"/>
      <c r="R35"/>
      <c r="S35"/>
      <c r="T35"/>
      <c r="U35"/>
      <c r="V35"/>
      <c r="W35"/>
      <c r="X35"/>
      <c r="Y35"/>
      <c r="Z35"/>
      <c r="AA35"/>
      <c r="AB35"/>
    </row>
    <row r="36" spans="1:28" s="11" customFormat="1" x14ac:dyDescent="0.2">
      <c r="A36"/>
      <c r="B36"/>
      <c r="C36"/>
      <c r="D36"/>
      <c r="E36"/>
      <c r="F36"/>
      <c r="G36"/>
      <c r="H36"/>
      <c r="I36"/>
      <c r="J36"/>
      <c r="K36"/>
      <c r="L36"/>
      <c r="M36"/>
      <c r="N36"/>
      <c r="O36"/>
      <c r="P36"/>
      <c r="Q36"/>
      <c r="R36"/>
      <c r="S36"/>
      <c r="T36"/>
      <c r="U36"/>
      <c r="V36"/>
      <c r="W36"/>
      <c r="X36"/>
      <c r="Y36"/>
      <c r="Z36"/>
      <c r="AA36"/>
      <c r="AB36"/>
    </row>
    <row r="37" spans="1:28" s="11" customFormat="1" x14ac:dyDescent="0.2">
      <c r="A37"/>
      <c r="B37"/>
      <c r="C37"/>
      <c r="D37"/>
      <c r="E37"/>
      <c r="F37"/>
      <c r="G37"/>
      <c r="H37"/>
      <c r="I37"/>
      <c r="J37"/>
      <c r="K37"/>
      <c r="L37"/>
      <c r="M37"/>
      <c r="N37"/>
      <c r="O37"/>
      <c r="P37"/>
      <c r="Q37"/>
      <c r="R37"/>
      <c r="S37"/>
      <c r="T37"/>
      <c r="U37"/>
      <c r="V37"/>
      <c r="W37"/>
      <c r="X37"/>
      <c r="Y37"/>
      <c r="Z37"/>
      <c r="AA37"/>
      <c r="AB37"/>
    </row>
    <row r="38" spans="1:28" s="11" customFormat="1" x14ac:dyDescent="0.2">
      <c r="A38"/>
      <c r="B38"/>
      <c r="C38"/>
      <c r="D38"/>
      <c r="E38"/>
      <c r="F38"/>
      <c r="G38"/>
      <c r="H38"/>
      <c r="I38"/>
      <c r="J38"/>
      <c r="K38"/>
      <c r="L38"/>
      <c r="M38"/>
      <c r="N38"/>
      <c r="O38"/>
      <c r="P38"/>
      <c r="Q38"/>
      <c r="R38"/>
      <c r="S38"/>
      <c r="T38"/>
      <c r="U38"/>
      <c r="V38"/>
      <c r="W38"/>
      <c r="X38"/>
      <c r="Y38"/>
      <c r="Z38"/>
      <c r="AA38"/>
      <c r="AB38"/>
    </row>
    <row r="39" spans="1:28" s="11" customFormat="1" x14ac:dyDescent="0.2">
      <c r="A39"/>
      <c r="B39"/>
      <c r="C39"/>
      <c r="D39"/>
      <c r="E39"/>
      <c r="F39"/>
      <c r="G39"/>
      <c r="H39"/>
      <c r="I39"/>
      <c r="J39"/>
      <c r="K39"/>
      <c r="L39"/>
      <c r="M39"/>
      <c r="N39"/>
      <c r="O39"/>
      <c r="P39"/>
      <c r="Q39"/>
      <c r="R39"/>
      <c r="S39"/>
      <c r="T39"/>
      <c r="U39"/>
      <c r="V39"/>
      <c r="W39"/>
      <c r="X39"/>
      <c r="Y39"/>
      <c r="Z39"/>
      <c r="AA39"/>
      <c r="AB39"/>
    </row>
    <row r="40" spans="1:28" s="11" customFormat="1" x14ac:dyDescent="0.2">
      <c r="A40"/>
      <c r="B40"/>
      <c r="C40"/>
      <c r="D40"/>
      <c r="E40"/>
      <c r="F40"/>
      <c r="G40"/>
      <c r="H40"/>
      <c r="I40"/>
      <c r="J40"/>
      <c r="K40"/>
      <c r="L40"/>
      <c r="M40"/>
      <c r="N40"/>
      <c r="O40"/>
      <c r="P40"/>
      <c r="Q40"/>
      <c r="R40"/>
      <c r="S40"/>
      <c r="T40"/>
      <c r="U40"/>
      <c r="V40"/>
      <c r="W40"/>
      <c r="X40"/>
      <c r="Y40"/>
      <c r="Z40"/>
      <c r="AA40"/>
      <c r="AB40"/>
    </row>
    <row r="41" spans="1:28" s="11" customFormat="1" x14ac:dyDescent="0.2">
      <c r="A41"/>
      <c r="B41"/>
      <c r="C41"/>
      <c r="D41"/>
      <c r="E41"/>
      <c r="F41"/>
      <c r="G41"/>
      <c r="H41"/>
      <c r="I41"/>
      <c r="J41"/>
      <c r="K41"/>
      <c r="L41"/>
      <c r="M41"/>
      <c r="N41"/>
      <c r="O41"/>
      <c r="P41"/>
      <c r="Q41"/>
      <c r="R41"/>
      <c r="S41"/>
      <c r="T41"/>
      <c r="U41"/>
      <c r="V41"/>
      <c r="W41"/>
      <c r="X41"/>
      <c r="Y41"/>
      <c r="Z41"/>
      <c r="AA41"/>
      <c r="AB41"/>
    </row>
    <row r="42" spans="1:28" s="11" customFormat="1" x14ac:dyDescent="0.2">
      <c r="A42"/>
      <c r="B42"/>
      <c r="C42"/>
      <c r="D42"/>
      <c r="E42"/>
      <c r="F42"/>
      <c r="G42"/>
      <c r="H42"/>
      <c r="I42"/>
      <c r="J42"/>
      <c r="K42"/>
      <c r="L42"/>
      <c r="M42"/>
      <c r="N42"/>
      <c r="O42"/>
      <c r="P42"/>
      <c r="Q42"/>
      <c r="R42"/>
      <c r="S42"/>
      <c r="T42"/>
      <c r="U42"/>
      <c r="V42"/>
      <c r="W42"/>
      <c r="X42"/>
      <c r="Y42"/>
      <c r="Z42"/>
      <c r="AA42"/>
      <c r="AB42"/>
    </row>
    <row r="43" spans="1:28" s="11" customFormat="1" x14ac:dyDescent="0.2">
      <c r="A43"/>
      <c r="B43"/>
      <c r="C43"/>
      <c r="D43"/>
      <c r="E43"/>
      <c r="F43"/>
      <c r="G43"/>
      <c r="H43"/>
      <c r="I43"/>
      <c r="J43"/>
      <c r="K43"/>
      <c r="L43"/>
      <c r="M43"/>
      <c r="N43"/>
      <c r="O43"/>
      <c r="P43"/>
      <c r="Q43"/>
      <c r="R43"/>
      <c r="S43"/>
      <c r="T43"/>
      <c r="U43"/>
      <c r="V43"/>
      <c r="W43"/>
      <c r="X43"/>
      <c r="Y43"/>
      <c r="Z43"/>
      <c r="AA43"/>
      <c r="AB43"/>
    </row>
    <row r="44" spans="1:28" s="11" customFormat="1" x14ac:dyDescent="0.2">
      <c r="A44"/>
      <c r="B44"/>
      <c r="C44"/>
      <c r="D44"/>
      <c r="E44"/>
      <c r="F44"/>
      <c r="G44"/>
      <c r="H44"/>
      <c r="I44"/>
      <c r="J44"/>
      <c r="K44"/>
      <c r="L44"/>
      <c r="M44"/>
      <c r="N44"/>
      <c r="O44"/>
      <c r="P44"/>
      <c r="Q44"/>
      <c r="R44"/>
      <c r="S44"/>
      <c r="T44"/>
      <c r="U44"/>
      <c r="V44"/>
      <c r="W44"/>
      <c r="X44"/>
      <c r="Y44"/>
      <c r="Z44"/>
      <c r="AA44"/>
      <c r="AB44"/>
    </row>
    <row r="45" spans="1:28" s="11" customFormat="1" x14ac:dyDescent="0.2">
      <c r="A45"/>
      <c r="B45"/>
      <c r="C45"/>
      <c r="D45"/>
      <c r="E45"/>
      <c r="F45"/>
      <c r="G45"/>
      <c r="H45"/>
      <c r="I45"/>
      <c r="J45"/>
      <c r="K45"/>
      <c r="L45"/>
      <c r="M45"/>
      <c r="N45"/>
      <c r="O45"/>
      <c r="P45"/>
      <c r="Q45"/>
      <c r="R45"/>
      <c r="S45"/>
      <c r="T45"/>
      <c r="U45"/>
      <c r="V45"/>
      <c r="W45"/>
      <c r="X45"/>
      <c r="Y45"/>
      <c r="Z45"/>
      <c r="AA45"/>
      <c r="AB45"/>
    </row>
    <row r="46" spans="1:28" s="11" customFormat="1" x14ac:dyDescent="0.2">
      <c r="A46"/>
      <c r="B46"/>
      <c r="C46"/>
      <c r="D46"/>
      <c r="E46"/>
      <c r="F46"/>
      <c r="G46"/>
      <c r="H46"/>
      <c r="I46"/>
      <c r="J46"/>
      <c r="K46"/>
      <c r="L46"/>
      <c r="M46"/>
      <c r="N46"/>
      <c r="O46"/>
      <c r="P46"/>
      <c r="Q46"/>
      <c r="R46"/>
      <c r="S46"/>
      <c r="T46"/>
      <c r="U46"/>
      <c r="V46"/>
      <c r="W46"/>
      <c r="X46"/>
      <c r="Y46"/>
      <c r="Z46"/>
      <c r="AA46"/>
      <c r="AB46"/>
    </row>
    <row r="47" spans="1:28" s="11" customFormat="1" x14ac:dyDescent="0.2">
      <c r="A47"/>
      <c r="B47"/>
      <c r="C47"/>
      <c r="D47"/>
      <c r="E47"/>
      <c r="F47"/>
      <c r="G47"/>
      <c r="H47"/>
      <c r="I47"/>
      <c r="J47"/>
      <c r="K47"/>
      <c r="L47"/>
      <c r="M47"/>
      <c r="N47"/>
      <c r="O47"/>
      <c r="P47"/>
      <c r="Q47"/>
      <c r="R47"/>
      <c r="S47"/>
      <c r="T47"/>
      <c r="U47"/>
      <c r="V47"/>
      <c r="W47"/>
      <c r="X47"/>
      <c r="Y47"/>
      <c r="Z47"/>
      <c r="AA47"/>
      <c r="AB47"/>
    </row>
    <row r="48" spans="1:28" s="11" customFormat="1" x14ac:dyDescent="0.2">
      <c r="A48"/>
      <c r="B48"/>
      <c r="C48"/>
      <c r="D48"/>
      <c r="E48"/>
      <c r="F48"/>
      <c r="G48"/>
      <c r="H48"/>
      <c r="I48"/>
      <c r="J48"/>
      <c r="K48"/>
      <c r="L48"/>
      <c r="M48"/>
      <c r="N48"/>
      <c r="O48"/>
      <c r="P48"/>
      <c r="Q48"/>
      <c r="R48"/>
      <c r="S48"/>
      <c r="T48"/>
      <c r="U48"/>
      <c r="V48"/>
      <c r="W48"/>
      <c r="X48"/>
      <c r="Y48"/>
      <c r="Z48"/>
      <c r="AA48"/>
      <c r="AB48"/>
    </row>
    <row r="49" spans="1:28" s="11" customFormat="1" x14ac:dyDescent="0.2">
      <c r="A49"/>
      <c r="B49"/>
      <c r="C49"/>
      <c r="D49"/>
      <c r="E49"/>
      <c r="F49"/>
      <c r="G49"/>
      <c r="H49"/>
      <c r="I49"/>
      <c r="J49"/>
      <c r="K49"/>
      <c r="L49"/>
      <c r="M49"/>
      <c r="N49"/>
      <c r="O49"/>
      <c r="P49"/>
      <c r="Q49"/>
      <c r="R49"/>
      <c r="S49"/>
      <c r="T49"/>
      <c r="U49"/>
      <c r="V49"/>
      <c r="W49"/>
      <c r="X49"/>
      <c r="Y49"/>
      <c r="Z49"/>
      <c r="AA49"/>
      <c r="AB49"/>
    </row>
    <row r="50" spans="1:28" s="11" customFormat="1" x14ac:dyDescent="0.2">
      <c r="A50"/>
      <c r="B50"/>
      <c r="C50"/>
      <c r="D50"/>
      <c r="E50"/>
      <c r="F50"/>
      <c r="G50"/>
      <c r="H50"/>
      <c r="I50"/>
      <c r="J50"/>
      <c r="K50"/>
      <c r="L50"/>
      <c r="M50"/>
      <c r="N50"/>
      <c r="O50"/>
      <c r="P50"/>
      <c r="Q50"/>
      <c r="R50"/>
      <c r="S50"/>
      <c r="T50"/>
      <c r="U50"/>
      <c r="V50"/>
      <c r="W50"/>
      <c r="X50"/>
      <c r="Y50"/>
      <c r="Z50"/>
      <c r="AA50"/>
      <c r="AB50"/>
    </row>
    <row r="51" spans="1:28" s="11" customFormat="1" x14ac:dyDescent="0.2">
      <c r="A51"/>
      <c r="B51"/>
      <c r="C51"/>
      <c r="D51"/>
      <c r="E51"/>
      <c r="F51"/>
      <c r="G51"/>
      <c r="H51"/>
      <c r="I51"/>
      <c r="J51"/>
      <c r="K51"/>
      <c r="L51"/>
      <c r="M51"/>
      <c r="N51"/>
      <c r="O51"/>
      <c r="P51"/>
      <c r="Q51"/>
      <c r="R51"/>
      <c r="S51"/>
      <c r="T51"/>
      <c r="U51"/>
      <c r="V51"/>
      <c r="W51"/>
      <c r="X51"/>
      <c r="Y51"/>
      <c r="Z51"/>
      <c r="AA51"/>
      <c r="AB51"/>
    </row>
    <row r="52" spans="1:28" s="11" customFormat="1" x14ac:dyDescent="0.2">
      <c r="A52"/>
      <c r="B52"/>
      <c r="C52"/>
      <c r="D52"/>
      <c r="E52"/>
      <c r="F52"/>
      <c r="G52"/>
      <c r="H52"/>
      <c r="I52"/>
      <c r="J52"/>
      <c r="K52"/>
      <c r="L52"/>
      <c r="M52"/>
      <c r="N52"/>
      <c r="O52"/>
      <c r="P52"/>
      <c r="Q52"/>
      <c r="R52"/>
      <c r="S52"/>
      <c r="T52"/>
      <c r="U52"/>
      <c r="V52"/>
      <c r="W52"/>
      <c r="X52"/>
      <c r="Y52"/>
      <c r="Z52"/>
      <c r="AA52"/>
      <c r="AB52"/>
    </row>
    <row r="53" spans="1:28" s="11" customFormat="1" x14ac:dyDescent="0.2">
      <c r="A53"/>
      <c r="B53"/>
      <c r="C53"/>
      <c r="D53"/>
      <c r="E53"/>
      <c r="F53"/>
      <c r="G53"/>
      <c r="H53"/>
      <c r="I53"/>
      <c r="J53"/>
      <c r="K53"/>
      <c r="L53"/>
      <c r="M53"/>
      <c r="N53"/>
      <c r="O53"/>
      <c r="P53"/>
      <c r="Q53"/>
      <c r="R53"/>
      <c r="S53"/>
      <c r="T53"/>
      <c r="U53"/>
      <c r="V53"/>
      <c r="W53"/>
      <c r="X53"/>
      <c r="Y53"/>
      <c r="Z53"/>
      <c r="AA53"/>
      <c r="AB53"/>
    </row>
    <row r="54" spans="1:28" s="11" customFormat="1" x14ac:dyDescent="0.2">
      <c r="A54"/>
      <c r="B54"/>
      <c r="C54"/>
      <c r="D54"/>
      <c r="E54"/>
      <c r="F54"/>
      <c r="G54"/>
      <c r="H54"/>
      <c r="I54"/>
      <c r="J54"/>
      <c r="K54"/>
      <c r="L54"/>
      <c r="M54"/>
      <c r="N54"/>
      <c r="O54"/>
      <c r="P54"/>
      <c r="Q54"/>
      <c r="R54"/>
      <c r="S54"/>
      <c r="T54"/>
      <c r="U54"/>
      <c r="V54"/>
      <c r="W54"/>
      <c r="X54"/>
      <c r="Y54"/>
      <c r="Z54"/>
      <c r="AA54"/>
      <c r="AB54"/>
    </row>
    <row r="55" spans="1:28" s="11" customFormat="1" x14ac:dyDescent="0.2">
      <c r="A55"/>
      <c r="B55"/>
      <c r="C55"/>
      <c r="D55"/>
      <c r="E55"/>
      <c r="F55"/>
      <c r="G55"/>
      <c r="H55"/>
      <c r="I55"/>
      <c r="J55"/>
      <c r="K55"/>
      <c r="L55"/>
      <c r="M55"/>
      <c r="N55"/>
      <c r="O55"/>
      <c r="P55"/>
      <c r="Q55"/>
      <c r="R55"/>
      <c r="S55"/>
      <c r="T55"/>
      <c r="U55"/>
      <c r="V55"/>
      <c r="W55"/>
      <c r="X55"/>
      <c r="Y55"/>
      <c r="Z55"/>
      <c r="AA55"/>
      <c r="AB55"/>
    </row>
    <row r="56" spans="1:28" s="11" customFormat="1" x14ac:dyDescent="0.2">
      <c r="A56"/>
      <c r="B56"/>
      <c r="C56"/>
      <c r="D56"/>
      <c r="E56"/>
      <c r="F56"/>
      <c r="G56"/>
      <c r="H56"/>
      <c r="I56"/>
      <c r="J56"/>
      <c r="K56"/>
      <c r="L56"/>
      <c r="M56"/>
      <c r="N56"/>
      <c r="O56"/>
      <c r="P56"/>
      <c r="Q56"/>
      <c r="R56"/>
      <c r="S56"/>
      <c r="T56"/>
      <c r="U56"/>
      <c r="V56"/>
      <c r="W56"/>
      <c r="X56"/>
      <c r="Y56"/>
      <c r="Z56"/>
      <c r="AA56"/>
      <c r="AB56"/>
    </row>
    <row r="57" spans="1:28" s="11" customFormat="1" x14ac:dyDescent="0.2">
      <c r="A57"/>
      <c r="B57"/>
      <c r="C57"/>
      <c r="D57"/>
      <c r="E57"/>
      <c r="F57"/>
      <c r="G57"/>
      <c r="H57"/>
      <c r="I57"/>
      <c r="J57"/>
      <c r="K57"/>
      <c r="L57"/>
      <c r="M57"/>
      <c r="N57"/>
      <c r="O57"/>
      <c r="P57"/>
      <c r="Q57"/>
      <c r="R57"/>
      <c r="S57"/>
      <c r="T57"/>
      <c r="U57"/>
      <c r="V57"/>
      <c r="W57"/>
      <c r="X57"/>
      <c r="Y57"/>
      <c r="Z57"/>
      <c r="AA57"/>
      <c r="AB57"/>
    </row>
    <row r="58" spans="1:28" s="11" customFormat="1" x14ac:dyDescent="0.2">
      <c r="A58"/>
      <c r="B58"/>
      <c r="C58"/>
      <c r="D58"/>
      <c r="E58"/>
      <c r="F58"/>
      <c r="G58"/>
      <c r="H58"/>
      <c r="I58"/>
      <c r="J58"/>
      <c r="K58"/>
      <c r="L58"/>
      <c r="M58"/>
      <c r="N58"/>
      <c r="O58"/>
      <c r="P58"/>
      <c r="Q58"/>
      <c r="R58"/>
      <c r="S58"/>
      <c r="T58"/>
      <c r="U58"/>
      <c r="V58"/>
      <c r="W58"/>
      <c r="X58"/>
      <c r="Y58"/>
      <c r="Z58"/>
      <c r="AA58"/>
      <c r="AB58"/>
    </row>
    <row r="59" spans="1:28" s="11" customFormat="1" x14ac:dyDescent="0.2">
      <c r="A59"/>
      <c r="B59"/>
      <c r="C59"/>
      <c r="D59"/>
      <c r="E59"/>
      <c r="F59"/>
      <c r="G59"/>
      <c r="H59"/>
      <c r="I59"/>
      <c r="J59"/>
      <c r="K59"/>
      <c r="L59"/>
      <c r="M59"/>
      <c r="N59"/>
      <c r="O59"/>
      <c r="P59"/>
      <c r="Q59"/>
      <c r="R59"/>
      <c r="S59"/>
      <c r="T59"/>
      <c r="U59"/>
      <c r="V59"/>
      <c r="W59"/>
      <c r="X59"/>
      <c r="Y59"/>
      <c r="Z59"/>
      <c r="AA59"/>
      <c r="AB59"/>
    </row>
    <row r="60" spans="1:28" s="11" customFormat="1" x14ac:dyDescent="0.2">
      <c r="A60"/>
      <c r="B60"/>
      <c r="C60"/>
      <c r="D60"/>
      <c r="E60"/>
      <c r="F60"/>
      <c r="G60"/>
      <c r="H60"/>
      <c r="I60"/>
      <c r="J60"/>
      <c r="K60"/>
      <c r="L60"/>
      <c r="M60"/>
      <c r="N60"/>
      <c r="O60"/>
      <c r="P60"/>
      <c r="Q60"/>
      <c r="R60"/>
      <c r="S60"/>
      <c r="T60"/>
      <c r="U60"/>
      <c r="V60"/>
      <c r="W60"/>
      <c r="X60"/>
      <c r="Y60"/>
      <c r="Z60"/>
      <c r="AA60"/>
      <c r="AB60"/>
    </row>
    <row r="61" spans="1:28" s="11" customFormat="1" x14ac:dyDescent="0.2">
      <c r="A61"/>
      <c r="B61"/>
      <c r="C61"/>
      <c r="D61"/>
      <c r="E61"/>
      <c r="F61"/>
      <c r="G61"/>
      <c r="H61"/>
      <c r="I61"/>
      <c r="J61"/>
      <c r="K61"/>
      <c r="L61"/>
      <c r="M61"/>
      <c r="N61"/>
      <c r="O61"/>
      <c r="P61"/>
      <c r="Q61"/>
      <c r="R61"/>
      <c r="S61"/>
      <c r="T61"/>
      <c r="U61"/>
      <c r="V61"/>
      <c r="W61"/>
      <c r="X61"/>
      <c r="Y61"/>
      <c r="Z61"/>
      <c r="AA61"/>
      <c r="AB61"/>
    </row>
    <row r="62" spans="1:28" s="11" customFormat="1" x14ac:dyDescent="0.2">
      <c r="A62"/>
      <c r="B62"/>
      <c r="C62"/>
      <c r="D62"/>
      <c r="E62"/>
      <c r="F62"/>
      <c r="G62"/>
      <c r="H62"/>
      <c r="I62"/>
      <c r="J62"/>
      <c r="K62"/>
      <c r="L62"/>
      <c r="M62"/>
      <c r="N62"/>
      <c r="O62"/>
      <c r="P62"/>
      <c r="Q62"/>
      <c r="R62"/>
      <c r="S62"/>
      <c r="T62"/>
      <c r="U62"/>
      <c r="V62"/>
      <c r="W62"/>
      <c r="X62"/>
      <c r="Y62"/>
      <c r="Z62"/>
      <c r="AA62"/>
      <c r="AB62"/>
    </row>
    <row r="63" spans="1:28" s="11" customFormat="1" x14ac:dyDescent="0.2">
      <c r="A63"/>
      <c r="B63"/>
      <c r="C63"/>
      <c r="D63"/>
      <c r="E63"/>
      <c r="F63"/>
      <c r="G63"/>
      <c r="H63"/>
      <c r="I63"/>
      <c r="J63"/>
      <c r="K63"/>
      <c r="L63"/>
      <c r="M63"/>
      <c r="N63"/>
      <c r="O63"/>
      <c r="P63"/>
      <c r="Q63"/>
      <c r="R63"/>
      <c r="S63"/>
      <c r="T63"/>
      <c r="U63"/>
      <c r="V63"/>
      <c r="W63"/>
      <c r="X63"/>
      <c r="Y63"/>
      <c r="Z63"/>
      <c r="AA63"/>
      <c r="AB63"/>
    </row>
    <row r="64" spans="1:28" s="11" customFormat="1" x14ac:dyDescent="0.2">
      <c r="A64"/>
      <c r="B64"/>
      <c r="C64"/>
      <c r="D64"/>
      <c r="E64"/>
      <c r="F64"/>
      <c r="G64"/>
      <c r="H64"/>
      <c r="I64"/>
      <c r="J64"/>
      <c r="K64"/>
      <c r="L64"/>
      <c r="M64"/>
      <c r="N64"/>
      <c r="O64"/>
      <c r="P64"/>
      <c r="Q64"/>
      <c r="R64"/>
      <c r="S64"/>
      <c r="T64"/>
      <c r="U64"/>
      <c r="V64"/>
      <c r="W64"/>
      <c r="X64"/>
      <c r="Y64"/>
      <c r="Z64"/>
      <c r="AA64"/>
      <c r="AB64"/>
    </row>
    <row r="65" spans="1:28" s="11" customFormat="1" x14ac:dyDescent="0.2">
      <c r="A65"/>
      <c r="B65"/>
      <c r="C65"/>
      <c r="D65"/>
      <c r="E65"/>
      <c r="F65"/>
      <c r="G65"/>
      <c r="H65"/>
      <c r="I65"/>
      <c r="J65"/>
      <c r="K65"/>
      <c r="L65"/>
      <c r="M65"/>
      <c r="N65"/>
      <c r="O65"/>
      <c r="P65"/>
      <c r="Q65"/>
      <c r="R65"/>
      <c r="S65"/>
      <c r="T65"/>
      <c r="U65"/>
      <c r="V65"/>
      <c r="W65"/>
      <c r="X65"/>
      <c r="Y65"/>
      <c r="Z65"/>
      <c r="AA65"/>
      <c r="AB65"/>
    </row>
    <row r="66" spans="1:28" s="11" customFormat="1" x14ac:dyDescent="0.2">
      <c r="A66"/>
      <c r="B66"/>
      <c r="C66"/>
      <c r="D66"/>
      <c r="E66"/>
      <c r="F66"/>
      <c r="G66"/>
      <c r="H66"/>
      <c r="I66"/>
      <c r="J66"/>
      <c r="K66"/>
      <c r="L66"/>
      <c r="M66"/>
      <c r="N66"/>
      <c r="O66"/>
      <c r="P66"/>
      <c r="Q66"/>
      <c r="R66"/>
      <c r="S66"/>
      <c r="T66"/>
      <c r="U66"/>
      <c r="V66"/>
      <c r="W66"/>
      <c r="X66"/>
      <c r="Y66"/>
      <c r="Z66"/>
      <c r="AA66"/>
      <c r="AB66"/>
    </row>
    <row r="67" spans="1:28" x14ac:dyDescent="0.2">
      <c r="C67"/>
      <c r="D67"/>
      <c r="E67"/>
      <c r="F67"/>
      <c r="G67"/>
      <c r="H67"/>
      <c r="I67"/>
      <c r="J67"/>
      <c r="K67"/>
      <c r="L67"/>
      <c r="M67"/>
      <c r="N67"/>
      <c r="O67"/>
      <c r="P67"/>
      <c r="Q67"/>
      <c r="R67"/>
      <c r="S67"/>
      <c r="T67"/>
      <c r="U67"/>
      <c r="V67"/>
      <c r="W67"/>
      <c r="X67"/>
      <c r="Y67"/>
      <c r="Z67"/>
    </row>
    <row r="68" spans="1:28" x14ac:dyDescent="0.2">
      <c r="C68"/>
      <c r="D68"/>
      <c r="E68"/>
      <c r="F68"/>
      <c r="G68"/>
      <c r="H68"/>
      <c r="I68"/>
      <c r="J68"/>
      <c r="K68"/>
      <c r="L68"/>
      <c r="M68"/>
      <c r="N68"/>
      <c r="O68"/>
      <c r="P68"/>
      <c r="Q68"/>
      <c r="R68"/>
      <c r="S68"/>
      <c r="T68"/>
      <c r="U68"/>
      <c r="V68"/>
      <c r="W68"/>
      <c r="X68"/>
      <c r="Y68"/>
      <c r="Z68"/>
    </row>
    <row r="69" spans="1:28" x14ac:dyDescent="0.2">
      <c r="C69"/>
      <c r="D69"/>
      <c r="E69"/>
      <c r="F69"/>
      <c r="G69"/>
      <c r="H69"/>
      <c r="I69"/>
      <c r="J69"/>
      <c r="K69"/>
      <c r="L69"/>
      <c r="M69"/>
      <c r="N69"/>
      <c r="O69"/>
      <c r="P69"/>
      <c r="Q69"/>
      <c r="R69"/>
      <c r="S69"/>
      <c r="T69"/>
      <c r="U69"/>
      <c r="V69"/>
      <c r="W69"/>
      <c r="X69"/>
      <c r="Y69"/>
      <c r="Z69"/>
    </row>
    <row r="70" spans="1:28" x14ac:dyDescent="0.2">
      <c r="C70"/>
      <c r="D70"/>
      <c r="E70"/>
      <c r="F70"/>
      <c r="G70"/>
      <c r="H70"/>
      <c r="I70"/>
      <c r="J70"/>
      <c r="K70"/>
      <c r="L70"/>
      <c r="M70"/>
      <c r="N70"/>
      <c r="O70"/>
      <c r="P70"/>
      <c r="Q70"/>
      <c r="R70"/>
      <c r="S70"/>
      <c r="T70"/>
      <c r="U70"/>
      <c r="V70"/>
      <c r="W70"/>
      <c r="X70"/>
      <c r="Y70"/>
      <c r="Z70"/>
    </row>
    <row r="71" spans="1:28" x14ac:dyDescent="0.2">
      <c r="C71"/>
      <c r="D71"/>
      <c r="E71"/>
      <c r="F71"/>
      <c r="G71"/>
      <c r="H71"/>
      <c r="I71"/>
      <c r="J71"/>
      <c r="K71"/>
      <c r="L71"/>
      <c r="M71"/>
      <c r="N71"/>
      <c r="O71"/>
      <c r="P71"/>
      <c r="Q71"/>
      <c r="R71"/>
      <c r="S71"/>
      <c r="T71"/>
      <c r="U71"/>
      <c r="V71"/>
      <c r="W71"/>
      <c r="X71"/>
      <c r="Y71"/>
      <c r="Z71"/>
    </row>
    <row r="72" spans="1:28" x14ac:dyDescent="0.2">
      <c r="C72"/>
      <c r="D72"/>
      <c r="E72"/>
      <c r="F72"/>
      <c r="G72"/>
      <c r="H72"/>
      <c r="I72"/>
      <c r="J72"/>
      <c r="K72"/>
      <c r="L72"/>
      <c r="M72"/>
      <c r="N72"/>
      <c r="O72"/>
      <c r="P72"/>
      <c r="Q72"/>
      <c r="R72"/>
      <c r="S72"/>
      <c r="T72"/>
      <c r="U72"/>
      <c r="V72"/>
      <c r="W72"/>
      <c r="X72"/>
      <c r="Y72"/>
      <c r="Z72"/>
    </row>
    <row r="73" spans="1:28" x14ac:dyDescent="0.2">
      <c r="C73"/>
      <c r="D73"/>
      <c r="E73"/>
      <c r="F73"/>
      <c r="G73"/>
      <c r="H73"/>
      <c r="I73"/>
      <c r="J73"/>
      <c r="K73"/>
      <c r="L73"/>
      <c r="M73"/>
      <c r="N73"/>
      <c r="O73"/>
      <c r="P73"/>
      <c r="Q73"/>
      <c r="R73"/>
      <c r="S73"/>
      <c r="T73"/>
      <c r="U73"/>
      <c r="V73"/>
      <c r="W73"/>
      <c r="X73"/>
      <c r="Y73"/>
      <c r="Z73"/>
    </row>
    <row r="74" spans="1:28" x14ac:dyDescent="0.2">
      <c r="C74"/>
      <c r="D74"/>
      <c r="E74"/>
      <c r="F74"/>
      <c r="G74"/>
      <c r="H74"/>
      <c r="I74"/>
      <c r="J74"/>
      <c r="K74"/>
      <c r="L74"/>
      <c r="M74"/>
      <c r="N74"/>
      <c r="O74"/>
      <c r="P74"/>
      <c r="Q74"/>
      <c r="R74"/>
      <c r="S74"/>
      <c r="T74"/>
      <c r="U74"/>
      <c r="V74"/>
      <c r="W74"/>
      <c r="X74"/>
      <c r="Y74"/>
      <c r="Z74"/>
    </row>
    <row r="75" spans="1:28" x14ac:dyDescent="0.2">
      <c r="C75"/>
      <c r="D75"/>
      <c r="E75"/>
      <c r="F75"/>
      <c r="G75"/>
      <c r="H75"/>
      <c r="I75"/>
      <c r="J75"/>
      <c r="K75"/>
      <c r="L75"/>
      <c r="M75"/>
      <c r="N75"/>
      <c r="O75"/>
      <c r="P75"/>
      <c r="Q75"/>
      <c r="R75"/>
      <c r="S75"/>
      <c r="T75"/>
      <c r="U75"/>
      <c r="V75"/>
      <c r="W75"/>
      <c r="X75"/>
      <c r="Y75"/>
      <c r="Z75"/>
    </row>
    <row r="76" spans="1:28" x14ac:dyDescent="0.2">
      <c r="C76"/>
      <c r="D76"/>
      <c r="E76"/>
      <c r="F76"/>
      <c r="G76"/>
      <c r="H76"/>
      <c r="I76"/>
      <c r="J76"/>
      <c r="K76"/>
      <c r="L76"/>
      <c r="M76"/>
      <c r="N76"/>
      <c r="O76"/>
      <c r="P76"/>
      <c r="Q76"/>
      <c r="R76"/>
      <c r="S76"/>
      <c r="T76"/>
      <c r="U76"/>
      <c r="V76"/>
      <c r="W76"/>
      <c r="X76"/>
      <c r="Y76"/>
      <c r="Z76"/>
    </row>
    <row r="77" spans="1:28" x14ac:dyDescent="0.2">
      <c r="C77"/>
      <c r="D77"/>
      <c r="E77"/>
      <c r="F77"/>
      <c r="G77"/>
      <c r="H77"/>
      <c r="I77"/>
      <c r="J77"/>
      <c r="K77"/>
      <c r="L77"/>
      <c r="M77"/>
      <c r="N77"/>
      <c r="O77"/>
      <c r="P77"/>
      <c r="Q77"/>
      <c r="R77"/>
      <c r="S77"/>
      <c r="T77"/>
      <c r="U77"/>
      <c r="V77"/>
      <c r="W77"/>
      <c r="X77"/>
      <c r="Y77"/>
      <c r="Z77"/>
    </row>
    <row r="78" spans="1:28" x14ac:dyDescent="0.2">
      <c r="C78"/>
      <c r="D78"/>
      <c r="E78"/>
      <c r="F78"/>
      <c r="G78"/>
      <c r="H78"/>
      <c r="I78"/>
      <c r="J78"/>
      <c r="K78"/>
      <c r="L78"/>
      <c r="M78"/>
      <c r="N78"/>
      <c r="O78"/>
      <c r="P78"/>
      <c r="Q78"/>
      <c r="R78"/>
      <c r="S78"/>
      <c r="T78"/>
      <c r="U78"/>
      <c r="V78"/>
      <c r="W78"/>
      <c r="X78"/>
      <c r="Y78"/>
      <c r="Z78"/>
    </row>
    <row r="79" spans="1:28" x14ac:dyDescent="0.2">
      <c r="C79"/>
      <c r="D79"/>
      <c r="E79"/>
      <c r="F79"/>
      <c r="G79"/>
      <c r="H79"/>
      <c r="I79"/>
      <c r="J79"/>
      <c r="K79"/>
      <c r="L79"/>
      <c r="M79"/>
      <c r="N79"/>
      <c r="O79"/>
      <c r="P79"/>
      <c r="Q79"/>
      <c r="R79"/>
      <c r="S79"/>
      <c r="T79"/>
      <c r="U79"/>
      <c r="V79"/>
      <c r="W79"/>
      <c r="X79"/>
      <c r="Y79"/>
      <c r="Z79"/>
    </row>
    <row r="80" spans="1:28" x14ac:dyDescent="0.2">
      <c r="C80"/>
      <c r="D80"/>
      <c r="E80"/>
      <c r="F80"/>
      <c r="G80"/>
      <c r="H80"/>
      <c r="I80"/>
      <c r="J80"/>
      <c r="K80"/>
      <c r="L80"/>
      <c r="M80"/>
      <c r="N80"/>
      <c r="O80"/>
      <c r="P80"/>
      <c r="Q80"/>
      <c r="R80"/>
      <c r="S80"/>
      <c r="T80"/>
      <c r="U80"/>
      <c r="V80"/>
      <c r="W80"/>
      <c r="X80"/>
      <c r="Y80"/>
      <c r="Z80"/>
    </row>
    <row r="81" spans="3:26" x14ac:dyDescent="0.2">
      <c r="C81"/>
      <c r="D81"/>
      <c r="E81"/>
      <c r="F81"/>
      <c r="G81"/>
      <c r="H81"/>
      <c r="I81"/>
      <c r="J81"/>
      <c r="K81"/>
      <c r="L81"/>
      <c r="M81"/>
      <c r="N81"/>
      <c r="O81"/>
      <c r="P81"/>
      <c r="Q81"/>
      <c r="R81"/>
      <c r="S81"/>
      <c r="T81"/>
      <c r="U81"/>
      <c r="V81"/>
      <c r="W81"/>
      <c r="X81"/>
      <c r="Y81"/>
      <c r="Z81"/>
    </row>
    <row r="82" spans="3:26" x14ac:dyDescent="0.2">
      <c r="C82"/>
      <c r="D82"/>
      <c r="E82"/>
      <c r="F82"/>
      <c r="G82"/>
      <c r="H82"/>
      <c r="I82"/>
      <c r="J82"/>
      <c r="K82"/>
      <c r="L82"/>
      <c r="M82"/>
      <c r="N82"/>
      <c r="O82"/>
      <c r="P82"/>
      <c r="Q82"/>
      <c r="R82"/>
      <c r="S82"/>
      <c r="T82"/>
      <c r="U82"/>
      <c r="V82"/>
      <c r="W82"/>
      <c r="X82"/>
      <c r="Y82"/>
      <c r="Z82"/>
    </row>
    <row r="83" spans="3:26" x14ac:dyDescent="0.2">
      <c r="C83"/>
      <c r="D83"/>
      <c r="E83"/>
      <c r="F83"/>
      <c r="G83"/>
      <c r="H83"/>
      <c r="I83"/>
      <c r="J83"/>
      <c r="K83"/>
      <c r="L83"/>
      <c r="M83"/>
      <c r="N83"/>
      <c r="O83"/>
      <c r="P83"/>
      <c r="Q83"/>
      <c r="R83"/>
      <c r="S83"/>
      <c r="T83"/>
      <c r="U83"/>
      <c r="V83"/>
      <c r="W83"/>
      <c r="X83"/>
      <c r="Y83"/>
      <c r="Z83"/>
    </row>
    <row r="84" spans="3:26" x14ac:dyDescent="0.2">
      <c r="C84"/>
      <c r="D84"/>
      <c r="E84"/>
      <c r="F84"/>
      <c r="G84"/>
      <c r="H84"/>
      <c r="I84"/>
      <c r="J84"/>
      <c r="K84"/>
      <c r="L84"/>
      <c r="M84"/>
      <c r="N84"/>
      <c r="O84"/>
      <c r="P84"/>
      <c r="Q84"/>
      <c r="R84"/>
      <c r="S84"/>
      <c r="T84"/>
      <c r="U84"/>
      <c r="V84"/>
      <c r="W84"/>
      <c r="X84"/>
      <c r="Y84"/>
      <c r="Z84"/>
    </row>
    <row r="85" spans="3:26" x14ac:dyDescent="0.2">
      <c r="C85"/>
      <c r="D85"/>
      <c r="E85"/>
      <c r="F85"/>
      <c r="G85"/>
      <c r="H85"/>
      <c r="I85"/>
      <c r="J85"/>
      <c r="K85"/>
      <c r="L85"/>
      <c r="M85"/>
      <c r="N85"/>
      <c r="O85"/>
      <c r="P85"/>
      <c r="Q85"/>
      <c r="R85"/>
      <c r="S85"/>
      <c r="T85"/>
      <c r="U85"/>
      <c r="V85"/>
      <c r="W85"/>
      <c r="X85"/>
      <c r="Y85"/>
      <c r="Z85"/>
    </row>
    <row r="86" spans="3:26" x14ac:dyDescent="0.2">
      <c r="C86"/>
      <c r="D86"/>
      <c r="E86"/>
      <c r="F86"/>
      <c r="G86"/>
      <c r="H86"/>
      <c r="I86"/>
      <c r="J86"/>
      <c r="K86"/>
      <c r="L86"/>
      <c r="M86"/>
      <c r="N86"/>
      <c r="O86"/>
      <c r="P86"/>
      <c r="Q86"/>
      <c r="R86"/>
      <c r="S86"/>
      <c r="T86"/>
      <c r="U86"/>
      <c r="V86"/>
      <c r="W86"/>
      <c r="X86"/>
      <c r="Y86"/>
      <c r="Z86"/>
    </row>
    <row r="87" spans="3:26" x14ac:dyDescent="0.2">
      <c r="C87"/>
      <c r="D87"/>
      <c r="E87"/>
      <c r="F87"/>
      <c r="G87"/>
      <c r="H87"/>
      <c r="I87"/>
      <c r="J87"/>
      <c r="K87"/>
      <c r="L87"/>
      <c r="M87"/>
      <c r="N87"/>
      <c r="O87"/>
      <c r="P87"/>
      <c r="Q87"/>
      <c r="R87"/>
      <c r="S87"/>
      <c r="T87"/>
      <c r="U87"/>
      <c r="V87"/>
      <c r="W87"/>
      <c r="X87"/>
      <c r="Y87"/>
      <c r="Z87"/>
    </row>
    <row r="88" spans="3:26" x14ac:dyDescent="0.2">
      <c r="C88"/>
      <c r="D88"/>
      <c r="E88"/>
      <c r="F88"/>
      <c r="G88"/>
      <c r="H88"/>
      <c r="I88"/>
      <c r="J88"/>
      <c r="K88"/>
      <c r="L88"/>
      <c r="M88"/>
      <c r="N88"/>
      <c r="O88"/>
      <c r="P88"/>
      <c r="Q88"/>
      <c r="R88"/>
      <c r="S88"/>
      <c r="T88"/>
      <c r="U88"/>
      <c r="V88"/>
      <c r="W88"/>
      <c r="X88"/>
      <c r="Y88"/>
      <c r="Z88"/>
    </row>
    <row r="89" spans="3:26" x14ac:dyDescent="0.2">
      <c r="C89"/>
      <c r="D89"/>
      <c r="E89"/>
      <c r="F89"/>
      <c r="G89"/>
      <c r="H89"/>
      <c r="I89"/>
      <c r="J89"/>
      <c r="K89"/>
      <c r="L89"/>
      <c r="M89"/>
      <c r="N89"/>
      <c r="O89"/>
      <c r="P89"/>
      <c r="Q89"/>
      <c r="R89"/>
      <c r="S89"/>
      <c r="T89"/>
      <c r="U89"/>
      <c r="V89"/>
      <c r="W89"/>
      <c r="X89"/>
      <c r="Y89"/>
      <c r="Z89"/>
    </row>
    <row r="90" spans="3:26" x14ac:dyDescent="0.2">
      <c r="C90"/>
      <c r="D90"/>
      <c r="E90"/>
      <c r="F90"/>
      <c r="G90"/>
      <c r="H90"/>
      <c r="I90"/>
      <c r="J90"/>
      <c r="K90"/>
      <c r="L90"/>
      <c r="M90"/>
      <c r="N90"/>
      <c r="O90"/>
      <c r="P90"/>
      <c r="Q90"/>
      <c r="R90"/>
      <c r="S90"/>
      <c r="T90"/>
      <c r="U90"/>
      <c r="V90"/>
      <c r="W90"/>
      <c r="X90"/>
      <c r="Y90"/>
      <c r="Z90"/>
    </row>
    <row r="91" spans="3:26" x14ac:dyDescent="0.2">
      <c r="C91"/>
      <c r="D91"/>
      <c r="E91"/>
      <c r="F91"/>
      <c r="G91"/>
      <c r="H91"/>
      <c r="I91"/>
      <c r="J91"/>
      <c r="K91"/>
      <c r="L91"/>
      <c r="M91"/>
      <c r="N91"/>
      <c r="O91"/>
      <c r="P91"/>
      <c r="Q91"/>
      <c r="R91"/>
      <c r="S91"/>
      <c r="T91"/>
      <c r="U91"/>
      <c r="V91"/>
      <c r="W91"/>
      <c r="X91"/>
      <c r="Y91"/>
      <c r="Z91"/>
    </row>
    <row r="92" spans="3:26" x14ac:dyDescent="0.2">
      <c r="C92"/>
      <c r="D92"/>
      <c r="E92"/>
      <c r="F92"/>
      <c r="G92"/>
      <c r="H92"/>
      <c r="I92"/>
      <c r="J92"/>
      <c r="K92"/>
      <c r="L92"/>
      <c r="M92"/>
      <c r="N92"/>
      <c r="O92"/>
      <c r="P92"/>
      <c r="Q92"/>
      <c r="R92"/>
      <c r="S92"/>
      <c r="T92"/>
      <c r="U92"/>
      <c r="V92"/>
      <c r="W92"/>
      <c r="X92"/>
      <c r="Y92"/>
      <c r="Z92"/>
    </row>
    <row r="93" spans="3:26" x14ac:dyDescent="0.2">
      <c r="C93"/>
      <c r="D93"/>
      <c r="E93"/>
      <c r="F93"/>
      <c r="G93"/>
      <c r="H93"/>
      <c r="I93"/>
      <c r="J93"/>
      <c r="K93"/>
      <c r="L93"/>
      <c r="M93"/>
      <c r="N93"/>
      <c r="O93"/>
      <c r="P93"/>
      <c r="Q93"/>
      <c r="R93"/>
      <c r="S93"/>
      <c r="T93"/>
      <c r="U93"/>
      <c r="V93"/>
      <c r="W93"/>
      <c r="X93"/>
      <c r="Y93"/>
      <c r="Z93"/>
    </row>
    <row r="94" spans="3:26" x14ac:dyDescent="0.2">
      <c r="C94"/>
      <c r="D94"/>
      <c r="E94"/>
      <c r="F94"/>
      <c r="G94"/>
      <c r="H94"/>
      <c r="I94"/>
      <c r="J94"/>
      <c r="K94"/>
      <c r="L94"/>
      <c r="M94"/>
      <c r="N94"/>
      <c r="O94"/>
      <c r="P94"/>
      <c r="Q94"/>
      <c r="R94"/>
      <c r="S94"/>
      <c r="T94"/>
      <c r="U94"/>
      <c r="V94"/>
      <c r="W94"/>
      <c r="X94"/>
      <c r="Y94"/>
      <c r="Z94"/>
    </row>
    <row r="95" spans="3:26" x14ac:dyDescent="0.2">
      <c r="C95"/>
      <c r="D95"/>
      <c r="E95"/>
      <c r="F95"/>
      <c r="G95"/>
      <c r="H95"/>
      <c r="I95"/>
      <c r="J95"/>
      <c r="K95"/>
      <c r="L95"/>
      <c r="M95"/>
      <c r="N95"/>
      <c r="O95"/>
      <c r="P95"/>
      <c r="Q95"/>
      <c r="R95"/>
      <c r="S95"/>
      <c r="T95"/>
      <c r="U95"/>
      <c r="V95"/>
      <c r="W95"/>
      <c r="X95"/>
      <c r="Y95"/>
      <c r="Z95"/>
    </row>
    <row r="96" spans="3:26" x14ac:dyDescent="0.2">
      <c r="C96"/>
      <c r="D96"/>
      <c r="E96"/>
      <c r="F96"/>
      <c r="G96"/>
      <c r="H96"/>
      <c r="I96"/>
      <c r="J96"/>
      <c r="K96"/>
      <c r="L96"/>
      <c r="M96"/>
      <c r="N96"/>
      <c r="O96"/>
      <c r="P96"/>
      <c r="Q96"/>
      <c r="R96"/>
      <c r="S96"/>
      <c r="T96"/>
      <c r="U96"/>
      <c r="V96"/>
      <c r="W96"/>
      <c r="X96"/>
      <c r="Y96"/>
      <c r="Z96"/>
    </row>
    <row r="97" spans="3:26" x14ac:dyDescent="0.2">
      <c r="C97"/>
      <c r="D97"/>
      <c r="E97"/>
      <c r="F97"/>
      <c r="G97"/>
      <c r="H97"/>
      <c r="I97"/>
      <c r="J97"/>
      <c r="K97"/>
      <c r="L97"/>
      <c r="M97"/>
      <c r="N97"/>
      <c r="O97"/>
      <c r="P97"/>
      <c r="Q97"/>
      <c r="R97"/>
      <c r="S97"/>
      <c r="T97"/>
      <c r="U97"/>
      <c r="V97"/>
      <c r="W97"/>
      <c r="X97"/>
      <c r="Y97"/>
      <c r="Z97"/>
    </row>
    <row r="98" spans="3:26" x14ac:dyDescent="0.2">
      <c r="C98"/>
      <c r="D98"/>
      <c r="E98"/>
      <c r="F98"/>
      <c r="G98"/>
      <c r="H98"/>
      <c r="I98"/>
      <c r="J98"/>
      <c r="K98"/>
      <c r="L98"/>
      <c r="M98"/>
      <c r="N98"/>
      <c r="O98"/>
      <c r="P98"/>
      <c r="Q98"/>
      <c r="R98"/>
      <c r="S98"/>
      <c r="T98"/>
      <c r="U98"/>
      <c r="V98"/>
      <c r="W98"/>
      <c r="X98"/>
      <c r="Y98"/>
      <c r="Z98"/>
    </row>
    <row r="99" spans="3:26" x14ac:dyDescent="0.2">
      <c r="C99"/>
      <c r="D99"/>
      <c r="E99"/>
      <c r="F99"/>
      <c r="G99"/>
      <c r="H99"/>
      <c r="I99"/>
      <c r="J99"/>
      <c r="K99"/>
      <c r="L99"/>
      <c r="M99"/>
      <c r="N99"/>
      <c r="O99"/>
      <c r="P99"/>
      <c r="Q99"/>
      <c r="R99"/>
      <c r="S99"/>
      <c r="T99"/>
      <c r="U99"/>
      <c r="V99"/>
      <c r="W99"/>
      <c r="X99"/>
      <c r="Y99"/>
      <c r="Z99"/>
    </row>
    <row r="100" spans="3:26" x14ac:dyDescent="0.2">
      <c r="C100"/>
      <c r="D100"/>
      <c r="E100"/>
      <c r="F100"/>
      <c r="G100"/>
      <c r="H100"/>
      <c r="I100"/>
      <c r="J100"/>
      <c r="K100"/>
      <c r="L100"/>
      <c r="M100"/>
      <c r="N100"/>
      <c r="O100"/>
      <c r="P100"/>
      <c r="Q100"/>
      <c r="R100"/>
      <c r="S100"/>
      <c r="T100"/>
      <c r="U100"/>
      <c r="V100"/>
      <c r="W100"/>
      <c r="X100"/>
      <c r="Y100"/>
      <c r="Z100"/>
    </row>
    <row r="101" spans="3:26" x14ac:dyDescent="0.2">
      <c r="C101"/>
      <c r="D101"/>
      <c r="E101"/>
      <c r="F101"/>
      <c r="G101"/>
      <c r="H101"/>
      <c r="I101"/>
      <c r="J101"/>
      <c r="K101"/>
      <c r="L101"/>
      <c r="M101"/>
      <c r="N101"/>
      <c r="O101"/>
      <c r="P101"/>
      <c r="Q101"/>
      <c r="R101"/>
      <c r="S101"/>
      <c r="T101"/>
      <c r="U101"/>
      <c r="V101"/>
      <c r="W101"/>
      <c r="X101"/>
      <c r="Y101"/>
      <c r="Z101"/>
    </row>
    <row r="102" spans="3:26" x14ac:dyDescent="0.2">
      <c r="C102"/>
      <c r="D102"/>
      <c r="E102"/>
      <c r="F102"/>
      <c r="G102"/>
      <c r="H102"/>
      <c r="I102"/>
      <c r="J102"/>
      <c r="K102"/>
      <c r="L102"/>
      <c r="M102"/>
      <c r="N102"/>
      <c r="O102"/>
      <c r="P102"/>
      <c r="Q102"/>
      <c r="R102"/>
      <c r="S102"/>
      <c r="T102"/>
      <c r="U102"/>
      <c r="V102"/>
      <c r="W102"/>
      <c r="X102"/>
      <c r="Y102"/>
      <c r="Z102"/>
    </row>
    <row r="103" spans="3:26" x14ac:dyDescent="0.2">
      <c r="C103"/>
      <c r="D103"/>
      <c r="E103"/>
      <c r="F103"/>
      <c r="G103"/>
      <c r="H103"/>
      <c r="I103"/>
      <c r="J103"/>
      <c r="K103"/>
      <c r="L103"/>
      <c r="M103"/>
      <c r="N103"/>
      <c r="O103"/>
      <c r="P103"/>
      <c r="Q103"/>
      <c r="R103"/>
      <c r="S103"/>
      <c r="T103"/>
      <c r="U103"/>
      <c r="V103"/>
      <c r="W103"/>
      <c r="X103"/>
      <c r="Y103"/>
      <c r="Z103"/>
    </row>
    <row r="104" spans="3:26" x14ac:dyDescent="0.2">
      <c r="C104"/>
      <c r="D104"/>
      <c r="E104"/>
      <c r="F104"/>
      <c r="G104"/>
      <c r="H104"/>
      <c r="I104"/>
      <c r="J104"/>
      <c r="K104"/>
      <c r="L104"/>
      <c r="M104"/>
      <c r="N104"/>
      <c r="O104"/>
      <c r="P104"/>
      <c r="Q104"/>
      <c r="R104"/>
      <c r="S104"/>
      <c r="T104"/>
      <c r="U104"/>
      <c r="V104"/>
      <c r="W104"/>
      <c r="X104"/>
      <c r="Y104"/>
      <c r="Z104"/>
    </row>
    <row r="105" spans="3:26" x14ac:dyDescent="0.2">
      <c r="C105"/>
      <c r="D105"/>
      <c r="E105"/>
      <c r="F105"/>
      <c r="G105"/>
      <c r="H105"/>
      <c r="I105"/>
      <c r="J105"/>
      <c r="K105"/>
      <c r="L105"/>
      <c r="M105"/>
      <c r="N105"/>
      <c r="O105"/>
      <c r="P105"/>
      <c r="Q105"/>
      <c r="R105"/>
      <c r="S105"/>
      <c r="T105"/>
      <c r="U105"/>
      <c r="V105"/>
      <c r="W105"/>
      <c r="X105"/>
      <c r="Y105"/>
      <c r="Z105"/>
    </row>
    <row r="106" spans="3:26" x14ac:dyDescent="0.2">
      <c r="C106"/>
      <c r="D106"/>
      <c r="E106"/>
      <c r="F106"/>
      <c r="G106"/>
      <c r="H106"/>
      <c r="I106"/>
      <c r="J106"/>
      <c r="K106"/>
      <c r="L106"/>
      <c r="M106"/>
      <c r="N106"/>
      <c r="O106"/>
      <c r="P106"/>
      <c r="Q106"/>
      <c r="R106"/>
      <c r="S106"/>
      <c r="T106"/>
      <c r="U106"/>
      <c r="V106"/>
      <c r="W106"/>
      <c r="X106"/>
      <c r="Y106"/>
      <c r="Z106"/>
    </row>
    <row r="107" spans="3:26" x14ac:dyDescent="0.2">
      <c r="C107"/>
      <c r="D107"/>
      <c r="E107"/>
      <c r="F107"/>
      <c r="G107"/>
      <c r="H107"/>
      <c r="I107"/>
      <c r="J107"/>
      <c r="K107"/>
      <c r="L107"/>
      <c r="M107"/>
      <c r="N107"/>
      <c r="O107"/>
      <c r="P107"/>
      <c r="Q107"/>
      <c r="R107"/>
      <c r="S107"/>
      <c r="T107"/>
      <c r="U107"/>
      <c r="V107"/>
      <c r="W107"/>
      <c r="X107"/>
      <c r="Y107"/>
      <c r="Z107"/>
    </row>
    <row r="108" spans="3:26" x14ac:dyDescent="0.2">
      <c r="C108"/>
      <c r="D108"/>
      <c r="E108"/>
      <c r="F108"/>
      <c r="G108"/>
      <c r="H108"/>
      <c r="I108"/>
      <c r="J108"/>
      <c r="K108"/>
      <c r="L108"/>
      <c r="M108"/>
      <c r="N108"/>
      <c r="O108"/>
      <c r="P108"/>
      <c r="Q108"/>
      <c r="R108"/>
      <c r="S108"/>
      <c r="T108"/>
      <c r="U108"/>
      <c r="V108"/>
      <c r="W108"/>
      <c r="X108"/>
      <c r="Y108"/>
      <c r="Z108"/>
    </row>
    <row r="109" spans="3:26" x14ac:dyDescent="0.2">
      <c r="C109"/>
      <c r="D109"/>
      <c r="E109"/>
      <c r="F109"/>
      <c r="G109"/>
      <c r="H109"/>
      <c r="I109"/>
      <c r="J109"/>
      <c r="K109"/>
      <c r="L109"/>
      <c r="M109"/>
      <c r="N109"/>
      <c r="O109"/>
      <c r="P109"/>
      <c r="Q109"/>
      <c r="R109"/>
      <c r="S109"/>
      <c r="T109"/>
      <c r="U109"/>
      <c r="V109"/>
      <c r="W109"/>
      <c r="X109"/>
      <c r="Y109"/>
      <c r="Z109"/>
    </row>
    <row r="110" spans="3:26" x14ac:dyDescent="0.2">
      <c r="C110"/>
      <c r="D110"/>
      <c r="E110"/>
      <c r="F110"/>
      <c r="G110"/>
      <c r="H110"/>
      <c r="I110"/>
      <c r="J110"/>
      <c r="K110"/>
      <c r="L110"/>
      <c r="M110"/>
      <c r="N110"/>
      <c r="O110"/>
      <c r="P110"/>
      <c r="Q110"/>
      <c r="R110"/>
      <c r="S110"/>
      <c r="T110"/>
      <c r="U110"/>
      <c r="V110"/>
      <c r="W110"/>
      <c r="X110"/>
      <c r="Y110"/>
      <c r="Z110"/>
    </row>
    <row r="111" spans="3:26" x14ac:dyDescent="0.2">
      <c r="C111"/>
      <c r="D111"/>
      <c r="E111"/>
      <c r="F111"/>
      <c r="G111"/>
      <c r="H111"/>
      <c r="I111"/>
      <c r="J111"/>
      <c r="K111"/>
      <c r="L111"/>
      <c r="M111"/>
      <c r="N111"/>
      <c r="O111"/>
      <c r="P111"/>
      <c r="Q111"/>
      <c r="R111"/>
      <c r="S111"/>
      <c r="T111"/>
      <c r="U111"/>
      <c r="V111"/>
      <c r="W111"/>
      <c r="X111"/>
      <c r="Y111"/>
      <c r="Z111"/>
    </row>
    <row r="112" spans="3:26" x14ac:dyDescent="0.2">
      <c r="C112"/>
      <c r="D112"/>
      <c r="E112"/>
      <c r="F112"/>
      <c r="G112"/>
      <c r="H112"/>
      <c r="I112"/>
      <c r="J112"/>
      <c r="K112"/>
      <c r="L112"/>
      <c r="M112"/>
      <c r="N112"/>
      <c r="O112"/>
      <c r="P112"/>
      <c r="Q112"/>
      <c r="R112"/>
      <c r="S112"/>
      <c r="T112"/>
      <c r="U112"/>
      <c r="V112"/>
      <c r="W112"/>
      <c r="X112"/>
      <c r="Y112"/>
      <c r="Z112"/>
    </row>
    <row r="113" spans="3:26" x14ac:dyDescent="0.2">
      <c r="C113"/>
      <c r="D113"/>
      <c r="E113"/>
      <c r="F113"/>
      <c r="G113"/>
      <c r="H113"/>
      <c r="I113"/>
      <c r="J113"/>
      <c r="K113"/>
      <c r="L113"/>
      <c r="M113"/>
      <c r="N113"/>
      <c r="O113"/>
      <c r="P113"/>
      <c r="Q113"/>
      <c r="R113"/>
      <c r="S113"/>
      <c r="T113"/>
      <c r="U113"/>
      <c r="V113"/>
      <c r="W113"/>
      <c r="X113"/>
      <c r="Y113"/>
      <c r="Z113"/>
    </row>
    <row r="114" spans="3:26" x14ac:dyDescent="0.2">
      <c r="C114"/>
      <c r="D114"/>
      <c r="E114"/>
      <c r="F114"/>
      <c r="G114"/>
      <c r="H114"/>
      <c r="I114"/>
      <c r="J114"/>
      <c r="K114"/>
      <c r="L114"/>
      <c r="M114"/>
      <c r="N114"/>
      <c r="O114"/>
      <c r="P114"/>
      <c r="Q114"/>
      <c r="R114"/>
      <c r="S114"/>
      <c r="T114"/>
      <c r="U114"/>
      <c r="V114"/>
      <c r="W114"/>
      <c r="X114"/>
      <c r="Y114"/>
      <c r="Z114"/>
    </row>
    <row r="115" spans="3:26" x14ac:dyDescent="0.2">
      <c r="C115"/>
      <c r="D115"/>
      <c r="E115"/>
      <c r="F115"/>
      <c r="G115"/>
      <c r="H115"/>
      <c r="I115"/>
      <c r="J115"/>
      <c r="K115"/>
      <c r="L115"/>
      <c r="M115"/>
      <c r="N115"/>
      <c r="O115"/>
      <c r="P115"/>
      <c r="Q115"/>
      <c r="R115"/>
      <c r="S115"/>
      <c r="T115"/>
      <c r="U115"/>
      <c r="V115"/>
      <c r="W115"/>
      <c r="X115"/>
      <c r="Y115"/>
      <c r="Z115"/>
    </row>
    <row r="116" spans="3:26" x14ac:dyDescent="0.2">
      <c r="C116"/>
      <c r="D116"/>
      <c r="E116"/>
      <c r="F116"/>
      <c r="G116"/>
      <c r="H116"/>
      <c r="I116"/>
      <c r="J116"/>
      <c r="K116"/>
      <c r="L116"/>
      <c r="M116"/>
      <c r="N116"/>
      <c r="O116"/>
      <c r="P116"/>
      <c r="Q116"/>
      <c r="R116"/>
      <c r="S116"/>
      <c r="T116"/>
      <c r="U116"/>
      <c r="V116"/>
      <c r="W116"/>
      <c r="X116"/>
      <c r="Y116"/>
      <c r="Z116"/>
    </row>
    <row r="117" spans="3:26" x14ac:dyDescent="0.2">
      <c r="C117"/>
      <c r="D117"/>
      <c r="E117"/>
      <c r="F117"/>
      <c r="G117"/>
      <c r="H117"/>
      <c r="I117"/>
      <c r="J117"/>
      <c r="K117"/>
      <c r="L117"/>
      <c r="M117"/>
      <c r="N117"/>
      <c r="O117"/>
      <c r="P117"/>
      <c r="Q117"/>
      <c r="R117"/>
      <c r="S117"/>
      <c r="T117"/>
      <c r="U117"/>
      <c r="V117"/>
      <c r="W117"/>
      <c r="X117"/>
      <c r="Y117"/>
      <c r="Z117"/>
    </row>
    <row r="118" spans="3:26" x14ac:dyDescent="0.2">
      <c r="C118"/>
      <c r="D118"/>
      <c r="E118"/>
      <c r="F118"/>
      <c r="G118"/>
      <c r="H118"/>
      <c r="I118"/>
      <c r="J118"/>
      <c r="K118"/>
      <c r="L118"/>
      <c r="M118"/>
      <c r="N118"/>
      <c r="O118"/>
      <c r="P118"/>
      <c r="Q118"/>
      <c r="R118"/>
      <c r="S118"/>
      <c r="T118"/>
      <c r="U118"/>
      <c r="V118"/>
      <c r="W118"/>
      <c r="X118"/>
      <c r="Y118"/>
      <c r="Z118"/>
    </row>
    <row r="119" spans="3:26" x14ac:dyDescent="0.2">
      <c r="C119"/>
      <c r="D119"/>
      <c r="E119"/>
      <c r="F119"/>
      <c r="G119"/>
      <c r="H119"/>
      <c r="I119"/>
      <c r="J119"/>
      <c r="K119"/>
      <c r="L119"/>
      <c r="M119"/>
      <c r="N119"/>
      <c r="O119"/>
      <c r="P119"/>
      <c r="Q119"/>
      <c r="R119"/>
      <c r="S119"/>
      <c r="T119"/>
      <c r="U119"/>
      <c r="V119"/>
      <c r="W119"/>
      <c r="X119"/>
      <c r="Y119"/>
      <c r="Z119"/>
    </row>
    <row r="120" spans="3:26" x14ac:dyDescent="0.2">
      <c r="C120"/>
      <c r="D120"/>
      <c r="E120"/>
      <c r="F120"/>
      <c r="G120"/>
      <c r="H120"/>
      <c r="I120"/>
      <c r="J120"/>
      <c r="K120"/>
      <c r="L120"/>
      <c r="M120"/>
      <c r="N120"/>
      <c r="O120"/>
      <c r="P120"/>
      <c r="Q120"/>
      <c r="R120"/>
      <c r="S120"/>
      <c r="T120"/>
      <c r="U120"/>
      <c r="V120"/>
      <c r="W120"/>
      <c r="X120"/>
      <c r="Y120"/>
      <c r="Z120"/>
    </row>
    <row r="121" spans="3:26" x14ac:dyDescent="0.2">
      <c r="C121"/>
      <c r="D121"/>
      <c r="E121"/>
      <c r="F121"/>
      <c r="G121"/>
      <c r="H121"/>
      <c r="I121"/>
      <c r="J121"/>
      <c r="K121"/>
      <c r="L121"/>
      <c r="M121"/>
      <c r="N121"/>
      <c r="O121"/>
      <c r="P121"/>
      <c r="Q121"/>
      <c r="R121"/>
      <c r="S121"/>
      <c r="T121"/>
      <c r="U121"/>
      <c r="V121"/>
      <c r="W121"/>
      <c r="X121"/>
      <c r="Y121"/>
      <c r="Z121"/>
    </row>
    <row r="122" spans="3:26" x14ac:dyDescent="0.2">
      <c r="C122"/>
      <c r="D122"/>
      <c r="E122"/>
      <c r="F122"/>
      <c r="G122"/>
      <c r="H122"/>
      <c r="I122"/>
      <c r="J122"/>
      <c r="K122"/>
      <c r="L122"/>
      <c r="M122"/>
      <c r="N122"/>
      <c r="O122"/>
      <c r="P122"/>
      <c r="Q122"/>
      <c r="R122"/>
      <c r="S122"/>
      <c r="T122"/>
      <c r="U122"/>
      <c r="V122"/>
      <c r="W122"/>
      <c r="X122"/>
      <c r="Y122"/>
      <c r="Z122"/>
    </row>
    <row r="123" spans="3:26" x14ac:dyDescent="0.2">
      <c r="C123"/>
      <c r="D123"/>
      <c r="E123"/>
      <c r="F123"/>
      <c r="G123"/>
      <c r="H123"/>
      <c r="I123"/>
      <c r="J123"/>
      <c r="K123"/>
      <c r="L123"/>
      <c r="M123"/>
      <c r="N123"/>
      <c r="O123"/>
      <c r="P123"/>
      <c r="Q123"/>
      <c r="R123"/>
      <c r="S123"/>
      <c r="T123"/>
      <c r="U123"/>
      <c r="V123"/>
      <c r="W123"/>
      <c r="X123"/>
      <c r="Y123"/>
      <c r="Z123"/>
    </row>
    <row r="124" spans="3:26" x14ac:dyDescent="0.2">
      <c r="C124"/>
      <c r="D124"/>
      <c r="E124"/>
      <c r="F124"/>
      <c r="G124"/>
      <c r="H124"/>
      <c r="I124"/>
      <c r="J124"/>
      <c r="K124"/>
      <c r="L124"/>
      <c r="M124"/>
      <c r="N124"/>
      <c r="O124"/>
      <c r="P124"/>
      <c r="Q124"/>
      <c r="R124"/>
      <c r="S124"/>
      <c r="T124"/>
      <c r="U124"/>
      <c r="V124"/>
      <c r="W124"/>
      <c r="X124"/>
      <c r="Y124"/>
      <c r="Z124"/>
    </row>
    <row r="125" spans="3:26" x14ac:dyDescent="0.2">
      <c r="C125"/>
      <c r="D125"/>
      <c r="E125"/>
      <c r="F125"/>
      <c r="G125"/>
      <c r="H125"/>
      <c r="I125"/>
      <c r="J125"/>
      <c r="K125"/>
      <c r="L125"/>
      <c r="M125"/>
      <c r="N125"/>
      <c r="O125"/>
      <c r="P125"/>
      <c r="Q125"/>
      <c r="R125"/>
      <c r="S125"/>
      <c r="T125"/>
      <c r="U125"/>
      <c r="V125"/>
      <c r="W125"/>
      <c r="X125"/>
      <c r="Y125"/>
      <c r="Z125"/>
    </row>
    <row r="126" spans="3:26" x14ac:dyDescent="0.2">
      <c r="C126"/>
      <c r="D126"/>
      <c r="E126"/>
      <c r="F126"/>
      <c r="G126"/>
      <c r="H126"/>
      <c r="I126"/>
      <c r="J126"/>
      <c r="K126"/>
      <c r="L126"/>
      <c r="M126"/>
      <c r="N126"/>
      <c r="O126"/>
      <c r="P126"/>
      <c r="Q126"/>
      <c r="R126"/>
      <c r="S126"/>
      <c r="T126"/>
      <c r="U126"/>
      <c r="V126"/>
      <c r="W126"/>
      <c r="X126"/>
      <c r="Y126"/>
      <c r="Z126"/>
    </row>
    <row r="127" spans="3:26" x14ac:dyDescent="0.2">
      <c r="C127"/>
      <c r="D127"/>
      <c r="E127"/>
      <c r="F127"/>
      <c r="G127"/>
      <c r="H127"/>
      <c r="I127"/>
      <c r="J127"/>
      <c r="K127"/>
      <c r="L127"/>
      <c r="M127"/>
      <c r="N127"/>
      <c r="O127"/>
      <c r="P127"/>
      <c r="Q127"/>
      <c r="R127"/>
      <c r="S127"/>
      <c r="T127"/>
      <c r="U127"/>
      <c r="V127"/>
      <c r="W127"/>
      <c r="X127"/>
      <c r="Y127"/>
      <c r="Z127"/>
    </row>
    <row r="128" spans="3:26" x14ac:dyDescent="0.2">
      <c r="C128"/>
      <c r="D128"/>
      <c r="E128"/>
      <c r="F128"/>
      <c r="G128"/>
      <c r="H128"/>
      <c r="I128"/>
      <c r="J128"/>
      <c r="K128"/>
      <c r="L128"/>
      <c r="M128"/>
      <c r="N128"/>
      <c r="O128"/>
      <c r="P128"/>
      <c r="Q128"/>
      <c r="R128"/>
      <c r="S128"/>
      <c r="T128"/>
      <c r="U128"/>
      <c r="V128"/>
      <c r="W128"/>
      <c r="X128"/>
      <c r="Y128"/>
      <c r="Z128"/>
    </row>
    <row r="129" spans="3:26" x14ac:dyDescent="0.2">
      <c r="C129"/>
      <c r="D129"/>
      <c r="E129"/>
      <c r="F129"/>
      <c r="G129"/>
      <c r="H129"/>
      <c r="I129"/>
      <c r="J129"/>
      <c r="K129"/>
      <c r="L129"/>
      <c r="M129"/>
      <c r="N129"/>
      <c r="O129"/>
      <c r="P129"/>
      <c r="Q129"/>
      <c r="R129"/>
      <c r="S129"/>
      <c r="T129"/>
      <c r="U129"/>
      <c r="V129"/>
      <c r="W129"/>
      <c r="X129"/>
      <c r="Y129"/>
      <c r="Z129"/>
    </row>
    <row r="130" spans="3:26" x14ac:dyDescent="0.2">
      <c r="C130"/>
      <c r="D130"/>
      <c r="E130"/>
      <c r="F130"/>
      <c r="G130"/>
      <c r="H130"/>
      <c r="I130"/>
      <c r="J130"/>
      <c r="K130"/>
      <c r="L130"/>
      <c r="M130"/>
      <c r="N130"/>
      <c r="O130"/>
      <c r="P130"/>
      <c r="Q130"/>
      <c r="R130"/>
      <c r="S130"/>
      <c r="T130"/>
      <c r="U130"/>
      <c r="V130"/>
      <c r="W130"/>
      <c r="X130"/>
      <c r="Y130"/>
      <c r="Z130"/>
    </row>
    <row r="131" spans="3:26" x14ac:dyDescent="0.2">
      <c r="C131"/>
      <c r="D131"/>
      <c r="E131"/>
      <c r="F131"/>
      <c r="G131"/>
      <c r="H131"/>
      <c r="I131"/>
      <c r="J131"/>
      <c r="K131"/>
      <c r="L131"/>
      <c r="M131"/>
      <c r="N131"/>
      <c r="O131"/>
      <c r="P131"/>
      <c r="Q131"/>
      <c r="R131"/>
      <c r="S131"/>
      <c r="T131"/>
      <c r="U131"/>
      <c r="V131"/>
      <c r="W131"/>
      <c r="X131"/>
      <c r="Y131"/>
      <c r="Z131"/>
    </row>
    <row r="132" spans="3:26" x14ac:dyDescent="0.2">
      <c r="C132"/>
      <c r="D132"/>
      <c r="E132"/>
      <c r="F132"/>
      <c r="G132"/>
      <c r="H132"/>
      <c r="I132"/>
      <c r="J132"/>
      <c r="K132"/>
      <c r="L132"/>
      <c r="M132"/>
      <c r="N132"/>
      <c r="O132"/>
      <c r="P132"/>
      <c r="Q132"/>
      <c r="R132"/>
      <c r="S132"/>
      <c r="T132"/>
      <c r="U132"/>
      <c r="V132"/>
      <c r="W132"/>
      <c r="X132"/>
      <c r="Y132"/>
      <c r="Z132"/>
    </row>
    <row r="133" spans="3:26" x14ac:dyDescent="0.2">
      <c r="C133"/>
      <c r="D133"/>
      <c r="E133"/>
      <c r="F133"/>
      <c r="G133"/>
      <c r="H133"/>
      <c r="I133"/>
      <c r="J133"/>
      <c r="K133"/>
      <c r="L133"/>
      <c r="M133"/>
      <c r="N133"/>
      <c r="O133"/>
      <c r="P133"/>
      <c r="Q133"/>
      <c r="R133"/>
      <c r="S133"/>
      <c r="T133"/>
      <c r="U133"/>
      <c r="V133"/>
      <c r="W133"/>
      <c r="X133"/>
      <c r="Y133"/>
      <c r="Z133"/>
    </row>
    <row r="134" spans="3:26" x14ac:dyDescent="0.2">
      <c r="C134"/>
      <c r="D134"/>
      <c r="E134"/>
      <c r="F134"/>
      <c r="G134"/>
      <c r="H134"/>
      <c r="I134"/>
      <c r="J134"/>
      <c r="K134"/>
      <c r="L134"/>
      <c r="M134"/>
      <c r="N134"/>
      <c r="O134"/>
      <c r="P134"/>
      <c r="Q134"/>
      <c r="R134"/>
      <c r="S134"/>
      <c r="T134"/>
      <c r="U134"/>
      <c r="V134"/>
      <c r="W134"/>
      <c r="X134"/>
      <c r="Y134"/>
      <c r="Z134"/>
    </row>
    <row r="135" spans="3:26" x14ac:dyDescent="0.2">
      <c r="C135"/>
      <c r="D135"/>
      <c r="E135"/>
      <c r="F135"/>
      <c r="G135"/>
      <c r="H135"/>
      <c r="I135"/>
      <c r="J135"/>
      <c r="K135"/>
      <c r="L135"/>
      <c r="M135"/>
      <c r="N135"/>
      <c r="O135"/>
      <c r="P135"/>
      <c r="Q135"/>
      <c r="R135"/>
      <c r="S135"/>
      <c r="T135"/>
      <c r="U135"/>
      <c r="V135"/>
      <c r="W135"/>
      <c r="X135"/>
      <c r="Y135"/>
      <c r="Z135"/>
    </row>
    <row r="136" spans="3:26" x14ac:dyDescent="0.2">
      <c r="C136"/>
      <c r="D136"/>
      <c r="E136"/>
      <c r="F136"/>
      <c r="G136"/>
      <c r="H136"/>
      <c r="I136"/>
      <c r="J136"/>
      <c r="K136"/>
      <c r="L136"/>
      <c r="M136"/>
      <c r="N136"/>
      <c r="O136"/>
      <c r="P136"/>
      <c r="Q136"/>
      <c r="R136"/>
      <c r="S136"/>
      <c r="T136"/>
      <c r="U136"/>
      <c r="V136"/>
      <c r="W136"/>
      <c r="X136"/>
      <c r="Y136"/>
      <c r="Z136"/>
    </row>
    <row r="137" spans="3:26" x14ac:dyDescent="0.2">
      <c r="C137"/>
      <c r="D137"/>
      <c r="E137"/>
      <c r="F137"/>
      <c r="G137"/>
      <c r="H137"/>
      <c r="I137"/>
      <c r="J137"/>
      <c r="K137"/>
      <c r="L137"/>
      <c r="M137"/>
      <c r="N137"/>
      <c r="O137"/>
      <c r="P137"/>
      <c r="Q137"/>
      <c r="R137"/>
      <c r="S137"/>
      <c r="T137"/>
      <c r="U137"/>
      <c r="V137"/>
      <c r="W137"/>
      <c r="X137"/>
      <c r="Y137"/>
      <c r="Z137"/>
    </row>
    <row r="138" spans="3:26" x14ac:dyDescent="0.2">
      <c r="C138"/>
      <c r="D138"/>
      <c r="E138"/>
      <c r="F138"/>
      <c r="G138"/>
      <c r="H138"/>
      <c r="I138"/>
      <c r="J138"/>
      <c r="K138"/>
      <c r="L138"/>
      <c r="M138"/>
      <c r="N138"/>
      <c r="O138"/>
      <c r="P138"/>
      <c r="Q138"/>
      <c r="R138"/>
      <c r="S138"/>
      <c r="T138"/>
      <c r="U138"/>
      <c r="V138"/>
      <c r="W138"/>
      <c r="X138"/>
      <c r="Y138"/>
      <c r="Z138"/>
    </row>
    <row r="139" spans="3:26" x14ac:dyDescent="0.2">
      <c r="C139"/>
      <c r="D139"/>
      <c r="E139"/>
      <c r="F139"/>
      <c r="G139"/>
      <c r="H139"/>
      <c r="I139"/>
      <c r="J139"/>
      <c r="K139"/>
      <c r="L139"/>
      <c r="M139"/>
      <c r="N139"/>
      <c r="O139"/>
      <c r="P139"/>
      <c r="Q139"/>
      <c r="R139"/>
      <c r="S139"/>
      <c r="T139"/>
      <c r="U139"/>
      <c r="V139"/>
      <c r="W139"/>
      <c r="X139"/>
      <c r="Y139"/>
      <c r="Z139"/>
    </row>
    <row r="140" spans="3:26" x14ac:dyDescent="0.2">
      <c r="C140"/>
      <c r="D140"/>
      <c r="E140"/>
      <c r="F140"/>
      <c r="G140"/>
      <c r="H140"/>
      <c r="I140"/>
      <c r="J140"/>
      <c r="K140"/>
      <c r="L140"/>
      <c r="M140"/>
      <c r="N140"/>
      <c r="O140"/>
      <c r="P140"/>
      <c r="Q140"/>
      <c r="R140"/>
      <c r="S140"/>
      <c r="T140"/>
      <c r="U140"/>
      <c r="V140"/>
      <c r="W140"/>
      <c r="X140"/>
      <c r="Y140"/>
      <c r="Z140"/>
    </row>
    <row r="141" spans="3:26" x14ac:dyDescent="0.2">
      <c r="C141"/>
      <c r="D141"/>
      <c r="E141"/>
      <c r="F141"/>
      <c r="G141"/>
      <c r="H141"/>
      <c r="I141"/>
      <c r="J141"/>
      <c r="K141"/>
      <c r="L141"/>
      <c r="M141"/>
      <c r="N141"/>
      <c r="O141"/>
      <c r="P141"/>
      <c r="Q141"/>
      <c r="R141"/>
      <c r="S141"/>
      <c r="T141"/>
      <c r="U141"/>
      <c r="V141"/>
      <c r="W141"/>
      <c r="X141"/>
      <c r="Y141"/>
      <c r="Z141"/>
    </row>
    <row r="142" spans="3:26" x14ac:dyDescent="0.2">
      <c r="C142"/>
      <c r="D142"/>
      <c r="E142"/>
      <c r="F142"/>
      <c r="G142"/>
      <c r="H142"/>
      <c r="I142"/>
      <c r="J142"/>
      <c r="K142"/>
      <c r="L142"/>
      <c r="M142"/>
      <c r="N142"/>
      <c r="O142"/>
      <c r="P142"/>
      <c r="Q142"/>
      <c r="R142"/>
      <c r="S142"/>
      <c r="T142"/>
      <c r="U142"/>
      <c r="V142"/>
      <c r="W142"/>
      <c r="X142"/>
      <c r="Y142"/>
      <c r="Z142"/>
    </row>
    <row r="143" spans="3:26" x14ac:dyDescent="0.2">
      <c r="C143"/>
      <c r="D143"/>
      <c r="E143"/>
      <c r="F143"/>
      <c r="G143"/>
      <c r="H143"/>
      <c r="I143"/>
      <c r="J143"/>
      <c r="K143"/>
      <c r="L143"/>
      <c r="M143"/>
      <c r="N143"/>
      <c r="O143"/>
      <c r="P143"/>
      <c r="Q143"/>
      <c r="R143"/>
      <c r="S143"/>
      <c r="T143"/>
      <c r="U143"/>
      <c r="V143"/>
      <c r="W143"/>
      <c r="X143"/>
      <c r="Y143"/>
      <c r="Z143"/>
    </row>
    <row r="144" spans="3:26" x14ac:dyDescent="0.2">
      <c r="C144"/>
      <c r="D144"/>
      <c r="E144"/>
      <c r="F144"/>
      <c r="G144"/>
      <c r="H144"/>
      <c r="I144"/>
      <c r="J144"/>
      <c r="K144"/>
      <c r="L144"/>
      <c r="M144"/>
      <c r="N144"/>
      <c r="O144"/>
      <c r="P144"/>
      <c r="Q144"/>
      <c r="R144"/>
      <c r="S144"/>
      <c r="T144"/>
      <c r="U144"/>
      <c r="V144"/>
      <c r="W144"/>
      <c r="X144"/>
      <c r="Y144"/>
      <c r="Z144"/>
    </row>
    <row r="145" spans="3:26" x14ac:dyDescent="0.2">
      <c r="C145"/>
      <c r="D145"/>
      <c r="E145"/>
      <c r="F145"/>
      <c r="G145"/>
      <c r="H145"/>
      <c r="I145"/>
      <c r="J145"/>
      <c r="K145"/>
      <c r="L145"/>
      <c r="M145"/>
      <c r="N145"/>
      <c r="O145"/>
      <c r="P145"/>
      <c r="Q145"/>
      <c r="R145"/>
      <c r="S145"/>
      <c r="T145"/>
      <c r="U145"/>
      <c r="V145"/>
      <c r="W145"/>
      <c r="X145"/>
      <c r="Y145"/>
      <c r="Z145"/>
    </row>
    <row r="146" spans="3:26" x14ac:dyDescent="0.2">
      <c r="C146"/>
      <c r="D146"/>
      <c r="E146"/>
      <c r="F146"/>
      <c r="G146"/>
      <c r="H146"/>
      <c r="I146"/>
      <c r="J146"/>
      <c r="K146"/>
      <c r="L146"/>
      <c r="M146"/>
      <c r="N146"/>
      <c r="O146"/>
      <c r="P146"/>
      <c r="Q146"/>
      <c r="R146"/>
      <c r="S146"/>
      <c r="T146"/>
      <c r="U146"/>
      <c r="V146"/>
      <c r="W146"/>
      <c r="X146"/>
      <c r="Y146"/>
      <c r="Z146"/>
    </row>
    <row r="147" spans="3:26" x14ac:dyDescent="0.2">
      <c r="C147"/>
      <c r="D147"/>
      <c r="E147"/>
      <c r="F147"/>
      <c r="G147"/>
      <c r="H147"/>
      <c r="I147"/>
      <c r="J147"/>
      <c r="K147"/>
      <c r="L147"/>
      <c r="M147"/>
      <c r="N147"/>
      <c r="O147"/>
      <c r="P147"/>
      <c r="Q147"/>
      <c r="R147"/>
      <c r="S147"/>
      <c r="T147"/>
      <c r="U147"/>
      <c r="V147"/>
      <c r="W147"/>
      <c r="X147"/>
      <c r="Y147"/>
      <c r="Z147"/>
    </row>
    <row r="148" spans="3:26" x14ac:dyDescent="0.2">
      <c r="C148"/>
      <c r="D148"/>
      <c r="E148"/>
      <c r="F148"/>
      <c r="G148"/>
      <c r="H148"/>
      <c r="I148"/>
      <c r="J148"/>
      <c r="K148"/>
      <c r="L148"/>
      <c r="M148"/>
      <c r="N148"/>
      <c r="O148"/>
      <c r="P148"/>
      <c r="Q148"/>
      <c r="R148"/>
      <c r="S148"/>
      <c r="T148"/>
      <c r="U148"/>
      <c r="V148"/>
      <c r="W148"/>
      <c r="X148"/>
      <c r="Y148"/>
      <c r="Z148"/>
    </row>
    <row r="149" spans="3:26" x14ac:dyDescent="0.2">
      <c r="C149"/>
      <c r="D149"/>
      <c r="E149"/>
      <c r="F149"/>
      <c r="G149"/>
      <c r="H149"/>
      <c r="I149"/>
      <c r="J149"/>
      <c r="K149"/>
      <c r="L149"/>
      <c r="M149"/>
      <c r="N149"/>
      <c r="O149"/>
      <c r="P149"/>
      <c r="Q149"/>
      <c r="R149"/>
      <c r="S149"/>
      <c r="T149"/>
      <c r="U149"/>
      <c r="V149"/>
      <c r="W149"/>
      <c r="X149"/>
      <c r="Y149"/>
      <c r="Z149"/>
    </row>
    <row r="150" spans="3:26" x14ac:dyDescent="0.2">
      <c r="C150"/>
      <c r="D150"/>
      <c r="E150"/>
      <c r="F150"/>
      <c r="G150"/>
      <c r="H150"/>
      <c r="I150"/>
      <c r="J150"/>
      <c r="K150"/>
      <c r="L150"/>
      <c r="M150"/>
      <c r="N150"/>
      <c r="O150"/>
      <c r="P150"/>
      <c r="Q150"/>
      <c r="R150"/>
      <c r="S150"/>
      <c r="T150"/>
      <c r="U150"/>
      <c r="V150"/>
      <c r="W150"/>
      <c r="X150"/>
      <c r="Y150"/>
      <c r="Z150"/>
    </row>
    <row r="151" spans="3:26" x14ac:dyDescent="0.2">
      <c r="C151"/>
      <c r="D151"/>
      <c r="E151"/>
      <c r="F151"/>
      <c r="G151"/>
      <c r="H151"/>
      <c r="I151"/>
      <c r="J151"/>
      <c r="K151"/>
      <c r="L151"/>
      <c r="M151"/>
      <c r="N151"/>
      <c r="O151"/>
      <c r="P151"/>
      <c r="Q151"/>
      <c r="R151"/>
      <c r="S151"/>
      <c r="T151"/>
      <c r="U151"/>
      <c r="V151"/>
      <c r="W151"/>
      <c r="X151"/>
      <c r="Y151"/>
      <c r="Z151"/>
    </row>
    <row r="152" spans="3:26" x14ac:dyDescent="0.2">
      <c r="C152"/>
      <c r="D152"/>
      <c r="E152"/>
      <c r="F152"/>
      <c r="G152"/>
      <c r="H152"/>
      <c r="I152"/>
      <c r="J152"/>
      <c r="K152"/>
      <c r="L152"/>
      <c r="M152"/>
      <c r="N152"/>
      <c r="O152"/>
      <c r="P152"/>
      <c r="Q152"/>
      <c r="R152"/>
      <c r="S152"/>
      <c r="T152"/>
      <c r="U152"/>
      <c r="V152"/>
      <c r="W152"/>
      <c r="X152"/>
      <c r="Y152"/>
      <c r="Z152"/>
    </row>
    <row r="153" spans="3:26" x14ac:dyDescent="0.2">
      <c r="C153"/>
      <c r="D153"/>
      <c r="E153"/>
      <c r="F153"/>
      <c r="G153"/>
      <c r="H153"/>
      <c r="I153"/>
      <c r="J153"/>
      <c r="K153"/>
      <c r="L153"/>
      <c r="M153"/>
      <c r="N153"/>
      <c r="O153"/>
      <c r="P153"/>
      <c r="Q153"/>
      <c r="R153"/>
      <c r="S153"/>
      <c r="T153"/>
      <c r="U153"/>
      <c r="V153"/>
      <c r="W153"/>
      <c r="X153"/>
      <c r="Y153"/>
      <c r="Z153"/>
    </row>
    <row r="154" spans="3:26" x14ac:dyDescent="0.2">
      <c r="C154"/>
      <c r="D154"/>
      <c r="E154"/>
      <c r="F154"/>
      <c r="G154"/>
      <c r="H154"/>
      <c r="I154"/>
      <c r="J154"/>
      <c r="K154"/>
      <c r="L154"/>
      <c r="M154"/>
      <c r="N154"/>
      <c r="O154"/>
      <c r="P154"/>
      <c r="Q154"/>
      <c r="R154"/>
      <c r="S154"/>
      <c r="T154"/>
      <c r="U154"/>
      <c r="V154"/>
      <c r="W154"/>
      <c r="X154"/>
      <c r="Y154"/>
      <c r="Z154"/>
    </row>
    <row r="155" spans="3:26" x14ac:dyDescent="0.2">
      <c r="C155"/>
      <c r="D155"/>
      <c r="E155"/>
      <c r="F155"/>
      <c r="G155"/>
      <c r="H155"/>
      <c r="I155"/>
      <c r="J155"/>
      <c r="K155"/>
      <c r="L155"/>
      <c r="M155"/>
      <c r="N155"/>
      <c r="O155"/>
      <c r="P155"/>
      <c r="Q155"/>
      <c r="R155"/>
      <c r="S155"/>
      <c r="T155"/>
      <c r="U155"/>
      <c r="V155"/>
      <c r="W155"/>
      <c r="X155"/>
      <c r="Y155"/>
      <c r="Z155"/>
    </row>
    <row r="156" spans="3:26" x14ac:dyDescent="0.2">
      <c r="C156"/>
      <c r="D156"/>
      <c r="E156"/>
      <c r="F156"/>
      <c r="G156"/>
      <c r="H156"/>
      <c r="I156"/>
      <c r="J156"/>
      <c r="K156"/>
      <c r="L156"/>
      <c r="M156"/>
      <c r="N156"/>
      <c r="O156"/>
      <c r="P156"/>
      <c r="Q156"/>
      <c r="R156"/>
      <c r="S156"/>
      <c r="T156"/>
      <c r="U156"/>
      <c r="V156"/>
      <c r="W156"/>
      <c r="X156"/>
      <c r="Y156"/>
      <c r="Z156"/>
    </row>
    <row r="157" spans="3:26" x14ac:dyDescent="0.2">
      <c r="C157"/>
      <c r="D157"/>
      <c r="E157"/>
      <c r="F157"/>
      <c r="G157"/>
      <c r="H157"/>
      <c r="I157"/>
      <c r="J157"/>
      <c r="K157"/>
      <c r="L157"/>
      <c r="M157"/>
      <c r="N157"/>
      <c r="O157"/>
      <c r="P157"/>
      <c r="Q157"/>
      <c r="R157"/>
      <c r="S157"/>
      <c r="T157"/>
      <c r="U157"/>
      <c r="V157"/>
      <c r="W157"/>
      <c r="X157"/>
      <c r="Y157"/>
      <c r="Z157"/>
    </row>
    <row r="158" spans="3:26" x14ac:dyDescent="0.2">
      <c r="C158"/>
      <c r="D158"/>
      <c r="E158"/>
      <c r="F158"/>
      <c r="G158"/>
      <c r="H158"/>
      <c r="I158"/>
      <c r="J158"/>
      <c r="K158"/>
      <c r="L158"/>
      <c r="M158"/>
      <c r="N158"/>
      <c r="O158"/>
      <c r="P158"/>
      <c r="Q158"/>
      <c r="R158"/>
      <c r="S158"/>
      <c r="T158"/>
      <c r="U158"/>
      <c r="V158"/>
      <c r="W158"/>
      <c r="X158"/>
      <c r="Y158"/>
      <c r="Z158"/>
    </row>
    <row r="159" spans="3:26" x14ac:dyDescent="0.2">
      <c r="C159"/>
      <c r="D159"/>
      <c r="E159"/>
      <c r="F159"/>
      <c r="G159"/>
      <c r="H159"/>
      <c r="I159"/>
      <c r="J159"/>
      <c r="K159"/>
      <c r="L159"/>
      <c r="M159"/>
      <c r="N159"/>
      <c r="O159"/>
      <c r="P159"/>
      <c r="Q159"/>
      <c r="R159"/>
      <c r="S159"/>
      <c r="T159"/>
      <c r="U159"/>
      <c r="V159"/>
      <c r="W159"/>
      <c r="X159"/>
      <c r="Y159"/>
      <c r="Z159"/>
    </row>
    <row r="160" spans="3:26" x14ac:dyDescent="0.2">
      <c r="C160"/>
      <c r="D160"/>
      <c r="E160"/>
      <c r="F160"/>
      <c r="G160"/>
      <c r="H160"/>
      <c r="I160"/>
      <c r="J160"/>
      <c r="K160"/>
      <c r="L160"/>
      <c r="M160"/>
      <c r="N160"/>
      <c r="O160"/>
      <c r="P160"/>
      <c r="Q160"/>
      <c r="R160"/>
      <c r="S160"/>
      <c r="T160"/>
      <c r="U160"/>
      <c r="V160"/>
      <c r="W160"/>
      <c r="X160"/>
      <c r="Y160"/>
      <c r="Z160"/>
    </row>
    <row r="161" spans="3:26" x14ac:dyDescent="0.2">
      <c r="C161"/>
      <c r="D161"/>
      <c r="E161"/>
      <c r="F161"/>
      <c r="G161"/>
      <c r="H161"/>
      <c r="I161"/>
      <c r="J161"/>
      <c r="K161"/>
      <c r="L161"/>
      <c r="M161"/>
      <c r="N161"/>
      <c r="O161"/>
      <c r="P161"/>
      <c r="Q161"/>
      <c r="R161"/>
      <c r="S161"/>
      <c r="T161"/>
      <c r="U161"/>
      <c r="V161"/>
      <c r="W161"/>
      <c r="X161"/>
      <c r="Y161"/>
      <c r="Z161"/>
    </row>
    <row r="162" spans="3:26" x14ac:dyDescent="0.2">
      <c r="C162"/>
      <c r="D162"/>
      <c r="E162"/>
      <c r="F162"/>
      <c r="G162"/>
      <c r="H162"/>
      <c r="I162"/>
      <c r="J162"/>
      <c r="K162"/>
      <c r="L162"/>
      <c r="M162"/>
      <c r="N162"/>
      <c r="O162"/>
      <c r="P162"/>
      <c r="Q162"/>
      <c r="R162"/>
      <c r="S162"/>
      <c r="T162"/>
      <c r="U162"/>
      <c r="V162"/>
      <c r="W162"/>
      <c r="X162"/>
      <c r="Y162"/>
      <c r="Z162"/>
    </row>
    <row r="163" spans="3:26" x14ac:dyDescent="0.2">
      <c r="C163"/>
      <c r="D163"/>
      <c r="E163"/>
      <c r="F163"/>
      <c r="G163"/>
      <c r="H163"/>
      <c r="I163"/>
      <c r="J163"/>
      <c r="K163"/>
      <c r="L163"/>
      <c r="M163"/>
      <c r="N163"/>
      <c r="O163"/>
      <c r="P163"/>
      <c r="Q163"/>
      <c r="R163"/>
      <c r="S163"/>
      <c r="T163"/>
      <c r="U163"/>
      <c r="V163"/>
      <c r="W163"/>
      <c r="X163"/>
      <c r="Y163"/>
      <c r="Z163"/>
    </row>
    <row r="164" spans="3:26" x14ac:dyDescent="0.2">
      <c r="C164"/>
      <c r="D164"/>
      <c r="E164"/>
      <c r="F164"/>
      <c r="G164"/>
      <c r="H164"/>
      <c r="I164"/>
      <c r="J164"/>
      <c r="K164"/>
      <c r="L164"/>
      <c r="M164"/>
      <c r="N164"/>
      <c r="O164"/>
      <c r="P164"/>
      <c r="Q164"/>
      <c r="R164"/>
      <c r="S164"/>
      <c r="T164"/>
      <c r="U164"/>
      <c r="V164"/>
      <c r="W164"/>
      <c r="X164"/>
      <c r="Y164"/>
      <c r="Z164"/>
    </row>
    <row r="165" spans="3:26" x14ac:dyDescent="0.2">
      <c r="C165"/>
      <c r="D165"/>
      <c r="E165"/>
      <c r="F165"/>
      <c r="G165"/>
      <c r="H165"/>
      <c r="I165"/>
      <c r="J165"/>
      <c r="K165"/>
      <c r="L165"/>
      <c r="M165"/>
      <c r="N165"/>
      <c r="O165"/>
      <c r="P165"/>
      <c r="Q165"/>
      <c r="R165"/>
      <c r="S165"/>
      <c r="T165"/>
      <c r="U165"/>
      <c r="V165"/>
      <c r="W165"/>
      <c r="X165"/>
      <c r="Y165"/>
      <c r="Z165"/>
    </row>
    <row r="166" spans="3:26" x14ac:dyDescent="0.2">
      <c r="C166"/>
      <c r="D166"/>
      <c r="E166"/>
      <c r="F166"/>
      <c r="G166"/>
      <c r="H166"/>
      <c r="I166"/>
      <c r="J166"/>
      <c r="K166"/>
      <c r="L166"/>
      <c r="M166"/>
      <c r="N166"/>
      <c r="O166"/>
      <c r="P166"/>
      <c r="Q166"/>
      <c r="R166"/>
      <c r="S166"/>
      <c r="T166"/>
      <c r="U166"/>
      <c r="V166"/>
      <c r="W166"/>
      <c r="X166"/>
      <c r="Y166"/>
      <c r="Z166"/>
    </row>
    <row r="167" spans="3:26" x14ac:dyDescent="0.2">
      <c r="C167"/>
      <c r="D167"/>
      <c r="E167"/>
      <c r="F167"/>
      <c r="G167"/>
      <c r="H167"/>
      <c r="I167"/>
      <c r="J167"/>
      <c r="K167"/>
      <c r="L167"/>
      <c r="M167"/>
      <c r="N167"/>
      <c r="O167"/>
      <c r="P167"/>
      <c r="Q167"/>
      <c r="R167"/>
      <c r="S167"/>
      <c r="T167"/>
      <c r="U167"/>
      <c r="V167"/>
      <c r="W167"/>
      <c r="X167"/>
      <c r="Y167"/>
      <c r="Z167"/>
    </row>
    <row r="168" spans="3:26" x14ac:dyDescent="0.2">
      <c r="C168"/>
      <c r="D168"/>
      <c r="E168"/>
      <c r="F168"/>
      <c r="G168"/>
      <c r="H168"/>
      <c r="I168"/>
      <c r="J168"/>
      <c r="K168"/>
      <c r="L168"/>
      <c r="M168"/>
      <c r="N168"/>
      <c r="O168"/>
      <c r="P168"/>
      <c r="Q168"/>
      <c r="R168"/>
      <c r="S168"/>
      <c r="T168"/>
      <c r="U168"/>
      <c r="V168"/>
      <c r="W168"/>
      <c r="X168"/>
      <c r="Y168"/>
      <c r="Z168"/>
    </row>
    <row r="169" spans="3:26" x14ac:dyDescent="0.2">
      <c r="C169"/>
      <c r="D169"/>
      <c r="E169"/>
      <c r="F169"/>
      <c r="G169"/>
      <c r="H169"/>
      <c r="I169"/>
      <c r="J169"/>
      <c r="K169"/>
      <c r="L169"/>
      <c r="M169"/>
      <c r="N169"/>
      <c r="O169"/>
      <c r="P169"/>
      <c r="Q169"/>
      <c r="R169"/>
      <c r="S169"/>
      <c r="T169"/>
      <c r="U169"/>
      <c r="V169"/>
      <c r="W169"/>
      <c r="X169"/>
      <c r="Y169"/>
      <c r="Z169"/>
    </row>
    <row r="170" spans="3:26" x14ac:dyDescent="0.2">
      <c r="C170"/>
      <c r="D170"/>
      <c r="E170"/>
      <c r="F170"/>
      <c r="G170"/>
      <c r="H170"/>
      <c r="I170"/>
      <c r="J170"/>
      <c r="K170"/>
      <c r="L170"/>
      <c r="M170"/>
      <c r="N170"/>
      <c r="O170"/>
      <c r="P170"/>
      <c r="Q170"/>
      <c r="R170"/>
      <c r="S170"/>
      <c r="T170"/>
      <c r="U170"/>
      <c r="V170"/>
      <c r="W170"/>
      <c r="X170"/>
      <c r="Y170"/>
      <c r="Z170"/>
    </row>
    <row r="171" spans="3:26" x14ac:dyDescent="0.2">
      <c r="C171"/>
      <c r="D171"/>
      <c r="E171"/>
      <c r="F171"/>
      <c r="G171"/>
      <c r="H171"/>
      <c r="I171"/>
      <c r="J171"/>
      <c r="K171"/>
      <c r="L171"/>
      <c r="M171"/>
      <c r="N171"/>
      <c r="O171"/>
      <c r="P171"/>
      <c r="Q171"/>
      <c r="R171"/>
      <c r="S171"/>
      <c r="T171"/>
      <c r="U171"/>
      <c r="V171"/>
      <c r="W171"/>
      <c r="X171"/>
      <c r="Y171"/>
      <c r="Z171"/>
    </row>
    <row r="172" spans="3:26" x14ac:dyDescent="0.2">
      <c r="C172"/>
      <c r="D172"/>
      <c r="E172"/>
      <c r="F172"/>
      <c r="G172"/>
      <c r="H172"/>
      <c r="I172"/>
      <c r="J172"/>
      <c r="K172"/>
      <c r="L172"/>
      <c r="M172"/>
      <c r="N172"/>
      <c r="O172"/>
      <c r="P172"/>
      <c r="Q172"/>
      <c r="R172"/>
      <c r="S172"/>
      <c r="T172"/>
      <c r="U172"/>
      <c r="V172"/>
      <c r="W172"/>
      <c r="X172"/>
      <c r="Y172"/>
      <c r="Z172"/>
    </row>
    <row r="173" spans="3:26" x14ac:dyDescent="0.2">
      <c r="C173"/>
      <c r="D173"/>
      <c r="E173"/>
      <c r="F173"/>
      <c r="G173"/>
      <c r="H173"/>
      <c r="I173"/>
      <c r="J173"/>
      <c r="K173"/>
      <c r="L173"/>
      <c r="M173"/>
      <c r="N173"/>
      <c r="O173"/>
      <c r="P173"/>
      <c r="Q173"/>
      <c r="R173"/>
      <c r="S173"/>
      <c r="T173"/>
      <c r="U173"/>
      <c r="V173"/>
      <c r="W173"/>
      <c r="X173"/>
      <c r="Y173"/>
      <c r="Z173"/>
    </row>
    <row r="174" spans="3:26" x14ac:dyDescent="0.2">
      <c r="C174"/>
      <c r="D174"/>
      <c r="E174"/>
      <c r="F174"/>
      <c r="G174"/>
      <c r="H174"/>
      <c r="I174"/>
      <c r="J174"/>
      <c r="K174"/>
      <c r="L174"/>
      <c r="M174"/>
      <c r="N174"/>
      <c r="O174"/>
      <c r="P174"/>
      <c r="Q174"/>
      <c r="R174"/>
      <c r="S174"/>
      <c r="T174"/>
      <c r="U174"/>
      <c r="V174"/>
      <c r="W174"/>
      <c r="X174"/>
      <c r="Y174"/>
      <c r="Z174"/>
    </row>
    <row r="175" spans="3:26" x14ac:dyDescent="0.2">
      <c r="C175"/>
      <c r="D175"/>
      <c r="E175"/>
      <c r="F175"/>
      <c r="G175"/>
      <c r="H175"/>
      <c r="I175"/>
      <c r="J175"/>
      <c r="K175"/>
      <c r="L175"/>
      <c r="M175"/>
      <c r="N175"/>
      <c r="O175"/>
      <c r="P175"/>
      <c r="Q175"/>
      <c r="R175"/>
      <c r="S175"/>
      <c r="T175"/>
      <c r="U175"/>
      <c r="V175"/>
      <c r="W175"/>
      <c r="X175"/>
      <c r="Y175"/>
      <c r="Z175"/>
    </row>
    <row r="176" spans="3:26" x14ac:dyDescent="0.2">
      <c r="C176"/>
      <c r="D176"/>
      <c r="E176"/>
      <c r="F176"/>
      <c r="G176"/>
      <c r="H176"/>
      <c r="I176"/>
      <c r="J176"/>
      <c r="K176"/>
      <c r="L176"/>
      <c r="M176"/>
      <c r="N176"/>
      <c r="O176"/>
      <c r="P176"/>
      <c r="Q176"/>
      <c r="R176"/>
      <c r="S176"/>
      <c r="T176"/>
      <c r="U176"/>
      <c r="V176"/>
      <c r="W176"/>
      <c r="X176"/>
      <c r="Y176"/>
      <c r="Z176"/>
    </row>
    <row r="177" spans="3:26" x14ac:dyDescent="0.2">
      <c r="C177"/>
      <c r="D177"/>
      <c r="E177"/>
      <c r="F177"/>
      <c r="G177"/>
      <c r="H177"/>
      <c r="I177"/>
      <c r="J177"/>
      <c r="K177"/>
      <c r="L177"/>
      <c r="M177"/>
      <c r="N177"/>
      <c r="O177"/>
      <c r="P177"/>
      <c r="Q177"/>
      <c r="R177"/>
      <c r="S177"/>
      <c r="T177"/>
      <c r="U177"/>
      <c r="V177"/>
      <c r="W177"/>
      <c r="X177"/>
      <c r="Y177"/>
      <c r="Z177"/>
    </row>
    <row r="178" spans="3:26" x14ac:dyDescent="0.2">
      <c r="C178"/>
      <c r="D178"/>
      <c r="E178"/>
      <c r="F178"/>
      <c r="G178"/>
      <c r="H178"/>
      <c r="I178"/>
      <c r="J178"/>
      <c r="K178"/>
      <c r="L178"/>
      <c r="M178"/>
      <c r="N178"/>
      <c r="O178"/>
      <c r="P178"/>
      <c r="Q178"/>
      <c r="R178"/>
      <c r="S178"/>
      <c r="T178"/>
      <c r="U178"/>
      <c r="V178"/>
      <c r="W178"/>
      <c r="X178"/>
      <c r="Y178"/>
      <c r="Z178"/>
    </row>
    <row r="179" spans="3:26" x14ac:dyDescent="0.2">
      <c r="C179"/>
      <c r="D179"/>
      <c r="E179"/>
      <c r="F179"/>
      <c r="G179"/>
      <c r="H179"/>
      <c r="I179"/>
      <c r="J179"/>
      <c r="K179"/>
      <c r="L179"/>
      <c r="M179"/>
      <c r="N179"/>
      <c r="O179"/>
      <c r="P179"/>
      <c r="Q179"/>
      <c r="R179"/>
      <c r="S179"/>
      <c r="T179"/>
      <c r="U179"/>
      <c r="V179"/>
      <c r="W179"/>
      <c r="X179"/>
      <c r="Y179"/>
      <c r="Z179"/>
    </row>
    <row r="180" spans="3:26" x14ac:dyDescent="0.2">
      <c r="C180"/>
      <c r="D180"/>
      <c r="E180"/>
      <c r="F180"/>
      <c r="G180"/>
      <c r="H180"/>
      <c r="I180"/>
      <c r="J180"/>
      <c r="K180"/>
      <c r="L180"/>
      <c r="M180"/>
      <c r="N180"/>
      <c r="O180"/>
      <c r="P180"/>
      <c r="Q180"/>
      <c r="R180"/>
      <c r="S180"/>
      <c r="T180"/>
      <c r="U180"/>
      <c r="V180"/>
      <c r="W180"/>
      <c r="X180"/>
      <c r="Y180"/>
      <c r="Z180"/>
    </row>
    <row r="181" spans="3:26" x14ac:dyDescent="0.2">
      <c r="C181"/>
      <c r="D181"/>
      <c r="E181"/>
      <c r="F181"/>
      <c r="G181"/>
      <c r="H181"/>
      <c r="I181"/>
      <c r="J181"/>
      <c r="K181"/>
      <c r="L181"/>
      <c r="M181"/>
      <c r="N181"/>
      <c r="O181"/>
      <c r="P181"/>
      <c r="Q181"/>
      <c r="R181"/>
      <c r="S181"/>
      <c r="T181"/>
      <c r="U181"/>
      <c r="V181"/>
      <c r="W181"/>
      <c r="X181"/>
      <c r="Y181"/>
      <c r="Z181"/>
    </row>
    <row r="182" spans="3:26" x14ac:dyDescent="0.2">
      <c r="C182"/>
      <c r="D182"/>
      <c r="E182"/>
      <c r="F182"/>
      <c r="G182"/>
      <c r="H182"/>
      <c r="I182"/>
      <c r="J182"/>
      <c r="K182"/>
      <c r="L182"/>
      <c r="M182"/>
      <c r="N182"/>
      <c r="O182"/>
      <c r="P182"/>
      <c r="Q182"/>
      <c r="R182"/>
      <c r="S182"/>
      <c r="T182"/>
      <c r="U182"/>
      <c r="V182"/>
      <c r="W182"/>
      <c r="X182"/>
      <c r="Y182"/>
      <c r="Z182"/>
    </row>
    <row r="183" spans="3:26" x14ac:dyDescent="0.2">
      <c r="C183"/>
      <c r="D183"/>
      <c r="E183"/>
      <c r="F183"/>
      <c r="G183"/>
      <c r="H183"/>
      <c r="I183"/>
      <c r="J183"/>
      <c r="K183"/>
      <c r="L183"/>
      <c r="M183"/>
      <c r="N183"/>
      <c r="O183"/>
      <c r="P183"/>
      <c r="Q183"/>
      <c r="R183"/>
      <c r="S183"/>
      <c r="T183"/>
      <c r="U183"/>
      <c r="V183"/>
      <c r="W183"/>
      <c r="X183"/>
      <c r="Y183"/>
      <c r="Z183"/>
    </row>
    <row r="184" spans="3:26" x14ac:dyDescent="0.2">
      <c r="C184"/>
      <c r="D184"/>
      <c r="E184"/>
      <c r="F184"/>
      <c r="G184"/>
      <c r="H184"/>
      <c r="I184"/>
      <c r="J184"/>
      <c r="K184"/>
      <c r="L184"/>
      <c r="M184"/>
      <c r="N184"/>
      <c r="O184"/>
      <c r="P184"/>
      <c r="Q184"/>
      <c r="R184"/>
      <c r="S184"/>
      <c r="T184"/>
      <c r="U184"/>
      <c r="V184"/>
      <c r="W184"/>
      <c r="X184"/>
      <c r="Y184"/>
      <c r="Z184"/>
    </row>
    <row r="185" spans="3:26" x14ac:dyDescent="0.2">
      <c r="C185"/>
      <c r="D185"/>
      <c r="E185"/>
      <c r="F185"/>
      <c r="G185"/>
      <c r="H185"/>
      <c r="I185"/>
      <c r="J185"/>
      <c r="K185"/>
      <c r="L185"/>
      <c r="M185"/>
      <c r="N185"/>
      <c r="O185"/>
      <c r="P185"/>
      <c r="Q185"/>
      <c r="R185"/>
      <c r="S185"/>
      <c r="T185"/>
      <c r="U185"/>
      <c r="V185"/>
      <c r="W185"/>
      <c r="X185"/>
      <c r="Y185"/>
      <c r="Z185"/>
    </row>
    <row r="186" spans="3:26" x14ac:dyDescent="0.2">
      <c r="C186"/>
      <c r="D186"/>
      <c r="E186"/>
      <c r="F186"/>
      <c r="G186"/>
      <c r="H186"/>
      <c r="I186"/>
      <c r="J186"/>
      <c r="K186"/>
      <c r="L186"/>
      <c r="M186"/>
      <c r="N186"/>
      <c r="O186"/>
      <c r="P186"/>
      <c r="Q186"/>
      <c r="R186"/>
      <c r="S186"/>
      <c r="T186"/>
      <c r="U186"/>
      <c r="V186"/>
      <c r="W186"/>
      <c r="X186"/>
      <c r="Y186"/>
      <c r="Z186"/>
    </row>
    <row r="187" spans="3:26" x14ac:dyDescent="0.2">
      <c r="C187"/>
      <c r="D187"/>
      <c r="E187"/>
      <c r="F187"/>
      <c r="G187"/>
      <c r="H187"/>
      <c r="I187"/>
      <c r="J187"/>
      <c r="K187"/>
      <c r="L187"/>
      <c r="M187"/>
      <c r="N187"/>
      <c r="O187"/>
      <c r="P187"/>
      <c r="Q187"/>
      <c r="R187"/>
      <c r="S187"/>
      <c r="T187"/>
      <c r="U187"/>
      <c r="V187"/>
      <c r="W187"/>
      <c r="X187"/>
      <c r="Y187"/>
      <c r="Z187"/>
    </row>
    <row r="188" spans="3:26" x14ac:dyDescent="0.2">
      <c r="C188"/>
      <c r="D188"/>
      <c r="E188"/>
      <c r="F188"/>
      <c r="G188"/>
      <c r="H188"/>
      <c r="I188"/>
      <c r="J188"/>
      <c r="K188"/>
      <c r="L188"/>
      <c r="M188"/>
      <c r="N188"/>
      <c r="O188"/>
      <c r="P188"/>
      <c r="Q188"/>
      <c r="R188"/>
      <c r="S188"/>
      <c r="T188"/>
      <c r="U188"/>
      <c r="V188"/>
      <c r="W188"/>
      <c r="X188"/>
      <c r="Y188"/>
      <c r="Z188"/>
    </row>
    <row r="189" spans="3:26" x14ac:dyDescent="0.2">
      <c r="C189"/>
      <c r="D189"/>
      <c r="E189"/>
      <c r="F189"/>
      <c r="G189"/>
      <c r="H189"/>
      <c r="I189"/>
      <c r="J189"/>
      <c r="K189"/>
      <c r="L189"/>
      <c r="M189"/>
      <c r="N189"/>
      <c r="O189"/>
      <c r="P189"/>
      <c r="Q189"/>
      <c r="R189"/>
      <c r="S189"/>
      <c r="T189"/>
      <c r="U189"/>
      <c r="V189"/>
      <c r="W189"/>
      <c r="X189"/>
      <c r="Y189"/>
      <c r="Z189"/>
    </row>
    <row r="190" spans="3:26" x14ac:dyDescent="0.2">
      <c r="C190"/>
      <c r="D190"/>
      <c r="E190"/>
      <c r="F190"/>
      <c r="G190"/>
      <c r="H190"/>
      <c r="I190"/>
      <c r="J190"/>
      <c r="K190"/>
      <c r="L190"/>
      <c r="M190"/>
      <c r="N190"/>
      <c r="O190"/>
      <c r="P190"/>
      <c r="Q190"/>
      <c r="R190"/>
      <c r="S190"/>
      <c r="T190"/>
      <c r="U190"/>
      <c r="V190"/>
      <c r="W190"/>
      <c r="X190"/>
      <c r="Y190"/>
      <c r="Z190"/>
    </row>
    <row r="191" spans="3:26" x14ac:dyDescent="0.2">
      <c r="C191"/>
      <c r="D191"/>
      <c r="E191"/>
      <c r="F191"/>
      <c r="G191"/>
      <c r="H191"/>
      <c r="I191"/>
      <c r="J191"/>
      <c r="K191"/>
      <c r="L191"/>
      <c r="M191"/>
      <c r="N191"/>
      <c r="O191"/>
      <c r="P191"/>
      <c r="Q191"/>
      <c r="R191"/>
      <c r="S191"/>
      <c r="T191"/>
      <c r="U191"/>
      <c r="V191"/>
      <c r="W191"/>
      <c r="X191"/>
      <c r="Y191"/>
      <c r="Z191"/>
    </row>
    <row r="192" spans="3:26" x14ac:dyDescent="0.2">
      <c r="C192"/>
      <c r="D192"/>
      <c r="E192"/>
      <c r="F192"/>
      <c r="G192"/>
      <c r="H192"/>
      <c r="I192"/>
      <c r="J192"/>
      <c r="K192"/>
      <c r="L192"/>
      <c r="M192"/>
      <c r="N192"/>
      <c r="O192"/>
      <c r="P192"/>
      <c r="Q192"/>
      <c r="R192"/>
      <c r="S192"/>
      <c r="T192"/>
      <c r="U192"/>
      <c r="V192"/>
      <c r="W192"/>
      <c r="X192"/>
      <c r="Y192"/>
      <c r="Z192"/>
    </row>
    <row r="193" spans="3:26" x14ac:dyDescent="0.2">
      <c r="C193"/>
      <c r="D193"/>
      <c r="E193"/>
      <c r="F193"/>
      <c r="G193"/>
      <c r="H193"/>
      <c r="I193"/>
      <c r="J193"/>
      <c r="K193"/>
      <c r="L193"/>
      <c r="M193"/>
      <c r="N193"/>
      <c r="O193"/>
      <c r="P193"/>
      <c r="Q193"/>
      <c r="R193"/>
      <c r="S193"/>
      <c r="T193"/>
      <c r="U193"/>
      <c r="V193"/>
      <c r="W193"/>
      <c r="X193"/>
      <c r="Y193"/>
      <c r="Z193"/>
    </row>
  </sheetData>
  <phoneticPr fontId="6" type="noConversion"/>
  <pageMargins left="0.77" right="0.59" top="0.79" bottom="0.77" header="0.4921259845" footer="0.34"/>
  <pageSetup paperSize="9" scale="51"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75C61"/>
    <pageSetUpPr autoPageBreaks="0"/>
  </sheetPr>
  <dimension ref="A1:Y186"/>
  <sheetViews>
    <sheetView showGridLines="0" zoomScaleNormal="100" zoomScaleSheetLayoutView="100" workbookViewId="0"/>
  </sheetViews>
  <sheetFormatPr baseColWidth="10" defaultRowHeight="12.75" x14ac:dyDescent="0.2"/>
  <cols>
    <col min="1" max="1" width="3.7109375" customWidth="1"/>
    <col min="2" max="2" width="5.85546875" customWidth="1"/>
    <col min="3" max="3" width="13" style="16" customWidth="1"/>
    <col min="4" max="11" width="13" style="5" customWidth="1"/>
    <col min="12" max="12" width="6.28515625" style="5" customWidth="1"/>
    <col min="13" max="13" width="5.85546875" style="5" customWidth="1"/>
    <col min="14" max="17" width="16.28515625" style="5" customWidth="1"/>
    <col min="18" max="23" width="6.28515625" style="5" customWidth="1"/>
    <col min="24" max="25" width="6.28515625" customWidth="1"/>
  </cols>
  <sheetData>
    <row r="1" spans="1:25" ht="15.75" x14ac:dyDescent="0.25">
      <c r="A1" s="8" t="str">
        <f>Inhaltsverzeichnis!B32&amp; " " &amp;Inhaltsverzeichnis!D32</f>
        <v>Tabelle 15: Durchschnittliche Klassengrösse an der Volksschule, 1977 –2015</v>
      </c>
    </row>
    <row r="3" spans="1:25" x14ac:dyDescent="0.2">
      <c r="C3"/>
      <c r="D3"/>
      <c r="E3"/>
      <c r="F3"/>
      <c r="G3"/>
      <c r="H3"/>
      <c r="I3"/>
      <c r="J3"/>
      <c r="K3"/>
      <c r="L3"/>
      <c r="M3"/>
      <c r="N3"/>
      <c r="O3"/>
      <c r="P3"/>
      <c r="Q3"/>
      <c r="R3"/>
      <c r="S3"/>
      <c r="T3"/>
      <c r="U3"/>
      <c r="V3"/>
      <c r="W3"/>
    </row>
    <row r="4" spans="1:25" s="24" customFormat="1" ht="25.5" x14ac:dyDescent="0.2">
      <c r="A4"/>
      <c r="B4" s="43" t="s">
        <v>35</v>
      </c>
      <c r="C4" s="46" t="s">
        <v>123</v>
      </c>
      <c r="D4" s="53" t="s">
        <v>125</v>
      </c>
      <c r="E4" s="46" t="s">
        <v>41</v>
      </c>
      <c r="F4" s="54" t="s">
        <v>127</v>
      </c>
      <c r="G4" s="47" t="s">
        <v>126</v>
      </c>
      <c r="H4" s="46" t="s">
        <v>42</v>
      </c>
      <c r="I4" s="46" t="s">
        <v>47</v>
      </c>
      <c r="J4" s="54" t="s">
        <v>51</v>
      </c>
      <c r="K4" s="46" t="s">
        <v>124</v>
      </c>
      <c r="L4"/>
      <c r="M4"/>
      <c r="N4"/>
      <c r="O4"/>
      <c r="P4"/>
      <c r="Q4"/>
      <c r="R4"/>
      <c r="S4"/>
      <c r="T4"/>
      <c r="U4"/>
      <c r="V4"/>
      <c r="W4"/>
      <c r="X4"/>
      <c r="Y4"/>
    </row>
    <row r="5" spans="1:25" s="24" customFormat="1" x14ac:dyDescent="0.2">
      <c r="A5"/>
      <c r="B5" s="32">
        <v>1977</v>
      </c>
      <c r="C5" s="69">
        <v>21.8</v>
      </c>
      <c r="D5" s="69">
        <v>15.4</v>
      </c>
      <c r="E5" s="69">
        <v>28.6</v>
      </c>
      <c r="F5" s="69">
        <v>24.1</v>
      </c>
      <c r="G5" s="69">
        <v>24.4</v>
      </c>
      <c r="H5" s="69">
        <v>22.8</v>
      </c>
      <c r="I5" s="69">
        <v>12.6</v>
      </c>
      <c r="J5" s="69">
        <v>22.4</v>
      </c>
      <c r="K5" s="69">
        <v>10.199999999999999</v>
      </c>
      <c r="L5"/>
      <c r="M5"/>
      <c r="N5"/>
      <c r="O5"/>
      <c r="P5"/>
      <c r="Q5"/>
      <c r="R5"/>
      <c r="S5"/>
      <c r="T5"/>
      <c r="U5"/>
      <c r="V5"/>
      <c r="W5"/>
      <c r="X5"/>
      <c r="Y5"/>
    </row>
    <row r="6" spans="1:25" s="11" customFormat="1" x14ac:dyDescent="0.2">
      <c r="A6"/>
      <c r="B6" s="32">
        <v>1980</v>
      </c>
      <c r="C6" s="69">
        <v>21.1</v>
      </c>
      <c r="D6" s="69">
        <v>14.5</v>
      </c>
      <c r="E6" s="69">
        <v>25.2</v>
      </c>
      <c r="F6" s="69">
        <v>23.8</v>
      </c>
      <c r="G6" s="69">
        <v>23.3</v>
      </c>
      <c r="H6" s="69">
        <v>21.5</v>
      </c>
      <c r="I6" s="69">
        <v>11.2</v>
      </c>
      <c r="J6" s="69">
        <v>18.7</v>
      </c>
      <c r="K6" s="69">
        <v>11</v>
      </c>
      <c r="L6"/>
      <c r="M6"/>
      <c r="N6"/>
      <c r="O6"/>
      <c r="P6"/>
      <c r="Q6"/>
      <c r="R6"/>
      <c r="S6"/>
      <c r="T6"/>
      <c r="U6"/>
      <c r="V6"/>
      <c r="W6"/>
      <c r="X6"/>
      <c r="Y6"/>
    </row>
    <row r="7" spans="1:25" s="11" customFormat="1" x14ac:dyDescent="0.2">
      <c r="A7"/>
      <c r="B7" s="32">
        <v>1985</v>
      </c>
      <c r="C7" s="69">
        <v>21.5</v>
      </c>
      <c r="D7" s="69">
        <v>11.5</v>
      </c>
      <c r="E7" s="69">
        <v>20.5</v>
      </c>
      <c r="F7" s="69">
        <v>20.2</v>
      </c>
      <c r="G7" s="69">
        <v>18.600000000000001</v>
      </c>
      <c r="H7" s="69">
        <v>17.100000000000001</v>
      </c>
      <c r="I7" s="69">
        <v>10.4</v>
      </c>
      <c r="J7" s="69">
        <v>15.4</v>
      </c>
      <c r="K7" s="69">
        <v>9.3000000000000007</v>
      </c>
      <c r="L7"/>
      <c r="M7"/>
      <c r="N7"/>
      <c r="O7"/>
      <c r="P7"/>
      <c r="Q7"/>
      <c r="R7"/>
      <c r="S7"/>
      <c r="T7"/>
      <c r="U7"/>
      <c r="V7"/>
      <c r="W7"/>
      <c r="X7"/>
      <c r="Y7"/>
    </row>
    <row r="8" spans="1:25" s="23" customFormat="1" x14ac:dyDescent="0.2">
      <c r="A8"/>
      <c r="B8" s="32">
        <v>1990</v>
      </c>
      <c r="C8" s="69">
        <v>20.9</v>
      </c>
      <c r="D8" s="69">
        <v>10.8</v>
      </c>
      <c r="E8" s="69">
        <v>20.6</v>
      </c>
      <c r="F8" s="69">
        <v>20.6</v>
      </c>
      <c r="G8" s="69">
        <v>17.899999999999999</v>
      </c>
      <c r="H8" s="69">
        <v>16.600000000000001</v>
      </c>
      <c r="I8" s="69">
        <v>9.1999999999999993</v>
      </c>
      <c r="J8" s="69">
        <v>14</v>
      </c>
      <c r="K8" s="69">
        <v>10.199999999999999</v>
      </c>
      <c r="L8"/>
      <c r="M8"/>
      <c r="N8"/>
      <c r="O8"/>
      <c r="P8"/>
      <c r="Q8"/>
      <c r="R8"/>
      <c r="S8"/>
      <c r="T8"/>
      <c r="U8"/>
      <c r="V8"/>
      <c r="W8"/>
      <c r="X8"/>
      <c r="Y8"/>
    </row>
    <row r="9" spans="1:25" s="23" customFormat="1" x14ac:dyDescent="0.2">
      <c r="A9"/>
      <c r="B9" s="32">
        <v>1995</v>
      </c>
      <c r="C9" s="69">
        <v>20.100000000000001</v>
      </c>
      <c r="D9" s="69">
        <v>11.5</v>
      </c>
      <c r="E9" s="69">
        <v>20.8</v>
      </c>
      <c r="F9" s="69">
        <v>21.4</v>
      </c>
      <c r="G9" s="69">
        <v>19.8</v>
      </c>
      <c r="H9" s="69">
        <v>18.100000000000001</v>
      </c>
      <c r="I9" s="69">
        <v>10.6</v>
      </c>
      <c r="J9" s="69">
        <v>17.399999999999999</v>
      </c>
      <c r="K9" s="69">
        <v>11.8</v>
      </c>
      <c r="L9"/>
      <c r="M9"/>
      <c r="N9"/>
      <c r="O9"/>
      <c r="P9"/>
      <c r="Q9"/>
      <c r="R9"/>
      <c r="S9"/>
      <c r="T9"/>
      <c r="U9"/>
      <c r="V9"/>
      <c r="W9"/>
      <c r="X9"/>
      <c r="Y9"/>
    </row>
    <row r="10" spans="1:25" s="23" customFormat="1" x14ac:dyDescent="0.2">
      <c r="A10"/>
      <c r="B10" s="32">
        <v>2000</v>
      </c>
      <c r="C10" s="69">
        <v>18.899999999999999</v>
      </c>
      <c r="D10" s="69">
        <v>11.3</v>
      </c>
      <c r="E10" s="69">
        <v>20.5</v>
      </c>
      <c r="F10" s="69">
        <v>21.1</v>
      </c>
      <c r="G10" s="69">
        <v>18.399999999999999</v>
      </c>
      <c r="H10" s="69">
        <v>16.2</v>
      </c>
      <c r="I10" s="69">
        <v>9.8000000000000007</v>
      </c>
      <c r="J10" s="69">
        <v>13.4</v>
      </c>
      <c r="K10" s="69">
        <v>9.5</v>
      </c>
      <c r="L10"/>
      <c r="M10"/>
      <c r="N10"/>
      <c r="O10"/>
      <c r="P10"/>
      <c r="Q10"/>
      <c r="R10"/>
      <c r="S10"/>
      <c r="T10"/>
      <c r="U10"/>
      <c r="V10"/>
      <c r="W10"/>
      <c r="X10"/>
      <c r="Y10"/>
    </row>
    <row r="11" spans="1:25" s="23" customFormat="1" x14ac:dyDescent="0.2">
      <c r="A11"/>
      <c r="B11" s="32">
        <v>2005</v>
      </c>
      <c r="C11" s="69">
        <v>17.7</v>
      </c>
      <c r="D11" s="69">
        <v>12.7</v>
      </c>
      <c r="E11" s="69">
        <v>20.5</v>
      </c>
      <c r="F11" s="69">
        <v>20.8</v>
      </c>
      <c r="G11" s="69">
        <v>18.3</v>
      </c>
      <c r="H11" s="69">
        <v>15.1</v>
      </c>
      <c r="I11" s="69">
        <v>9.4</v>
      </c>
      <c r="J11" s="69">
        <v>7.5</v>
      </c>
      <c r="K11" s="69">
        <v>19.899999999999999</v>
      </c>
      <c r="L11"/>
      <c r="M11"/>
      <c r="N11"/>
      <c r="O11"/>
      <c r="P11"/>
      <c r="Q11"/>
      <c r="R11"/>
      <c r="S11"/>
      <c r="T11"/>
      <c r="U11"/>
      <c r="V11"/>
      <c r="W11"/>
      <c r="X11"/>
      <c r="Y11"/>
    </row>
    <row r="12" spans="1:25" s="23" customFormat="1" x14ac:dyDescent="0.2">
      <c r="A12"/>
      <c r="B12" s="32">
        <v>2006</v>
      </c>
      <c r="C12" s="69">
        <v>17.5</v>
      </c>
      <c r="D12" s="69">
        <v>12.3</v>
      </c>
      <c r="E12" s="69">
        <v>20.100000000000001</v>
      </c>
      <c r="F12" s="69">
        <v>21.2</v>
      </c>
      <c r="G12" s="69">
        <v>18.100000000000001</v>
      </c>
      <c r="H12" s="69">
        <v>14.7</v>
      </c>
      <c r="I12" s="69">
        <v>9.1999999999999993</v>
      </c>
      <c r="J12" s="69">
        <v>12.9</v>
      </c>
      <c r="K12" s="69">
        <v>10.4</v>
      </c>
      <c r="L12"/>
      <c r="M12"/>
      <c r="N12"/>
      <c r="O12"/>
      <c r="P12"/>
      <c r="Q12"/>
      <c r="R12"/>
      <c r="S12"/>
      <c r="T12"/>
      <c r="U12"/>
      <c r="V12"/>
      <c r="W12"/>
      <c r="X12"/>
      <c r="Y12"/>
    </row>
    <row r="13" spans="1:25" s="23" customFormat="1" x14ac:dyDescent="0.2">
      <c r="A13"/>
      <c r="B13" s="32">
        <v>2007</v>
      </c>
      <c r="C13" s="69">
        <v>17.100000000000001</v>
      </c>
      <c r="D13" s="69">
        <v>11.9</v>
      </c>
      <c r="E13" s="69">
        <v>19.899999999999999</v>
      </c>
      <c r="F13" s="69">
        <v>21.3</v>
      </c>
      <c r="G13" s="69">
        <v>18</v>
      </c>
      <c r="H13" s="69">
        <v>14.2</v>
      </c>
      <c r="I13" s="69">
        <v>9</v>
      </c>
      <c r="J13" s="69">
        <v>14.1</v>
      </c>
      <c r="K13" s="69">
        <v>9.8000000000000007</v>
      </c>
      <c r="L13"/>
      <c r="M13"/>
      <c r="N13"/>
      <c r="O13"/>
      <c r="P13"/>
      <c r="Q13"/>
      <c r="R13"/>
      <c r="S13"/>
      <c r="T13"/>
      <c r="U13"/>
      <c r="V13"/>
      <c r="W13"/>
      <c r="X13"/>
      <c r="Y13"/>
    </row>
    <row r="14" spans="1:25" s="23" customFormat="1" x14ac:dyDescent="0.2">
      <c r="A14"/>
      <c r="B14" s="32">
        <v>2008</v>
      </c>
      <c r="C14" s="69">
        <v>17.3</v>
      </c>
      <c r="D14" s="69">
        <v>11</v>
      </c>
      <c r="E14" s="69">
        <v>19.600000000000001</v>
      </c>
      <c r="F14" s="69">
        <v>21.6</v>
      </c>
      <c r="G14" s="69">
        <v>17.8</v>
      </c>
      <c r="H14" s="69">
        <v>13.9</v>
      </c>
      <c r="I14" s="69">
        <v>8.6999999999999993</v>
      </c>
      <c r="J14" s="69">
        <v>12.9</v>
      </c>
      <c r="K14" s="69">
        <v>9.8000000000000007</v>
      </c>
      <c r="L14"/>
      <c r="M14"/>
      <c r="N14"/>
      <c r="O14"/>
      <c r="P14"/>
      <c r="Q14"/>
      <c r="R14"/>
      <c r="S14"/>
      <c r="T14"/>
      <c r="U14"/>
      <c r="V14"/>
      <c r="W14"/>
      <c r="X14"/>
      <c r="Y14"/>
    </row>
    <row r="15" spans="1:25" s="23" customFormat="1" x14ac:dyDescent="0.2">
      <c r="A15"/>
      <c r="B15" s="32">
        <v>2009</v>
      </c>
      <c r="C15" s="69">
        <v>17.5</v>
      </c>
      <c r="D15" s="69">
        <v>11.1</v>
      </c>
      <c r="E15" s="69">
        <v>19</v>
      </c>
      <c r="F15" s="69">
        <v>21.7</v>
      </c>
      <c r="G15" s="69">
        <v>17.899999999999999</v>
      </c>
      <c r="H15" s="69">
        <v>14</v>
      </c>
      <c r="I15" s="69">
        <v>8.5</v>
      </c>
      <c r="J15" s="69">
        <v>17</v>
      </c>
      <c r="K15" s="69">
        <v>10</v>
      </c>
      <c r="L15"/>
      <c r="M15"/>
      <c r="N15"/>
      <c r="O15"/>
      <c r="P15"/>
      <c r="Q15"/>
      <c r="R15"/>
      <c r="S15"/>
      <c r="T15"/>
      <c r="U15"/>
      <c r="V15"/>
      <c r="W15"/>
      <c r="X15"/>
      <c r="Y15"/>
    </row>
    <row r="16" spans="1:25" s="23" customFormat="1" x14ac:dyDescent="0.2">
      <c r="A16"/>
      <c r="B16" s="32">
        <v>2010</v>
      </c>
      <c r="C16" s="69">
        <v>17.399999999999999</v>
      </c>
      <c r="D16" s="69">
        <v>11.1</v>
      </c>
      <c r="E16" s="69">
        <v>18.7</v>
      </c>
      <c r="F16" s="69">
        <v>21.4</v>
      </c>
      <c r="G16" s="69">
        <v>17.899999999999999</v>
      </c>
      <c r="H16" s="69">
        <v>13.7</v>
      </c>
      <c r="I16" s="69">
        <v>8.6999999999999993</v>
      </c>
      <c r="J16" s="69">
        <v>13</v>
      </c>
      <c r="K16" s="69">
        <v>9.4</v>
      </c>
      <c r="L16"/>
      <c r="M16"/>
      <c r="N16"/>
      <c r="O16"/>
      <c r="P16"/>
      <c r="Q16"/>
      <c r="R16"/>
      <c r="S16"/>
      <c r="T16"/>
      <c r="U16"/>
      <c r="V16"/>
      <c r="W16"/>
      <c r="X16"/>
      <c r="Y16"/>
    </row>
    <row r="17" spans="1:25" s="23" customFormat="1" x14ac:dyDescent="0.2">
      <c r="A17"/>
      <c r="B17" s="32">
        <v>2011</v>
      </c>
      <c r="C17" s="69">
        <v>17.2</v>
      </c>
      <c r="D17" s="69">
        <v>11.2</v>
      </c>
      <c r="E17" s="69">
        <v>18.5</v>
      </c>
      <c r="F17" s="69">
        <v>21.4</v>
      </c>
      <c r="G17" s="69">
        <v>17.7</v>
      </c>
      <c r="H17" s="69">
        <v>13.7</v>
      </c>
      <c r="I17" s="69">
        <v>9</v>
      </c>
      <c r="J17" s="69">
        <v>12.5</v>
      </c>
      <c r="K17" s="69">
        <v>8.4</v>
      </c>
      <c r="L17"/>
      <c r="M17"/>
      <c r="N17"/>
      <c r="O17"/>
      <c r="P17"/>
      <c r="Q17"/>
      <c r="R17"/>
      <c r="S17"/>
      <c r="T17"/>
      <c r="U17"/>
      <c r="V17"/>
      <c r="W17"/>
      <c r="X17"/>
      <c r="Y17"/>
    </row>
    <row r="18" spans="1:25" s="23" customFormat="1" x14ac:dyDescent="0.2">
      <c r="A18"/>
      <c r="B18" s="70">
        <v>2012</v>
      </c>
      <c r="C18" s="63">
        <v>17</v>
      </c>
      <c r="D18" s="63">
        <v>11.1</v>
      </c>
      <c r="E18" s="63">
        <v>18.3</v>
      </c>
      <c r="F18" s="63">
        <v>21.2</v>
      </c>
      <c r="G18" s="63">
        <v>17.7</v>
      </c>
      <c r="H18" s="63">
        <v>13.7</v>
      </c>
      <c r="I18" s="63">
        <v>9</v>
      </c>
      <c r="J18" s="63">
        <v>11.9</v>
      </c>
      <c r="K18" s="63">
        <v>7.6</v>
      </c>
      <c r="L18"/>
      <c r="M18"/>
      <c r="N18"/>
      <c r="O18"/>
      <c r="P18"/>
      <c r="Q18"/>
      <c r="R18"/>
      <c r="S18"/>
      <c r="T18"/>
      <c r="U18"/>
      <c r="V18"/>
      <c r="W18"/>
      <c r="X18"/>
      <c r="Y18"/>
    </row>
    <row r="19" spans="1:25" s="23" customFormat="1" x14ac:dyDescent="0.2">
      <c r="A19"/>
      <c r="B19" s="70">
        <v>2013</v>
      </c>
      <c r="C19" s="63">
        <v>18.2</v>
      </c>
      <c r="D19" s="63">
        <v>10.9</v>
      </c>
      <c r="E19" s="63">
        <v>18.5</v>
      </c>
      <c r="F19" s="63">
        <v>20.8</v>
      </c>
      <c r="G19" s="63">
        <v>17.8</v>
      </c>
      <c r="H19" s="63">
        <v>14.1</v>
      </c>
      <c r="I19" s="63">
        <v>9</v>
      </c>
      <c r="J19" s="63">
        <v>12.5</v>
      </c>
      <c r="K19" s="63">
        <v>8.6</v>
      </c>
      <c r="L19"/>
      <c r="M19"/>
      <c r="N19"/>
      <c r="O19"/>
      <c r="P19"/>
      <c r="Q19"/>
      <c r="R19"/>
      <c r="S19"/>
      <c r="T19"/>
      <c r="U19"/>
      <c r="V19"/>
      <c r="W19"/>
      <c r="X19"/>
      <c r="Y19"/>
    </row>
    <row r="20" spans="1:25" s="23" customFormat="1" x14ac:dyDescent="0.2">
      <c r="A20"/>
      <c r="B20" s="70">
        <v>2014</v>
      </c>
      <c r="C20" s="63">
        <v>18.600000000000001</v>
      </c>
      <c r="D20" s="63">
        <v>11.2</v>
      </c>
      <c r="E20" s="63">
        <v>18.5</v>
      </c>
      <c r="F20" s="63">
        <v>20.9</v>
      </c>
      <c r="G20" s="63">
        <v>17.899999999999999</v>
      </c>
      <c r="H20" s="63">
        <v>14.1</v>
      </c>
      <c r="I20" s="63">
        <v>9.6</v>
      </c>
      <c r="J20" s="63">
        <v>11.3</v>
      </c>
      <c r="K20" s="63">
        <v>9</v>
      </c>
      <c r="L20"/>
      <c r="M20"/>
      <c r="N20"/>
      <c r="O20"/>
      <c r="P20"/>
      <c r="Q20"/>
      <c r="R20"/>
      <c r="S20"/>
      <c r="T20"/>
      <c r="U20"/>
      <c r="V20"/>
      <c r="W20"/>
      <c r="X20"/>
      <c r="Y20"/>
    </row>
    <row r="21" spans="1:25" s="23" customFormat="1" x14ac:dyDescent="0.2">
      <c r="A21"/>
      <c r="B21" s="70">
        <v>2015</v>
      </c>
      <c r="C21" s="63">
        <v>18.548344370860928</v>
      </c>
      <c r="D21" s="63">
        <v>12.616279069767442</v>
      </c>
      <c r="E21" s="63">
        <v>18.985901309164149</v>
      </c>
      <c r="F21" s="63">
        <v>20.877551020408163</v>
      </c>
      <c r="G21" s="63">
        <v>17.682382133995038</v>
      </c>
      <c r="H21" s="63">
        <v>13.715719063545151</v>
      </c>
      <c r="I21" s="63">
        <v>9.9038461538461533</v>
      </c>
      <c r="J21" s="63">
        <v>13</v>
      </c>
      <c r="K21" s="63">
        <v>9</v>
      </c>
      <c r="L21"/>
      <c r="M21"/>
      <c r="N21"/>
      <c r="O21"/>
      <c r="P21"/>
      <c r="Q21"/>
      <c r="R21"/>
      <c r="S21"/>
      <c r="T21"/>
      <c r="U21"/>
      <c r="V21"/>
      <c r="W21"/>
      <c r="X21"/>
      <c r="Y21"/>
    </row>
    <row r="22" spans="1:25" s="23" customFormat="1" x14ac:dyDescent="0.2">
      <c r="A22"/>
      <c r="B22" s="159"/>
      <c r="C22" s="157"/>
      <c r="D22" s="157"/>
      <c r="E22" s="157"/>
      <c r="F22" s="157"/>
      <c r="G22" s="157"/>
      <c r="H22" s="157"/>
      <c r="I22" s="157"/>
      <c r="J22" s="157"/>
      <c r="K22" s="157"/>
      <c r="L22"/>
      <c r="M22"/>
      <c r="N22"/>
      <c r="O22"/>
      <c r="P22"/>
      <c r="Q22"/>
      <c r="R22"/>
      <c r="S22"/>
      <c r="T22"/>
      <c r="U22"/>
      <c r="V22"/>
      <c r="W22"/>
      <c r="X22"/>
      <c r="Y22"/>
    </row>
    <row r="23" spans="1:25" s="23" customFormat="1" x14ac:dyDescent="0.2">
      <c r="A23"/>
      <c r="B23"/>
      <c r="C23"/>
      <c r="D23"/>
      <c r="E23"/>
      <c r="F23"/>
      <c r="G23"/>
      <c r="H23"/>
      <c r="I23"/>
      <c r="J23"/>
      <c r="K23"/>
      <c r="L23"/>
      <c r="M23"/>
      <c r="N23"/>
      <c r="O23"/>
      <c r="P23"/>
      <c r="Q23"/>
      <c r="R23"/>
      <c r="S23"/>
      <c r="T23"/>
      <c r="U23"/>
      <c r="V23"/>
      <c r="W23"/>
      <c r="X23"/>
      <c r="Y23"/>
    </row>
    <row r="24" spans="1:25" s="23" customFormat="1" x14ac:dyDescent="0.2">
      <c r="A24"/>
      <c r="B24"/>
      <c r="C24"/>
      <c r="D24"/>
      <c r="E24"/>
      <c r="F24"/>
      <c r="G24"/>
      <c r="H24"/>
      <c r="I24"/>
      <c r="J24"/>
      <c r="K24"/>
      <c r="L24"/>
      <c r="M24"/>
      <c r="N24"/>
      <c r="O24"/>
      <c r="P24"/>
      <c r="Q24"/>
      <c r="R24"/>
      <c r="S24"/>
      <c r="T24"/>
      <c r="U24"/>
      <c r="V24"/>
      <c r="W24"/>
      <c r="X24"/>
      <c r="Y24"/>
    </row>
    <row r="25" spans="1:25" s="23" customFormat="1" x14ac:dyDescent="0.2">
      <c r="A25"/>
      <c r="B25"/>
      <c r="C25"/>
      <c r="D25"/>
      <c r="E25"/>
      <c r="F25"/>
      <c r="G25"/>
      <c r="H25"/>
      <c r="I25"/>
      <c r="J25"/>
      <c r="K25"/>
      <c r="L25" s="2"/>
      <c r="M25" s="2"/>
      <c r="N25" s="2"/>
      <c r="O25" s="2"/>
      <c r="P25" s="2"/>
      <c r="Q25" s="2"/>
      <c r="R25" s="2"/>
      <c r="S25" s="2"/>
      <c r="T25"/>
      <c r="U25"/>
      <c r="V25"/>
      <c r="W25"/>
      <c r="X25"/>
      <c r="Y25"/>
    </row>
    <row r="26" spans="1:25" s="23" customFormat="1" x14ac:dyDescent="0.2">
      <c r="A26"/>
      <c r="B26"/>
      <c r="C26"/>
      <c r="D26"/>
      <c r="E26"/>
      <c r="F26"/>
      <c r="G26"/>
      <c r="H26"/>
      <c r="I26"/>
      <c r="J26"/>
      <c r="K26"/>
      <c r="L26" s="2"/>
      <c r="M26" s="2"/>
      <c r="N26" s="2"/>
      <c r="O26" s="2"/>
      <c r="P26" s="2"/>
      <c r="Q26" s="2"/>
      <c r="R26" s="2"/>
      <c r="S26" s="2"/>
      <c r="T26"/>
      <c r="U26"/>
      <c r="V26"/>
      <c r="W26"/>
      <c r="X26"/>
      <c r="Y26"/>
    </row>
    <row r="27" spans="1:25" s="23" customFormat="1" x14ac:dyDescent="0.2">
      <c r="A27"/>
      <c r="B27"/>
      <c r="C27"/>
      <c r="D27"/>
      <c r="E27"/>
      <c r="F27"/>
      <c r="G27"/>
      <c r="H27"/>
      <c r="I27"/>
      <c r="J27"/>
      <c r="K27"/>
      <c r="L27" s="2"/>
      <c r="M27" s="110"/>
      <c r="N27" s="110"/>
      <c r="O27" s="110"/>
      <c r="P27" s="110"/>
      <c r="Q27" s="110"/>
      <c r="R27" s="2"/>
      <c r="S27" s="2"/>
      <c r="T27"/>
      <c r="U27"/>
      <c r="V27"/>
      <c r="W27"/>
      <c r="X27"/>
      <c r="Y27"/>
    </row>
    <row r="28" spans="1:25" s="11" customFormat="1" x14ac:dyDescent="0.2">
      <c r="A28"/>
      <c r="B28"/>
      <c r="C28"/>
      <c r="D28"/>
      <c r="E28"/>
      <c r="F28"/>
      <c r="G28"/>
      <c r="H28"/>
      <c r="I28"/>
      <c r="J28"/>
      <c r="K28"/>
      <c r="L28" s="141"/>
      <c r="M28" s="141"/>
      <c r="N28" s="141"/>
      <c r="O28" s="141"/>
      <c r="P28" s="141"/>
      <c r="Q28" s="141"/>
      <c r="R28" s="141"/>
      <c r="S28" s="2"/>
      <c r="T28"/>
      <c r="U28"/>
      <c r="V28"/>
      <c r="W28"/>
      <c r="X28"/>
      <c r="Y28"/>
    </row>
    <row r="29" spans="1:25" s="11" customFormat="1" x14ac:dyDescent="0.2">
      <c r="A29"/>
      <c r="B29"/>
      <c r="C29"/>
      <c r="D29"/>
      <c r="E29"/>
      <c r="F29"/>
      <c r="G29"/>
      <c r="H29"/>
      <c r="I29"/>
      <c r="J29"/>
      <c r="K29"/>
      <c r="L29" s="141"/>
      <c r="M29" s="141" t="s">
        <v>35</v>
      </c>
      <c r="N29" s="141" t="s">
        <v>41</v>
      </c>
      <c r="O29" s="141" t="s">
        <v>44</v>
      </c>
      <c r="P29" s="141" t="s">
        <v>46</v>
      </c>
      <c r="Q29" s="141" t="s">
        <v>42</v>
      </c>
      <c r="R29" s="141"/>
      <c r="S29" s="2"/>
      <c r="T29"/>
      <c r="U29"/>
      <c r="V29"/>
      <c r="W29"/>
      <c r="X29"/>
      <c r="Y29"/>
    </row>
    <row r="30" spans="1:25" s="11" customFormat="1" x14ac:dyDescent="0.2">
      <c r="A30"/>
      <c r="B30"/>
      <c r="C30"/>
      <c r="D30"/>
      <c r="E30"/>
      <c r="F30"/>
      <c r="G30"/>
      <c r="H30"/>
      <c r="I30"/>
      <c r="J30"/>
      <c r="K30"/>
      <c r="L30" s="141"/>
      <c r="M30" s="141">
        <v>1998</v>
      </c>
      <c r="N30" s="141">
        <v>20.7</v>
      </c>
      <c r="O30" s="141">
        <v>21.3</v>
      </c>
      <c r="P30" s="141">
        <v>19</v>
      </c>
      <c r="Q30" s="141">
        <v>17.5</v>
      </c>
      <c r="R30" s="141"/>
      <c r="S30" s="2"/>
      <c r="T30"/>
      <c r="U30"/>
      <c r="V30"/>
      <c r="W30"/>
      <c r="X30"/>
      <c r="Y30"/>
    </row>
    <row r="31" spans="1:25" s="11" customFormat="1" x14ac:dyDescent="0.2">
      <c r="A31"/>
      <c r="B31"/>
      <c r="C31"/>
      <c r="D31"/>
      <c r="E31"/>
      <c r="F31"/>
      <c r="G31"/>
      <c r="H31"/>
      <c r="I31"/>
      <c r="J31"/>
      <c r="K31"/>
      <c r="L31" s="141"/>
      <c r="M31" s="141">
        <v>1999</v>
      </c>
      <c r="N31" s="141">
        <v>20.7</v>
      </c>
      <c r="O31" s="141">
        <v>21.3</v>
      </c>
      <c r="P31" s="141">
        <v>18.7</v>
      </c>
      <c r="Q31" s="141">
        <v>16.600000000000001</v>
      </c>
      <c r="R31" s="141"/>
      <c r="S31" s="2"/>
      <c r="T31"/>
      <c r="U31"/>
      <c r="V31"/>
      <c r="W31"/>
      <c r="X31"/>
      <c r="Y31"/>
    </row>
    <row r="32" spans="1:25" s="11" customFormat="1" x14ac:dyDescent="0.2">
      <c r="A32"/>
      <c r="B32"/>
      <c r="C32"/>
      <c r="D32"/>
      <c r="E32"/>
      <c r="F32"/>
      <c r="G32"/>
      <c r="H32"/>
      <c r="I32"/>
      <c r="J32"/>
      <c r="K32"/>
      <c r="L32" s="141"/>
      <c r="M32" s="141">
        <v>2000</v>
      </c>
      <c r="N32" s="141">
        <v>20.5</v>
      </c>
      <c r="O32" s="141">
        <v>21.1</v>
      </c>
      <c r="P32" s="141">
        <v>18.399999999999999</v>
      </c>
      <c r="Q32" s="141">
        <v>16.2</v>
      </c>
      <c r="R32" s="141"/>
      <c r="S32" s="2"/>
      <c r="T32"/>
      <c r="U32"/>
      <c r="V32"/>
      <c r="W32"/>
      <c r="X32"/>
      <c r="Y32"/>
    </row>
    <row r="33" spans="1:25" s="11" customFormat="1" x14ac:dyDescent="0.2">
      <c r="A33"/>
      <c r="B33"/>
      <c r="C33"/>
      <c r="D33"/>
      <c r="E33"/>
      <c r="F33"/>
      <c r="G33"/>
      <c r="H33"/>
      <c r="I33"/>
      <c r="J33"/>
      <c r="K33"/>
      <c r="L33" s="141"/>
      <c r="M33" s="141">
        <v>2001</v>
      </c>
      <c r="N33" s="141">
        <v>20.3</v>
      </c>
      <c r="O33" s="141">
        <v>21.2</v>
      </c>
      <c r="P33" s="141">
        <v>18.8</v>
      </c>
      <c r="Q33" s="141">
        <v>15.8</v>
      </c>
      <c r="R33" s="141"/>
      <c r="S33" s="2"/>
      <c r="T33"/>
      <c r="U33"/>
      <c r="V33"/>
      <c r="W33"/>
      <c r="X33"/>
      <c r="Y33"/>
    </row>
    <row r="34" spans="1:25" s="11" customFormat="1" x14ac:dyDescent="0.2">
      <c r="A34"/>
      <c r="B34"/>
      <c r="C34"/>
      <c r="D34"/>
      <c r="E34"/>
      <c r="F34"/>
      <c r="G34"/>
      <c r="H34"/>
      <c r="I34"/>
      <c r="J34"/>
      <c r="K34"/>
      <c r="L34" s="141"/>
      <c r="M34" s="141">
        <v>2002</v>
      </c>
      <c r="N34" s="141">
        <v>20.3</v>
      </c>
      <c r="O34" s="141">
        <v>21.1</v>
      </c>
      <c r="P34" s="141">
        <v>18.600000000000001</v>
      </c>
      <c r="Q34" s="141">
        <v>15.8</v>
      </c>
      <c r="R34" s="141"/>
      <c r="S34" s="2"/>
      <c r="T34"/>
      <c r="U34"/>
      <c r="V34"/>
      <c r="W34"/>
      <c r="X34"/>
      <c r="Y34"/>
    </row>
    <row r="35" spans="1:25" s="11" customFormat="1" x14ac:dyDescent="0.2">
      <c r="A35"/>
      <c r="B35"/>
      <c r="C35"/>
      <c r="D35"/>
      <c r="E35"/>
      <c r="F35"/>
      <c r="G35"/>
      <c r="H35"/>
      <c r="I35"/>
      <c r="J35"/>
      <c r="K35"/>
      <c r="L35" s="141"/>
      <c r="M35" s="141">
        <v>2003</v>
      </c>
      <c r="N35" s="141">
        <v>20.2</v>
      </c>
      <c r="O35" s="141">
        <v>21.1</v>
      </c>
      <c r="P35" s="141">
        <v>18.5</v>
      </c>
      <c r="Q35" s="141">
        <v>15.6</v>
      </c>
      <c r="R35" s="141"/>
      <c r="S35" s="2"/>
      <c r="T35"/>
      <c r="U35"/>
      <c r="V35"/>
      <c r="W35"/>
      <c r="X35"/>
      <c r="Y35"/>
    </row>
    <row r="36" spans="1:25" s="11" customFormat="1" x14ac:dyDescent="0.2">
      <c r="A36"/>
      <c r="B36"/>
      <c r="C36"/>
      <c r="D36"/>
      <c r="E36"/>
      <c r="F36"/>
      <c r="G36"/>
      <c r="H36"/>
      <c r="I36"/>
      <c r="J36"/>
      <c r="K36"/>
      <c r="L36" s="141"/>
      <c r="M36" s="141">
        <v>2004</v>
      </c>
      <c r="N36" s="141">
        <v>20.5</v>
      </c>
      <c r="O36" s="141">
        <v>21</v>
      </c>
      <c r="P36" s="141">
        <v>18.7</v>
      </c>
      <c r="Q36" s="141">
        <v>15.5</v>
      </c>
      <c r="R36" s="141"/>
      <c r="S36" s="2"/>
      <c r="T36"/>
      <c r="U36"/>
      <c r="V36"/>
      <c r="W36"/>
      <c r="X36"/>
      <c r="Y36"/>
    </row>
    <row r="37" spans="1:25" s="11" customFormat="1" x14ac:dyDescent="0.2">
      <c r="A37"/>
      <c r="B37"/>
      <c r="C37"/>
      <c r="D37"/>
      <c r="E37"/>
      <c r="F37"/>
      <c r="G37"/>
      <c r="H37"/>
      <c r="I37"/>
      <c r="J37"/>
      <c r="K37"/>
      <c r="L37" s="141"/>
      <c r="M37" s="141">
        <v>2005</v>
      </c>
      <c r="N37" s="141">
        <v>20.5</v>
      </c>
      <c r="O37" s="141">
        <v>20.8</v>
      </c>
      <c r="P37" s="141">
        <v>18.3</v>
      </c>
      <c r="Q37" s="141">
        <v>15.1</v>
      </c>
      <c r="R37" s="141"/>
      <c r="S37" s="2"/>
      <c r="T37"/>
      <c r="U37"/>
      <c r="V37"/>
      <c r="W37"/>
      <c r="X37"/>
      <c r="Y37"/>
    </row>
    <row r="38" spans="1:25" s="11" customFormat="1" x14ac:dyDescent="0.2">
      <c r="A38"/>
      <c r="B38"/>
      <c r="C38"/>
      <c r="D38"/>
      <c r="E38"/>
      <c r="F38"/>
      <c r="G38"/>
      <c r="H38"/>
      <c r="I38"/>
      <c r="J38"/>
      <c r="K38"/>
      <c r="L38" s="141"/>
      <c r="M38" s="141">
        <v>2006</v>
      </c>
      <c r="N38" s="141">
        <v>20.100000000000001</v>
      </c>
      <c r="O38" s="141">
        <v>21.2</v>
      </c>
      <c r="P38" s="141">
        <v>18.100000000000001</v>
      </c>
      <c r="Q38" s="141">
        <v>14.7</v>
      </c>
      <c r="R38" s="141"/>
      <c r="S38" s="2"/>
      <c r="T38"/>
      <c r="U38"/>
      <c r="V38"/>
      <c r="W38"/>
      <c r="X38"/>
      <c r="Y38"/>
    </row>
    <row r="39" spans="1:25" s="11" customFormat="1" x14ac:dyDescent="0.2">
      <c r="A39"/>
      <c r="B39"/>
      <c r="C39"/>
      <c r="D39"/>
      <c r="E39"/>
      <c r="F39"/>
      <c r="G39"/>
      <c r="H39"/>
      <c r="I39"/>
      <c r="J39"/>
      <c r="K39"/>
      <c r="L39" s="141"/>
      <c r="M39" s="141">
        <v>2007</v>
      </c>
      <c r="N39" s="141">
        <v>19.899999999999999</v>
      </c>
      <c r="O39" s="141">
        <v>21.3</v>
      </c>
      <c r="P39" s="141">
        <v>18</v>
      </c>
      <c r="Q39" s="141">
        <v>14.2</v>
      </c>
      <c r="R39" s="141"/>
      <c r="S39" s="2"/>
      <c r="T39"/>
      <c r="U39"/>
      <c r="V39"/>
      <c r="W39"/>
      <c r="X39"/>
      <c r="Y39"/>
    </row>
    <row r="40" spans="1:25" s="11" customFormat="1" x14ac:dyDescent="0.2">
      <c r="A40"/>
      <c r="B40"/>
      <c r="C40"/>
      <c r="D40"/>
      <c r="E40"/>
      <c r="F40"/>
      <c r="G40"/>
      <c r="H40"/>
      <c r="I40"/>
      <c r="J40"/>
      <c r="K40"/>
      <c r="L40" s="141"/>
      <c r="M40" s="141">
        <v>2008</v>
      </c>
      <c r="N40" s="141">
        <v>19.600000000000001</v>
      </c>
      <c r="O40" s="141">
        <v>21.6</v>
      </c>
      <c r="P40" s="141">
        <v>17.8</v>
      </c>
      <c r="Q40" s="141">
        <v>13.9</v>
      </c>
      <c r="R40" s="141"/>
      <c r="S40" s="2"/>
      <c r="T40"/>
      <c r="U40"/>
      <c r="V40"/>
      <c r="W40"/>
      <c r="X40"/>
      <c r="Y40"/>
    </row>
    <row r="41" spans="1:25" s="11" customFormat="1" x14ac:dyDescent="0.2">
      <c r="A41"/>
      <c r="B41"/>
      <c r="C41"/>
      <c r="D41"/>
      <c r="E41"/>
      <c r="F41"/>
      <c r="G41"/>
      <c r="H41"/>
      <c r="I41"/>
      <c r="J41"/>
      <c r="K41"/>
      <c r="L41" s="141"/>
      <c r="M41" s="141">
        <v>2009</v>
      </c>
      <c r="N41" s="141">
        <v>19</v>
      </c>
      <c r="O41" s="141">
        <v>21.7</v>
      </c>
      <c r="P41" s="141">
        <v>17.899999999999999</v>
      </c>
      <c r="Q41" s="141">
        <v>14</v>
      </c>
      <c r="R41" s="141"/>
      <c r="S41" s="2"/>
      <c r="T41"/>
      <c r="U41"/>
      <c r="V41"/>
      <c r="W41"/>
      <c r="X41"/>
      <c r="Y41"/>
    </row>
    <row r="42" spans="1:25" s="11" customFormat="1" x14ac:dyDescent="0.2">
      <c r="A42"/>
      <c r="B42"/>
      <c r="C42"/>
      <c r="D42"/>
      <c r="E42"/>
      <c r="F42"/>
      <c r="G42"/>
      <c r="H42"/>
      <c r="I42"/>
      <c r="J42"/>
      <c r="K42"/>
      <c r="L42" s="141"/>
      <c r="M42" s="141">
        <v>2010</v>
      </c>
      <c r="N42" s="141">
        <v>18.7</v>
      </c>
      <c r="O42" s="141">
        <v>21.4</v>
      </c>
      <c r="P42" s="141">
        <v>17.899999999999999</v>
      </c>
      <c r="Q42" s="141">
        <v>13.7</v>
      </c>
      <c r="R42" s="141"/>
      <c r="S42" s="2"/>
      <c r="T42"/>
      <c r="U42"/>
      <c r="V42"/>
      <c r="W42"/>
      <c r="X42"/>
      <c r="Y42"/>
    </row>
    <row r="43" spans="1:25" s="11" customFormat="1" x14ac:dyDescent="0.2">
      <c r="A43"/>
      <c r="B43"/>
      <c r="C43"/>
      <c r="D43"/>
      <c r="E43"/>
      <c r="F43"/>
      <c r="G43"/>
      <c r="H43"/>
      <c r="I43"/>
      <c r="J43"/>
      <c r="K43"/>
      <c r="L43" s="141"/>
      <c r="M43" s="141">
        <v>2011</v>
      </c>
      <c r="N43" s="141">
        <v>18.5</v>
      </c>
      <c r="O43" s="141">
        <v>21.4</v>
      </c>
      <c r="P43" s="141">
        <v>17.7</v>
      </c>
      <c r="Q43" s="141">
        <v>13.7</v>
      </c>
      <c r="R43" s="141"/>
      <c r="S43" s="2"/>
      <c r="T43"/>
      <c r="U43"/>
      <c r="V43"/>
      <c r="W43"/>
      <c r="X43"/>
      <c r="Y43"/>
    </row>
    <row r="44" spans="1:25" s="11" customFormat="1" x14ac:dyDescent="0.2">
      <c r="A44"/>
      <c r="B44"/>
      <c r="C44"/>
      <c r="D44"/>
      <c r="E44"/>
      <c r="F44"/>
      <c r="G44"/>
      <c r="H44"/>
      <c r="I44"/>
      <c r="J44"/>
      <c r="K44"/>
      <c r="L44" s="141"/>
      <c r="M44" s="141">
        <v>2012</v>
      </c>
      <c r="N44" s="141">
        <v>18.3</v>
      </c>
      <c r="O44" s="141">
        <v>21.2</v>
      </c>
      <c r="P44" s="141">
        <v>17.7</v>
      </c>
      <c r="Q44" s="141">
        <v>13.7</v>
      </c>
      <c r="R44" s="141"/>
      <c r="S44" s="2"/>
      <c r="T44"/>
      <c r="U44"/>
      <c r="V44"/>
      <c r="W44"/>
      <c r="X44"/>
      <c r="Y44"/>
    </row>
    <row r="45" spans="1:25" s="11" customFormat="1" x14ac:dyDescent="0.2">
      <c r="A45"/>
      <c r="B45"/>
      <c r="C45"/>
      <c r="D45"/>
      <c r="E45"/>
      <c r="F45"/>
      <c r="G45"/>
      <c r="H45"/>
      <c r="I45"/>
      <c r="J45"/>
      <c r="K45"/>
      <c r="L45" s="141"/>
      <c r="M45" s="141">
        <v>2013</v>
      </c>
      <c r="N45" s="141">
        <v>18.5</v>
      </c>
      <c r="O45" s="141">
        <v>20.8</v>
      </c>
      <c r="P45" s="141">
        <v>17.8</v>
      </c>
      <c r="Q45" s="141">
        <v>14.1</v>
      </c>
      <c r="R45" s="141"/>
      <c r="S45" s="2"/>
      <c r="T45"/>
      <c r="U45"/>
      <c r="V45"/>
      <c r="W45"/>
      <c r="X45"/>
      <c r="Y45"/>
    </row>
    <row r="46" spans="1:25" s="11" customFormat="1" x14ac:dyDescent="0.2">
      <c r="A46"/>
      <c r="B46"/>
      <c r="C46"/>
      <c r="D46"/>
      <c r="E46"/>
      <c r="F46"/>
      <c r="G46"/>
      <c r="H46"/>
      <c r="I46"/>
      <c r="J46"/>
      <c r="K46"/>
      <c r="L46" s="141"/>
      <c r="M46" s="141">
        <v>2014</v>
      </c>
      <c r="N46" s="141">
        <v>18.5</v>
      </c>
      <c r="O46" s="141">
        <v>20.9</v>
      </c>
      <c r="P46" s="141">
        <v>17.899999999999999</v>
      </c>
      <c r="Q46" s="141">
        <v>14.1</v>
      </c>
      <c r="R46" s="141"/>
      <c r="S46" s="2"/>
      <c r="T46"/>
      <c r="U46"/>
      <c r="V46"/>
      <c r="W46"/>
      <c r="X46"/>
      <c r="Y46"/>
    </row>
    <row r="47" spans="1:25" s="11" customFormat="1" x14ac:dyDescent="0.2">
      <c r="A47"/>
      <c r="B47"/>
      <c r="C47"/>
      <c r="D47"/>
      <c r="E47"/>
      <c r="F47"/>
      <c r="G47"/>
      <c r="H47"/>
      <c r="I47"/>
      <c r="J47"/>
      <c r="K47"/>
      <c r="L47" s="141"/>
      <c r="M47" s="141">
        <v>2015</v>
      </c>
      <c r="N47" s="146">
        <v>18.985901309164149</v>
      </c>
      <c r="O47" s="146">
        <v>20.877551020408163</v>
      </c>
      <c r="P47" s="146">
        <v>17.682382133995038</v>
      </c>
      <c r="Q47" s="146">
        <v>13.715719063545151</v>
      </c>
      <c r="R47" s="141"/>
      <c r="S47"/>
      <c r="T47"/>
      <c r="U47"/>
      <c r="V47"/>
      <c r="W47"/>
      <c r="X47"/>
      <c r="Y47"/>
    </row>
    <row r="48" spans="1:25" s="11" customFormat="1" x14ac:dyDescent="0.2">
      <c r="A48"/>
      <c r="B48"/>
      <c r="C48"/>
      <c r="D48"/>
      <c r="E48"/>
      <c r="F48"/>
      <c r="G48"/>
      <c r="H48"/>
      <c r="I48"/>
      <c r="J48"/>
      <c r="K48"/>
      <c r="L48"/>
      <c r="M48" s="80"/>
      <c r="N48" s="80"/>
      <c r="O48" s="80"/>
      <c r="P48" s="80"/>
      <c r="Q48" s="80"/>
      <c r="R48"/>
      <c r="S48"/>
      <c r="T48"/>
      <c r="U48"/>
      <c r="V48"/>
      <c r="W48"/>
      <c r="X48"/>
      <c r="Y48"/>
    </row>
    <row r="49" spans="1:25" s="11" customFormat="1" x14ac:dyDescent="0.2">
      <c r="A49"/>
      <c r="B49"/>
      <c r="C49"/>
      <c r="D49"/>
      <c r="E49"/>
      <c r="F49"/>
      <c r="G49"/>
      <c r="H49"/>
      <c r="I49"/>
      <c r="J49"/>
      <c r="K49"/>
      <c r="L49"/>
      <c r="M49"/>
      <c r="N49"/>
      <c r="O49"/>
      <c r="P49"/>
      <c r="Q49"/>
      <c r="R49"/>
      <c r="S49"/>
      <c r="T49"/>
      <c r="U49"/>
      <c r="V49"/>
      <c r="W49"/>
      <c r="X49"/>
      <c r="Y49"/>
    </row>
    <row r="50" spans="1:25" s="11" customFormat="1" x14ac:dyDescent="0.2">
      <c r="A50"/>
      <c r="B50"/>
      <c r="C50"/>
      <c r="D50"/>
      <c r="E50"/>
      <c r="F50"/>
      <c r="G50"/>
      <c r="H50"/>
      <c r="I50"/>
      <c r="J50"/>
      <c r="K50"/>
      <c r="L50"/>
      <c r="M50"/>
      <c r="N50"/>
      <c r="O50"/>
      <c r="P50"/>
      <c r="Q50"/>
      <c r="R50"/>
      <c r="S50"/>
      <c r="T50"/>
      <c r="U50"/>
      <c r="V50"/>
      <c r="W50"/>
      <c r="X50"/>
      <c r="Y50"/>
    </row>
    <row r="51" spans="1:25" s="11" customFormat="1" x14ac:dyDescent="0.2">
      <c r="A51"/>
      <c r="B51"/>
      <c r="C51"/>
      <c r="D51"/>
      <c r="E51"/>
      <c r="F51"/>
      <c r="G51"/>
      <c r="H51"/>
      <c r="I51"/>
      <c r="J51"/>
      <c r="K51"/>
      <c r="L51"/>
      <c r="M51"/>
      <c r="N51"/>
      <c r="O51"/>
      <c r="P51"/>
      <c r="Q51"/>
      <c r="R51"/>
      <c r="S51"/>
      <c r="T51"/>
      <c r="U51"/>
      <c r="V51"/>
      <c r="W51"/>
      <c r="X51"/>
      <c r="Y51"/>
    </row>
    <row r="52" spans="1:25" s="11" customFormat="1" x14ac:dyDescent="0.2">
      <c r="A52"/>
      <c r="B52"/>
      <c r="C52"/>
      <c r="D52"/>
      <c r="E52"/>
      <c r="F52"/>
      <c r="G52"/>
      <c r="H52"/>
      <c r="I52"/>
      <c r="J52"/>
      <c r="K52"/>
      <c r="L52"/>
      <c r="M52"/>
      <c r="N52"/>
      <c r="O52"/>
      <c r="P52"/>
      <c r="Q52"/>
      <c r="R52"/>
      <c r="S52"/>
      <c r="T52"/>
      <c r="U52"/>
      <c r="V52"/>
      <c r="W52"/>
      <c r="X52"/>
      <c r="Y52"/>
    </row>
    <row r="53" spans="1:25" s="11" customFormat="1" x14ac:dyDescent="0.2">
      <c r="A53"/>
      <c r="B53"/>
      <c r="C53"/>
      <c r="D53"/>
      <c r="E53"/>
      <c r="F53"/>
      <c r="G53"/>
      <c r="H53"/>
      <c r="I53"/>
      <c r="J53"/>
      <c r="K53"/>
      <c r="L53"/>
      <c r="M53"/>
      <c r="N53"/>
      <c r="O53"/>
      <c r="P53"/>
      <c r="Q53"/>
      <c r="R53"/>
      <c r="S53"/>
      <c r="T53"/>
      <c r="U53"/>
      <c r="V53"/>
      <c r="W53"/>
      <c r="X53"/>
      <c r="Y53"/>
    </row>
    <row r="54" spans="1:25" s="11" customFormat="1" x14ac:dyDescent="0.2">
      <c r="A54"/>
      <c r="B54"/>
      <c r="C54"/>
      <c r="D54"/>
      <c r="E54"/>
      <c r="F54"/>
      <c r="G54"/>
      <c r="H54"/>
      <c r="I54"/>
      <c r="J54"/>
      <c r="K54"/>
      <c r="L54"/>
      <c r="M54"/>
      <c r="N54"/>
      <c r="O54"/>
      <c r="P54"/>
      <c r="Q54"/>
      <c r="R54"/>
      <c r="S54"/>
      <c r="T54"/>
      <c r="U54"/>
      <c r="V54"/>
      <c r="W54"/>
      <c r="X54"/>
      <c r="Y54"/>
    </row>
    <row r="55" spans="1:25" s="11" customFormat="1" x14ac:dyDescent="0.2">
      <c r="A55"/>
      <c r="B55"/>
      <c r="C55"/>
      <c r="D55"/>
      <c r="E55"/>
      <c r="F55"/>
      <c r="G55"/>
      <c r="H55"/>
      <c r="I55"/>
      <c r="J55"/>
      <c r="K55"/>
      <c r="L55"/>
      <c r="M55"/>
      <c r="N55"/>
      <c r="O55"/>
      <c r="P55"/>
      <c r="Q55"/>
      <c r="R55"/>
      <c r="S55"/>
      <c r="T55"/>
      <c r="U55"/>
      <c r="V55"/>
      <c r="W55"/>
      <c r="X55"/>
      <c r="Y55"/>
    </row>
    <row r="56" spans="1:25" s="11" customFormat="1" x14ac:dyDescent="0.2">
      <c r="A56"/>
      <c r="B56"/>
      <c r="C56"/>
      <c r="D56"/>
      <c r="E56"/>
      <c r="F56"/>
      <c r="G56"/>
      <c r="H56"/>
      <c r="I56"/>
      <c r="J56"/>
      <c r="K56"/>
      <c r="L56"/>
      <c r="M56"/>
      <c r="N56"/>
      <c r="O56"/>
      <c r="P56"/>
      <c r="Q56"/>
      <c r="R56"/>
      <c r="S56"/>
      <c r="T56"/>
      <c r="U56"/>
      <c r="V56"/>
      <c r="W56"/>
      <c r="X56"/>
      <c r="Y56"/>
    </row>
    <row r="57" spans="1:25" s="11" customFormat="1" x14ac:dyDescent="0.2">
      <c r="A57"/>
      <c r="B57"/>
      <c r="C57"/>
      <c r="D57"/>
      <c r="E57"/>
      <c r="F57"/>
      <c r="G57"/>
      <c r="H57"/>
      <c r="I57"/>
      <c r="J57"/>
      <c r="K57"/>
      <c r="L57"/>
      <c r="M57"/>
      <c r="N57"/>
      <c r="O57"/>
      <c r="P57"/>
      <c r="Q57"/>
      <c r="R57"/>
      <c r="S57"/>
      <c r="T57"/>
      <c r="U57"/>
      <c r="V57"/>
      <c r="W57"/>
      <c r="X57"/>
      <c r="Y57"/>
    </row>
    <row r="58" spans="1:25" s="11" customFormat="1" x14ac:dyDescent="0.2">
      <c r="A58"/>
      <c r="B58"/>
      <c r="C58"/>
      <c r="D58"/>
      <c r="E58"/>
      <c r="F58"/>
      <c r="G58"/>
      <c r="H58"/>
      <c r="I58"/>
      <c r="J58"/>
      <c r="K58"/>
      <c r="L58"/>
      <c r="M58"/>
      <c r="N58"/>
      <c r="O58"/>
      <c r="P58"/>
      <c r="Q58"/>
      <c r="R58"/>
      <c r="S58"/>
      <c r="T58"/>
      <c r="U58"/>
      <c r="V58"/>
      <c r="W58"/>
      <c r="X58"/>
      <c r="Y58"/>
    </row>
    <row r="59" spans="1:25" s="11" customFormat="1" x14ac:dyDescent="0.2">
      <c r="A59"/>
      <c r="B59"/>
      <c r="C59"/>
      <c r="D59"/>
      <c r="E59"/>
      <c r="F59"/>
      <c r="G59"/>
      <c r="H59"/>
      <c r="I59"/>
      <c r="J59"/>
      <c r="K59"/>
      <c r="L59"/>
      <c r="M59"/>
      <c r="N59"/>
      <c r="O59"/>
      <c r="P59"/>
      <c r="Q59"/>
      <c r="R59"/>
      <c r="S59"/>
      <c r="T59"/>
      <c r="U59"/>
      <c r="V59"/>
      <c r="W59"/>
      <c r="X59"/>
      <c r="Y59"/>
    </row>
    <row r="60" spans="1:25" s="11" customFormat="1" x14ac:dyDescent="0.2">
      <c r="A60"/>
      <c r="B60"/>
      <c r="C60"/>
      <c r="D60"/>
      <c r="E60"/>
      <c r="F60"/>
      <c r="G60"/>
      <c r="H60"/>
      <c r="I60"/>
      <c r="J60"/>
      <c r="K60"/>
      <c r="L60"/>
      <c r="M60"/>
      <c r="N60"/>
      <c r="O60"/>
      <c r="P60"/>
      <c r="Q60"/>
      <c r="R60"/>
      <c r="S60"/>
      <c r="T60"/>
      <c r="U60"/>
      <c r="V60"/>
      <c r="W60"/>
      <c r="X60"/>
      <c r="Y60"/>
    </row>
    <row r="61" spans="1:25" s="11" customFormat="1" x14ac:dyDescent="0.2">
      <c r="A61"/>
      <c r="B61"/>
      <c r="C61"/>
      <c r="D61"/>
      <c r="E61"/>
      <c r="F61"/>
      <c r="G61"/>
      <c r="H61"/>
      <c r="I61"/>
      <c r="J61"/>
      <c r="K61"/>
      <c r="L61"/>
      <c r="M61"/>
      <c r="N61"/>
      <c r="O61"/>
      <c r="P61"/>
      <c r="Q61"/>
      <c r="R61"/>
      <c r="S61"/>
      <c r="T61"/>
      <c r="U61"/>
      <c r="V61"/>
      <c r="W61"/>
      <c r="X61"/>
      <c r="Y61"/>
    </row>
    <row r="62" spans="1:25" s="11" customFormat="1" x14ac:dyDescent="0.2">
      <c r="A62"/>
      <c r="B62"/>
      <c r="C62"/>
      <c r="D62"/>
      <c r="E62"/>
      <c r="F62"/>
      <c r="G62"/>
      <c r="H62"/>
      <c r="I62"/>
      <c r="J62"/>
      <c r="K62"/>
      <c r="L62"/>
      <c r="M62"/>
      <c r="N62"/>
      <c r="O62"/>
      <c r="P62"/>
      <c r="Q62"/>
      <c r="R62"/>
      <c r="S62"/>
      <c r="T62"/>
      <c r="U62"/>
      <c r="V62"/>
      <c r="W62"/>
      <c r="X62"/>
      <c r="Y62"/>
    </row>
    <row r="63" spans="1:25" s="11" customFormat="1" x14ac:dyDescent="0.2">
      <c r="A63"/>
      <c r="B63"/>
      <c r="C63"/>
      <c r="D63"/>
      <c r="E63"/>
      <c r="F63"/>
      <c r="G63"/>
      <c r="H63"/>
      <c r="I63"/>
      <c r="J63"/>
      <c r="K63"/>
      <c r="L63"/>
      <c r="M63"/>
      <c r="N63"/>
      <c r="O63"/>
      <c r="P63"/>
      <c r="Q63"/>
      <c r="R63"/>
      <c r="S63"/>
      <c r="T63"/>
      <c r="U63"/>
      <c r="V63"/>
      <c r="W63"/>
      <c r="X63"/>
      <c r="Y63"/>
    </row>
    <row r="64" spans="1:25" s="11" customFormat="1" x14ac:dyDescent="0.2">
      <c r="A64"/>
      <c r="B64"/>
      <c r="C64"/>
      <c r="D64"/>
      <c r="E64"/>
      <c r="F64"/>
      <c r="G64"/>
      <c r="H64"/>
      <c r="I64"/>
      <c r="J64"/>
      <c r="K64"/>
      <c r="L64"/>
      <c r="M64"/>
      <c r="N64"/>
      <c r="O64"/>
      <c r="P64"/>
      <c r="Q64"/>
      <c r="R64"/>
      <c r="S64"/>
      <c r="T64"/>
      <c r="U64"/>
      <c r="V64"/>
      <c r="W64"/>
      <c r="X64"/>
      <c r="Y64"/>
    </row>
    <row r="65" spans="1:25" s="11" customFormat="1" x14ac:dyDescent="0.2">
      <c r="A65"/>
      <c r="B65"/>
      <c r="C65"/>
      <c r="D65"/>
      <c r="E65"/>
      <c r="F65"/>
      <c r="G65"/>
      <c r="H65"/>
      <c r="I65"/>
      <c r="J65"/>
      <c r="K65"/>
      <c r="L65"/>
      <c r="M65"/>
      <c r="N65"/>
      <c r="O65"/>
      <c r="P65"/>
      <c r="Q65"/>
      <c r="R65"/>
      <c r="S65"/>
      <c r="T65"/>
      <c r="U65"/>
      <c r="V65"/>
      <c r="W65"/>
      <c r="X65"/>
      <c r="Y65"/>
    </row>
    <row r="66" spans="1:25" s="11" customFormat="1" x14ac:dyDescent="0.2">
      <c r="A66"/>
      <c r="B66"/>
      <c r="C66"/>
      <c r="D66"/>
      <c r="E66"/>
      <c r="F66"/>
      <c r="G66"/>
      <c r="H66"/>
      <c r="I66"/>
      <c r="J66"/>
      <c r="K66"/>
      <c r="L66"/>
      <c r="M66"/>
      <c r="N66"/>
      <c r="O66"/>
      <c r="P66"/>
      <c r="Q66"/>
      <c r="R66"/>
      <c r="S66"/>
      <c r="T66"/>
      <c r="U66"/>
      <c r="V66"/>
      <c r="W66"/>
      <c r="X66"/>
      <c r="Y66"/>
    </row>
    <row r="67" spans="1:25" x14ac:dyDescent="0.2">
      <c r="C67"/>
      <c r="D67"/>
      <c r="E67"/>
      <c r="F67"/>
      <c r="G67"/>
      <c r="H67"/>
      <c r="I67"/>
      <c r="J67"/>
      <c r="K67"/>
      <c r="L67"/>
      <c r="M67"/>
      <c r="N67"/>
      <c r="O67"/>
      <c r="P67"/>
      <c r="Q67"/>
      <c r="R67"/>
      <c r="S67"/>
      <c r="T67"/>
      <c r="U67"/>
      <c r="V67"/>
      <c r="W67"/>
    </row>
    <row r="68" spans="1:25" x14ac:dyDescent="0.2">
      <c r="C68"/>
      <c r="D68"/>
      <c r="E68"/>
      <c r="F68"/>
      <c r="G68"/>
      <c r="H68"/>
      <c r="I68"/>
      <c r="J68"/>
      <c r="K68"/>
      <c r="L68"/>
      <c r="M68"/>
      <c r="N68"/>
      <c r="O68"/>
      <c r="P68"/>
      <c r="Q68"/>
      <c r="R68"/>
      <c r="S68"/>
      <c r="T68"/>
      <c r="U68"/>
      <c r="V68"/>
      <c r="W68"/>
    </row>
    <row r="69" spans="1:25" x14ac:dyDescent="0.2">
      <c r="C69"/>
      <c r="D69"/>
      <c r="E69"/>
      <c r="F69"/>
      <c r="G69"/>
      <c r="H69"/>
      <c r="I69"/>
      <c r="J69"/>
      <c r="K69"/>
      <c r="L69"/>
      <c r="M69"/>
      <c r="N69"/>
      <c r="O69"/>
      <c r="P69"/>
      <c r="Q69"/>
      <c r="R69"/>
      <c r="S69"/>
      <c r="T69"/>
      <c r="U69"/>
      <c r="V69"/>
      <c r="W69"/>
    </row>
    <row r="70" spans="1:25" x14ac:dyDescent="0.2">
      <c r="C70"/>
      <c r="D70"/>
      <c r="E70"/>
      <c r="F70"/>
      <c r="G70"/>
      <c r="H70"/>
      <c r="I70"/>
      <c r="J70"/>
      <c r="K70"/>
      <c r="L70"/>
      <c r="M70"/>
      <c r="N70"/>
      <c r="O70"/>
      <c r="P70"/>
      <c r="Q70"/>
      <c r="R70"/>
      <c r="S70"/>
      <c r="T70"/>
      <c r="U70"/>
      <c r="V70"/>
      <c r="W70"/>
    </row>
    <row r="71" spans="1:25" x14ac:dyDescent="0.2">
      <c r="C71"/>
      <c r="D71"/>
      <c r="E71"/>
      <c r="F71"/>
      <c r="G71"/>
      <c r="H71"/>
      <c r="I71"/>
      <c r="J71"/>
      <c r="K71"/>
      <c r="L71"/>
      <c r="M71"/>
      <c r="N71"/>
      <c r="O71"/>
      <c r="P71"/>
      <c r="Q71"/>
      <c r="R71"/>
      <c r="S71"/>
      <c r="T71"/>
      <c r="U71"/>
      <c r="V71"/>
      <c r="W71"/>
    </row>
    <row r="72" spans="1:25" x14ac:dyDescent="0.2">
      <c r="C72"/>
      <c r="D72"/>
      <c r="E72"/>
      <c r="F72"/>
      <c r="G72"/>
      <c r="H72"/>
      <c r="I72"/>
      <c r="J72"/>
      <c r="K72"/>
      <c r="L72"/>
      <c r="M72"/>
      <c r="N72"/>
      <c r="O72"/>
      <c r="P72"/>
      <c r="Q72"/>
      <c r="R72"/>
      <c r="S72"/>
      <c r="T72"/>
      <c r="U72"/>
      <c r="V72"/>
      <c r="W72"/>
    </row>
    <row r="73" spans="1:25" x14ac:dyDescent="0.2">
      <c r="C73"/>
      <c r="D73"/>
      <c r="E73"/>
      <c r="F73"/>
      <c r="G73"/>
      <c r="H73"/>
      <c r="I73"/>
      <c r="J73"/>
      <c r="K73"/>
      <c r="L73"/>
      <c r="M73"/>
      <c r="N73"/>
      <c r="O73"/>
      <c r="P73"/>
      <c r="Q73"/>
      <c r="R73"/>
      <c r="S73"/>
      <c r="T73"/>
      <c r="U73"/>
      <c r="V73"/>
      <c r="W73"/>
    </row>
    <row r="74" spans="1:25" x14ac:dyDescent="0.2">
      <c r="C74"/>
      <c r="D74"/>
      <c r="E74"/>
      <c r="F74"/>
      <c r="G74"/>
      <c r="H74"/>
      <c r="I74"/>
      <c r="J74"/>
      <c r="K74"/>
      <c r="L74"/>
      <c r="M74"/>
      <c r="N74"/>
      <c r="O74"/>
      <c r="P74"/>
      <c r="Q74"/>
      <c r="R74"/>
      <c r="S74"/>
      <c r="T74"/>
      <c r="U74"/>
      <c r="V74"/>
      <c r="W74"/>
    </row>
    <row r="75" spans="1:25" x14ac:dyDescent="0.2">
      <c r="C75"/>
      <c r="D75"/>
      <c r="E75"/>
      <c r="F75"/>
      <c r="G75"/>
      <c r="H75"/>
      <c r="I75"/>
      <c r="J75"/>
      <c r="K75"/>
      <c r="L75"/>
      <c r="M75"/>
      <c r="N75"/>
      <c r="O75"/>
      <c r="P75"/>
      <c r="Q75"/>
      <c r="R75"/>
      <c r="S75"/>
      <c r="T75"/>
      <c r="U75"/>
      <c r="V75"/>
      <c r="W75"/>
    </row>
    <row r="76" spans="1:25" x14ac:dyDescent="0.2">
      <c r="C76"/>
      <c r="D76"/>
      <c r="E76"/>
      <c r="F76"/>
      <c r="G76"/>
      <c r="H76"/>
      <c r="I76"/>
      <c r="J76"/>
      <c r="K76"/>
      <c r="L76"/>
      <c r="M76"/>
      <c r="N76"/>
      <c r="O76"/>
      <c r="P76"/>
      <c r="Q76"/>
      <c r="R76"/>
      <c r="S76"/>
      <c r="T76"/>
      <c r="U76"/>
      <c r="V76"/>
      <c r="W76"/>
    </row>
    <row r="77" spans="1:25" x14ac:dyDescent="0.2">
      <c r="C77"/>
      <c r="D77"/>
      <c r="E77"/>
      <c r="F77"/>
      <c r="G77"/>
      <c r="H77"/>
      <c r="I77"/>
      <c r="J77"/>
      <c r="K77"/>
      <c r="L77"/>
      <c r="M77"/>
      <c r="N77"/>
      <c r="O77"/>
      <c r="P77"/>
      <c r="Q77"/>
      <c r="R77"/>
      <c r="S77"/>
      <c r="T77"/>
      <c r="U77"/>
      <c r="V77"/>
      <c r="W77"/>
    </row>
    <row r="78" spans="1:25" x14ac:dyDescent="0.2">
      <c r="C78"/>
      <c r="D78"/>
      <c r="E78"/>
      <c r="F78"/>
      <c r="G78"/>
      <c r="H78"/>
      <c r="I78"/>
      <c r="J78"/>
      <c r="K78"/>
      <c r="L78"/>
      <c r="M78"/>
      <c r="N78"/>
      <c r="O78"/>
      <c r="P78"/>
      <c r="Q78"/>
      <c r="R78"/>
      <c r="S78"/>
      <c r="T78"/>
      <c r="U78"/>
      <c r="V78"/>
      <c r="W78"/>
    </row>
    <row r="79" spans="1:25" x14ac:dyDescent="0.2">
      <c r="C79"/>
      <c r="D79"/>
      <c r="E79"/>
      <c r="F79"/>
      <c r="G79"/>
      <c r="H79"/>
      <c r="I79"/>
      <c r="J79"/>
      <c r="K79"/>
      <c r="L79"/>
      <c r="M79"/>
      <c r="N79"/>
      <c r="O79"/>
      <c r="P79"/>
      <c r="Q79"/>
      <c r="R79"/>
      <c r="S79"/>
      <c r="T79"/>
      <c r="U79"/>
      <c r="V79"/>
      <c r="W79"/>
    </row>
    <row r="80" spans="1:25" x14ac:dyDescent="0.2">
      <c r="C80"/>
      <c r="D80"/>
      <c r="E80"/>
      <c r="F80"/>
      <c r="G80"/>
      <c r="H80"/>
      <c r="I80"/>
      <c r="J80"/>
      <c r="K80"/>
      <c r="L80"/>
      <c r="M80"/>
      <c r="N80"/>
      <c r="O80"/>
      <c r="P80"/>
      <c r="Q80"/>
      <c r="R80"/>
      <c r="S80"/>
      <c r="T80"/>
      <c r="U80"/>
      <c r="V80"/>
      <c r="W80"/>
    </row>
    <row r="81" spans="3:23" x14ac:dyDescent="0.2">
      <c r="C81"/>
      <c r="D81"/>
      <c r="E81"/>
      <c r="F81"/>
      <c r="G81"/>
      <c r="H81"/>
      <c r="I81"/>
      <c r="J81"/>
      <c r="K81"/>
      <c r="L81"/>
      <c r="M81"/>
      <c r="N81"/>
      <c r="O81"/>
      <c r="P81"/>
      <c r="Q81"/>
      <c r="R81"/>
      <c r="S81"/>
      <c r="T81"/>
      <c r="U81"/>
      <c r="V81"/>
      <c r="W81"/>
    </row>
    <row r="82" spans="3:23" x14ac:dyDescent="0.2">
      <c r="C82"/>
      <c r="D82"/>
      <c r="E82"/>
      <c r="F82"/>
      <c r="G82"/>
      <c r="H82"/>
      <c r="I82"/>
      <c r="J82"/>
      <c r="K82"/>
      <c r="L82"/>
      <c r="M82"/>
      <c r="N82"/>
      <c r="O82"/>
      <c r="P82"/>
      <c r="Q82"/>
      <c r="R82"/>
      <c r="S82"/>
      <c r="T82"/>
      <c r="U82"/>
      <c r="V82"/>
      <c r="W82"/>
    </row>
    <row r="83" spans="3:23" x14ac:dyDescent="0.2">
      <c r="C83"/>
      <c r="D83"/>
      <c r="E83"/>
      <c r="F83"/>
      <c r="G83"/>
      <c r="H83"/>
      <c r="I83"/>
      <c r="J83"/>
      <c r="K83"/>
      <c r="L83"/>
      <c r="M83"/>
      <c r="N83"/>
      <c r="O83"/>
      <c r="P83"/>
      <c r="Q83"/>
      <c r="R83"/>
      <c r="S83"/>
      <c r="T83"/>
      <c r="U83"/>
      <c r="V83"/>
      <c r="W83"/>
    </row>
    <row r="84" spans="3:23" x14ac:dyDescent="0.2">
      <c r="C84"/>
      <c r="D84"/>
      <c r="E84"/>
      <c r="F84"/>
      <c r="G84"/>
      <c r="H84"/>
      <c r="I84"/>
      <c r="J84"/>
      <c r="K84"/>
      <c r="L84"/>
      <c r="M84"/>
      <c r="N84"/>
      <c r="O84"/>
      <c r="P84"/>
      <c r="Q84"/>
      <c r="R84"/>
      <c r="S84"/>
      <c r="T84"/>
      <c r="U84"/>
      <c r="V84"/>
      <c r="W84"/>
    </row>
    <row r="85" spans="3:23" x14ac:dyDescent="0.2">
      <c r="C85"/>
      <c r="D85"/>
      <c r="E85"/>
      <c r="F85"/>
      <c r="G85"/>
      <c r="H85"/>
      <c r="I85"/>
      <c r="J85"/>
      <c r="K85"/>
      <c r="L85"/>
      <c r="M85"/>
      <c r="N85"/>
      <c r="O85"/>
      <c r="P85"/>
      <c r="Q85"/>
      <c r="R85"/>
      <c r="S85"/>
      <c r="T85"/>
      <c r="U85"/>
      <c r="V85"/>
      <c r="W85"/>
    </row>
    <row r="86" spans="3:23" x14ac:dyDescent="0.2">
      <c r="C86"/>
      <c r="D86"/>
      <c r="E86"/>
      <c r="F86"/>
      <c r="G86"/>
      <c r="H86"/>
      <c r="I86"/>
      <c r="J86"/>
      <c r="K86"/>
      <c r="L86"/>
      <c r="M86"/>
      <c r="N86"/>
      <c r="O86"/>
      <c r="P86"/>
      <c r="Q86"/>
      <c r="R86"/>
      <c r="S86"/>
      <c r="T86"/>
      <c r="U86"/>
      <c r="V86"/>
      <c r="W86"/>
    </row>
    <row r="87" spans="3:23" x14ac:dyDescent="0.2">
      <c r="C87"/>
      <c r="D87"/>
      <c r="E87"/>
      <c r="F87"/>
      <c r="G87"/>
      <c r="H87"/>
      <c r="I87"/>
      <c r="J87"/>
      <c r="K87"/>
      <c r="L87"/>
      <c r="M87"/>
      <c r="N87"/>
      <c r="O87"/>
      <c r="P87"/>
      <c r="Q87"/>
      <c r="R87"/>
      <c r="S87"/>
      <c r="T87"/>
      <c r="U87"/>
      <c r="V87"/>
      <c r="W87"/>
    </row>
    <row r="88" spans="3:23" x14ac:dyDescent="0.2">
      <c r="C88"/>
      <c r="D88"/>
      <c r="E88"/>
      <c r="F88"/>
      <c r="G88"/>
      <c r="H88"/>
      <c r="I88"/>
      <c r="J88"/>
      <c r="K88"/>
      <c r="L88"/>
      <c r="M88"/>
      <c r="N88"/>
      <c r="O88"/>
      <c r="P88"/>
      <c r="Q88"/>
      <c r="R88"/>
      <c r="S88"/>
      <c r="T88"/>
      <c r="U88"/>
      <c r="V88"/>
      <c r="W88"/>
    </row>
    <row r="89" spans="3:23" x14ac:dyDescent="0.2">
      <c r="C89"/>
      <c r="D89"/>
      <c r="E89"/>
      <c r="F89"/>
      <c r="G89"/>
      <c r="H89"/>
      <c r="I89"/>
      <c r="J89"/>
      <c r="K89"/>
      <c r="L89"/>
      <c r="M89"/>
      <c r="N89"/>
      <c r="O89"/>
      <c r="P89"/>
      <c r="Q89"/>
      <c r="R89"/>
      <c r="S89"/>
      <c r="T89"/>
      <c r="U89"/>
      <c r="V89"/>
      <c r="W89"/>
    </row>
    <row r="90" spans="3:23" x14ac:dyDescent="0.2">
      <c r="C90"/>
      <c r="D90"/>
      <c r="E90"/>
      <c r="F90"/>
      <c r="G90"/>
      <c r="H90"/>
      <c r="I90"/>
      <c r="J90"/>
      <c r="K90"/>
      <c r="L90"/>
      <c r="M90"/>
      <c r="N90"/>
      <c r="O90"/>
      <c r="P90"/>
      <c r="Q90"/>
      <c r="R90"/>
      <c r="S90"/>
      <c r="T90"/>
      <c r="U90"/>
      <c r="V90"/>
      <c r="W90"/>
    </row>
    <row r="91" spans="3:23" x14ac:dyDescent="0.2">
      <c r="C91"/>
      <c r="D91"/>
      <c r="E91"/>
      <c r="F91"/>
      <c r="G91"/>
      <c r="H91"/>
      <c r="I91"/>
      <c r="J91"/>
      <c r="K91"/>
      <c r="L91"/>
      <c r="M91"/>
      <c r="N91"/>
      <c r="O91"/>
      <c r="P91"/>
      <c r="Q91"/>
      <c r="R91"/>
      <c r="S91"/>
      <c r="T91"/>
      <c r="U91"/>
      <c r="V91"/>
      <c r="W91"/>
    </row>
    <row r="92" spans="3:23" x14ac:dyDescent="0.2">
      <c r="C92"/>
      <c r="D92"/>
      <c r="E92"/>
      <c r="F92"/>
      <c r="G92"/>
      <c r="H92"/>
      <c r="I92"/>
      <c r="J92"/>
      <c r="K92"/>
      <c r="L92"/>
      <c r="M92"/>
      <c r="N92"/>
      <c r="O92"/>
      <c r="P92"/>
      <c r="Q92"/>
      <c r="R92"/>
      <c r="S92"/>
      <c r="T92"/>
      <c r="U92"/>
      <c r="V92"/>
      <c r="W92"/>
    </row>
    <row r="93" spans="3:23" x14ac:dyDescent="0.2">
      <c r="C93"/>
      <c r="D93"/>
      <c r="E93"/>
      <c r="F93"/>
      <c r="G93"/>
      <c r="H93"/>
      <c r="I93"/>
      <c r="J93"/>
      <c r="K93"/>
      <c r="L93"/>
      <c r="M93"/>
      <c r="N93"/>
      <c r="O93"/>
      <c r="P93"/>
      <c r="Q93"/>
      <c r="R93"/>
      <c r="S93"/>
      <c r="T93"/>
      <c r="U93"/>
      <c r="V93"/>
      <c r="W93"/>
    </row>
    <row r="94" spans="3:23" x14ac:dyDescent="0.2">
      <c r="C94"/>
      <c r="D94"/>
      <c r="E94"/>
      <c r="F94"/>
      <c r="G94"/>
      <c r="H94"/>
      <c r="I94"/>
      <c r="J94"/>
      <c r="K94"/>
      <c r="L94"/>
      <c r="M94"/>
      <c r="N94"/>
      <c r="O94"/>
      <c r="P94"/>
      <c r="Q94"/>
      <c r="R94"/>
      <c r="S94"/>
      <c r="T94"/>
      <c r="U94"/>
      <c r="V94"/>
      <c r="W94"/>
    </row>
    <row r="95" spans="3:23" x14ac:dyDescent="0.2">
      <c r="C95"/>
      <c r="D95"/>
      <c r="E95"/>
      <c r="F95"/>
      <c r="G95"/>
      <c r="H95"/>
      <c r="I95"/>
      <c r="J95"/>
      <c r="K95"/>
      <c r="L95"/>
      <c r="M95"/>
      <c r="N95"/>
      <c r="O95"/>
      <c r="P95"/>
      <c r="Q95"/>
      <c r="R95"/>
      <c r="S95"/>
      <c r="T95"/>
      <c r="U95"/>
      <c r="V95"/>
      <c r="W95"/>
    </row>
    <row r="96" spans="3:23" x14ac:dyDescent="0.2">
      <c r="C96"/>
      <c r="D96"/>
      <c r="E96"/>
      <c r="F96"/>
      <c r="G96"/>
      <c r="H96"/>
      <c r="I96"/>
      <c r="J96"/>
      <c r="K96"/>
      <c r="L96"/>
      <c r="M96"/>
      <c r="N96"/>
      <c r="O96"/>
      <c r="P96"/>
      <c r="Q96"/>
      <c r="R96"/>
      <c r="S96"/>
      <c r="T96"/>
      <c r="U96"/>
      <c r="V96"/>
      <c r="W96"/>
    </row>
    <row r="97" spans="3:23" x14ac:dyDescent="0.2">
      <c r="C97"/>
      <c r="D97"/>
      <c r="E97"/>
      <c r="F97"/>
      <c r="G97"/>
      <c r="H97"/>
      <c r="I97"/>
      <c r="J97"/>
      <c r="K97"/>
      <c r="L97"/>
      <c r="M97"/>
      <c r="N97"/>
      <c r="O97"/>
      <c r="P97"/>
      <c r="Q97"/>
      <c r="R97"/>
      <c r="S97"/>
      <c r="T97"/>
      <c r="U97"/>
      <c r="V97"/>
      <c r="W97"/>
    </row>
    <row r="98" spans="3:23" x14ac:dyDescent="0.2">
      <c r="C98"/>
      <c r="D98"/>
      <c r="E98"/>
      <c r="F98"/>
      <c r="G98"/>
      <c r="H98"/>
      <c r="I98"/>
      <c r="J98"/>
      <c r="K98"/>
      <c r="L98"/>
      <c r="M98"/>
      <c r="N98"/>
      <c r="O98"/>
      <c r="P98"/>
      <c r="Q98"/>
      <c r="R98"/>
      <c r="S98"/>
      <c r="T98"/>
      <c r="U98"/>
      <c r="V98"/>
      <c r="W98"/>
    </row>
    <row r="99" spans="3:23" x14ac:dyDescent="0.2">
      <c r="C99"/>
      <c r="D99"/>
      <c r="E99"/>
      <c r="F99"/>
      <c r="G99"/>
      <c r="H99"/>
      <c r="I99"/>
      <c r="J99"/>
      <c r="K99"/>
      <c r="L99"/>
      <c r="M99"/>
      <c r="N99"/>
      <c r="O99"/>
      <c r="P99"/>
      <c r="Q99"/>
      <c r="R99"/>
      <c r="S99"/>
      <c r="T99"/>
      <c r="U99"/>
      <c r="V99"/>
      <c r="W99"/>
    </row>
    <row r="100" spans="3:23" x14ac:dyDescent="0.2">
      <c r="C100"/>
      <c r="D100"/>
      <c r="E100"/>
      <c r="F100"/>
      <c r="G100"/>
      <c r="H100"/>
      <c r="I100"/>
      <c r="J100"/>
      <c r="K100"/>
      <c r="L100"/>
      <c r="M100"/>
      <c r="N100"/>
      <c r="O100"/>
      <c r="P100"/>
      <c r="Q100"/>
      <c r="R100"/>
      <c r="S100"/>
      <c r="T100"/>
      <c r="U100"/>
      <c r="V100"/>
      <c r="W100"/>
    </row>
    <row r="101" spans="3:23" x14ac:dyDescent="0.2">
      <c r="C101"/>
      <c r="D101"/>
      <c r="E101"/>
      <c r="F101"/>
      <c r="G101"/>
      <c r="H101"/>
      <c r="I101"/>
      <c r="J101"/>
      <c r="K101"/>
      <c r="L101"/>
      <c r="M101"/>
      <c r="N101"/>
      <c r="O101"/>
      <c r="P101"/>
      <c r="Q101"/>
      <c r="R101"/>
      <c r="S101"/>
      <c r="T101"/>
      <c r="U101"/>
      <c r="V101"/>
      <c r="W101"/>
    </row>
    <row r="102" spans="3:23" x14ac:dyDescent="0.2">
      <c r="C102"/>
      <c r="D102"/>
      <c r="E102"/>
      <c r="F102"/>
      <c r="G102"/>
      <c r="H102"/>
      <c r="I102"/>
      <c r="J102"/>
      <c r="K102"/>
      <c r="L102"/>
      <c r="M102"/>
      <c r="N102"/>
      <c r="O102"/>
      <c r="P102"/>
      <c r="Q102"/>
      <c r="R102"/>
      <c r="S102"/>
      <c r="T102"/>
      <c r="U102"/>
      <c r="V102"/>
      <c r="W102"/>
    </row>
    <row r="103" spans="3:23" x14ac:dyDescent="0.2">
      <c r="C103"/>
      <c r="D103"/>
      <c r="E103"/>
      <c r="F103"/>
      <c r="G103"/>
      <c r="H103"/>
      <c r="I103"/>
      <c r="J103"/>
      <c r="K103"/>
      <c r="L103"/>
      <c r="M103"/>
      <c r="N103"/>
      <c r="O103"/>
      <c r="P103"/>
      <c r="Q103"/>
      <c r="R103"/>
      <c r="S103"/>
      <c r="T103"/>
      <c r="U103"/>
      <c r="V103"/>
      <c r="W103"/>
    </row>
    <row r="104" spans="3:23" x14ac:dyDescent="0.2">
      <c r="C104"/>
      <c r="D104"/>
      <c r="E104"/>
      <c r="F104"/>
      <c r="G104"/>
      <c r="H104"/>
      <c r="I104"/>
      <c r="J104"/>
      <c r="K104"/>
      <c r="L104"/>
      <c r="M104"/>
      <c r="N104"/>
      <c r="O104"/>
      <c r="P104"/>
      <c r="Q104"/>
      <c r="R104"/>
      <c r="S104"/>
      <c r="T104"/>
      <c r="U104"/>
      <c r="V104"/>
      <c r="W104"/>
    </row>
    <row r="105" spans="3:23" x14ac:dyDescent="0.2">
      <c r="C105"/>
      <c r="D105"/>
      <c r="E105"/>
      <c r="F105"/>
      <c r="G105"/>
      <c r="H105"/>
      <c r="I105"/>
      <c r="J105"/>
      <c r="K105"/>
      <c r="L105"/>
      <c r="M105"/>
      <c r="N105"/>
      <c r="O105"/>
      <c r="P105"/>
      <c r="Q105"/>
      <c r="R105"/>
      <c r="S105"/>
      <c r="T105"/>
      <c r="U105"/>
      <c r="V105"/>
      <c r="W105"/>
    </row>
    <row r="106" spans="3:23" x14ac:dyDescent="0.2">
      <c r="C106"/>
      <c r="D106"/>
      <c r="E106"/>
      <c r="F106"/>
      <c r="G106"/>
      <c r="H106"/>
      <c r="I106"/>
      <c r="J106"/>
      <c r="K106"/>
      <c r="L106"/>
      <c r="M106"/>
      <c r="N106"/>
      <c r="O106"/>
      <c r="P106"/>
      <c r="Q106"/>
      <c r="R106"/>
      <c r="S106"/>
      <c r="T106"/>
      <c r="U106"/>
      <c r="V106"/>
      <c r="W106"/>
    </row>
    <row r="107" spans="3:23" x14ac:dyDescent="0.2">
      <c r="C107"/>
      <c r="D107"/>
      <c r="E107"/>
      <c r="F107"/>
      <c r="G107"/>
      <c r="H107"/>
      <c r="I107"/>
      <c r="J107"/>
      <c r="K107"/>
      <c r="L107"/>
      <c r="M107"/>
      <c r="N107"/>
      <c r="O107"/>
      <c r="P107"/>
      <c r="Q107"/>
      <c r="R107"/>
      <c r="S107"/>
      <c r="T107"/>
      <c r="U107"/>
      <c r="V107"/>
      <c r="W107"/>
    </row>
    <row r="108" spans="3:23" x14ac:dyDescent="0.2">
      <c r="C108"/>
      <c r="D108"/>
      <c r="E108"/>
      <c r="F108"/>
      <c r="G108"/>
      <c r="H108"/>
      <c r="I108"/>
      <c r="J108"/>
      <c r="K108"/>
      <c r="L108"/>
      <c r="M108"/>
      <c r="N108"/>
      <c r="O108"/>
      <c r="P108"/>
      <c r="Q108"/>
      <c r="R108"/>
      <c r="S108"/>
      <c r="T108"/>
      <c r="U108"/>
      <c r="V108"/>
      <c r="W108"/>
    </row>
    <row r="109" spans="3:23" x14ac:dyDescent="0.2">
      <c r="C109"/>
      <c r="D109"/>
      <c r="E109"/>
      <c r="F109"/>
      <c r="G109"/>
      <c r="H109"/>
      <c r="I109"/>
      <c r="J109"/>
      <c r="K109"/>
      <c r="L109"/>
      <c r="M109"/>
      <c r="N109"/>
      <c r="O109"/>
      <c r="P109"/>
      <c r="Q109"/>
      <c r="R109"/>
      <c r="S109"/>
      <c r="T109"/>
      <c r="U109"/>
      <c r="V109"/>
      <c r="W109"/>
    </row>
    <row r="110" spans="3:23" x14ac:dyDescent="0.2">
      <c r="C110"/>
      <c r="D110"/>
      <c r="E110"/>
      <c r="F110"/>
      <c r="G110"/>
      <c r="H110"/>
      <c r="I110"/>
      <c r="J110"/>
      <c r="K110"/>
      <c r="L110"/>
      <c r="M110"/>
      <c r="N110"/>
      <c r="O110"/>
      <c r="P110"/>
      <c r="Q110"/>
      <c r="R110"/>
      <c r="S110"/>
      <c r="T110"/>
      <c r="U110"/>
      <c r="V110"/>
      <c r="W110"/>
    </row>
    <row r="111" spans="3:23" x14ac:dyDescent="0.2">
      <c r="C111"/>
      <c r="D111"/>
      <c r="E111"/>
      <c r="F111"/>
      <c r="G111"/>
      <c r="H111"/>
      <c r="I111"/>
      <c r="J111"/>
      <c r="K111"/>
      <c r="L111"/>
      <c r="M111"/>
      <c r="N111"/>
      <c r="O111"/>
      <c r="P111"/>
      <c r="Q111"/>
      <c r="R111"/>
      <c r="S111"/>
      <c r="T111"/>
      <c r="U111"/>
      <c r="V111"/>
      <c r="W111"/>
    </row>
    <row r="112" spans="3:23" x14ac:dyDescent="0.2">
      <c r="C112"/>
      <c r="D112"/>
      <c r="E112"/>
      <c r="F112"/>
      <c r="G112"/>
      <c r="H112"/>
      <c r="I112"/>
      <c r="J112"/>
      <c r="K112"/>
      <c r="L112"/>
      <c r="M112"/>
      <c r="N112"/>
      <c r="O112"/>
      <c r="P112"/>
      <c r="Q112"/>
      <c r="R112"/>
      <c r="S112"/>
      <c r="T112"/>
      <c r="U112"/>
      <c r="V112"/>
      <c r="W112"/>
    </row>
    <row r="113" spans="3:23" x14ac:dyDescent="0.2">
      <c r="C113"/>
      <c r="D113"/>
      <c r="E113"/>
      <c r="F113"/>
      <c r="G113"/>
      <c r="H113"/>
      <c r="I113"/>
      <c r="J113"/>
      <c r="K113"/>
      <c r="L113"/>
      <c r="M113"/>
      <c r="N113"/>
      <c r="O113"/>
      <c r="P113"/>
      <c r="Q113"/>
      <c r="R113"/>
      <c r="S113"/>
      <c r="T113"/>
      <c r="U113"/>
      <c r="V113"/>
      <c r="W113"/>
    </row>
    <row r="114" spans="3:23" x14ac:dyDescent="0.2">
      <c r="C114"/>
      <c r="D114"/>
      <c r="E114"/>
      <c r="F114"/>
      <c r="G114"/>
      <c r="H114"/>
      <c r="I114"/>
      <c r="J114"/>
      <c r="K114"/>
      <c r="L114"/>
      <c r="M114"/>
      <c r="N114"/>
      <c r="O114"/>
      <c r="P114"/>
      <c r="Q114"/>
      <c r="R114"/>
      <c r="S114"/>
      <c r="T114"/>
      <c r="U114"/>
      <c r="V114"/>
      <c r="W114"/>
    </row>
    <row r="115" spans="3:23" x14ac:dyDescent="0.2">
      <c r="C115"/>
      <c r="D115"/>
      <c r="E115"/>
      <c r="F115"/>
      <c r="G115"/>
      <c r="H115"/>
      <c r="I115"/>
      <c r="J115"/>
      <c r="K115"/>
      <c r="L115"/>
      <c r="M115"/>
      <c r="N115"/>
      <c r="O115"/>
      <c r="P115"/>
      <c r="Q115"/>
      <c r="R115"/>
      <c r="S115"/>
      <c r="T115"/>
      <c r="U115"/>
      <c r="V115"/>
      <c r="W115"/>
    </row>
    <row r="116" spans="3:23" x14ac:dyDescent="0.2">
      <c r="C116"/>
      <c r="D116"/>
      <c r="E116"/>
      <c r="F116"/>
      <c r="G116"/>
      <c r="H116"/>
      <c r="I116"/>
      <c r="J116"/>
      <c r="K116"/>
      <c r="L116"/>
      <c r="M116"/>
      <c r="N116"/>
      <c r="O116"/>
      <c r="P116"/>
      <c r="Q116"/>
      <c r="R116"/>
      <c r="S116"/>
      <c r="T116"/>
      <c r="U116"/>
      <c r="V116"/>
      <c r="W116"/>
    </row>
    <row r="117" spans="3:23" x14ac:dyDescent="0.2">
      <c r="C117"/>
      <c r="D117"/>
      <c r="E117"/>
      <c r="F117"/>
      <c r="G117"/>
      <c r="H117"/>
      <c r="I117"/>
      <c r="J117"/>
      <c r="K117"/>
      <c r="L117"/>
      <c r="M117"/>
      <c r="N117"/>
      <c r="O117"/>
      <c r="P117"/>
      <c r="Q117"/>
      <c r="R117"/>
      <c r="S117"/>
      <c r="T117"/>
      <c r="U117"/>
      <c r="V117"/>
      <c r="W117"/>
    </row>
    <row r="118" spans="3:23" x14ac:dyDescent="0.2">
      <c r="C118"/>
      <c r="D118"/>
      <c r="E118"/>
      <c r="F118"/>
      <c r="G118"/>
      <c r="H118"/>
      <c r="I118"/>
      <c r="J118"/>
      <c r="K118"/>
      <c r="L118"/>
      <c r="M118"/>
      <c r="N118"/>
      <c r="O118"/>
      <c r="P118"/>
      <c r="Q118"/>
      <c r="R118"/>
      <c r="S118"/>
      <c r="T118"/>
      <c r="U118"/>
      <c r="V118"/>
      <c r="W118"/>
    </row>
    <row r="119" spans="3:23" x14ac:dyDescent="0.2">
      <c r="C119"/>
      <c r="D119"/>
      <c r="E119"/>
      <c r="F119"/>
      <c r="G119"/>
      <c r="H119"/>
      <c r="I119"/>
      <c r="J119"/>
      <c r="K119"/>
      <c r="L119"/>
      <c r="M119"/>
      <c r="N119"/>
      <c r="O119"/>
      <c r="P119"/>
      <c r="Q119"/>
      <c r="R119"/>
      <c r="S119"/>
      <c r="T119"/>
      <c r="U119"/>
      <c r="V119"/>
      <c r="W119"/>
    </row>
    <row r="120" spans="3:23" x14ac:dyDescent="0.2">
      <c r="C120"/>
      <c r="D120"/>
      <c r="E120"/>
      <c r="F120"/>
      <c r="G120"/>
      <c r="H120"/>
      <c r="I120"/>
      <c r="J120"/>
      <c r="K120"/>
      <c r="L120"/>
      <c r="M120"/>
      <c r="N120"/>
      <c r="O120"/>
      <c r="P120"/>
      <c r="Q120"/>
      <c r="R120"/>
      <c r="S120"/>
      <c r="T120"/>
      <c r="U120"/>
      <c r="V120"/>
      <c r="W120"/>
    </row>
    <row r="121" spans="3:23" x14ac:dyDescent="0.2">
      <c r="C121"/>
      <c r="D121"/>
      <c r="E121"/>
      <c r="F121"/>
      <c r="G121"/>
      <c r="H121"/>
      <c r="I121"/>
      <c r="J121"/>
      <c r="K121"/>
      <c r="L121"/>
      <c r="M121"/>
      <c r="N121"/>
      <c r="O121"/>
      <c r="P121"/>
      <c r="Q121"/>
      <c r="R121"/>
      <c r="S121"/>
      <c r="T121"/>
      <c r="U121"/>
      <c r="V121"/>
      <c r="W121"/>
    </row>
    <row r="122" spans="3:23" x14ac:dyDescent="0.2">
      <c r="C122"/>
      <c r="D122"/>
      <c r="E122"/>
      <c r="F122"/>
      <c r="G122"/>
      <c r="H122"/>
      <c r="I122"/>
      <c r="J122"/>
      <c r="K122"/>
      <c r="L122"/>
      <c r="M122"/>
      <c r="N122"/>
      <c r="O122"/>
      <c r="P122"/>
      <c r="Q122"/>
      <c r="R122"/>
      <c r="S122"/>
      <c r="T122"/>
      <c r="U122"/>
      <c r="V122"/>
      <c r="W122"/>
    </row>
    <row r="123" spans="3:23" x14ac:dyDescent="0.2">
      <c r="C123"/>
      <c r="D123"/>
      <c r="E123"/>
      <c r="F123"/>
      <c r="G123"/>
      <c r="H123"/>
      <c r="I123"/>
      <c r="J123"/>
      <c r="K123"/>
      <c r="L123"/>
      <c r="M123"/>
      <c r="N123"/>
      <c r="O123"/>
      <c r="P123"/>
      <c r="Q123"/>
      <c r="R123"/>
      <c r="S123"/>
      <c r="T123"/>
      <c r="U123"/>
      <c r="V123"/>
      <c r="W123"/>
    </row>
    <row r="124" spans="3:23" x14ac:dyDescent="0.2">
      <c r="C124"/>
      <c r="D124"/>
      <c r="E124"/>
      <c r="F124"/>
      <c r="G124"/>
      <c r="H124"/>
      <c r="I124"/>
      <c r="J124"/>
      <c r="K124"/>
      <c r="L124"/>
      <c r="M124"/>
      <c r="N124"/>
      <c r="O124"/>
      <c r="P124"/>
      <c r="Q124"/>
      <c r="R124"/>
      <c r="S124"/>
      <c r="T124"/>
      <c r="U124"/>
      <c r="V124"/>
      <c r="W124"/>
    </row>
    <row r="125" spans="3:23" x14ac:dyDescent="0.2">
      <c r="C125"/>
      <c r="D125"/>
      <c r="E125"/>
      <c r="F125"/>
      <c r="G125"/>
      <c r="H125"/>
      <c r="I125"/>
      <c r="J125"/>
      <c r="K125"/>
      <c r="L125"/>
      <c r="M125"/>
      <c r="N125"/>
      <c r="O125"/>
      <c r="P125"/>
      <c r="Q125"/>
      <c r="R125"/>
      <c r="S125"/>
      <c r="T125"/>
      <c r="U125"/>
      <c r="V125"/>
      <c r="W125"/>
    </row>
    <row r="126" spans="3:23" x14ac:dyDescent="0.2">
      <c r="C126"/>
      <c r="D126"/>
      <c r="E126"/>
      <c r="F126"/>
      <c r="G126"/>
      <c r="H126"/>
      <c r="I126"/>
      <c r="J126"/>
      <c r="K126"/>
      <c r="L126"/>
      <c r="M126"/>
      <c r="N126"/>
      <c r="O126"/>
      <c r="P126"/>
      <c r="Q126"/>
      <c r="R126"/>
      <c r="S126"/>
      <c r="T126"/>
      <c r="U126"/>
      <c r="V126"/>
      <c r="W126"/>
    </row>
    <row r="127" spans="3:23" x14ac:dyDescent="0.2">
      <c r="C127"/>
      <c r="D127"/>
      <c r="E127"/>
      <c r="F127"/>
      <c r="G127"/>
      <c r="H127"/>
      <c r="I127"/>
      <c r="J127"/>
      <c r="K127"/>
      <c r="L127"/>
      <c r="M127"/>
      <c r="N127"/>
      <c r="O127"/>
      <c r="P127"/>
      <c r="Q127"/>
      <c r="R127"/>
      <c r="S127"/>
      <c r="T127"/>
      <c r="U127"/>
      <c r="V127"/>
      <c r="W127"/>
    </row>
    <row r="128" spans="3:23" x14ac:dyDescent="0.2">
      <c r="C128"/>
      <c r="D128"/>
      <c r="E128"/>
      <c r="F128"/>
      <c r="G128"/>
      <c r="H128"/>
      <c r="I128"/>
      <c r="J128"/>
      <c r="K128"/>
      <c r="L128"/>
      <c r="M128"/>
      <c r="N128"/>
      <c r="O128"/>
      <c r="P128"/>
      <c r="Q128"/>
      <c r="R128"/>
      <c r="S128"/>
      <c r="T128"/>
      <c r="U128"/>
      <c r="V128"/>
      <c r="W128"/>
    </row>
    <row r="129" spans="3:23" x14ac:dyDescent="0.2">
      <c r="C129"/>
      <c r="D129"/>
      <c r="E129"/>
      <c r="F129"/>
      <c r="G129"/>
      <c r="H129"/>
      <c r="I129"/>
      <c r="J129"/>
      <c r="K129"/>
      <c r="L129"/>
      <c r="M129"/>
      <c r="N129"/>
      <c r="O129"/>
      <c r="P129"/>
      <c r="Q129"/>
      <c r="R129"/>
      <c r="S129"/>
      <c r="T129"/>
      <c r="U129"/>
      <c r="V129"/>
      <c r="W129"/>
    </row>
    <row r="130" spans="3:23" x14ac:dyDescent="0.2">
      <c r="C130"/>
      <c r="D130"/>
      <c r="E130"/>
      <c r="F130"/>
      <c r="G130"/>
      <c r="H130"/>
      <c r="I130"/>
      <c r="J130"/>
      <c r="K130"/>
      <c r="L130"/>
      <c r="M130"/>
      <c r="N130"/>
      <c r="O130"/>
      <c r="P130"/>
      <c r="Q130"/>
      <c r="R130"/>
      <c r="S130"/>
      <c r="T130"/>
      <c r="U130"/>
      <c r="V130"/>
      <c r="W130"/>
    </row>
    <row r="131" spans="3:23" x14ac:dyDescent="0.2">
      <c r="C131"/>
      <c r="D131"/>
      <c r="E131"/>
      <c r="F131"/>
      <c r="G131"/>
      <c r="H131"/>
      <c r="I131"/>
      <c r="J131"/>
      <c r="K131"/>
      <c r="L131"/>
      <c r="M131"/>
      <c r="N131"/>
      <c r="O131"/>
      <c r="P131"/>
      <c r="Q131"/>
      <c r="R131"/>
      <c r="S131"/>
      <c r="T131"/>
      <c r="U131"/>
      <c r="V131"/>
      <c r="W131"/>
    </row>
    <row r="132" spans="3:23" x14ac:dyDescent="0.2">
      <c r="C132"/>
      <c r="D132"/>
      <c r="E132"/>
      <c r="F132"/>
      <c r="G132"/>
      <c r="H132"/>
      <c r="I132"/>
      <c r="J132"/>
      <c r="K132"/>
      <c r="L132"/>
      <c r="M132"/>
      <c r="N132"/>
      <c r="O132"/>
      <c r="P132"/>
      <c r="Q132"/>
      <c r="R132"/>
      <c r="S132"/>
      <c r="T132"/>
      <c r="U132"/>
      <c r="V132"/>
      <c r="W132"/>
    </row>
    <row r="133" spans="3:23" x14ac:dyDescent="0.2">
      <c r="C133"/>
      <c r="D133"/>
      <c r="E133"/>
      <c r="F133"/>
      <c r="G133"/>
      <c r="H133"/>
      <c r="I133"/>
      <c r="J133"/>
      <c r="K133"/>
      <c r="L133"/>
      <c r="M133"/>
      <c r="N133"/>
      <c r="O133"/>
      <c r="P133"/>
      <c r="Q133"/>
      <c r="R133"/>
      <c r="S133"/>
      <c r="T133"/>
      <c r="U133"/>
      <c r="V133"/>
      <c r="W133"/>
    </row>
    <row r="134" spans="3:23" x14ac:dyDescent="0.2">
      <c r="C134"/>
      <c r="D134"/>
      <c r="E134"/>
      <c r="F134"/>
      <c r="G134"/>
      <c r="H134"/>
      <c r="I134"/>
      <c r="J134"/>
      <c r="K134"/>
      <c r="L134"/>
      <c r="M134"/>
      <c r="N134"/>
      <c r="O134"/>
      <c r="P134"/>
      <c r="Q134"/>
      <c r="R134"/>
      <c r="S134"/>
      <c r="T134"/>
      <c r="U134"/>
      <c r="V134"/>
      <c r="W134"/>
    </row>
    <row r="135" spans="3:23" x14ac:dyDescent="0.2">
      <c r="C135"/>
      <c r="D135"/>
      <c r="E135"/>
      <c r="F135"/>
      <c r="G135"/>
      <c r="H135"/>
      <c r="I135"/>
      <c r="J135"/>
      <c r="K135"/>
      <c r="L135"/>
      <c r="M135"/>
      <c r="N135"/>
      <c r="O135"/>
      <c r="P135"/>
      <c r="Q135"/>
      <c r="R135"/>
      <c r="S135"/>
      <c r="T135"/>
      <c r="U135"/>
      <c r="V135"/>
      <c r="W135"/>
    </row>
    <row r="136" spans="3:23" x14ac:dyDescent="0.2">
      <c r="C136"/>
      <c r="D136"/>
      <c r="E136"/>
      <c r="F136"/>
      <c r="G136"/>
      <c r="H136"/>
      <c r="I136"/>
      <c r="J136"/>
      <c r="K136"/>
      <c r="L136"/>
      <c r="M136"/>
      <c r="N136"/>
      <c r="O136"/>
      <c r="P136"/>
      <c r="Q136"/>
      <c r="R136"/>
      <c r="S136"/>
      <c r="T136"/>
      <c r="U136"/>
      <c r="V136"/>
      <c r="W136"/>
    </row>
    <row r="137" spans="3:23" x14ac:dyDescent="0.2">
      <c r="C137"/>
      <c r="D137"/>
      <c r="E137"/>
      <c r="F137"/>
      <c r="G137"/>
      <c r="H137"/>
      <c r="I137"/>
      <c r="J137"/>
      <c r="K137"/>
      <c r="L137"/>
      <c r="M137"/>
      <c r="N137"/>
      <c r="O137"/>
      <c r="P137"/>
      <c r="Q137"/>
      <c r="R137"/>
      <c r="S137"/>
      <c r="T137"/>
      <c r="U137"/>
      <c r="V137"/>
      <c r="W137"/>
    </row>
    <row r="138" spans="3:23" x14ac:dyDescent="0.2">
      <c r="C138"/>
      <c r="D138"/>
      <c r="E138"/>
      <c r="F138"/>
      <c r="G138"/>
      <c r="H138"/>
      <c r="I138"/>
      <c r="J138"/>
      <c r="K138"/>
      <c r="L138"/>
      <c r="M138"/>
      <c r="N138"/>
      <c r="O138"/>
      <c r="P138"/>
      <c r="Q138"/>
      <c r="R138"/>
      <c r="S138"/>
      <c r="T138"/>
      <c r="U138"/>
      <c r="V138"/>
      <c r="W138"/>
    </row>
    <row r="139" spans="3:23" x14ac:dyDescent="0.2">
      <c r="C139"/>
      <c r="D139"/>
      <c r="E139"/>
      <c r="F139"/>
      <c r="G139"/>
      <c r="H139"/>
      <c r="I139"/>
      <c r="J139"/>
      <c r="K139"/>
      <c r="L139"/>
      <c r="M139"/>
      <c r="N139"/>
      <c r="O139"/>
      <c r="P139"/>
      <c r="Q139"/>
      <c r="R139"/>
      <c r="S139"/>
      <c r="T139"/>
      <c r="U139"/>
      <c r="V139"/>
      <c r="W139"/>
    </row>
    <row r="140" spans="3:23" x14ac:dyDescent="0.2">
      <c r="C140"/>
      <c r="D140"/>
      <c r="E140"/>
      <c r="F140"/>
      <c r="G140"/>
      <c r="H140"/>
      <c r="I140"/>
      <c r="J140"/>
      <c r="K140"/>
      <c r="L140"/>
      <c r="M140"/>
      <c r="N140"/>
      <c r="O140"/>
      <c r="P140"/>
      <c r="Q140"/>
      <c r="R140"/>
      <c r="S140"/>
      <c r="T140"/>
      <c r="U140"/>
      <c r="V140"/>
      <c r="W140"/>
    </row>
    <row r="141" spans="3:23" x14ac:dyDescent="0.2">
      <c r="C141"/>
      <c r="D141"/>
      <c r="E141"/>
      <c r="F141"/>
      <c r="G141"/>
      <c r="H141"/>
      <c r="I141"/>
      <c r="J141"/>
      <c r="K141"/>
      <c r="L141"/>
      <c r="M141"/>
      <c r="N141"/>
      <c r="O141"/>
      <c r="P141"/>
      <c r="Q141"/>
      <c r="R141"/>
      <c r="S141"/>
      <c r="T141"/>
      <c r="U141"/>
      <c r="V141"/>
      <c r="W141"/>
    </row>
    <row r="142" spans="3:23" x14ac:dyDescent="0.2">
      <c r="C142"/>
      <c r="D142"/>
      <c r="E142"/>
      <c r="F142"/>
      <c r="G142"/>
      <c r="H142"/>
      <c r="I142"/>
      <c r="J142"/>
      <c r="K142"/>
      <c r="L142"/>
      <c r="M142"/>
      <c r="N142"/>
      <c r="O142"/>
      <c r="P142"/>
      <c r="Q142"/>
      <c r="R142"/>
      <c r="S142"/>
      <c r="T142"/>
      <c r="U142"/>
      <c r="V142"/>
      <c r="W142"/>
    </row>
    <row r="143" spans="3:23" x14ac:dyDescent="0.2">
      <c r="C143"/>
      <c r="D143"/>
      <c r="E143"/>
      <c r="F143"/>
      <c r="G143"/>
      <c r="H143"/>
      <c r="I143"/>
      <c r="J143"/>
      <c r="K143"/>
      <c r="L143"/>
      <c r="M143"/>
      <c r="N143"/>
      <c r="O143"/>
      <c r="P143"/>
      <c r="Q143"/>
      <c r="R143"/>
      <c r="S143"/>
      <c r="T143"/>
      <c r="U143"/>
      <c r="V143"/>
      <c r="W143"/>
    </row>
    <row r="144" spans="3:23" x14ac:dyDescent="0.2">
      <c r="C144"/>
      <c r="D144"/>
      <c r="E144"/>
      <c r="F144"/>
      <c r="G144"/>
      <c r="H144"/>
      <c r="I144"/>
      <c r="J144"/>
      <c r="K144"/>
      <c r="L144"/>
      <c r="M144"/>
      <c r="N144"/>
      <c r="O144"/>
      <c r="P144"/>
      <c r="Q144"/>
      <c r="R144"/>
      <c r="S144"/>
      <c r="T144"/>
      <c r="U144"/>
      <c r="V144"/>
      <c r="W144"/>
    </row>
    <row r="145" spans="3:23" x14ac:dyDescent="0.2">
      <c r="C145"/>
      <c r="D145"/>
      <c r="E145"/>
      <c r="F145"/>
      <c r="G145"/>
      <c r="H145"/>
      <c r="I145"/>
      <c r="J145"/>
      <c r="K145"/>
      <c r="L145"/>
      <c r="M145"/>
      <c r="N145"/>
      <c r="O145"/>
      <c r="P145"/>
      <c r="Q145"/>
      <c r="R145"/>
      <c r="S145"/>
      <c r="T145"/>
      <c r="U145"/>
      <c r="V145"/>
      <c r="W145"/>
    </row>
    <row r="146" spans="3:23" x14ac:dyDescent="0.2">
      <c r="C146"/>
      <c r="D146"/>
      <c r="E146"/>
      <c r="F146"/>
      <c r="G146"/>
      <c r="H146"/>
      <c r="I146"/>
      <c r="J146"/>
      <c r="K146"/>
      <c r="L146"/>
      <c r="M146"/>
      <c r="N146"/>
      <c r="O146"/>
      <c r="P146"/>
      <c r="Q146"/>
      <c r="R146"/>
      <c r="S146"/>
      <c r="T146"/>
      <c r="U146"/>
      <c r="V146"/>
      <c r="W146"/>
    </row>
    <row r="147" spans="3:23" x14ac:dyDescent="0.2">
      <c r="C147"/>
      <c r="D147"/>
      <c r="E147"/>
      <c r="F147"/>
      <c r="G147"/>
      <c r="H147"/>
      <c r="I147"/>
      <c r="J147"/>
      <c r="K147"/>
      <c r="L147"/>
      <c r="M147"/>
      <c r="N147"/>
      <c r="O147"/>
      <c r="P147"/>
      <c r="Q147"/>
      <c r="R147"/>
      <c r="S147"/>
      <c r="T147"/>
      <c r="U147"/>
      <c r="V147"/>
      <c r="W147"/>
    </row>
    <row r="148" spans="3:23" x14ac:dyDescent="0.2">
      <c r="C148"/>
      <c r="D148"/>
      <c r="E148"/>
      <c r="F148"/>
      <c r="G148"/>
      <c r="H148"/>
      <c r="I148"/>
      <c r="J148"/>
      <c r="K148"/>
      <c r="L148"/>
      <c r="M148"/>
      <c r="N148"/>
      <c r="O148"/>
      <c r="P148"/>
      <c r="Q148"/>
      <c r="R148"/>
      <c r="S148"/>
      <c r="T148"/>
      <c r="U148"/>
      <c r="V148"/>
      <c r="W148"/>
    </row>
    <row r="149" spans="3:23" x14ac:dyDescent="0.2">
      <c r="C149"/>
      <c r="D149"/>
      <c r="E149"/>
      <c r="F149"/>
      <c r="G149"/>
      <c r="H149"/>
      <c r="I149"/>
      <c r="J149"/>
      <c r="K149"/>
      <c r="L149"/>
      <c r="M149"/>
      <c r="N149"/>
      <c r="O149"/>
      <c r="P149"/>
      <c r="Q149"/>
      <c r="R149"/>
      <c r="S149"/>
      <c r="T149"/>
      <c r="U149"/>
      <c r="V149"/>
      <c r="W149"/>
    </row>
    <row r="150" spans="3:23" x14ac:dyDescent="0.2">
      <c r="C150"/>
      <c r="D150"/>
      <c r="E150"/>
      <c r="F150"/>
      <c r="G150"/>
      <c r="H150"/>
      <c r="I150"/>
      <c r="J150"/>
      <c r="K150"/>
      <c r="L150"/>
      <c r="M150"/>
      <c r="N150"/>
      <c r="O150"/>
      <c r="P150"/>
      <c r="Q150"/>
      <c r="R150"/>
      <c r="S150"/>
      <c r="T150"/>
      <c r="U150"/>
      <c r="V150"/>
      <c r="W150"/>
    </row>
    <row r="151" spans="3:23" x14ac:dyDescent="0.2">
      <c r="C151"/>
      <c r="D151"/>
      <c r="E151"/>
      <c r="F151"/>
      <c r="G151"/>
      <c r="H151"/>
      <c r="I151"/>
      <c r="J151"/>
      <c r="K151"/>
      <c r="L151"/>
      <c r="M151"/>
      <c r="N151"/>
      <c r="O151"/>
      <c r="P151"/>
      <c r="Q151"/>
      <c r="R151"/>
      <c r="S151"/>
      <c r="T151"/>
      <c r="U151"/>
      <c r="V151"/>
      <c r="W151"/>
    </row>
    <row r="152" spans="3:23" x14ac:dyDescent="0.2">
      <c r="C152"/>
      <c r="D152"/>
      <c r="E152"/>
      <c r="F152"/>
      <c r="G152"/>
      <c r="H152"/>
      <c r="I152"/>
      <c r="J152"/>
      <c r="K152"/>
      <c r="L152"/>
      <c r="M152"/>
      <c r="N152"/>
      <c r="O152"/>
      <c r="P152"/>
      <c r="Q152"/>
      <c r="R152"/>
      <c r="S152"/>
      <c r="T152"/>
      <c r="U152"/>
      <c r="V152"/>
      <c r="W152"/>
    </row>
    <row r="153" spans="3:23" x14ac:dyDescent="0.2">
      <c r="C153"/>
      <c r="D153"/>
      <c r="E153"/>
      <c r="F153"/>
      <c r="G153"/>
      <c r="H153"/>
      <c r="I153"/>
      <c r="J153"/>
      <c r="K153"/>
      <c r="L153"/>
      <c r="M153"/>
      <c r="N153"/>
      <c r="O153"/>
      <c r="P153"/>
      <c r="Q153"/>
      <c r="R153"/>
      <c r="S153"/>
      <c r="T153"/>
      <c r="U153"/>
      <c r="V153"/>
      <c r="W153"/>
    </row>
    <row r="154" spans="3:23" x14ac:dyDescent="0.2">
      <c r="C154"/>
      <c r="D154"/>
      <c r="E154"/>
      <c r="F154"/>
      <c r="G154"/>
      <c r="H154"/>
      <c r="I154"/>
      <c r="J154"/>
      <c r="K154"/>
      <c r="L154"/>
      <c r="M154"/>
      <c r="N154"/>
      <c r="O154"/>
      <c r="P154"/>
      <c r="Q154"/>
      <c r="R154"/>
      <c r="S154"/>
      <c r="T154"/>
      <c r="U154"/>
      <c r="V154"/>
      <c r="W154"/>
    </row>
    <row r="155" spans="3:23" x14ac:dyDescent="0.2">
      <c r="C155"/>
      <c r="D155"/>
      <c r="E155"/>
      <c r="F155"/>
      <c r="G155"/>
      <c r="H155"/>
      <c r="I155"/>
      <c r="J155"/>
      <c r="K155"/>
      <c r="L155"/>
      <c r="M155"/>
      <c r="N155"/>
      <c r="O155"/>
      <c r="P155"/>
      <c r="Q155"/>
      <c r="R155"/>
      <c r="S155"/>
      <c r="T155"/>
      <c r="U155"/>
      <c r="V155"/>
      <c r="W155"/>
    </row>
    <row r="156" spans="3:23" x14ac:dyDescent="0.2">
      <c r="C156"/>
      <c r="D156"/>
      <c r="E156"/>
      <c r="F156"/>
      <c r="G156"/>
      <c r="H156"/>
      <c r="I156"/>
      <c r="J156"/>
      <c r="K156"/>
      <c r="L156"/>
      <c r="M156"/>
      <c r="N156"/>
      <c r="O156"/>
      <c r="P156"/>
      <c r="Q156"/>
      <c r="R156"/>
      <c r="S156"/>
      <c r="T156"/>
      <c r="U156"/>
      <c r="V156"/>
      <c r="W156"/>
    </row>
    <row r="157" spans="3:23" x14ac:dyDescent="0.2">
      <c r="C157"/>
      <c r="D157"/>
      <c r="E157"/>
      <c r="F157"/>
      <c r="G157"/>
      <c r="H157"/>
      <c r="I157"/>
      <c r="J157"/>
      <c r="K157"/>
      <c r="L157"/>
      <c r="M157"/>
      <c r="N157"/>
      <c r="O157"/>
      <c r="P157"/>
      <c r="Q157"/>
      <c r="R157"/>
      <c r="S157"/>
      <c r="T157"/>
      <c r="U157"/>
      <c r="V157"/>
      <c r="W157"/>
    </row>
    <row r="158" spans="3:23" x14ac:dyDescent="0.2">
      <c r="C158"/>
      <c r="D158"/>
      <c r="E158"/>
      <c r="F158"/>
      <c r="G158"/>
      <c r="H158"/>
      <c r="I158"/>
      <c r="J158"/>
      <c r="K158"/>
      <c r="L158"/>
      <c r="M158"/>
      <c r="N158"/>
      <c r="O158"/>
      <c r="P158"/>
      <c r="Q158"/>
      <c r="R158"/>
      <c r="S158"/>
      <c r="T158"/>
      <c r="U158"/>
      <c r="V158"/>
      <c r="W158"/>
    </row>
    <row r="159" spans="3:23" x14ac:dyDescent="0.2">
      <c r="C159"/>
      <c r="D159"/>
      <c r="E159"/>
      <c r="F159"/>
      <c r="G159"/>
      <c r="H159"/>
      <c r="I159"/>
      <c r="J159"/>
      <c r="K159"/>
      <c r="L159"/>
      <c r="M159"/>
      <c r="N159"/>
      <c r="O159"/>
      <c r="P159"/>
      <c r="Q159"/>
      <c r="R159"/>
      <c r="S159"/>
      <c r="T159"/>
      <c r="U159"/>
      <c r="V159"/>
      <c r="W159"/>
    </row>
    <row r="160" spans="3:23" x14ac:dyDescent="0.2">
      <c r="C160"/>
      <c r="D160"/>
      <c r="E160"/>
      <c r="F160"/>
      <c r="G160"/>
      <c r="H160"/>
      <c r="I160"/>
      <c r="J160"/>
      <c r="K160"/>
      <c r="L160"/>
      <c r="M160"/>
      <c r="N160"/>
      <c r="O160"/>
      <c r="P160"/>
      <c r="Q160"/>
      <c r="R160"/>
      <c r="S160"/>
      <c r="T160"/>
      <c r="U160"/>
      <c r="V160"/>
      <c r="W160"/>
    </row>
    <row r="161" spans="3:23" x14ac:dyDescent="0.2">
      <c r="C161"/>
      <c r="D161"/>
      <c r="E161"/>
      <c r="F161"/>
      <c r="G161"/>
      <c r="H161"/>
      <c r="I161"/>
      <c r="J161"/>
      <c r="K161"/>
      <c r="L161"/>
      <c r="M161"/>
      <c r="N161"/>
      <c r="O161"/>
      <c r="P161"/>
      <c r="Q161"/>
      <c r="R161"/>
      <c r="S161"/>
      <c r="T161"/>
      <c r="U161"/>
      <c r="V161"/>
      <c r="W161"/>
    </row>
    <row r="162" spans="3:23" x14ac:dyDescent="0.2">
      <c r="C162"/>
      <c r="D162"/>
      <c r="E162"/>
      <c r="F162"/>
      <c r="G162"/>
      <c r="H162"/>
      <c r="I162"/>
      <c r="J162"/>
      <c r="K162"/>
      <c r="L162"/>
      <c r="M162"/>
      <c r="N162"/>
      <c r="O162"/>
      <c r="P162"/>
      <c r="Q162"/>
      <c r="R162"/>
      <c r="S162"/>
      <c r="T162"/>
      <c r="U162"/>
      <c r="V162"/>
      <c r="W162"/>
    </row>
    <row r="163" spans="3:23" x14ac:dyDescent="0.2">
      <c r="C163"/>
      <c r="D163"/>
      <c r="E163"/>
      <c r="F163"/>
      <c r="G163"/>
      <c r="H163"/>
      <c r="I163"/>
      <c r="J163"/>
      <c r="K163"/>
      <c r="L163"/>
      <c r="M163"/>
      <c r="N163"/>
      <c r="O163"/>
      <c r="P163"/>
      <c r="Q163"/>
      <c r="R163"/>
      <c r="S163"/>
      <c r="T163"/>
      <c r="U163"/>
      <c r="V163"/>
      <c r="W163"/>
    </row>
    <row r="164" spans="3:23" x14ac:dyDescent="0.2">
      <c r="C164"/>
      <c r="D164"/>
      <c r="E164"/>
      <c r="F164"/>
      <c r="G164"/>
      <c r="H164"/>
      <c r="I164"/>
      <c r="J164"/>
      <c r="K164"/>
      <c r="L164"/>
      <c r="M164"/>
      <c r="N164"/>
      <c r="O164"/>
      <c r="P164"/>
      <c r="Q164"/>
      <c r="R164"/>
      <c r="S164"/>
      <c r="T164"/>
      <c r="U164"/>
      <c r="V164"/>
      <c r="W164"/>
    </row>
    <row r="165" spans="3:23" x14ac:dyDescent="0.2">
      <c r="C165"/>
      <c r="D165"/>
      <c r="E165"/>
      <c r="F165"/>
      <c r="G165"/>
      <c r="H165"/>
      <c r="I165"/>
      <c r="J165"/>
      <c r="K165"/>
      <c r="L165"/>
      <c r="M165"/>
      <c r="N165"/>
      <c r="O165"/>
      <c r="P165"/>
      <c r="Q165"/>
      <c r="R165"/>
      <c r="S165"/>
      <c r="T165"/>
      <c r="U165"/>
      <c r="V165"/>
      <c r="W165"/>
    </row>
    <row r="166" spans="3:23" x14ac:dyDescent="0.2">
      <c r="C166"/>
      <c r="D166"/>
      <c r="E166"/>
      <c r="F166"/>
      <c r="G166"/>
      <c r="H166"/>
      <c r="I166"/>
      <c r="J166"/>
      <c r="K166"/>
      <c r="L166"/>
      <c r="M166"/>
      <c r="N166"/>
      <c r="O166"/>
      <c r="P166"/>
      <c r="Q166"/>
      <c r="R166"/>
      <c r="S166"/>
      <c r="T166"/>
      <c r="U166"/>
      <c r="V166"/>
      <c r="W166"/>
    </row>
    <row r="167" spans="3:23" x14ac:dyDescent="0.2">
      <c r="C167"/>
      <c r="D167"/>
      <c r="E167"/>
      <c r="F167"/>
      <c r="G167"/>
      <c r="H167"/>
      <c r="I167"/>
      <c r="J167"/>
      <c r="K167"/>
      <c r="L167"/>
      <c r="M167"/>
      <c r="N167"/>
      <c r="O167"/>
      <c r="P167"/>
      <c r="Q167"/>
      <c r="R167"/>
      <c r="S167"/>
      <c r="T167"/>
      <c r="U167"/>
      <c r="V167"/>
      <c r="W167"/>
    </row>
    <row r="168" spans="3:23" x14ac:dyDescent="0.2">
      <c r="C168"/>
      <c r="D168"/>
      <c r="E168"/>
      <c r="F168"/>
      <c r="G168"/>
      <c r="H168"/>
      <c r="I168"/>
      <c r="J168"/>
      <c r="K168"/>
      <c r="L168"/>
      <c r="M168"/>
      <c r="N168"/>
      <c r="O168"/>
      <c r="P168"/>
      <c r="Q168"/>
      <c r="R168"/>
      <c r="S168"/>
      <c r="T168"/>
      <c r="U168"/>
      <c r="V168"/>
      <c r="W168"/>
    </row>
    <row r="169" spans="3:23" x14ac:dyDescent="0.2">
      <c r="C169"/>
      <c r="D169"/>
      <c r="E169"/>
      <c r="F169"/>
      <c r="G169"/>
      <c r="H169"/>
      <c r="I169"/>
      <c r="J169"/>
      <c r="K169"/>
      <c r="L169"/>
      <c r="M169"/>
      <c r="N169"/>
      <c r="O169"/>
      <c r="P169"/>
      <c r="Q169"/>
      <c r="R169"/>
      <c r="S169"/>
      <c r="T169"/>
      <c r="U169"/>
      <c r="V169"/>
      <c r="W169"/>
    </row>
    <row r="170" spans="3:23" x14ac:dyDescent="0.2">
      <c r="C170"/>
      <c r="D170"/>
      <c r="E170"/>
      <c r="F170"/>
      <c r="G170"/>
      <c r="H170"/>
      <c r="I170"/>
      <c r="J170"/>
      <c r="K170"/>
      <c r="L170"/>
      <c r="M170"/>
      <c r="N170"/>
      <c r="O170"/>
      <c r="P170"/>
      <c r="Q170"/>
      <c r="R170"/>
      <c r="S170"/>
      <c r="T170"/>
      <c r="U170"/>
      <c r="V170"/>
      <c r="W170"/>
    </row>
    <row r="171" spans="3:23" x14ac:dyDescent="0.2">
      <c r="C171"/>
      <c r="D171"/>
      <c r="E171"/>
      <c r="F171"/>
      <c r="G171"/>
      <c r="H171"/>
      <c r="I171"/>
      <c r="J171"/>
      <c r="K171"/>
      <c r="L171"/>
      <c r="M171"/>
      <c r="N171"/>
      <c r="O171"/>
      <c r="P171"/>
      <c r="Q171"/>
      <c r="R171"/>
      <c r="S171"/>
      <c r="T171"/>
      <c r="U171"/>
      <c r="V171"/>
      <c r="W171"/>
    </row>
    <row r="172" spans="3:23" x14ac:dyDescent="0.2">
      <c r="C172"/>
      <c r="D172"/>
      <c r="E172"/>
      <c r="F172"/>
      <c r="G172"/>
      <c r="H172"/>
      <c r="I172"/>
      <c r="J172"/>
      <c r="K172"/>
      <c r="L172"/>
      <c r="M172"/>
      <c r="N172"/>
      <c r="O172"/>
      <c r="P172"/>
      <c r="Q172"/>
      <c r="R172"/>
      <c r="S172"/>
      <c r="T172"/>
      <c r="U172"/>
      <c r="V172"/>
      <c r="W172"/>
    </row>
    <row r="173" spans="3:23" x14ac:dyDescent="0.2">
      <c r="C173"/>
      <c r="D173"/>
      <c r="E173"/>
      <c r="F173"/>
      <c r="G173"/>
      <c r="H173"/>
      <c r="I173"/>
      <c r="J173"/>
      <c r="K173"/>
      <c r="L173"/>
      <c r="M173"/>
      <c r="N173"/>
      <c r="O173"/>
      <c r="P173"/>
      <c r="Q173"/>
      <c r="R173"/>
      <c r="S173"/>
      <c r="T173"/>
      <c r="U173"/>
      <c r="V173"/>
      <c r="W173"/>
    </row>
    <row r="174" spans="3:23" x14ac:dyDescent="0.2">
      <c r="C174"/>
      <c r="D174"/>
      <c r="E174"/>
      <c r="F174"/>
      <c r="G174"/>
      <c r="H174"/>
      <c r="I174"/>
      <c r="J174"/>
      <c r="K174"/>
      <c r="L174"/>
      <c r="M174"/>
      <c r="N174"/>
      <c r="O174"/>
      <c r="P174"/>
      <c r="Q174"/>
      <c r="R174"/>
      <c r="S174"/>
      <c r="T174"/>
      <c r="U174"/>
      <c r="V174"/>
      <c r="W174"/>
    </row>
    <row r="175" spans="3:23" x14ac:dyDescent="0.2">
      <c r="C175"/>
      <c r="D175"/>
      <c r="E175"/>
      <c r="F175"/>
      <c r="G175"/>
      <c r="H175"/>
      <c r="I175"/>
      <c r="J175"/>
      <c r="K175"/>
      <c r="L175"/>
      <c r="M175"/>
      <c r="N175"/>
      <c r="O175"/>
      <c r="P175"/>
      <c r="Q175"/>
      <c r="R175"/>
      <c r="S175"/>
      <c r="T175"/>
      <c r="U175"/>
      <c r="V175"/>
      <c r="W175"/>
    </row>
    <row r="176" spans="3:23" x14ac:dyDescent="0.2">
      <c r="C176"/>
      <c r="D176"/>
      <c r="E176"/>
      <c r="F176"/>
      <c r="G176"/>
      <c r="H176"/>
      <c r="I176"/>
      <c r="J176"/>
      <c r="K176"/>
      <c r="L176"/>
      <c r="M176"/>
      <c r="N176"/>
      <c r="O176"/>
      <c r="P176"/>
      <c r="Q176"/>
      <c r="R176"/>
      <c r="S176"/>
      <c r="T176"/>
      <c r="U176"/>
      <c r="V176"/>
      <c r="W176"/>
    </row>
    <row r="177" spans="3:23" x14ac:dyDescent="0.2">
      <c r="C177"/>
      <c r="D177"/>
      <c r="E177"/>
      <c r="F177"/>
      <c r="G177"/>
      <c r="H177"/>
      <c r="I177"/>
      <c r="J177"/>
      <c r="K177"/>
      <c r="L177"/>
      <c r="M177"/>
      <c r="N177"/>
      <c r="O177"/>
      <c r="P177"/>
      <c r="Q177"/>
      <c r="R177"/>
      <c r="S177"/>
      <c r="T177"/>
      <c r="U177"/>
      <c r="V177"/>
      <c r="W177"/>
    </row>
    <row r="178" spans="3:23" x14ac:dyDescent="0.2">
      <c r="C178"/>
      <c r="D178"/>
      <c r="E178"/>
      <c r="F178"/>
      <c r="G178"/>
      <c r="H178"/>
      <c r="I178"/>
      <c r="J178"/>
      <c r="K178"/>
      <c r="L178"/>
      <c r="M178"/>
      <c r="N178"/>
      <c r="O178"/>
      <c r="P178"/>
      <c r="Q178"/>
      <c r="R178"/>
      <c r="S178"/>
      <c r="T178"/>
      <c r="U178"/>
      <c r="V178"/>
      <c r="W178"/>
    </row>
    <row r="179" spans="3:23" x14ac:dyDescent="0.2">
      <c r="C179"/>
      <c r="D179"/>
      <c r="E179"/>
      <c r="F179"/>
      <c r="G179"/>
      <c r="H179"/>
      <c r="I179"/>
      <c r="J179"/>
      <c r="K179"/>
      <c r="L179"/>
      <c r="M179"/>
      <c r="N179"/>
      <c r="O179"/>
      <c r="P179"/>
      <c r="Q179"/>
      <c r="R179"/>
      <c r="S179"/>
      <c r="T179"/>
      <c r="U179"/>
      <c r="V179"/>
      <c r="W179"/>
    </row>
    <row r="180" spans="3:23" x14ac:dyDescent="0.2">
      <c r="C180"/>
      <c r="D180"/>
      <c r="E180"/>
      <c r="F180"/>
      <c r="G180"/>
      <c r="H180"/>
      <c r="I180"/>
      <c r="J180"/>
      <c r="K180"/>
      <c r="L180"/>
      <c r="M180"/>
      <c r="N180"/>
      <c r="O180"/>
      <c r="P180"/>
      <c r="Q180"/>
      <c r="R180"/>
      <c r="S180"/>
      <c r="T180"/>
      <c r="U180"/>
      <c r="V180"/>
      <c r="W180"/>
    </row>
    <row r="181" spans="3:23" x14ac:dyDescent="0.2">
      <c r="C181"/>
      <c r="D181"/>
      <c r="E181"/>
      <c r="F181"/>
      <c r="G181"/>
      <c r="H181"/>
      <c r="I181"/>
      <c r="J181"/>
      <c r="K181"/>
      <c r="L181"/>
      <c r="M181"/>
      <c r="N181"/>
      <c r="O181"/>
      <c r="P181"/>
      <c r="Q181"/>
      <c r="R181"/>
      <c r="S181"/>
      <c r="T181"/>
      <c r="U181"/>
      <c r="V181"/>
      <c r="W181"/>
    </row>
    <row r="182" spans="3:23" x14ac:dyDescent="0.2">
      <c r="C182"/>
      <c r="D182"/>
      <c r="E182"/>
      <c r="F182"/>
      <c r="G182"/>
      <c r="H182"/>
      <c r="I182"/>
      <c r="J182"/>
      <c r="K182"/>
      <c r="L182"/>
      <c r="M182"/>
      <c r="N182"/>
      <c r="O182"/>
      <c r="P182"/>
      <c r="Q182"/>
      <c r="R182"/>
      <c r="S182"/>
      <c r="T182"/>
      <c r="U182"/>
      <c r="V182"/>
      <c r="W182"/>
    </row>
    <row r="183" spans="3:23" x14ac:dyDescent="0.2">
      <c r="C183"/>
      <c r="D183"/>
      <c r="E183"/>
      <c r="F183"/>
      <c r="G183"/>
      <c r="H183"/>
      <c r="I183"/>
      <c r="J183"/>
      <c r="K183"/>
      <c r="L183"/>
      <c r="M183"/>
      <c r="N183"/>
      <c r="O183"/>
      <c r="P183"/>
      <c r="Q183"/>
      <c r="R183"/>
      <c r="S183"/>
      <c r="T183"/>
      <c r="U183"/>
      <c r="V183"/>
      <c r="W183"/>
    </row>
    <row r="184" spans="3:23" x14ac:dyDescent="0.2">
      <c r="C184"/>
      <c r="D184"/>
      <c r="E184"/>
      <c r="F184"/>
      <c r="G184"/>
      <c r="H184"/>
      <c r="I184"/>
      <c r="J184"/>
      <c r="K184"/>
      <c r="L184"/>
      <c r="M184"/>
      <c r="N184"/>
      <c r="O184"/>
      <c r="P184"/>
      <c r="Q184"/>
      <c r="R184"/>
      <c r="S184"/>
      <c r="T184"/>
      <c r="U184"/>
      <c r="V184"/>
      <c r="W184"/>
    </row>
    <row r="185" spans="3:23" x14ac:dyDescent="0.2">
      <c r="C185"/>
      <c r="D185"/>
      <c r="E185"/>
      <c r="F185"/>
      <c r="G185"/>
      <c r="H185"/>
      <c r="I185"/>
      <c r="J185"/>
      <c r="K185"/>
      <c r="L185"/>
      <c r="M185"/>
      <c r="N185"/>
      <c r="O185"/>
      <c r="P185"/>
      <c r="Q185"/>
      <c r="R185"/>
      <c r="S185"/>
      <c r="T185"/>
      <c r="U185"/>
      <c r="V185"/>
      <c r="W185"/>
    </row>
    <row r="186" spans="3:23" x14ac:dyDescent="0.2">
      <c r="C186"/>
      <c r="D186"/>
      <c r="E186"/>
      <c r="F186"/>
      <c r="G186"/>
      <c r="H186"/>
      <c r="I186"/>
      <c r="J186"/>
      <c r="K186"/>
      <c r="L186"/>
      <c r="M186"/>
      <c r="N186"/>
      <c r="O186"/>
      <c r="P186"/>
      <c r="Q186"/>
      <c r="R186"/>
      <c r="S186"/>
      <c r="T186"/>
      <c r="U186"/>
      <c r="V186"/>
      <c r="W186"/>
    </row>
  </sheetData>
  <phoneticPr fontId="6" type="noConversion"/>
  <pageMargins left="0.77" right="0.59" top="0.79" bottom="0.77" header="0.4921259845" footer="0.34"/>
  <pageSetup paperSize="9" scale="51" orientation="portrait" horizontalDpi="300" verticalDpi="3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75C61"/>
  </sheetPr>
  <dimension ref="A1:F11"/>
  <sheetViews>
    <sheetView workbookViewId="0">
      <selection activeCell="K53" sqref="K53"/>
    </sheetView>
  </sheetViews>
  <sheetFormatPr baseColWidth="10" defaultRowHeight="12.75" x14ac:dyDescent="0.2"/>
  <cols>
    <col min="1" max="1" width="3.7109375" customWidth="1"/>
    <col min="2" max="2" width="20.28515625" customWidth="1"/>
  </cols>
  <sheetData>
    <row r="1" spans="1:6" ht="15.75" x14ac:dyDescent="0.25">
      <c r="A1" s="8" t="str">
        <f>Inhaltsverzeichnis!B33&amp; " " &amp;Inhaltsverzeichnis!D33</f>
        <v>Tabelle 16: Fremdsprachigenanteil in Schulklassen, 2015/16</v>
      </c>
    </row>
    <row r="4" spans="1:6" x14ac:dyDescent="0.2">
      <c r="B4" s="43"/>
      <c r="C4" s="43" t="s">
        <v>840</v>
      </c>
      <c r="D4" s="43" t="s">
        <v>841</v>
      </c>
      <c r="E4" s="43" t="s">
        <v>842</v>
      </c>
      <c r="F4" s="43" t="s">
        <v>843</v>
      </c>
    </row>
    <row r="5" spans="1:6" x14ac:dyDescent="0.2">
      <c r="B5" s="33" t="s">
        <v>47</v>
      </c>
      <c r="C5" s="63">
        <v>28.85</v>
      </c>
      <c r="D5" s="63">
        <v>13.46</v>
      </c>
      <c r="E5" s="63">
        <v>28.85</v>
      </c>
      <c r="F5" s="63">
        <v>28.85</v>
      </c>
    </row>
    <row r="6" spans="1:6" x14ac:dyDescent="0.2">
      <c r="B6" s="33" t="s">
        <v>44</v>
      </c>
      <c r="C6" s="63">
        <v>88.52</v>
      </c>
      <c r="D6" s="63">
        <v>10.199999999999999</v>
      </c>
      <c r="E6" s="63">
        <v>1.28</v>
      </c>
      <c r="F6" s="63">
        <v>0</v>
      </c>
    </row>
    <row r="7" spans="1:6" x14ac:dyDescent="0.2">
      <c r="B7" s="33" t="s">
        <v>46</v>
      </c>
      <c r="C7" s="63">
        <v>60.79</v>
      </c>
      <c r="D7" s="63">
        <v>27.05</v>
      </c>
      <c r="E7" s="63">
        <v>10.42</v>
      </c>
      <c r="F7" s="63">
        <v>1.74</v>
      </c>
    </row>
    <row r="8" spans="1:6" x14ac:dyDescent="0.2">
      <c r="B8" s="33" t="s">
        <v>42</v>
      </c>
      <c r="C8" s="63">
        <v>30.43</v>
      </c>
      <c r="D8" s="63">
        <v>30.77</v>
      </c>
      <c r="E8" s="63">
        <v>26.09</v>
      </c>
      <c r="F8" s="63">
        <v>12.71</v>
      </c>
    </row>
    <row r="9" spans="1:6" x14ac:dyDescent="0.2">
      <c r="B9" s="33" t="s">
        <v>41</v>
      </c>
      <c r="C9" s="63">
        <v>46.37</v>
      </c>
      <c r="D9" s="63">
        <v>34.14</v>
      </c>
      <c r="E9" s="63">
        <v>15.31</v>
      </c>
      <c r="F9" s="63">
        <v>4.18</v>
      </c>
    </row>
    <row r="10" spans="1:6" x14ac:dyDescent="0.2">
      <c r="B10" s="33" t="s">
        <v>211</v>
      </c>
      <c r="C10" s="63">
        <v>12.79</v>
      </c>
      <c r="D10" s="63">
        <v>22.09</v>
      </c>
      <c r="E10" s="63">
        <v>38.369999999999997</v>
      </c>
      <c r="F10" s="63">
        <v>26.74</v>
      </c>
    </row>
    <row r="11" spans="1:6" x14ac:dyDescent="0.2">
      <c r="B11" s="33" t="s">
        <v>123</v>
      </c>
      <c r="C11" s="63">
        <v>41.19</v>
      </c>
      <c r="D11" s="63">
        <v>36.82</v>
      </c>
      <c r="E11" s="63">
        <v>15.89</v>
      </c>
      <c r="F11" s="63">
        <v>6.09</v>
      </c>
    </row>
  </sheetData>
  <pageMargins left="0.7" right="0.7" top="0.78740157499999996" bottom="0.78740157499999996"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75C61"/>
    <pageSetUpPr autoPageBreaks="0"/>
  </sheetPr>
  <dimension ref="A1:AA191"/>
  <sheetViews>
    <sheetView showGridLines="0" zoomScaleNormal="100" zoomScaleSheetLayoutView="100" workbookViewId="0"/>
  </sheetViews>
  <sheetFormatPr baseColWidth="10" defaultRowHeight="12.75" x14ac:dyDescent="0.2"/>
  <cols>
    <col min="1" max="1" width="3.7109375" customWidth="1"/>
    <col min="2" max="2" width="14.5703125" customWidth="1"/>
    <col min="3" max="3" width="11.28515625" style="16" customWidth="1"/>
    <col min="4" max="5" width="11.28515625" style="5" customWidth="1"/>
    <col min="6" max="6" width="6.28515625" style="5" customWidth="1"/>
    <col min="7" max="7" width="10.140625" style="5" customWidth="1"/>
    <col min="8" max="8" width="6.28515625" style="5" customWidth="1"/>
    <col min="9" max="12" width="10.5703125" style="5" customWidth="1"/>
    <col min="13" max="13" width="12.28515625" style="5" customWidth="1"/>
    <col min="14" max="23" width="6.28515625" style="5" customWidth="1"/>
    <col min="24" max="25" width="6.28515625" customWidth="1"/>
  </cols>
  <sheetData>
    <row r="1" spans="1:27" ht="15.75" x14ac:dyDescent="0.25">
      <c r="A1" s="8" t="str">
        <f>Inhaltsverzeichnis!B34&amp; " " &amp;Inhaltsverzeichnis!D34</f>
        <v>Tabelle 17: Klassengrösse in der Primarschule, 2015/16</v>
      </c>
      <c r="C1"/>
      <c r="D1"/>
      <c r="E1"/>
      <c r="F1"/>
      <c r="G1"/>
      <c r="H1"/>
      <c r="I1"/>
      <c r="J1"/>
      <c r="K1"/>
      <c r="L1"/>
      <c r="M1"/>
      <c r="N1"/>
      <c r="O1"/>
      <c r="P1"/>
      <c r="Q1"/>
      <c r="R1"/>
      <c r="S1"/>
      <c r="T1"/>
      <c r="U1"/>
      <c r="V1"/>
      <c r="W1"/>
    </row>
    <row r="2" spans="1:27" x14ac:dyDescent="0.2">
      <c r="C2"/>
      <c r="D2"/>
      <c r="E2"/>
      <c r="F2"/>
      <c r="G2"/>
      <c r="H2"/>
      <c r="I2"/>
      <c r="J2"/>
      <c r="K2"/>
      <c r="L2"/>
      <c r="M2"/>
      <c r="N2"/>
      <c r="O2"/>
      <c r="P2"/>
      <c r="Q2"/>
      <c r="R2"/>
      <c r="S2"/>
      <c r="T2"/>
      <c r="U2"/>
      <c r="V2"/>
      <c r="W2"/>
    </row>
    <row r="3" spans="1:27" x14ac:dyDescent="0.2">
      <c r="C3"/>
      <c r="D3"/>
      <c r="E3"/>
      <c r="F3"/>
      <c r="G3"/>
      <c r="H3"/>
      <c r="I3"/>
      <c r="J3"/>
      <c r="K3"/>
      <c r="L3"/>
      <c r="M3"/>
      <c r="N3"/>
      <c r="O3"/>
      <c r="P3"/>
      <c r="Q3"/>
      <c r="R3"/>
      <c r="S3"/>
      <c r="T3"/>
      <c r="U3"/>
      <c r="V3"/>
      <c r="W3"/>
    </row>
    <row r="4" spans="1:27" x14ac:dyDescent="0.2">
      <c r="B4" s="204" t="s">
        <v>209</v>
      </c>
      <c r="C4" s="188" t="s">
        <v>210</v>
      </c>
      <c r="D4" s="188"/>
      <c r="E4" s="188"/>
      <c r="F4"/>
      <c r="G4"/>
      <c r="H4"/>
      <c r="I4"/>
      <c r="J4"/>
      <c r="K4"/>
      <c r="L4"/>
      <c r="M4"/>
      <c r="N4"/>
      <c r="O4"/>
      <c r="P4"/>
      <c r="Q4"/>
      <c r="R4"/>
      <c r="S4"/>
      <c r="T4"/>
      <c r="U4"/>
      <c r="V4"/>
      <c r="W4"/>
    </row>
    <row r="5" spans="1:27" x14ac:dyDescent="0.2">
      <c r="B5" s="204"/>
      <c r="C5" s="55" t="s">
        <v>21</v>
      </c>
      <c r="D5" s="55" t="s">
        <v>207</v>
      </c>
      <c r="E5" s="55" t="s">
        <v>208</v>
      </c>
      <c r="F5"/>
      <c r="G5"/>
      <c r="H5"/>
      <c r="I5"/>
      <c r="J5"/>
      <c r="K5"/>
      <c r="L5"/>
      <c r="M5"/>
      <c r="N5"/>
      <c r="O5"/>
      <c r="P5"/>
      <c r="Q5"/>
      <c r="R5"/>
      <c r="S5"/>
      <c r="T5"/>
      <c r="U5"/>
      <c r="V5"/>
      <c r="W5"/>
    </row>
    <row r="6" spans="1:27" x14ac:dyDescent="0.2">
      <c r="B6" s="35">
        <v>8</v>
      </c>
      <c r="C6" s="35">
        <f>D6+E6</f>
        <v>1</v>
      </c>
      <c r="D6" s="35">
        <v>0</v>
      </c>
      <c r="E6" s="35">
        <v>1</v>
      </c>
      <c r="F6"/>
      <c r="G6"/>
      <c r="H6"/>
      <c r="I6"/>
      <c r="J6"/>
      <c r="K6"/>
      <c r="L6"/>
      <c r="M6"/>
      <c r="N6"/>
      <c r="O6"/>
      <c r="P6"/>
      <c r="Q6"/>
      <c r="R6"/>
      <c r="S6"/>
      <c r="T6"/>
      <c r="U6"/>
      <c r="V6"/>
      <c r="W6"/>
    </row>
    <row r="7" spans="1:27" x14ac:dyDescent="0.2">
      <c r="B7" s="35">
        <v>9</v>
      </c>
      <c r="C7" s="35">
        <f t="shared" ref="C7:C25" si="0">D7+E7</f>
        <v>0</v>
      </c>
      <c r="D7" s="35">
        <v>0</v>
      </c>
      <c r="E7" s="35">
        <v>0</v>
      </c>
      <c r="F7"/>
      <c r="G7"/>
      <c r="H7"/>
      <c r="I7"/>
      <c r="J7"/>
      <c r="K7"/>
      <c r="L7"/>
      <c r="M7"/>
      <c r="N7"/>
      <c r="O7"/>
      <c r="P7"/>
      <c r="Q7"/>
      <c r="R7"/>
      <c r="S7"/>
      <c r="T7"/>
      <c r="U7"/>
      <c r="V7"/>
      <c r="W7"/>
    </row>
    <row r="8" spans="1:27" x14ac:dyDescent="0.2">
      <c r="B8" s="35">
        <v>10</v>
      </c>
      <c r="C8" s="35">
        <f t="shared" si="0"/>
        <v>3</v>
      </c>
      <c r="D8" s="35">
        <v>1</v>
      </c>
      <c r="E8" s="35">
        <v>2</v>
      </c>
      <c r="F8"/>
      <c r="G8"/>
      <c r="H8"/>
      <c r="I8"/>
      <c r="J8"/>
      <c r="K8"/>
      <c r="L8"/>
      <c r="M8"/>
      <c r="N8"/>
      <c r="O8"/>
      <c r="P8"/>
      <c r="Q8"/>
      <c r="R8"/>
      <c r="S8"/>
      <c r="T8"/>
      <c r="U8"/>
      <c r="V8"/>
      <c r="W8"/>
    </row>
    <row r="9" spans="1:27" x14ac:dyDescent="0.2">
      <c r="B9" s="35">
        <v>11</v>
      </c>
      <c r="C9" s="35">
        <f t="shared" si="0"/>
        <v>8</v>
      </c>
      <c r="D9" s="35">
        <v>3</v>
      </c>
      <c r="E9" s="35">
        <v>5</v>
      </c>
      <c r="F9"/>
      <c r="G9"/>
      <c r="H9"/>
      <c r="I9"/>
      <c r="J9"/>
      <c r="K9"/>
      <c r="L9"/>
      <c r="M9"/>
      <c r="N9"/>
      <c r="O9"/>
      <c r="P9"/>
      <c r="Q9"/>
      <c r="R9"/>
      <c r="S9"/>
      <c r="T9"/>
      <c r="U9"/>
      <c r="V9"/>
      <c r="W9"/>
    </row>
    <row r="10" spans="1:27" x14ac:dyDescent="0.2">
      <c r="B10" s="35">
        <v>12</v>
      </c>
      <c r="C10" s="35">
        <f t="shared" si="0"/>
        <v>23</v>
      </c>
      <c r="D10" s="35">
        <v>7</v>
      </c>
      <c r="E10" s="35">
        <v>16</v>
      </c>
      <c r="F10"/>
      <c r="G10"/>
      <c r="H10"/>
      <c r="I10"/>
      <c r="J10"/>
      <c r="K10"/>
      <c r="L10"/>
      <c r="M10"/>
      <c r="N10"/>
      <c r="O10"/>
      <c r="P10"/>
      <c r="Q10"/>
      <c r="R10"/>
      <c r="S10"/>
      <c r="T10"/>
      <c r="U10"/>
      <c r="V10"/>
      <c r="W10"/>
    </row>
    <row r="11" spans="1:27" x14ac:dyDescent="0.2">
      <c r="B11" s="35">
        <v>13</v>
      </c>
      <c r="C11" s="35">
        <f t="shared" si="0"/>
        <v>41</v>
      </c>
      <c r="D11" s="35">
        <v>10</v>
      </c>
      <c r="E11" s="35">
        <v>31</v>
      </c>
      <c r="F11"/>
      <c r="G11"/>
      <c r="H11"/>
      <c r="I11"/>
      <c r="J11"/>
      <c r="K11"/>
      <c r="L11"/>
      <c r="M11"/>
      <c r="N11"/>
      <c r="O11"/>
      <c r="P11"/>
      <c r="Q11"/>
      <c r="R11"/>
      <c r="S11"/>
      <c r="T11"/>
      <c r="U11"/>
      <c r="V11"/>
      <c r="W11"/>
    </row>
    <row r="12" spans="1:27" x14ac:dyDescent="0.2">
      <c r="B12" s="35">
        <v>14</v>
      </c>
      <c r="C12" s="35">
        <f t="shared" si="0"/>
        <v>76</v>
      </c>
      <c r="D12" s="35">
        <v>20</v>
      </c>
      <c r="E12" s="35">
        <v>56</v>
      </c>
      <c r="F12"/>
      <c r="G12"/>
      <c r="H12"/>
      <c r="I12"/>
      <c r="J12"/>
      <c r="K12"/>
      <c r="L12"/>
      <c r="M12"/>
      <c r="N12"/>
      <c r="O12"/>
      <c r="P12"/>
      <c r="Q12"/>
      <c r="R12"/>
      <c r="S12"/>
      <c r="T12"/>
      <c r="U12"/>
      <c r="V12"/>
      <c r="W12"/>
    </row>
    <row r="13" spans="1:27" x14ac:dyDescent="0.2">
      <c r="B13" s="35">
        <v>15</v>
      </c>
      <c r="C13" s="35">
        <f t="shared" si="0"/>
        <v>126</v>
      </c>
      <c r="D13" s="35">
        <v>37</v>
      </c>
      <c r="E13" s="35">
        <v>89</v>
      </c>
      <c r="F13"/>
      <c r="G13"/>
      <c r="H13"/>
      <c r="I13"/>
      <c r="J13"/>
      <c r="K13"/>
      <c r="L13"/>
      <c r="M13"/>
      <c r="N13"/>
      <c r="O13"/>
      <c r="P13"/>
      <c r="Q13"/>
      <c r="R13"/>
      <c r="S13"/>
      <c r="T13"/>
      <c r="U13"/>
      <c r="V13"/>
      <c r="W13"/>
    </row>
    <row r="14" spans="1:27" s="23" customFormat="1" x14ac:dyDescent="0.2">
      <c r="A14"/>
      <c r="B14" s="35">
        <v>16</v>
      </c>
      <c r="C14" s="35">
        <f t="shared" si="0"/>
        <v>150</v>
      </c>
      <c r="D14" s="35">
        <v>47</v>
      </c>
      <c r="E14" s="35">
        <v>103</v>
      </c>
      <c r="F14"/>
      <c r="G14"/>
      <c r="H14"/>
      <c r="I14"/>
      <c r="J14"/>
      <c r="K14"/>
      <c r="L14"/>
      <c r="M14"/>
      <c r="N14"/>
      <c r="O14"/>
      <c r="P14"/>
      <c r="Q14"/>
      <c r="R14"/>
      <c r="S14"/>
      <c r="T14"/>
      <c r="U14"/>
      <c r="V14"/>
      <c r="W14"/>
      <c r="X14"/>
      <c r="Y14"/>
      <c r="Z14"/>
      <c r="AA14"/>
    </row>
    <row r="15" spans="1:27" s="23" customFormat="1" x14ac:dyDescent="0.2">
      <c r="A15"/>
      <c r="B15" s="35">
        <v>17</v>
      </c>
      <c r="C15" s="35">
        <f t="shared" si="0"/>
        <v>172</v>
      </c>
      <c r="D15" s="35">
        <v>39</v>
      </c>
      <c r="E15" s="35">
        <v>133</v>
      </c>
      <c r="F15"/>
      <c r="G15"/>
      <c r="H15"/>
      <c r="I15"/>
      <c r="J15"/>
      <c r="K15"/>
      <c r="L15"/>
      <c r="M15"/>
      <c r="N15"/>
      <c r="O15"/>
      <c r="P15"/>
      <c r="Q15"/>
      <c r="R15"/>
      <c r="S15"/>
      <c r="T15"/>
      <c r="U15"/>
      <c r="V15"/>
      <c r="W15"/>
      <c r="X15"/>
      <c r="Y15"/>
      <c r="Z15"/>
      <c r="AA15"/>
    </row>
    <row r="16" spans="1:27" s="23" customFormat="1" x14ac:dyDescent="0.2">
      <c r="A16"/>
      <c r="B16" s="35">
        <v>18</v>
      </c>
      <c r="C16" s="35">
        <f t="shared" si="0"/>
        <v>259</v>
      </c>
      <c r="D16" s="35">
        <v>57</v>
      </c>
      <c r="E16" s="35">
        <v>202</v>
      </c>
      <c r="F16"/>
      <c r="G16"/>
      <c r="H16"/>
      <c r="I16"/>
      <c r="J16"/>
      <c r="K16"/>
      <c r="L16"/>
      <c r="M16"/>
      <c r="N16"/>
      <c r="O16"/>
      <c r="P16"/>
      <c r="Q16"/>
      <c r="R16"/>
      <c r="S16"/>
      <c r="T16"/>
      <c r="U16"/>
      <c r="V16"/>
      <c r="W16"/>
      <c r="X16"/>
      <c r="Y16"/>
      <c r="Z16"/>
      <c r="AA16"/>
    </row>
    <row r="17" spans="1:27" s="23" customFormat="1" x14ac:dyDescent="0.2">
      <c r="A17"/>
      <c r="B17" s="35">
        <v>19</v>
      </c>
      <c r="C17" s="35">
        <f t="shared" si="0"/>
        <v>263</v>
      </c>
      <c r="D17" s="35">
        <v>55</v>
      </c>
      <c r="E17" s="35">
        <v>208</v>
      </c>
      <c r="F17"/>
      <c r="G17"/>
      <c r="H17"/>
      <c r="I17"/>
      <c r="J17"/>
      <c r="K17"/>
      <c r="L17"/>
      <c r="M17"/>
      <c r="N17"/>
      <c r="O17"/>
      <c r="P17"/>
      <c r="Q17"/>
      <c r="R17"/>
      <c r="S17"/>
      <c r="T17"/>
      <c r="U17"/>
      <c r="V17"/>
      <c r="W17"/>
      <c r="X17"/>
      <c r="Y17"/>
      <c r="Z17"/>
      <c r="AA17"/>
    </row>
    <row r="18" spans="1:27" s="23" customFormat="1" x14ac:dyDescent="0.2">
      <c r="A18"/>
      <c r="B18" s="35">
        <v>20</v>
      </c>
      <c r="C18" s="35">
        <f t="shared" si="0"/>
        <v>248</v>
      </c>
      <c r="D18" s="35">
        <v>41</v>
      </c>
      <c r="E18" s="35">
        <v>207</v>
      </c>
      <c r="F18"/>
      <c r="G18"/>
      <c r="H18"/>
      <c r="I18"/>
      <c r="J18"/>
      <c r="K18"/>
      <c r="L18"/>
      <c r="M18"/>
      <c r="N18"/>
      <c r="O18"/>
      <c r="P18"/>
      <c r="Q18"/>
      <c r="R18"/>
      <c r="S18"/>
      <c r="T18"/>
      <c r="U18"/>
      <c r="V18"/>
      <c r="W18"/>
      <c r="X18"/>
      <c r="Y18"/>
      <c r="Z18"/>
      <c r="AA18"/>
    </row>
    <row r="19" spans="1:27" s="23" customFormat="1" x14ac:dyDescent="0.2">
      <c r="A19"/>
      <c r="B19" s="35">
        <v>21</v>
      </c>
      <c r="C19" s="35">
        <f t="shared" si="0"/>
        <v>197</v>
      </c>
      <c r="D19" s="35">
        <v>32</v>
      </c>
      <c r="E19" s="35">
        <v>165</v>
      </c>
      <c r="F19"/>
      <c r="G19"/>
      <c r="H19"/>
      <c r="I19"/>
      <c r="J19"/>
      <c r="K19"/>
      <c r="L19"/>
      <c r="M19"/>
      <c r="N19"/>
      <c r="O19"/>
      <c r="P19"/>
      <c r="Q19"/>
      <c r="R19"/>
      <c r="S19"/>
      <c r="T19"/>
      <c r="U19"/>
      <c r="V19"/>
      <c r="W19"/>
      <c r="X19"/>
      <c r="Y19"/>
      <c r="Z19"/>
      <c r="AA19"/>
    </row>
    <row r="20" spans="1:27" s="23" customFormat="1" x14ac:dyDescent="0.2">
      <c r="A20"/>
      <c r="B20" s="35">
        <v>22</v>
      </c>
      <c r="C20" s="35">
        <f t="shared" si="0"/>
        <v>148</v>
      </c>
      <c r="D20" s="35">
        <v>27</v>
      </c>
      <c r="E20" s="35">
        <v>121</v>
      </c>
      <c r="F20"/>
      <c r="G20"/>
      <c r="H20"/>
      <c r="I20"/>
      <c r="J20"/>
      <c r="K20"/>
      <c r="L20"/>
      <c r="M20"/>
      <c r="N20"/>
      <c r="O20"/>
      <c r="P20"/>
      <c r="Q20"/>
      <c r="R20"/>
      <c r="S20"/>
      <c r="T20"/>
      <c r="U20"/>
      <c r="V20"/>
      <c r="W20"/>
      <c r="X20"/>
      <c r="Y20"/>
      <c r="Z20"/>
      <c r="AA20"/>
    </row>
    <row r="21" spans="1:27" s="23" customFormat="1" x14ac:dyDescent="0.2">
      <c r="A21"/>
      <c r="B21" s="35">
        <v>23</v>
      </c>
      <c r="C21" s="35">
        <f t="shared" si="0"/>
        <v>131</v>
      </c>
      <c r="D21" s="35">
        <v>14</v>
      </c>
      <c r="E21" s="35">
        <v>117</v>
      </c>
      <c r="F21"/>
      <c r="G21"/>
      <c r="H21"/>
      <c r="I21"/>
      <c r="J21"/>
      <c r="K21"/>
      <c r="L21"/>
      <c r="M21"/>
      <c r="N21"/>
      <c r="O21"/>
      <c r="P21"/>
      <c r="Q21"/>
      <c r="R21"/>
      <c r="S21"/>
      <c r="T21"/>
      <c r="U21"/>
      <c r="V21"/>
      <c r="W21"/>
      <c r="X21"/>
      <c r="Y21"/>
      <c r="Z21"/>
      <c r="AA21"/>
    </row>
    <row r="22" spans="1:27" s="23" customFormat="1" x14ac:dyDescent="0.2">
      <c r="A22"/>
      <c r="B22" s="35">
        <v>24</v>
      </c>
      <c r="C22" s="35">
        <f t="shared" si="0"/>
        <v>68</v>
      </c>
      <c r="D22" s="35">
        <v>15</v>
      </c>
      <c r="E22" s="35">
        <v>53</v>
      </c>
      <c r="F22"/>
      <c r="G22"/>
      <c r="H22"/>
      <c r="I22"/>
      <c r="J22"/>
      <c r="K22"/>
      <c r="L22"/>
      <c r="M22"/>
      <c r="N22"/>
      <c r="O22"/>
      <c r="P22"/>
      <c r="Q22"/>
      <c r="R22"/>
      <c r="S22"/>
      <c r="T22"/>
      <c r="U22"/>
      <c r="V22"/>
      <c r="W22"/>
      <c r="X22"/>
      <c r="Y22"/>
      <c r="Z22"/>
      <c r="AA22"/>
    </row>
    <row r="23" spans="1:27" s="23" customFormat="1" x14ac:dyDescent="0.2">
      <c r="A23"/>
      <c r="B23" s="35">
        <v>25</v>
      </c>
      <c r="C23" s="35">
        <f t="shared" si="0"/>
        <v>46</v>
      </c>
      <c r="D23" s="35">
        <v>9</v>
      </c>
      <c r="E23" s="35">
        <v>37</v>
      </c>
      <c r="F23"/>
      <c r="G23"/>
      <c r="H23"/>
      <c r="I23"/>
      <c r="J23"/>
      <c r="K23"/>
      <c r="L23"/>
      <c r="M23"/>
      <c r="N23"/>
      <c r="O23"/>
      <c r="P23"/>
      <c r="Q23"/>
      <c r="R23"/>
      <c r="S23"/>
      <c r="T23"/>
      <c r="U23"/>
      <c r="V23"/>
      <c r="W23"/>
      <c r="X23"/>
      <c r="Y23"/>
      <c r="Z23"/>
      <c r="AA23"/>
    </row>
    <row r="24" spans="1:27" s="11" customFormat="1" x14ac:dyDescent="0.2">
      <c r="A24"/>
      <c r="B24" s="35">
        <v>26</v>
      </c>
      <c r="C24" s="35">
        <f t="shared" si="0"/>
        <v>18</v>
      </c>
      <c r="D24" s="35">
        <v>6</v>
      </c>
      <c r="E24" s="35">
        <v>12</v>
      </c>
      <c r="F24"/>
      <c r="G24"/>
      <c r="H24"/>
      <c r="I24"/>
      <c r="J24"/>
      <c r="K24"/>
      <c r="L24"/>
      <c r="M24"/>
      <c r="N24"/>
      <c r="O24"/>
      <c r="P24"/>
      <c r="Q24"/>
      <c r="R24"/>
      <c r="S24"/>
      <c r="T24"/>
      <c r="U24"/>
      <c r="V24"/>
      <c r="W24"/>
      <c r="X24"/>
      <c r="Y24"/>
      <c r="Z24"/>
      <c r="AA24"/>
    </row>
    <row r="25" spans="1:27" s="11" customFormat="1" x14ac:dyDescent="0.2">
      <c r="A25"/>
      <c r="B25" s="35">
        <v>27</v>
      </c>
      <c r="C25" s="35">
        <f t="shared" si="0"/>
        <v>7</v>
      </c>
      <c r="D25" s="35">
        <v>2</v>
      </c>
      <c r="E25" s="35">
        <v>5</v>
      </c>
      <c r="F25"/>
      <c r="G25"/>
      <c r="H25"/>
      <c r="I25"/>
      <c r="J25"/>
      <c r="K25"/>
      <c r="L25"/>
      <c r="M25"/>
      <c r="N25"/>
      <c r="O25"/>
      <c r="P25"/>
      <c r="Q25"/>
      <c r="R25"/>
      <c r="S25"/>
      <c r="T25"/>
      <c r="U25"/>
      <c r="V25"/>
      <c r="W25"/>
      <c r="X25"/>
      <c r="Y25"/>
      <c r="Z25"/>
      <c r="AA25"/>
    </row>
    <row r="26" spans="1:27" s="11" customFormat="1" x14ac:dyDescent="0.2">
      <c r="A26"/>
      <c r="B26"/>
      <c r="C26"/>
      <c r="D26"/>
      <c r="E26"/>
      <c r="F26"/>
      <c r="G26"/>
      <c r="H26"/>
      <c r="I26"/>
      <c r="J26"/>
      <c r="K26"/>
      <c r="L26"/>
      <c r="M26"/>
      <c r="N26"/>
      <c r="O26"/>
      <c r="P26"/>
      <c r="Q26"/>
      <c r="R26"/>
      <c r="S26"/>
      <c r="T26"/>
      <c r="U26"/>
      <c r="V26"/>
      <c r="W26"/>
      <c r="X26"/>
      <c r="Y26"/>
      <c r="Z26"/>
      <c r="AA26"/>
    </row>
    <row r="27" spans="1:27" s="11" customFormat="1" x14ac:dyDescent="0.2">
      <c r="A27"/>
      <c r="B27"/>
      <c r="C27"/>
      <c r="D27"/>
      <c r="E27"/>
      <c r="F27"/>
      <c r="G27"/>
      <c r="H27"/>
      <c r="I27"/>
      <c r="J27"/>
      <c r="K27"/>
      <c r="L27"/>
      <c r="M27"/>
      <c r="N27"/>
      <c r="O27"/>
      <c r="P27"/>
      <c r="Q27"/>
      <c r="R27"/>
      <c r="S27"/>
      <c r="T27"/>
      <c r="U27"/>
      <c r="V27"/>
      <c r="W27"/>
      <c r="X27"/>
      <c r="Y27"/>
      <c r="Z27"/>
      <c r="AA27"/>
    </row>
    <row r="28" spans="1:27" s="11" customFormat="1" x14ac:dyDescent="0.2">
      <c r="A28"/>
      <c r="B28"/>
      <c r="C28"/>
      <c r="D28"/>
      <c r="E28"/>
      <c r="F28"/>
      <c r="G28"/>
      <c r="H28"/>
      <c r="I28"/>
      <c r="J28"/>
      <c r="K28"/>
      <c r="L28"/>
      <c r="M28"/>
      <c r="N28"/>
      <c r="O28"/>
      <c r="P28"/>
      <c r="Q28"/>
      <c r="R28"/>
      <c r="S28"/>
      <c r="T28"/>
      <c r="U28"/>
      <c r="V28"/>
      <c r="W28"/>
      <c r="X28"/>
      <c r="Y28"/>
      <c r="Z28"/>
      <c r="AA28"/>
    </row>
    <row r="29" spans="1:27" s="11" customFormat="1" x14ac:dyDescent="0.2">
      <c r="A29"/>
      <c r="B29"/>
      <c r="C29"/>
      <c r="D29"/>
      <c r="E29"/>
      <c r="F29"/>
      <c r="G29"/>
      <c r="H29"/>
      <c r="I29"/>
      <c r="J29"/>
      <c r="K29"/>
      <c r="L29"/>
      <c r="M29"/>
      <c r="N29"/>
      <c r="O29"/>
      <c r="P29"/>
      <c r="Q29"/>
      <c r="R29"/>
      <c r="S29"/>
      <c r="T29"/>
      <c r="U29"/>
      <c r="V29"/>
      <c r="W29"/>
      <c r="X29"/>
      <c r="Y29"/>
      <c r="Z29"/>
      <c r="AA29"/>
    </row>
    <row r="30" spans="1:27" s="11" customFormat="1" x14ac:dyDescent="0.2">
      <c r="A30"/>
      <c r="B30"/>
      <c r="C30"/>
      <c r="D30"/>
      <c r="E30"/>
      <c r="F30"/>
      <c r="G30"/>
      <c r="H30"/>
      <c r="I30"/>
      <c r="J30"/>
      <c r="K30"/>
      <c r="L30"/>
      <c r="M30"/>
      <c r="N30"/>
      <c r="O30"/>
      <c r="P30"/>
      <c r="Q30"/>
      <c r="R30"/>
      <c r="S30"/>
      <c r="T30"/>
      <c r="U30"/>
      <c r="V30"/>
      <c r="W30"/>
      <c r="X30"/>
      <c r="Y30"/>
      <c r="Z30"/>
      <c r="AA30"/>
    </row>
    <row r="31" spans="1:27" s="11" customFormat="1" x14ac:dyDescent="0.2">
      <c r="A31"/>
      <c r="B31"/>
      <c r="C31"/>
      <c r="D31"/>
      <c r="E31"/>
      <c r="F31"/>
      <c r="G31"/>
      <c r="H31"/>
      <c r="I31"/>
      <c r="J31"/>
      <c r="K31"/>
      <c r="L31"/>
      <c r="M31"/>
      <c r="N31"/>
      <c r="O31"/>
      <c r="P31"/>
      <c r="Q31"/>
      <c r="R31"/>
      <c r="S31"/>
      <c r="T31"/>
      <c r="U31"/>
      <c r="V31"/>
      <c r="W31"/>
      <c r="X31"/>
      <c r="Y31"/>
      <c r="Z31"/>
      <c r="AA31"/>
    </row>
    <row r="32" spans="1:27" s="11" customFormat="1" x14ac:dyDescent="0.2">
      <c r="A32"/>
      <c r="B32"/>
      <c r="C32"/>
      <c r="D32"/>
      <c r="E32"/>
      <c r="F32"/>
      <c r="G32"/>
      <c r="H32"/>
      <c r="I32"/>
      <c r="J32"/>
      <c r="K32"/>
      <c r="L32"/>
      <c r="M32"/>
      <c r="N32"/>
      <c r="O32"/>
      <c r="P32"/>
      <c r="Q32"/>
      <c r="R32"/>
      <c r="S32"/>
      <c r="T32"/>
      <c r="U32"/>
      <c r="V32"/>
      <c r="W32"/>
      <c r="X32"/>
      <c r="Y32"/>
      <c r="Z32"/>
      <c r="AA32"/>
    </row>
    <row r="33" spans="1:27" s="11" customFormat="1" x14ac:dyDescent="0.2">
      <c r="A33"/>
      <c r="B33"/>
      <c r="C33"/>
      <c r="D33"/>
      <c r="E33"/>
      <c r="F33"/>
      <c r="G33"/>
      <c r="H33"/>
      <c r="I33"/>
      <c r="J33"/>
      <c r="K33"/>
      <c r="L33"/>
      <c r="M33"/>
      <c r="N33"/>
      <c r="O33"/>
      <c r="P33"/>
      <c r="Q33"/>
      <c r="R33"/>
      <c r="S33"/>
      <c r="T33"/>
      <c r="U33"/>
      <c r="V33"/>
      <c r="W33"/>
      <c r="X33"/>
      <c r="Y33"/>
      <c r="Z33"/>
      <c r="AA33"/>
    </row>
    <row r="34" spans="1:27" s="11" customFormat="1" x14ac:dyDescent="0.2">
      <c r="A34"/>
      <c r="B34"/>
      <c r="C34"/>
      <c r="D34"/>
      <c r="E34"/>
      <c r="F34"/>
      <c r="G34"/>
      <c r="H34"/>
      <c r="I34"/>
      <c r="J34"/>
      <c r="K34"/>
      <c r="L34"/>
      <c r="M34"/>
      <c r="N34"/>
      <c r="O34"/>
      <c r="P34"/>
      <c r="Q34"/>
      <c r="R34"/>
      <c r="S34"/>
      <c r="T34"/>
      <c r="U34"/>
      <c r="V34"/>
      <c r="W34"/>
      <c r="X34"/>
      <c r="Y34"/>
      <c r="Z34"/>
      <c r="AA34"/>
    </row>
    <row r="35" spans="1:27" s="11" customFormat="1" x14ac:dyDescent="0.2">
      <c r="A35"/>
      <c r="B35"/>
      <c r="C35"/>
      <c r="D35"/>
      <c r="E35"/>
      <c r="F35"/>
      <c r="G35"/>
      <c r="H35"/>
      <c r="I35"/>
      <c r="J35"/>
      <c r="K35"/>
      <c r="L35"/>
      <c r="M35"/>
      <c r="N35"/>
      <c r="O35"/>
      <c r="P35"/>
      <c r="Q35"/>
      <c r="R35"/>
      <c r="S35"/>
      <c r="T35"/>
      <c r="U35"/>
      <c r="V35"/>
      <c r="W35"/>
      <c r="X35"/>
      <c r="Y35"/>
      <c r="Z35"/>
      <c r="AA35"/>
    </row>
    <row r="36" spans="1:27" s="11" customFormat="1" x14ac:dyDescent="0.2">
      <c r="A36"/>
      <c r="B36"/>
      <c r="C36"/>
      <c r="D36"/>
      <c r="E36"/>
      <c r="F36"/>
      <c r="G36"/>
      <c r="H36"/>
      <c r="I36"/>
      <c r="J36"/>
      <c r="K36"/>
      <c r="L36"/>
      <c r="M36"/>
      <c r="N36"/>
      <c r="O36"/>
      <c r="P36"/>
      <c r="Q36"/>
      <c r="R36"/>
      <c r="S36"/>
      <c r="T36"/>
      <c r="U36"/>
      <c r="V36"/>
      <c r="W36"/>
      <c r="X36"/>
      <c r="Y36"/>
      <c r="Z36"/>
      <c r="AA36"/>
    </row>
    <row r="37" spans="1:27" s="11" customFormat="1" x14ac:dyDescent="0.2">
      <c r="A37"/>
      <c r="B37"/>
      <c r="C37"/>
      <c r="D37"/>
      <c r="E37"/>
      <c r="F37"/>
      <c r="G37"/>
      <c r="H37"/>
      <c r="I37"/>
      <c r="J37"/>
      <c r="K37"/>
      <c r="L37"/>
      <c r="M37"/>
      <c r="N37"/>
      <c r="O37"/>
      <c r="P37"/>
      <c r="Q37"/>
      <c r="R37"/>
      <c r="S37"/>
      <c r="T37"/>
      <c r="U37"/>
      <c r="V37"/>
      <c r="W37"/>
      <c r="X37"/>
      <c r="Y37"/>
      <c r="Z37"/>
      <c r="AA37"/>
    </row>
    <row r="38" spans="1:27" s="11" customFormat="1" x14ac:dyDescent="0.2">
      <c r="A38"/>
      <c r="B38"/>
      <c r="C38"/>
      <c r="D38"/>
      <c r="E38"/>
      <c r="F38"/>
      <c r="G38"/>
      <c r="H38"/>
      <c r="I38"/>
      <c r="J38"/>
      <c r="K38"/>
      <c r="L38"/>
      <c r="M38"/>
      <c r="N38"/>
      <c r="O38"/>
      <c r="P38"/>
      <c r="Q38"/>
      <c r="R38"/>
      <c r="S38"/>
      <c r="T38"/>
      <c r="U38"/>
      <c r="V38"/>
      <c r="W38"/>
      <c r="X38"/>
      <c r="Y38"/>
      <c r="Z38"/>
      <c r="AA38"/>
    </row>
    <row r="39" spans="1:27" s="11" customFormat="1" x14ac:dyDescent="0.2">
      <c r="A39"/>
      <c r="B39"/>
      <c r="C39"/>
      <c r="D39"/>
      <c r="E39"/>
      <c r="F39"/>
      <c r="G39"/>
      <c r="H39"/>
      <c r="I39"/>
      <c r="J39"/>
      <c r="K39"/>
      <c r="L39"/>
      <c r="M39"/>
      <c r="N39"/>
      <c r="O39"/>
      <c r="P39"/>
      <c r="Q39"/>
      <c r="R39"/>
      <c r="S39"/>
      <c r="T39"/>
      <c r="U39"/>
      <c r="V39"/>
      <c r="W39"/>
      <c r="X39"/>
      <c r="Y39"/>
      <c r="Z39"/>
      <c r="AA39"/>
    </row>
    <row r="40" spans="1:27" s="11" customFormat="1" x14ac:dyDescent="0.2">
      <c r="A40"/>
      <c r="B40"/>
      <c r="C40"/>
      <c r="D40"/>
      <c r="E40"/>
      <c r="F40"/>
      <c r="G40"/>
      <c r="H40"/>
      <c r="I40"/>
      <c r="J40"/>
      <c r="K40"/>
      <c r="L40"/>
      <c r="M40"/>
      <c r="N40"/>
      <c r="O40"/>
      <c r="P40"/>
      <c r="Q40"/>
      <c r="R40"/>
      <c r="S40"/>
      <c r="T40"/>
      <c r="U40"/>
      <c r="V40"/>
      <c r="W40"/>
      <c r="X40"/>
      <c r="Y40"/>
      <c r="Z40"/>
      <c r="AA40"/>
    </row>
    <row r="41" spans="1:27" s="11" customFormat="1" x14ac:dyDescent="0.2">
      <c r="A41"/>
      <c r="B41"/>
      <c r="C41"/>
      <c r="D41"/>
      <c r="E41"/>
      <c r="F41"/>
      <c r="G41"/>
      <c r="H41"/>
      <c r="I41"/>
      <c r="J41"/>
      <c r="K41"/>
      <c r="L41"/>
      <c r="M41"/>
      <c r="N41"/>
      <c r="O41"/>
      <c r="P41"/>
      <c r="Q41"/>
      <c r="R41"/>
      <c r="S41"/>
      <c r="T41"/>
      <c r="U41"/>
      <c r="V41"/>
      <c r="W41"/>
      <c r="X41"/>
      <c r="Y41"/>
      <c r="Z41"/>
      <c r="AA41"/>
    </row>
    <row r="42" spans="1:27" s="11" customFormat="1" x14ac:dyDescent="0.2">
      <c r="A42"/>
      <c r="B42"/>
      <c r="C42"/>
      <c r="D42"/>
      <c r="E42"/>
      <c r="F42"/>
      <c r="G42"/>
      <c r="H42"/>
      <c r="I42"/>
      <c r="J42"/>
      <c r="K42"/>
      <c r="L42"/>
      <c r="M42"/>
      <c r="N42"/>
      <c r="O42"/>
      <c r="P42"/>
      <c r="Q42"/>
      <c r="R42"/>
      <c r="S42"/>
      <c r="T42"/>
      <c r="U42"/>
      <c r="V42"/>
      <c r="W42"/>
      <c r="X42"/>
      <c r="Y42"/>
      <c r="Z42"/>
      <c r="AA42"/>
    </row>
    <row r="43" spans="1:27" s="11" customFormat="1" x14ac:dyDescent="0.2">
      <c r="A43"/>
      <c r="B43"/>
      <c r="C43"/>
      <c r="D43"/>
      <c r="E43"/>
      <c r="F43"/>
      <c r="G43"/>
      <c r="H43"/>
      <c r="I43"/>
      <c r="J43"/>
      <c r="K43"/>
      <c r="L43"/>
      <c r="M43"/>
      <c r="N43"/>
      <c r="O43"/>
      <c r="P43"/>
      <c r="Q43"/>
      <c r="R43"/>
      <c r="S43"/>
      <c r="T43"/>
      <c r="U43"/>
      <c r="V43"/>
      <c r="W43"/>
      <c r="X43"/>
      <c r="Y43"/>
      <c r="Z43"/>
      <c r="AA43"/>
    </row>
    <row r="44" spans="1:27" s="11" customFormat="1" x14ac:dyDescent="0.2">
      <c r="A44"/>
      <c r="B44"/>
      <c r="C44"/>
      <c r="D44"/>
      <c r="E44"/>
      <c r="F44"/>
      <c r="G44"/>
      <c r="H44"/>
      <c r="I44"/>
      <c r="J44"/>
      <c r="K44"/>
      <c r="L44"/>
      <c r="M44"/>
      <c r="N44"/>
      <c r="O44"/>
      <c r="P44"/>
      <c r="Q44"/>
      <c r="R44"/>
      <c r="S44"/>
      <c r="T44"/>
      <c r="U44"/>
      <c r="V44"/>
      <c r="W44"/>
      <c r="X44"/>
      <c r="Y44"/>
      <c r="Z44"/>
      <c r="AA44"/>
    </row>
    <row r="45" spans="1:27" s="11" customFormat="1" x14ac:dyDescent="0.2">
      <c r="A45"/>
      <c r="B45"/>
      <c r="C45"/>
      <c r="D45"/>
      <c r="E45"/>
      <c r="F45"/>
      <c r="G45"/>
      <c r="H45"/>
      <c r="I45"/>
      <c r="J45"/>
      <c r="K45"/>
      <c r="L45"/>
      <c r="M45"/>
      <c r="N45"/>
      <c r="O45"/>
      <c r="P45"/>
      <c r="Q45"/>
      <c r="R45"/>
      <c r="S45"/>
      <c r="T45"/>
      <c r="U45"/>
      <c r="V45"/>
      <c r="W45"/>
      <c r="X45"/>
      <c r="Y45"/>
      <c r="Z45"/>
      <c r="AA45"/>
    </row>
    <row r="46" spans="1:27" s="11" customFormat="1" x14ac:dyDescent="0.2">
      <c r="A46"/>
      <c r="B46"/>
      <c r="C46"/>
      <c r="D46"/>
      <c r="E46"/>
      <c r="F46"/>
      <c r="G46"/>
      <c r="H46"/>
      <c r="I46"/>
      <c r="J46"/>
      <c r="K46"/>
      <c r="L46"/>
      <c r="M46"/>
      <c r="N46"/>
      <c r="O46"/>
      <c r="P46"/>
      <c r="Q46"/>
      <c r="R46"/>
      <c r="S46"/>
      <c r="T46"/>
      <c r="U46"/>
      <c r="V46"/>
      <c r="W46"/>
      <c r="X46"/>
      <c r="Y46"/>
      <c r="Z46"/>
      <c r="AA46"/>
    </row>
    <row r="47" spans="1:27" s="11" customFormat="1" x14ac:dyDescent="0.2">
      <c r="A47"/>
      <c r="B47"/>
      <c r="C47"/>
      <c r="D47"/>
      <c r="E47"/>
      <c r="F47"/>
      <c r="G47"/>
      <c r="H47"/>
      <c r="I47"/>
      <c r="J47"/>
      <c r="K47"/>
      <c r="L47"/>
      <c r="M47"/>
      <c r="N47"/>
      <c r="O47"/>
      <c r="P47"/>
      <c r="Q47"/>
      <c r="R47"/>
      <c r="S47"/>
      <c r="T47"/>
      <c r="U47"/>
      <c r="V47"/>
      <c r="W47"/>
      <c r="X47"/>
      <c r="Y47"/>
      <c r="Z47"/>
      <c r="AA47"/>
    </row>
    <row r="48" spans="1:27" s="11" customFormat="1" x14ac:dyDescent="0.2">
      <c r="A48"/>
      <c r="B48"/>
      <c r="C48"/>
      <c r="D48"/>
      <c r="E48"/>
      <c r="F48"/>
      <c r="G48"/>
      <c r="H48"/>
      <c r="I48"/>
      <c r="J48"/>
      <c r="K48"/>
      <c r="L48"/>
      <c r="M48"/>
      <c r="N48"/>
      <c r="O48"/>
      <c r="P48"/>
      <c r="Q48"/>
      <c r="R48"/>
      <c r="S48"/>
      <c r="T48"/>
      <c r="U48"/>
      <c r="V48"/>
      <c r="W48"/>
      <c r="X48"/>
      <c r="Y48"/>
      <c r="Z48"/>
      <c r="AA48"/>
    </row>
    <row r="49" spans="1:27" s="11" customFormat="1" x14ac:dyDescent="0.2">
      <c r="A49"/>
      <c r="B49"/>
      <c r="C49"/>
      <c r="D49"/>
      <c r="E49"/>
      <c r="F49"/>
      <c r="G49"/>
      <c r="H49"/>
      <c r="I49"/>
      <c r="J49"/>
      <c r="K49"/>
      <c r="L49"/>
      <c r="M49"/>
      <c r="N49"/>
      <c r="O49"/>
      <c r="P49"/>
      <c r="Q49"/>
      <c r="R49"/>
      <c r="S49"/>
      <c r="T49"/>
      <c r="U49"/>
      <c r="V49"/>
      <c r="W49"/>
      <c r="X49"/>
      <c r="Y49"/>
      <c r="Z49"/>
      <c r="AA49"/>
    </row>
    <row r="50" spans="1:27" s="11" customFormat="1" x14ac:dyDescent="0.2">
      <c r="A50"/>
      <c r="B50"/>
      <c r="C50"/>
      <c r="D50"/>
      <c r="E50"/>
      <c r="F50"/>
      <c r="G50"/>
      <c r="H50"/>
      <c r="I50"/>
      <c r="J50"/>
      <c r="K50"/>
      <c r="L50"/>
      <c r="M50"/>
      <c r="N50"/>
      <c r="O50"/>
      <c r="P50"/>
      <c r="Q50"/>
      <c r="R50"/>
      <c r="S50"/>
      <c r="T50"/>
      <c r="U50"/>
      <c r="V50"/>
      <c r="W50"/>
      <c r="X50"/>
      <c r="Y50"/>
      <c r="Z50"/>
      <c r="AA50"/>
    </row>
    <row r="51" spans="1:27" s="11" customFormat="1" x14ac:dyDescent="0.2">
      <c r="A51"/>
      <c r="B51"/>
      <c r="C51"/>
      <c r="D51"/>
      <c r="E51"/>
      <c r="F51"/>
      <c r="G51"/>
      <c r="H51"/>
      <c r="I51"/>
      <c r="J51"/>
      <c r="K51"/>
      <c r="L51"/>
      <c r="M51"/>
      <c r="N51"/>
      <c r="O51"/>
      <c r="P51"/>
      <c r="Q51"/>
      <c r="R51"/>
      <c r="S51"/>
      <c r="T51"/>
      <c r="U51"/>
      <c r="V51"/>
      <c r="W51"/>
      <c r="X51"/>
      <c r="Y51"/>
      <c r="Z51"/>
      <c r="AA51"/>
    </row>
    <row r="52" spans="1:27" s="11" customFormat="1" x14ac:dyDescent="0.2">
      <c r="A52"/>
      <c r="B52"/>
      <c r="C52"/>
      <c r="D52"/>
      <c r="E52"/>
      <c r="F52"/>
      <c r="G52"/>
      <c r="H52"/>
      <c r="I52"/>
      <c r="J52"/>
      <c r="K52"/>
      <c r="L52"/>
      <c r="M52"/>
      <c r="N52"/>
      <c r="O52"/>
      <c r="P52"/>
      <c r="Q52"/>
      <c r="R52"/>
      <c r="S52"/>
      <c r="T52"/>
      <c r="U52"/>
      <c r="V52"/>
      <c r="W52"/>
      <c r="X52"/>
      <c r="Y52"/>
      <c r="Z52"/>
      <c r="AA52"/>
    </row>
    <row r="53" spans="1:27" s="11" customFormat="1" x14ac:dyDescent="0.2">
      <c r="A53"/>
      <c r="B53"/>
      <c r="C53"/>
      <c r="D53"/>
      <c r="E53"/>
      <c r="F53"/>
      <c r="G53"/>
      <c r="H53"/>
      <c r="I53"/>
      <c r="J53"/>
      <c r="K53"/>
      <c r="L53"/>
      <c r="M53"/>
      <c r="N53"/>
      <c r="O53"/>
      <c r="P53"/>
      <c r="Q53"/>
      <c r="R53"/>
      <c r="S53"/>
      <c r="T53"/>
      <c r="U53"/>
      <c r="V53"/>
      <c r="W53"/>
      <c r="X53"/>
      <c r="Y53"/>
      <c r="Z53"/>
      <c r="AA53"/>
    </row>
    <row r="54" spans="1:27" s="11" customFormat="1" x14ac:dyDescent="0.2">
      <c r="A54"/>
      <c r="B54"/>
      <c r="C54"/>
      <c r="D54"/>
      <c r="E54"/>
      <c r="F54"/>
      <c r="G54"/>
      <c r="H54"/>
      <c r="I54"/>
      <c r="J54"/>
      <c r="K54"/>
      <c r="L54"/>
      <c r="M54"/>
      <c r="N54"/>
      <c r="O54"/>
      <c r="P54"/>
      <c r="Q54"/>
      <c r="R54"/>
      <c r="S54"/>
      <c r="T54"/>
      <c r="U54"/>
      <c r="V54"/>
      <c r="W54"/>
      <c r="X54"/>
      <c r="Y54"/>
      <c r="Z54"/>
      <c r="AA54"/>
    </row>
    <row r="55" spans="1:27" s="11" customFormat="1" x14ac:dyDescent="0.2">
      <c r="A55"/>
      <c r="B55"/>
      <c r="C55"/>
      <c r="D55"/>
      <c r="E55"/>
      <c r="F55"/>
      <c r="G55"/>
      <c r="H55"/>
      <c r="I55"/>
      <c r="J55"/>
      <c r="K55"/>
      <c r="L55"/>
      <c r="M55"/>
      <c r="N55"/>
      <c r="O55"/>
      <c r="P55"/>
      <c r="Q55"/>
      <c r="R55"/>
      <c r="S55"/>
      <c r="T55"/>
      <c r="U55"/>
      <c r="V55"/>
      <c r="W55"/>
      <c r="X55"/>
      <c r="Y55"/>
      <c r="Z55"/>
      <c r="AA55"/>
    </row>
    <row r="56" spans="1:27" s="11" customFormat="1" x14ac:dyDescent="0.2">
      <c r="A56"/>
      <c r="B56"/>
      <c r="C56"/>
      <c r="D56"/>
      <c r="E56"/>
      <c r="F56"/>
      <c r="G56"/>
      <c r="H56"/>
      <c r="I56"/>
      <c r="J56"/>
      <c r="K56"/>
      <c r="L56"/>
      <c r="M56"/>
      <c r="N56"/>
      <c r="O56"/>
      <c r="P56"/>
      <c r="Q56"/>
      <c r="R56"/>
      <c r="S56"/>
      <c r="T56"/>
      <c r="U56"/>
      <c r="V56"/>
      <c r="W56"/>
      <c r="X56"/>
      <c r="Y56"/>
      <c r="Z56"/>
      <c r="AA56"/>
    </row>
    <row r="57" spans="1:27" s="11" customFormat="1" x14ac:dyDescent="0.2">
      <c r="A57"/>
      <c r="B57"/>
      <c r="C57"/>
      <c r="D57"/>
      <c r="E57"/>
      <c r="F57"/>
      <c r="G57"/>
      <c r="H57"/>
      <c r="I57"/>
      <c r="J57"/>
      <c r="K57"/>
      <c r="L57"/>
      <c r="M57"/>
      <c r="N57"/>
      <c r="O57"/>
      <c r="P57"/>
      <c r="Q57"/>
      <c r="R57"/>
      <c r="S57"/>
      <c r="T57"/>
      <c r="U57"/>
      <c r="V57"/>
      <c r="W57"/>
      <c r="X57"/>
      <c r="Y57"/>
      <c r="Z57"/>
      <c r="AA57"/>
    </row>
    <row r="58" spans="1:27" s="11" customFormat="1" x14ac:dyDescent="0.2">
      <c r="A58"/>
      <c r="B58"/>
      <c r="C58"/>
      <c r="D58"/>
      <c r="E58"/>
      <c r="F58"/>
      <c r="G58"/>
      <c r="H58"/>
      <c r="I58"/>
      <c r="J58"/>
      <c r="K58"/>
      <c r="L58"/>
      <c r="M58"/>
      <c r="N58"/>
      <c r="O58"/>
      <c r="P58"/>
      <c r="Q58"/>
      <c r="R58"/>
      <c r="S58"/>
      <c r="T58"/>
      <c r="U58"/>
      <c r="V58"/>
      <c r="W58"/>
      <c r="X58"/>
      <c r="Y58"/>
      <c r="Z58"/>
      <c r="AA58"/>
    </row>
    <row r="59" spans="1:27" s="11" customFormat="1" x14ac:dyDescent="0.2">
      <c r="A59"/>
      <c r="B59"/>
      <c r="C59"/>
      <c r="D59"/>
      <c r="E59"/>
      <c r="F59"/>
      <c r="G59"/>
      <c r="H59"/>
      <c r="I59"/>
      <c r="J59"/>
      <c r="K59"/>
      <c r="L59"/>
      <c r="M59"/>
      <c r="N59"/>
      <c r="O59"/>
      <c r="P59"/>
      <c r="Q59"/>
      <c r="R59"/>
      <c r="S59"/>
      <c r="T59"/>
      <c r="U59"/>
      <c r="V59"/>
      <c r="W59"/>
      <c r="X59"/>
      <c r="Y59"/>
      <c r="Z59"/>
      <c r="AA59"/>
    </row>
    <row r="60" spans="1:27" s="11" customFormat="1" x14ac:dyDescent="0.2">
      <c r="A60"/>
      <c r="B60"/>
      <c r="C60"/>
      <c r="D60"/>
      <c r="E60"/>
      <c r="F60"/>
      <c r="G60"/>
      <c r="H60"/>
      <c r="I60"/>
      <c r="J60"/>
      <c r="K60"/>
      <c r="L60"/>
      <c r="M60"/>
      <c r="N60"/>
      <c r="O60"/>
      <c r="P60"/>
      <c r="Q60"/>
      <c r="R60"/>
      <c r="S60"/>
      <c r="T60"/>
      <c r="U60"/>
      <c r="V60"/>
      <c r="W60"/>
      <c r="X60"/>
      <c r="Y60"/>
      <c r="Z60"/>
      <c r="AA60"/>
    </row>
    <row r="61" spans="1:27" s="11" customFormat="1" x14ac:dyDescent="0.2">
      <c r="A61"/>
      <c r="B61"/>
      <c r="C61"/>
      <c r="D61"/>
      <c r="E61"/>
      <c r="F61"/>
      <c r="G61"/>
      <c r="H61"/>
      <c r="I61"/>
      <c r="J61"/>
      <c r="K61"/>
      <c r="L61"/>
      <c r="M61"/>
      <c r="N61"/>
      <c r="O61"/>
      <c r="P61"/>
      <c r="Q61"/>
      <c r="R61"/>
      <c r="S61"/>
      <c r="T61"/>
      <c r="U61"/>
      <c r="V61"/>
      <c r="W61"/>
      <c r="X61"/>
      <c r="Y61"/>
      <c r="Z61"/>
      <c r="AA61"/>
    </row>
    <row r="62" spans="1:27" s="11" customFormat="1" x14ac:dyDescent="0.2">
      <c r="A62"/>
      <c r="B62"/>
      <c r="C62"/>
      <c r="D62"/>
      <c r="E62"/>
      <c r="F62"/>
      <c r="G62"/>
      <c r="H62"/>
      <c r="I62"/>
      <c r="J62"/>
      <c r="K62"/>
      <c r="L62"/>
      <c r="M62"/>
      <c r="N62"/>
      <c r="O62"/>
      <c r="P62"/>
      <c r="Q62"/>
      <c r="R62"/>
      <c r="S62"/>
      <c r="T62"/>
      <c r="U62"/>
      <c r="V62"/>
      <c r="W62"/>
      <c r="X62"/>
      <c r="Y62"/>
      <c r="Z62"/>
      <c r="AA62"/>
    </row>
    <row r="63" spans="1:27" x14ac:dyDescent="0.2">
      <c r="C63"/>
      <c r="D63"/>
      <c r="E63"/>
      <c r="F63"/>
      <c r="G63"/>
      <c r="H63"/>
      <c r="I63"/>
      <c r="J63"/>
      <c r="K63"/>
      <c r="L63"/>
      <c r="M63"/>
      <c r="N63"/>
      <c r="O63"/>
      <c r="P63"/>
      <c r="Q63"/>
      <c r="R63"/>
      <c r="S63"/>
      <c r="T63"/>
      <c r="U63"/>
      <c r="V63"/>
      <c r="W63"/>
    </row>
    <row r="64" spans="1:27" x14ac:dyDescent="0.2">
      <c r="C64"/>
      <c r="D64"/>
      <c r="E64"/>
      <c r="F64"/>
      <c r="G64"/>
      <c r="H64"/>
      <c r="I64"/>
      <c r="J64"/>
      <c r="K64"/>
      <c r="L64"/>
      <c r="M64"/>
      <c r="N64"/>
      <c r="O64"/>
      <c r="P64"/>
      <c r="Q64"/>
      <c r="R64"/>
      <c r="S64"/>
      <c r="T64"/>
      <c r="U64"/>
      <c r="V64"/>
      <c r="W64"/>
    </row>
    <row r="65" spans="3:23" x14ac:dyDescent="0.2">
      <c r="C65"/>
      <c r="D65"/>
      <c r="E65"/>
      <c r="F65"/>
      <c r="G65"/>
      <c r="H65"/>
      <c r="I65"/>
      <c r="J65"/>
      <c r="K65"/>
      <c r="L65"/>
      <c r="M65"/>
      <c r="N65"/>
      <c r="O65"/>
      <c r="P65"/>
      <c r="Q65"/>
      <c r="R65"/>
      <c r="S65"/>
      <c r="T65"/>
      <c r="U65"/>
      <c r="V65"/>
      <c r="W65"/>
    </row>
    <row r="66" spans="3:23" x14ac:dyDescent="0.2">
      <c r="C66"/>
      <c r="D66"/>
      <c r="E66"/>
      <c r="F66"/>
      <c r="G66"/>
      <c r="H66"/>
      <c r="I66"/>
      <c r="J66"/>
      <c r="K66"/>
      <c r="L66"/>
      <c r="M66"/>
      <c r="N66"/>
      <c r="O66"/>
      <c r="P66"/>
      <c r="Q66"/>
      <c r="R66"/>
      <c r="S66"/>
      <c r="T66"/>
      <c r="U66"/>
      <c r="V66"/>
      <c r="W66"/>
    </row>
    <row r="67" spans="3:23" x14ac:dyDescent="0.2">
      <c r="C67"/>
      <c r="D67"/>
      <c r="E67"/>
      <c r="F67"/>
      <c r="G67"/>
      <c r="H67"/>
      <c r="I67"/>
      <c r="J67"/>
      <c r="K67"/>
      <c r="L67"/>
      <c r="M67"/>
      <c r="N67"/>
      <c r="O67"/>
      <c r="P67"/>
      <c r="Q67"/>
      <c r="R67"/>
      <c r="S67"/>
      <c r="T67"/>
      <c r="U67"/>
      <c r="V67"/>
      <c r="W67"/>
    </row>
    <row r="68" spans="3:23" x14ac:dyDescent="0.2">
      <c r="C68"/>
      <c r="D68"/>
      <c r="E68"/>
      <c r="F68"/>
      <c r="G68"/>
      <c r="H68"/>
      <c r="I68"/>
      <c r="J68"/>
      <c r="K68"/>
      <c r="L68"/>
      <c r="M68"/>
      <c r="N68"/>
      <c r="O68"/>
      <c r="P68"/>
      <c r="Q68"/>
      <c r="R68"/>
      <c r="S68"/>
      <c r="T68"/>
      <c r="U68"/>
      <c r="V68"/>
      <c r="W68"/>
    </row>
    <row r="69" spans="3:23" x14ac:dyDescent="0.2">
      <c r="C69"/>
      <c r="D69"/>
      <c r="E69"/>
      <c r="F69"/>
      <c r="G69"/>
      <c r="H69"/>
      <c r="I69"/>
      <c r="J69"/>
      <c r="K69"/>
      <c r="L69"/>
      <c r="M69"/>
      <c r="N69"/>
      <c r="O69"/>
      <c r="P69"/>
      <c r="Q69"/>
      <c r="R69"/>
      <c r="S69"/>
      <c r="T69"/>
      <c r="U69"/>
      <c r="V69"/>
      <c r="W69"/>
    </row>
    <row r="70" spans="3:23" x14ac:dyDescent="0.2">
      <c r="C70"/>
      <c r="D70"/>
      <c r="E70"/>
      <c r="F70"/>
      <c r="G70"/>
      <c r="H70"/>
      <c r="I70"/>
      <c r="J70"/>
      <c r="K70"/>
      <c r="L70"/>
      <c r="M70"/>
      <c r="N70"/>
      <c r="O70"/>
      <c r="P70"/>
      <c r="Q70"/>
      <c r="R70"/>
      <c r="S70"/>
      <c r="T70"/>
      <c r="U70"/>
      <c r="V70"/>
      <c r="W70"/>
    </row>
    <row r="71" spans="3:23" x14ac:dyDescent="0.2">
      <c r="C71"/>
      <c r="D71"/>
      <c r="E71"/>
      <c r="F71"/>
      <c r="G71"/>
      <c r="H71"/>
      <c r="I71"/>
      <c r="J71"/>
      <c r="K71"/>
      <c r="L71"/>
      <c r="M71"/>
      <c r="N71"/>
      <c r="O71"/>
      <c r="P71"/>
      <c r="Q71"/>
      <c r="R71"/>
      <c r="S71"/>
      <c r="T71"/>
      <c r="U71"/>
      <c r="V71"/>
      <c r="W71"/>
    </row>
    <row r="72" spans="3:23" x14ac:dyDescent="0.2">
      <c r="C72"/>
      <c r="D72"/>
      <c r="E72"/>
      <c r="F72"/>
      <c r="G72"/>
      <c r="H72"/>
      <c r="I72"/>
      <c r="J72"/>
      <c r="K72"/>
      <c r="L72"/>
      <c r="M72"/>
      <c r="N72"/>
      <c r="O72"/>
      <c r="P72"/>
      <c r="Q72"/>
      <c r="R72"/>
      <c r="S72"/>
      <c r="T72"/>
      <c r="U72"/>
      <c r="V72"/>
      <c r="W72"/>
    </row>
    <row r="73" spans="3:23" x14ac:dyDescent="0.2">
      <c r="C73"/>
      <c r="D73"/>
      <c r="E73"/>
      <c r="F73"/>
      <c r="G73"/>
      <c r="H73"/>
      <c r="I73"/>
      <c r="J73"/>
      <c r="K73"/>
      <c r="L73"/>
      <c r="M73"/>
      <c r="N73"/>
      <c r="O73"/>
      <c r="P73"/>
      <c r="Q73"/>
      <c r="R73"/>
      <c r="S73"/>
      <c r="T73"/>
      <c r="U73"/>
      <c r="V73"/>
      <c r="W73"/>
    </row>
    <row r="74" spans="3:23" x14ac:dyDescent="0.2">
      <c r="C74"/>
      <c r="D74"/>
      <c r="E74"/>
      <c r="F74"/>
      <c r="G74"/>
      <c r="H74"/>
      <c r="I74"/>
      <c r="J74"/>
      <c r="K74"/>
      <c r="L74"/>
      <c r="M74"/>
      <c r="N74"/>
      <c r="O74"/>
      <c r="P74"/>
      <c r="Q74"/>
      <c r="R74"/>
      <c r="S74"/>
      <c r="T74"/>
      <c r="U74"/>
      <c r="V74"/>
      <c r="W74"/>
    </row>
    <row r="75" spans="3:23" x14ac:dyDescent="0.2">
      <c r="C75"/>
      <c r="D75"/>
      <c r="E75"/>
      <c r="F75"/>
      <c r="G75"/>
      <c r="H75"/>
      <c r="I75"/>
      <c r="J75"/>
      <c r="K75"/>
      <c r="L75"/>
      <c r="M75"/>
      <c r="N75"/>
      <c r="O75"/>
      <c r="P75"/>
      <c r="Q75"/>
      <c r="R75"/>
      <c r="S75"/>
      <c r="T75"/>
      <c r="U75"/>
      <c r="V75"/>
      <c r="W75"/>
    </row>
    <row r="76" spans="3:23" x14ac:dyDescent="0.2">
      <c r="C76"/>
      <c r="D76"/>
      <c r="E76"/>
      <c r="F76"/>
      <c r="G76"/>
      <c r="H76"/>
      <c r="I76"/>
      <c r="J76"/>
      <c r="K76"/>
      <c r="L76"/>
      <c r="M76"/>
      <c r="N76"/>
      <c r="O76"/>
      <c r="P76"/>
      <c r="Q76"/>
      <c r="R76"/>
      <c r="S76"/>
      <c r="T76"/>
      <c r="U76"/>
      <c r="V76"/>
      <c r="W76"/>
    </row>
    <row r="77" spans="3:23" x14ac:dyDescent="0.2">
      <c r="C77"/>
      <c r="D77"/>
      <c r="E77"/>
      <c r="F77"/>
      <c r="G77"/>
      <c r="H77"/>
      <c r="I77"/>
      <c r="J77"/>
      <c r="K77"/>
      <c r="L77"/>
      <c r="M77"/>
      <c r="N77"/>
      <c r="O77"/>
      <c r="P77"/>
      <c r="Q77"/>
      <c r="R77"/>
      <c r="S77"/>
      <c r="T77"/>
      <c r="U77"/>
      <c r="V77"/>
      <c r="W77"/>
    </row>
    <row r="78" spans="3:23" x14ac:dyDescent="0.2">
      <c r="C78"/>
      <c r="D78"/>
      <c r="E78"/>
      <c r="F78"/>
      <c r="G78"/>
      <c r="H78"/>
      <c r="I78"/>
      <c r="J78"/>
      <c r="K78"/>
      <c r="L78"/>
      <c r="M78"/>
      <c r="N78"/>
      <c r="O78"/>
      <c r="P78"/>
      <c r="Q78"/>
      <c r="R78"/>
      <c r="S78"/>
      <c r="T78"/>
      <c r="U78"/>
      <c r="V78"/>
      <c r="W78"/>
    </row>
    <row r="79" spans="3:23" x14ac:dyDescent="0.2">
      <c r="C79"/>
      <c r="D79"/>
      <c r="E79"/>
      <c r="F79"/>
      <c r="G79"/>
      <c r="H79"/>
      <c r="I79"/>
      <c r="J79"/>
      <c r="K79"/>
      <c r="L79"/>
      <c r="M79"/>
      <c r="N79"/>
      <c r="O79"/>
      <c r="P79"/>
      <c r="Q79"/>
      <c r="R79"/>
      <c r="S79"/>
      <c r="T79"/>
      <c r="U79"/>
      <c r="V79"/>
      <c r="W79"/>
    </row>
    <row r="80" spans="3:23" x14ac:dyDescent="0.2">
      <c r="C80"/>
      <c r="D80"/>
      <c r="E80"/>
      <c r="F80"/>
      <c r="G80"/>
      <c r="H80"/>
      <c r="I80"/>
      <c r="J80"/>
      <c r="K80"/>
      <c r="L80"/>
      <c r="M80"/>
      <c r="N80"/>
      <c r="O80"/>
      <c r="P80"/>
      <c r="Q80"/>
      <c r="R80"/>
      <c r="S80"/>
      <c r="T80"/>
      <c r="U80"/>
      <c r="V80"/>
      <c r="W80"/>
    </row>
    <row r="81" spans="3:23" x14ac:dyDescent="0.2">
      <c r="C81"/>
      <c r="D81"/>
      <c r="E81"/>
      <c r="F81"/>
      <c r="G81"/>
      <c r="H81"/>
      <c r="I81"/>
      <c r="J81"/>
      <c r="K81"/>
      <c r="L81"/>
      <c r="M81"/>
      <c r="N81"/>
      <c r="O81"/>
      <c r="P81"/>
      <c r="Q81"/>
      <c r="R81"/>
      <c r="S81"/>
      <c r="T81"/>
      <c r="U81"/>
      <c r="V81"/>
      <c r="W81"/>
    </row>
    <row r="82" spans="3:23" x14ac:dyDescent="0.2">
      <c r="C82"/>
      <c r="D82"/>
      <c r="E82"/>
      <c r="F82"/>
      <c r="G82"/>
      <c r="H82"/>
      <c r="I82"/>
      <c r="J82"/>
      <c r="K82"/>
      <c r="L82"/>
      <c r="M82"/>
      <c r="N82"/>
      <c r="O82"/>
      <c r="P82"/>
      <c r="Q82"/>
      <c r="R82"/>
      <c r="S82"/>
      <c r="T82"/>
      <c r="U82"/>
      <c r="V82"/>
      <c r="W82"/>
    </row>
    <row r="83" spans="3:23" x14ac:dyDescent="0.2">
      <c r="C83"/>
      <c r="D83"/>
      <c r="E83"/>
      <c r="F83"/>
      <c r="G83"/>
      <c r="H83"/>
      <c r="I83"/>
      <c r="J83"/>
      <c r="K83"/>
      <c r="L83"/>
      <c r="M83"/>
      <c r="N83"/>
      <c r="O83"/>
      <c r="P83"/>
      <c r="Q83"/>
      <c r="R83"/>
      <c r="S83"/>
      <c r="T83"/>
      <c r="U83"/>
      <c r="V83"/>
      <c r="W83"/>
    </row>
    <row r="84" spans="3:23" x14ac:dyDescent="0.2">
      <c r="C84"/>
      <c r="D84"/>
      <c r="E84"/>
      <c r="F84"/>
      <c r="G84"/>
      <c r="H84"/>
      <c r="I84"/>
      <c r="J84"/>
      <c r="K84"/>
      <c r="L84"/>
      <c r="M84"/>
      <c r="N84"/>
      <c r="O84"/>
      <c r="P84"/>
      <c r="Q84"/>
      <c r="R84"/>
      <c r="S84"/>
      <c r="T84"/>
      <c r="U84"/>
      <c r="V84"/>
      <c r="W84"/>
    </row>
    <row r="85" spans="3:23" x14ac:dyDescent="0.2">
      <c r="C85"/>
      <c r="D85"/>
      <c r="E85"/>
      <c r="F85"/>
      <c r="G85"/>
      <c r="H85"/>
      <c r="I85"/>
      <c r="J85"/>
      <c r="K85"/>
      <c r="L85"/>
      <c r="M85"/>
      <c r="N85"/>
      <c r="O85"/>
      <c r="P85"/>
      <c r="Q85"/>
      <c r="R85"/>
      <c r="S85"/>
      <c r="T85"/>
      <c r="U85"/>
      <c r="V85"/>
      <c r="W85"/>
    </row>
    <row r="86" spans="3:23" x14ac:dyDescent="0.2">
      <c r="C86"/>
      <c r="D86"/>
      <c r="E86"/>
      <c r="F86"/>
      <c r="G86"/>
      <c r="H86"/>
      <c r="I86"/>
      <c r="J86"/>
      <c r="K86"/>
      <c r="L86"/>
      <c r="M86"/>
      <c r="N86"/>
      <c r="O86"/>
      <c r="P86"/>
      <c r="Q86"/>
      <c r="R86"/>
      <c r="S86"/>
      <c r="T86"/>
      <c r="U86"/>
      <c r="V86"/>
      <c r="W86"/>
    </row>
    <row r="87" spans="3:23" x14ac:dyDescent="0.2">
      <c r="C87"/>
      <c r="D87"/>
      <c r="E87"/>
      <c r="F87"/>
      <c r="G87"/>
      <c r="H87"/>
      <c r="I87"/>
      <c r="J87"/>
      <c r="K87"/>
      <c r="L87"/>
      <c r="M87"/>
      <c r="N87"/>
      <c r="O87"/>
      <c r="P87"/>
      <c r="Q87"/>
      <c r="R87"/>
      <c r="S87"/>
      <c r="T87"/>
      <c r="U87"/>
      <c r="V87"/>
      <c r="W87"/>
    </row>
    <row r="88" spans="3:23" x14ac:dyDescent="0.2">
      <c r="C88"/>
      <c r="D88"/>
      <c r="E88"/>
      <c r="F88"/>
      <c r="G88"/>
      <c r="H88"/>
      <c r="I88"/>
      <c r="J88"/>
      <c r="K88"/>
      <c r="L88"/>
      <c r="M88"/>
      <c r="N88"/>
      <c r="O88"/>
      <c r="P88"/>
      <c r="Q88"/>
      <c r="R88"/>
      <c r="S88"/>
      <c r="T88"/>
      <c r="U88"/>
      <c r="V88"/>
      <c r="W88"/>
    </row>
    <row r="89" spans="3:23" x14ac:dyDescent="0.2">
      <c r="C89"/>
      <c r="D89"/>
      <c r="E89"/>
      <c r="F89"/>
      <c r="G89"/>
      <c r="H89"/>
      <c r="I89"/>
      <c r="J89"/>
      <c r="K89"/>
      <c r="L89"/>
      <c r="M89"/>
      <c r="N89"/>
      <c r="O89"/>
      <c r="P89"/>
      <c r="Q89"/>
      <c r="R89"/>
      <c r="S89"/>
      <c r="T89"/>
      <c r="U89"/>
      <c r="V89"/>
      <c r="W89"/>
    </row>
    <row r="90" spans="3:23" x14ac:dyDescent="0.2">
      <c r="C90"/>
      <c r="D90"/>
      <c r="E90"/>
      <c r="F90"/>
      <c r="G90"/>
      <c r="H90"/>
      <c r="I90"/>
      <c r="J90"/>
      <c r="K90"/>
      <c r="L90"/>
      <c r="M90"/>
      <c r="N90"/>
      <c r="O90"/>
      <c r="P90"/>
      <c r="Q90"/>
      <c r="R90"/>
      <c r="S90"/>
      <c r="T90"/>
      <c r="U90"/>
      <c r="V90"/>
      <c r="W90"/>
    </row>
    <row r="91" spans="3:23" x14ac:dyDescent="0.2">
      <c r="C91"/>
      <c r="D91"/>
      <c r="E91"/>
      <c r="F91"/>
      <c r="G91"/>
      <c r="H91"/>
      <c r="I91"/>
      <c r="J91"/>
      <c r="K91"/>
      <c r="L91"/>
      <c r="M91"/>
      <c r="N91"/>
      <c r="O91"/>
      <c r="P91"/>
      <c r="Q91"/>
      <c r="R91"/>
      <c r="S91"/>
      <c r="T91"/>
      <c r="U91"/>
      <c r="V91"/>
      <c r="W91"/>
    </row>
    <row r="92" spans="3:23" x14ac:dyDescent="0.2">
      <c r="C92"/>
      <c r="D92"/>
      <c r="E92"/>
      <c r="F92"/>
      <c r="G92"/>
      <c r="H92"/>
      <c r="I92"/>
      <c r="J92"/>
      <c r="K92"/>
      <c r="L92"/>
      <c r="M92"/>
      <c r="N92"/>
      <c r="O92"/>
      <c r="P92"/>
      <c r="Q92"/>
      <c r="R92"/>
      <c r="S92"/>
      <c r="T92"/>
      <c r="U92"/>
      <c r="V92"/>
      <c r="W92"/>
    </row>
    <row r="93" spans="3:23" x14ac:dyDescent="0.2">
      <c r="C93"/>
      <c r="D93"/>
      <c r="E93"/>
      <c r="F93"/>
      <c r="G93"/>
      <c r="H93"/>
      <c r="I93"/>
      <c r="J93"/>
      <c r="K93"/>
      <c r="L93"/>
      <c r="M93"/>
      <c r="N93"/>
      <c r="O93"/>
      <c r="P93"/>
      <c r="Q93"/>
      <c r="R93"/>
      <c r="S93"/>
      <c r="T93"/>
      <c r="U93"/>
      <c r="V93"/>
      <c r="W93"/>
    </row>
    <row r="94" spans="3:23" x14ac:dyDescent="0.2">
      <c r="C94"/>
      <c r="D94"/>
      <c r="E94"/>
      <c r="F94"/>
      <c r="G94"/>
      <c r="H94"/>
      <c r="I94"/>
      <c r="J94"/>
      <c r="K94"/>
      <c r="L94"/>
      <c r="M94"/>
      <c r="N94"/>
      <c r="O94"/>
      <c r="P94"/>
      <c r="Q94"/>
      <c r="R94"/>
      <c r="S94"/>
      <c r="T94"/>
      <c r="U94"/>
      <c r="V94"/>
      <c r="W94"/>
    </row>
    <row r="95" spans="3:23" x14ac:dyDescent="0.2">
      <c r="C95"/>
      <c r="D95"/>
      <c r="E95"/>
      <c r="F95"/>
      <c r="G95"/>
      <c r="H95"/>
      <c r="I95"/>
      <c r="J95"/>
      <c r="K95"/>
      <c r="L95"/>
      <c r="M95"/>
      <c r="N95"/>
      <c r="O95"/>
      <c r="P95"/>
      <c r="Q95"/>
      <c r="R95"/>
      <c r="S95"/>
      <c r="T95"/>
      <c r="U95"/>
      <c r="V95"/>
      <c r="W95"/>
    </row>
    <row r="96" spans="3:23" x14ac:dyDescent="0.2">
      <c r="C96"/>
      <c r="D96"/>
      <c r="E96"/>
      <c r="F96"/>
      <c r="G96"/>
      <c r="H96"/>
      <c r="I96"/>
      <c r="J96"/>
      <c r="K96"/>
      <c r="L96"/>
      <c r="M96"/>
      <c r="N96"/>
      <c r="O96"/>
      <c r="P96"/>
      <c r="Q96"/>
      <c r="R96"/>
      <c r="S96"/>
      <c r="T96"/>
      <c r="U96"/>
      <c r="V96"/>
      <c r="W96"/>
    </row>
    <row r="97" spans="3:23" x14ac:dyDescent="0.2">
      <c r="C97"/>
      <c r="D97"/>
      <c r="E97"/>
      <c r="F97"/>
      <c r="G97"/>
      <c r="H97"/>
      <c r="I97"/>
      <c r="J97"/>
      <c r="K97"/>
      <c r="L97"/>
      <c r="M97"/>
      <c r="N97"/>
      <c r="O97"/>
      <c r="P97"/>
      <c r="Q97"/>
      <c r="R97"/>
      <c r="S97"/>
      <c r="T97"/>
      <c r="U97"/>
      <c r="V97"/>
      <c r="W97"/>
    </row>
    <row r="98" spans="3:23" x14ac:dyDescent="0.2">
      <c r="C98"/>
      <c r="D98"/>
      <c r="E98"/>
      <c r="F98"/>
      <c r="G98"/>
      <c r="H98"/>
      <c r="I98"/>
      <c r="J98"/>
      <c r="K98"/>
      <c r="L98"/>
      <c r="M98"/>
      <c r="N98"/>
      <c r="O98"/>
      <c r="P98"/>
      <c r="Q98"/>
      <c r="R98"/>
      <c r="S98"/>
      <c r="T98"/>
      <c r="U98"/>
      <c r="V98"/>
      <c r="W98"/>
    </row>
    <row r="99" spans="3:23" x14ac:dyDescent="0.2">
      <c r="C99"/>
      <c r="D99"/>
      <c r="E99"/>
      <c r="F99"/>
      <c r="G99"/>
      <c r="H99"/>
      <c r="I99"/>
      <c r="J99"/>
      <c r="K99"/>
      <c r="L99"/>
      <c r="M99"/>
      <c r="N99"/>
      <c r="O99"/>
      <c r="P99"/>
      <c r="Q99"/>
      <c r="R99"/>
      <c r="S99"/>
      <c r="T99"/>
      <c r="U99"/>
      <c r="V99"/>
      <c r="W99"/>
    </row>
    <row r="100" spans="3:23" x14ac:dyDescent="0.2">
      <c r="C100"/>
      <c r="D100"/>
      <c r="E100"/>
      <c r="F100"/>
      <c r="G100"/>
      <c r="H100"/>
      <c r="I100"/>
      <c r="J100"/>
      <c r="K100"/>
      <c r="L100"/>
      <c r="M100"/>
      <c r="N100"/>
      <c r="O100"/>
      <c r="P100"/>
      <c r="Q100"/>
      <c r="R100"/>
      <c r="S100"/>
      <c r="T100"/>
      <c r="U100"/>
      <c r="V100"/>
      <c r="W100"/>
    </row>
    <row r="101" spans="3:23" x14ac:dyDescent="0.2">
      <c r="C101"/>
      <c r="D101"/>
      <c r="E101"/>
      <c r="F101"/>
      <c r="G101"/>
      <c r="H101"/>
      <c r="I101"/>
      <c r="J101"/>
      <c r="K101"/>
      <c r="L101"/>
      <c r="M101"/>
      <c r="N101"/>
      <c r="O101"/>
      <c r="P101"/>
      <c r="Q101"/>
      <c r="R101"/>
      <c r="S101"/>
      <c r="T101"/>
      <c r="U101"/>
      <c r="V101"/>
      <c r="W101"/>
    </row>
    <row r="102" spans="3:23" x14ac:dyDescent="0.2">
      <c r="C102"/>
      <c r="D102"/>
      <c r="E102"/>
      <c r="F102"/>
      <c r="G102"/>
      <c r="H102"/>
      <c r="I102"/>
      <c r="J102"/>
      <c r="K102"/>
      <c r="L102"/>
      <c r="M102"/>
      <c r="N102"/>
      <c r="O102"/>
      <c r="P102"/>
      <c r="Q102"/>
      <c r="R102"/>
      <c r="S102"/>
      <c r="T102"/>
      <c r="U102"/>
      <c r="V102"/>
      <c r="W102"/>
    </row>
    <row r="103" spans="3:23" x14ac:dyDescent="0.2">
      <c r="C103"/>
      <c r="D103"/>
      <c r="E103"/>
      <c r="F103"/>
      <c r="G103"/>
      <c r="H103"/>
      <c r="I103"/>
      <c r="J103"/>
      <c r="K103"/>
      <c r="L103"/>
      <c r="M103"/>
      <c r="N103"/>
      <c r="O103"/>
      <c r="P103"/>
      <c r="Q103"/>
      <c r="R103"/>
      <c r="S103"/>
      <c r="T103"/>
      <c r="U103"/>
      <c r="V103"/>
      <c r="W103"/>
    </row>
    <row r="104" spans="3:23" x14ac:dyDescent="0.2">
      <c r="C104"/>
      <c r="D104"/>
      <c r="E104"/>
      <c r="F104"/>
      <c r="G104"/>
      <c r="H104"/>
      <c r="I104"/>
      <c r="J104"/>
      <c r="K104"/>
      <c r="L104"/>
      <c r="M104"/>
      <c r="N104"/>
      <c r="O104"/>
      <c r="P104"/>
      <c r="Q104"/>
      <c r="R104"/>
      <c r="S104"/>
      <c r="T104"/>
      <c r="U104"/>
      <c r="V104"/>
      <c r="W104"/>
    </row>
    <row r="105" spans="3:23" x14ac:dyDescent="0.2">
      <c r="C105"/>
      <c r="D105"/>
      <c r="E105"/>
      <c r="F105"/>
      <c r="G105"/>
      <c r="H105"/>
      <c r="I105"/>
      <c r="J105"/>
      <c r="K105"/>
      <c r="L105"/>
      <c r="M105"/>
      <c r="N105"/>
      <c r="O105"/>
      <c r="P105"/>
      <c r="Q105"/>
      <c r="R105"/>
      <c r="S105"/>
      <c r="T105"/>
      <c r="U105"/>
      <c r="V105"/>
      <c r="W105"/>
    </row>
    <row r="106" spans="3:23" x14ac:dyDescent="0.2">
      <c r="C106"/>
      <c r="D106"/>
      <c r="E106"/>
      <c r="F106"/>
      <c r="G106"/>
      <c r="H106"/>
      <c r="I106"/>
      <c r="J106"/>
      <c r="K106"/>
      <c r="L106"/>
      <c r="M106"/>
      <c r="N106"/>
      <c r="O106"/>
      <c r="P106"/>
      <c r="Q106"/>
      <c r="R106"/>
      <c r="S106"/>
      <c r="T106"/>
      <c r="U106"/>
      <c r="V106"/>
      <c r="W106"/>
    </row>
    <row r="107" spans="3:23" x14ac:dyDescent="0.2">
      <c r="C107"/>
      <c r="D107"/>
      <c r="E107"/>
      <c r="F107"/>
      <c r="G107"/>
      <c r="H107"/>
      <c r="I107"/>
      <c r="J107"/>
      <c r="K107"/>
      <c r="L107"/>
      <c r="M107"/>
      <c r="N107"/>
      <c r="O107"/>
      <c r="P107"/>
      <c r="Q107"/>
      <c r="R107"/>
      <c r="S107"/>
      <c r="T107"/>
      <c r="U107"/>
      <c r="V107"/>
      <c r="W107"/>
    </row>
    <row r="108" spans="3:23" x14ac:dyDescent="0.2">
      <c r="C108"/>
      <c r="D108"/>
      <c r="E108"/>
      <c r="F108"/>
      <c r="G108"/>
      <c r="H108"/>
      <c r="I108"/>
      <c r="J108"/>
      <c r="K108"/>
      <c r="L108"/>
      <c r="M108"/>
      <c r="N108"/>
      <c r="O108"/>
      <c r="P108"/>
      <c r="Q108"/>
      <c r="R108"/>
      <c r="S108"/>
      <c r="T108"/>
      <c r="U108"/>
      <c r="V108"/>
      <c r="W108"/>
    </row>
    <row r="109" spans="3:23" x14ac:dyDescent="0.2">
      <c r="C109"/>
      <c r="D109"/>
      <c r="E109"/>
      <c r="F109"/>
      <c r="G109"/>
      <c r="H109"/>
      <c r="I109"/>
      <c r="J109"/>
      <c r="K109"/>
      <c r="L109"/>
      <c r="M109"/>
      <c r="N109"/>
      <c r="O109"/>
      <c r="P109"/>
      <c r="Q109"/>
      <c r="R109"/>
      <c r="S109"/>
      <c r="T109"/>
      <c r="U109"/>
      <c r="V109"/>
      <c r="W109"/>
    </row>
    <row r="110" spans="3:23" x14ac:dyDescent="0.2">
      <c r="C110"/>
      <c r="D110"/>
      <c r="E110"/>
      <c r="F110"/>
      <c r="G110"/>
      <c r="H110"/>
      <c r="I110"/>
      <c r="J110"/>
      <c r="K110"/>
      <c r="L110"/>
      <c r="M110"/>
      <c r="N110"/>
      <c r="O110"/>
      <c r="P110"/>
      <c r="Q110"/>
      <c r="R110"/>
      <c r="S110"/>
      <c r="T110"/>
      <c r="U110"/>
      <c r="V110"/>
      <c r="W110"/>
    </row>
    <row r="111" spans="3:23" x14ac:dyDescent="0.2">
      <c r="C111"/>
      <c r="D111"/>
      <c r="E111"/>
      <c r="F111"/>
      <c r="G111"/>
      <c r="H111"/>
      <c r="I111"/>
      <c r="J111"/>
      <c r="K111"/>
      <c r="L111"/>
      <c r="M111"/>
      <c r="N111"/>
      <c r="O111"/>
      <c r="P111"/>
      <c r="Q111"/>
      <c r="R111"/>
      <c r="S111"/>
      <c r="T111"/>
      <c r="U111"/>
      <c r="V111"/>
      <c r="W111"/>
    </row>
    <row r="112" spans="3:23" x14ac:dyDescent="0.2">
      <c r="C112"/>
      <c r="D112"/>
      <c r="E112"/>
      <c r="F112"/>
      <c r="G112"/>
      <c r="H112"/>
      <c r="I112"/>
      <c r="J112"/>
      <c r="K112"/>
      <c r="L112"/>
      <c r="M112"/>
      <c r="N112"/>
      <c r="O112"/>
      <c r="P112"/>
      <c r="Q112"/>
      <c r="R112"/>
      <c r="S112"/>
      <c r="T112"/>
      <c r="U112"/>
      <c r="V112"/>
      <c r="W112"/>
    </row>
    <row r="113" spans="3:23" x14ac:dyDescent="0.2">
      <c r="C113"/>
      <c r="D113"/>
      <c r="E113"/>
      <c r="F113"/>
      <c r="G113"/>
      <c r="H113"/>
      <c r="I113"/>
      <c r="J113"/>
      <c r="K113"/>
      <c r="L113"/>
      <c r="M113"/>
      <c r="N113"/>
      <c r="O113"/>
      <c r="P113"/>
      <c r="Q113"/>
      <c r="R113"/>
      <c r="S113"/>
      <c r="T113"/>
      <c r="U113"/>
      <c r="V113"/>
      <c r="W113"/>
    </row>
    <row r="114" spans="3:23" x14ac:dyDescent="0.2">
      <c r="C114"/>
      <c r="D114"/>
      <c r="E114"/>
      <c r="F114"/>
      <c r="G114"/>
      <c r="H114"/>
      <c r="I114"/>
      <c r="J114"/>
      <c r="K114"/>
      <c r="L114"/>
      <c r="M114"/>
      <c r="N114"/>
      <c r="O114"/>
      <c r="P114"/>
      <c r="Q114"/>
      <c r="R114"/>
      <c r="S114"/>
      <c r="T114"/>
      <c r="U114"/>
      <c r="V114"/>
      <c r="W114"/>
    </row>
    <row r="115" spans="3:23" x14ac:dyDescent="0.2">
      <c r="C115"/>
      <c r="D115"/>
      <c r="E115"/>
      <c r="F115"/>
      <c r="G115"/>
      <c r="H115"/>
      <c r="I115"/>
      <c r="J115"/>
      <c r="K115"/>
      <c r="L115"/>
      <c r="M115"/>
      <c r="N115"/>
      <c r="O115"/>
      <c r="P115"/>
      <c r="Q115"/>
      <c r="R115"/>
      <c r="S115"/>
      <c r="T115"/>
      <c r="U115"/>
      <c r="V115"/>
      <c r="W115"/>
    </row>
    <row r="116" spans="3:23" x14ac:dyDescent="0.2">
      <c r="C116"/>
      <c r="D116"/>
      <c r="E116"/>
      <c r="F116"/>
      <c r="G116"/>
      <c r="H116"/>
      <c r="I116"/>
      <c r="J116"/>
      <c r="K116"/>
      <c r="L116"/>
      <c r="M116"/>
      <c r="N116"/>
      <c r="O116"/>
      <c r="P116"/>
      <c r="Q116"/>
      <c r="R116"/>
      <c r="S116"/>
      <c r="T116"/>
      <c r="U116"/>
      <c r="V116"/>
      <c r="W116"/>
    </row>
    <row r="117" spans="3:23" x14ac:dyDescent="0.2">
      <c r="C117"/>
      <c r="D117"/>
      <c r="E117"/>
      <c r="F117"/>
      <c r="G117"/>
      <c r="H117"/>
      <c r="I117"/>
      <c r="J117"/>
      <c r="K117"/>
      <c r="L117"/>
      <c r="M117"/>
      <c r="N117"/>
      <c r="O117"/>
      <c r="P117"/>
      <c r="Q117"/>
      <c r="R117"/>
      <c r="S117"/>
      <c r="T117"/>
      <c r="U117"/>
      <c r="V117"/>
      <c r="W117"/>
    </row>
    <row r="118" spans="3:23" x14ac:dyDescent="0.2">
      <c r="C118"/>
      <c r="D118"/>
      <c r="E118"/>
      <c r="F118"/>
      <c r="G118"/>
      <c r="H118"/>
      <c r="I118"/>
      <c r="J118"/>
      <c r="K118"/>
      <c r="L118"/>
      <c r="M118"/>
      <c r="N118"/>
      <c r="O118"/>
      <c r="P118"/>
      <c r="Q118"/>
      <c r="R118"/>
      <c r="S118"/>
      <c r="T118"/>
      <c r="U118"/>
      <c r="V118"/>
      <c r="W118"/>
    </row>
    <row r="119" spans="3:23" x14ac:dyDescent="0.2">
      <c r="C119"/>
      <c r="D119"/>
      <c r="E119"/>
      <c r="F119"/>
      <c r="G119"/>
      <c r="H119"/>
      <c r="I119"/>
      <c r="J119"/>
      <c r="K119"/>
      <c r="L119"/>
      <c r="M119"/>
      <c r="N119"/>
      <c r="O119"/>
      <c r="P119"/>
      <c r="Q119"/>
      <c r="R119"/>
      <c r="S119"/>
      <c r="T119"/>
      <c r="U119"/>
      <c r="V119"/>
      <c r="W119"/>
    </row>
    <row r="120" spans="3:23" x14ac:dyDescent="0.2">
      <c r="C120"/>
      <c r="D120"/>
      <c r="E120"/>
      <c r="F120"/>
      <c r="G120"/>
      <c r="H120"/>
      <c r="I120"/>
      <c r="J120"/>
      <c r="K120"/>
      <c r="L120"/>
      <c r="M120"/>
      <c r="N120"/>
      <c r="O120"/>
      <c r="P120"/>
      <c r="Q120"/>
      <c r="R120"/>
      <c r="S120"/>
      <c r="T120"/>
      <c r="U120"/>
      <c r="V120"/>
      <c r="W120"/>
    </row>
    <row r="121" spans="3:23" x14ac:dyDescent="0.2">
      <c r="C121"/>
      <c r="D121"/>
      <c r="E121"/>
      <c r="F121"/>
      <c r="G121"/>
      <c r="H121"/>
      <c r="I121"/>
      <c r="J121"/>
      <c r="K121"/>
      <c r="L121"/>
      <c r="M121"/>
      <c r="N121"/>
      <c r="O121"/>
      <c r="P121"/>
      <c r="Q121"/>
      <c r="R121"/>
      <c r="S121"/>
      <c r="T121"/>
      <c r="U121"/>
      <c r="V121"/>
      <c r="W121"/>
    </row>
    <row r="122" spans="3:23" x14ac:dyDescent="0.2">
      <c r="C122"/>
      <c r="D122"/>
      <c r="E122"/>
      <c r="F122"/>
      <c r="G122"/>
      <c r="H122"/>
      <c r="I122"/>
      <c r="J122"/>
      <c r="K122"/>
      <c r="L122"/>
      <c r="M122"/>
      <c r="N122"/>
      <c r="O122"/>
      <c r="P122"/>
      <c r="Q122"/>
      <c r="R122"/>
      <c r="S122"/>
      <c r="T122"/>
      <c r="U122"/>
      <c r="V122"/>
      <c r="W122"/>
    </row>
    <row r="123" spans="3:23" x14ac:dyDescent="0.2">
      <c r="C123"/>
      <c r="D123"/>
      <c r="E123"/>
      <c r="F123"/>
      <c r="G123"/>
      <c r="H123"/>
      <c r="I123"/>
      <c r="J123"/>
      <c r="K123"/>
      <c r="L123"/>
      <c r="M123"/>
      <c r="N123"/>
      <c r="O123"/>
      <c r="P123"/>
      <c r="Q123"/>
      <c r="R123"/>
      <c r="S123"/>
      <c r="T123"/>
      <c r="U123"/>
      <c r="V123"/>
      <c r="W123"/>
    </row>
    <row r="124" spans="3:23" x14ac:dyDescent="0.2">
      <c r="C124"/>
      <c r="D124"/>
      <c r="E124"/>
      <c r="F124"/>
      <c r="G124"/>
      <c r="H124"/>
      <c r="I124"/>
      <c r="J124"/>
      <c r="K124"/>
      <c r="L124"/>
      <c r="M124"/>
      <c r="N124"/>
      <c r="O124"/>
      <c r="P124"/>
      <c r="Q124"/>
      <c r="R124"/>
      <c r="S124"/>
      <c r="T124"/>
      <c r="U124"/>
      <c r="V124"/>
      <c r="W124"/>
    </row>
    <row r="125" spans="3:23" x14ac:dyDescent="0.2">
      <c r="C125"/>
      <c r="D125"/>
      <c r="E125"/>
      <c r="F125"/>
      <c r="G125"/>
      <c r="H125"/>
      <c r="I125"/>
      <c r="J125"/>
      <c r="K125"/>
      <c r="L125"/>
      <c r="M125"/>
      <c r="N125"/>
      <c r="O125"/>
      <c r="P125"/>
      <c r="Q125"/>
      <c r="R125"/>
      <c r="S125"/>
      <c r="T125"/>
      <c r="U125"/>
      <c r="V125"/>
      <c r="W125"/>
    </row>
    <row r="126" spans="3:23" x14ac:dyDescent="0.2">
      <c r="C126"/>
      <c r="D126"/>
      <c r="E126"/>
      <c r="F126"/>
      <c r="G126"/>
      <c r="H126"/>
      <c r="I126"/>
      <c r="J126"/>
      <c r="K126"/>
      <c r="L126"/>
      <c r="M126"/>
      <c r="N126"/>
      <c r="O126"/>
      <c r="P126"/>
      <c r="Q126"/>
      <c r="R126"/>
      <c r="S126"/>
      <c r="T126"/>
      <c r="U126"/>
      <c r="V126"/>
      <c r="W126"/>
    </row>
    <row r="127" spans="3:23" x14ac:dyDescent="0.2">
      <c r="C127"/>
      <c r="D127"/>
      <c r="E127"/>
      <c r="F127"/>
      <c r="G127"/>
      <c r="H127"/>
      <c r="I127"/>
      <c r="J127"/>
      <c r="K127"/>
      <c r="L127"/>
      <c r="M127"/>
      <c r="N127"/>
      <c r="O127"/>
      <c r="P127"/>
      <c r="Q127"/>
      <c r="R127"/>
      <c r="S127"/>
      <c r="T127"/>
      <c r="U127"/>
      <c r="V127"/>
      <c r="W127"/>
    </row>
    <row r="128" spans="3:23" x14ac:dyDescent="0.2">
      <c r="C128"/>
      <c r="D128"/>
      <c r="E128"/>
      <c r="F128"/>
      <c r="G128"/>
      <c r="H128"/>
      <c r="I128"/>
      <c r="J128"/>
      <c r="K128"/>
      <c r="L128"/>
      <c r="M128"/>
      <c r="N128"/>
      <c r="O128"/>
      <c r="P128"/>
      <c r="Q128"/>
      <c r="R128"/>
      <c r="S128"/>
      <c r="T128"/>
      <c r="U128"/>
      <c r="V128"/>
      <c r="W128"/>
    </row>
    <row r="129" spans="3:23" x14ac:dyDescent="0.2">
      <c r="C129"/>
      <c r="D129"/>
      <c r="E129"/>
      <c r="F129"/>
      <c r="G129"/>
      <c r="H129"/>
      <c r="I129"/>
      <c r="J129"/>
      <c r="K129"/>
      <c r="L129"/>
      <c r="M129"/>
      <c r="N129"/>
      <c r="O129"/>
      <c r="P129"/>
      <c r="Q129"/>
      <c r="R129"/>
      <c r="S129"/>
      <c r="T129"/>
      <c r="U129"/>
      <c r="V129"/>
      <c r="W129"/>
    </row>
    <row r="130" spans="3:23" x14ac:dyDescent="0.2">
      <c r="C130"/>
      <c r="D130"/>
      <c r="E130"/>
      <c r="F130"/>
      <c r="G130"/>
      <c r="H130"/>
      <c r="I130"/>
      <c r="J130"/>
      <c r="K130"/>
      <c r="L130"/>
      <c r="M130"/>
      <c r="N130"/>
      <c r="O130"/>
      <c r="P130"/>
      <c r="Q130"/>
      <c r="R130"/>
      <c r="S130"/>
      <c r="T130"/>
      <c r="U130"/>
      <c r="V130"/>
      <c r="W130"/>
    </row>
    <row r="131" spans="3:23" x14ac:dyDescent="0.2">
      <c r="C131"/>
      <c r="D131"/>
      <c r="E131"/>
      <c r="F131"/>
      <c r="G131"/>
      <c r="H131"/>
      <c r="I131"/>
      <c r="J131"/>
      <c r="K131"/>
      <c r="L131"/>
      <c r="M131"/>
      <c r="N131"/>
      <c r="O131"/>
      <c r="P131"/>
      <c r="Q131"/>
      <c r="R131"/>
      <c r="S131"/>
      <c r="T131"/>
      <c r="U131"/>
      <c r="V131"/>
      <c r="W131"/>
    </row>
    <row r="132" spans="3:23" x14ac:dyDescent="0.2">
      <c r="C132"/>
      <c r="D132"/>
      <c r="E132"/>
      <c r="F132"/>
      <c r="G132"/>
      <c r="H132"/>
      <c r="I132"/>
      <c r="J132"/>
      <c r="K132"/>
      <c r="L132"/>
      <c r="M132"/>
      <c r="N132"/>
      <c r="O132"/>
      <c r="P132"/>
      <c r="Q132"/>
      <c r="R132"/>
      <c r="S132"/>
      <c r="T132"/>
      <c r="U132"/>
      <c r="V132"/>
      <c r="W132"/>
    </row>
    <row r="133" spans="3:23" x14ac:dyDescent="0.2">
      <c r="C133"/>
      <c r="D133"/>
      <c r="E133"/>
      <c r="F133"/>
      <c r="G133"/>
      <c r="H133"/>
      <c r="I133"/>
      <c r="J133"/>
      <c r="K133"/>
      <c r="L133"/>
      <c r="M133"/>
      <c r="N133"/>
      <c r="O133"/>
      <c r="P133"/>
      <c r="Q133"/>
      <c r="R133"/>
      <c r="S133"/>
      <c r="T133"/>
      <c r="U133"/>
      <c r="V133"/>
      <c r="W133"/>
    </row>
    <row r="134" spans="3:23" x14ac:dyDescent="0.2">
      <c r="C134"/>
      <c r="D134"/>
      <c r="E134"/>
      <c r="F134"/>
      <c r="G134"/>
      <c r="H134"/>
      <c r="I134"/>
      <c r="J134"/>
      <c r="K134"/>
      <c r="L134"/>
      <c r="M134"/>
      <c r="N134"/>
      <c r="O134"/>
      <c r="P134"/>
      <c r="Q134"/>
      <c r="R134"/>
      <c r="S134"/>
      <c r="T134"/>
      <c r="U134"/>
      <c r="V134"/>
      <c r="W134"/>
    </row>
    <row r="135" spans="3:23" x14ac:dyDescent="0.2">
      <c r="C135"/>
      <c r="D135"/>
      <c r="E135"/>
      <c r="F135"/>
      <c r="G135"/>
      <c r="H135"/>
      <c r="I135"/>
      <c r="J135"/>
      <c r="K135"/>
      <c r="L135"/>
      <c r="M135"/>
      <c r="N135"/>
      <c r="O135"/>
      <c r="P135"/>
      <c r="Q135"/>
      <c r="R135"/>
      <c r="S135"/>
      <c r="T135"/>
      <c r="U135"/>
      <c r="V135"/>
      <c r="W135"/>
    </row>
    <row r="136" spans="3:23" x14ac:dyDescent="0.2">
      <c r="C136"/>
      <c r="D136"/>
      <c r="E136"/>
      <c r="F136"/>
      <c r="G136"/>
      <c r="H136"/>
      <c r="I136"/>
      <c r="J136"/>
      <c r="K136"/>
      <c r="L136"/>
      <c r="M136"/>
      <c r="N136"/>
      <c r="O136"/>
      <c r="P136"/>
      <c r="Q136"/>
      <c r="R136"/>
      <c r="S136"/>
      <c r="T136"/>
      <c r="U136"/>
      <c r="V136"/>
      <c r="W136"/>
    </row>
    <row r="137" spans="3:23" x14ac:dyDescent="0.2">
      <c r="C137"/>
      <c r="D137"/>
      <c r="E137"/>
      <c r="F137"/>
      <c r="G137"/>
      <c r="H137"/>
      <c r="I137"/>
      <c r="J137"/>
      <c r="K137"/>
      <c r="L137"/>
      <c r="M137"/>
      <c r="N137"/>
      <c r="O137"/>
      <c r="P137"/>
      <c r="Q137"/>
      <c r="R137"/>
      <c r="S137"/>
      <c r="T137"/>
      <c r="U137"/>
      <c r="V137"/>
      <c r="W137"/>
    </row>
    <row r="138" spans="3:23" x14ac:dyDescent="0.2">
      <c r="C138"/>
      <c r="D138"/>
      <c r="E138"/>
      <c r="F138"/>
      <c r="G138"/>
      <c r="H138"/>
      <c r="I138"/>
      <c r="J138"/>
      <c r="K138"/>
      <c r="L138"/>
      <c r="M138"/>
      <c r="N138"/>
      <c r="O138"/>
      <c r="P138"/>
      <c r="Q138"/>
      <c r="R138"/>
      <c r="S138"/>
      <c r="T138"/>
      <c r="U138"/>
      <c r="V138"/>
      <c r="W138"/>
    </row>
    <row r="139" spans="3:23" x14ac:dyDescent="0.2">
      <c r="C139"/>
      <c r="D139"/>
      <c r="E139"/>
      <c r="F139"/>
      <c r="G139"/>
      <c r="H139"/>
      <c r="I139"/>
      <c r="J139"/>
      <c r="K139"/>
      <c r="L139"/>
      <c r="M139"/>
      <c r="N139"/>
      <c r="O139"/>
      <c r="P139"/>
      <c r="Q139"/>
      <c r="R139"/>
      <c r="S139"/>
      <c r="T139"/>
      <c r="U139"/>
      <c r="V139"/>
      <c r="W139"/>
    </row>
    <row r="140" spans="3:23" x14ac:dyDescent="0.2">
      <c r="C140"/>
      <c r="D140"/>
      <c r="E140"/>
      <c r="F140"/>
      <c r="G140"/>
      <c r="H140"/>
      <c r="I140"/>
      <c r="J140"/>
      <c r="K140"/>
      <c r="L140"/>
      <c r="M140"/>
      <c r="N140"/>
      <c r="O140"/>
      <c r="P140"/>
      <c r="Q140"/>
      <c r="R140"/>
      <c r="S140"/>
      <c r="T140"/>
      <c r="U140"/>
      <c r="V140"/>
      <c r="W140"/>
    </row>
    <row r="141" spans="3:23" x14ac:dyDescent="0.2">
      <c r="C141"/>
      <c r="D141"/>
      <c r="E141"/>
      <c r="F141"/>
      <c r="G141"/>
      <c r="H141"/>
      <c r="I141"/>
      <c r="J141"/>
      <c r="K141"/>
      <c r="L141"/>
      <c r="M141"/>
      <c r="N141"/>
      <c r="O141"/>
      <c r="P141"/>
      <c r="Q141"/>
      <c r="R141"/>
      <c r="S141"/>
      <c r="T141"/>
      <c r="U141"/>
      <c r="V141"/>
      <c r="W141"/>
    </row>
    <row r="142" spans="3:23" x14ac:dyDescent="0.2">
      <c r="C142"/>
      <c r="D142"/>
      <c r="E142"/>
      <c r="F142"/>
      <c r="G142"/>
      <c r="H142"/>
      <c r="I142"/>
      <c r="J142"/>
      <c r="K142"/>
      <c r="L142"/>
      <c r="M142"/>
      <c r="N142"/>
      <c r="O142"/>
      <c r="P142"/>
      <c r="Q142"/>
      <c r="R142"/>
      <c r="S142"/>
      <c r="T142"/>
      <c r="U142"/>
      <c r="V142"/>
      <c r="W142"/>
    </row>
    <row r="143" spans="3:23" x14ac:dyDescent="0.2">
      <c r="C143"/>
      <c r="D143"/>
      <c r="E143"/>
      <c r="F143"/>
      <c r="G143"/>
      <c r="H143"/>
      <c r="I143"/>
      <c r="J143"/>
      <c r="K143"/>
      <c r="L143"/>
      <c r="M143"/>
      <c r="N143"/>
      <c r="O143"/>
      <c r="P143"/>
      <c r="Q143"/>
      <c r="R143"/>
      <c r="S143"/>
      <c r="T143"/>
      <c r="U143"/>
      <c r="V143"/>
      <c r="W143"/>
    </row>
    <row r="144" spans="3:23" x14ac:dyDescent="0.2">
      <c r="C144"/>
      <c r="D144"/>
      <c r="E144"/>
      <c r="F144"/>
      <c r="G144"/>
      <c r="H144"/>
      <c r="I144"/>
      <c r="J144"/>
      <c r="K144"/>
      <c r="L144"/>
      <c r="M144"/>
      <c r="N144"/>
      <c r="O144"/>
      <c r="P144"/>
      <c r="Q144"/>
      <c r="R144"/>
      <c r="S144"/>
      <c r="T144"/>
      <c r="U144"/>
      <c r="V144"/>
      <c r="W144"/>
    </row>
    <row r="145" spans="3:23" x14ac:dyDescent="0.2">
      <c r="C145"/>
      <c r="D145"/>
      <c r="E145"/>
      <c r="F145"/>
      <c r="G145"/>
      <c r="H145"/>
      <c r="I145"/>
      <c r="J145"/>
      <c r="K145"/>
      <c r="L145"/>
      <c r="M145"/>
      <c r="N145"/>
      <c r="O145"/>
      <c r="P145"/>
      <c r="Q145"/>
      <c r="R145"/>
      <c r="S145"/>
      <c r="T145"/>
      <c r="U145"/>
      <c r="V145"/>
      <c r="W145"/>
    </row>
    <row r="146" spans="3:23" x14ac:dyDescent="0.2">
      <c r="C146"/>
      <c r="D146"/>
      <c r="E146"/>
      <c r="F146"/>
      <c r="G146"/>
      <c r="H146"/>
      <c r="I146"/>
      <c r="J146"/>
      <c r="K146"/>
      <c r="L146"/>
      <c r="M146"/>
      <c r="N146"/>
      <c r="O146"/>
      <c r="P146"/>
      <c r="Q146"/>
      <c r="R146"/>
      <c r="S146"/>
      <c r="T146"/>
      <c r="U146"/>
      <c r="V146"/>
      <c r="W146"/>
    </row>
    <row r="147" spans="3:23" x14ac:dyDescent="0.2">
      <c r="C147"/>
      <c r="D147"/>
      <c r="E147"/>
      <c r="F147"/>
      <c r="G147"/>
      <c r="H147"/>
      <c r="I147"/>
      <c r="J147"/>
      <c r="K147"/>
      <c r="L147"/>
      <c r="M147"/>
      <c r="N147"/>
      <c r="O147"/>
      <c r="P147"/>
      <c r="Q147"/>
      <c r="R147"/>
      <c r="S147"/>
      <c r="T147"/>
      <c r="U147"/>
      <c r="V147"/>
      <c r="W147"/>
    </row>
    <row r="148" spans="3:23" x14ac:dyDescent="0.2">
      <c r="C148"/>
      <c r="D148"/>
      <c r="E148"/>
      <c r="F148"/>
      <c r="G148"/>
      <c r="H148"/>
      <c r="I148"/>
      <c r="J148"/>
      <c r="K148"/>
      <c r="L148"/>
      <c r="M148"/>
      <c r="N148"/>
      <c r="O148"/>
      <c r="P148"/>
      <c r="Q148"/>
      <c r="R148"/>
      <c r="S148"/>
      <c r="T148"/>
      <c r="U148"/>
      <c r="V148"/>
      <c r="W148"/>
    </row>
    <row r="149" spans="3:23" x14ac:dyDescent="0.2">
      <c r="C149"/>
      <c r="D149"/>
      <c r="E149"/>
      <c r="F149"/>
      <c r="G149"/>
      <c r="H149"/>
      <c r="I149"/>
      <c r="J149"/>
      <c r="K149"/>
      <c r="L149"/>
      <c r="M149"/>
      <c r="N149"/>
      <c r="O149"/>
      <c r="P149"/>
      <c r="Q149"/>
      <c r="R149"/>
      <c r="S149"/>
      <c r="T149"/>
      <c r="U149"/>
      <c r="V149"/>
      <c r="W149"/>
    </row>
    <row r="150" spans="3:23" x14ac:dyDescent="0.2">
      <c r="C150"/>
      <c r="D150"/>
      <c r="E150"/>
      <c r="F150"/>
      <c r="G150"/>
      <c r="H150"/>
      <c r="I150"/>
      <c r="J150"/>
      <c r="K150"/>
      <c r="L150"/>
      <c r="M150"/>
      <c r="N150"/>
      <c r="O150"/>
      <c r="P150"/>
      <c r="Q150"/>
      <c r="R150"/>
      <c r="S150"/>
      <c r="T150"/>
      <c r="U150"/>
      <c r="V150"/>
      <c r="W150"/>
    </row>
    <row r="151" spans="3:23" x14ac:dyDescent="0.2">
      <c r="C151"/>
      <c r="D151"/>
      <c r="E151"/>
      <c r="F151"/>
      <c r="G151"/>
      <c r="H151"/>
      <c r="I151"/>
      <c r="J151"/>
      <c r="K151"/>
      <c r="L151"/>
      <c r="M151"/>
      <c r="N151"/>
      <c r="O151"/>
      <c r="P151"/>
      <c r="Q151"/>
      <c r="R151"/>
      <c r="S151"/>
      <c r="T151"/>
      <c r="U151"/>
      <c r="V151"/>
      <c r="W151"/>
    </row>
    <row r="152" spans="3:23" x14ac:dyDescent="0.2">
      <c r="C152"/>
      <c r="D152"/>
      <c r="E152"/>
      <c r="F152"/>
      <c r="G152"/>
      <c r="H152"/>
      <c r="I152"/>
      <c r="J152"/>
      <c r="K152"/>
      <c r="L152"/>
      <c r="M152"/>
      <c r="N152"/>
      <c r="O152"/>
      <c r="P152"/>
      <c r="Q152"/>
      <c r="R152"/>
      <c r="S152"/>
      <c r="T152"/>
      <c r="U152"/>
      <c r="V152"/>
      <c r="W152"/>
    </row>
    <row r="153" spans="3:23" x14ac:dyDescent="0.2">
      <c r="C153"/>
      <c r="D153"/>
      <c r="E153"/>
      <c r="F153"/>
      <c r="G153"/>
      <c r="H153"/>
      <c r="I153"/>
      <c r="J153"/>
      <c r="K153"/>
      <c r="L153"/>
      <c r="M153"/>
      <c r="N153"/>
      <c r="O153"/>
      <c r="P153"/>
      <c r="Q153"/>
      <c r="R153"/>
      <c r="S153"/>
      <c r="T153"/>
      <c r="U153"/>
      <c r="V153"/>
      <c r="W153"/>
    </row>
    <row r="154" spans="3:23" x14ac:dyDescent="0.2">
      <c r="C154"/>
      <c r="D154"/>
      <c r="E154"/>
      <c r="F154"/>
      <c r="G154"/>
      <c r="H154"/>
      <c r="I154"/>
      <c r="J154"/>
      <c r="K154"/>
      <c r="L154"/>
      <c r="M154"/>
      <c r="N154"/>
      <c r="O154"/>
      <c r="P154"/>
      <c r="Q154"/>
      <c r="R154"/>
      <c r="S154"/>
      <c r="T154"/>
      <c r="U154"/>
      <c r="V154"/>
      <c r="W154"/>
    </row>
    <row r="155" spans="3:23" x14ac:dyDescent="0.2">
      <c r="C155"/>
      <c r="D155"/>
      <c r="E155"/>
      <c r="F155"/>
      <c r="G155"/>
      <c r="H155"/>
      <c r="I155"/>
      <c r="J155"/>
      <c r="K155"/>
      <c r="L155"/>
      <c r="M155"/>
      <c r="N155"/>
      <c r="O155"/>
      <c r="P155"/>
      <c r="Q155"/>
      <c r="R155"/>
      <c r="S155"/>
      <c r="T155"/>
      <c r="U155"/>
      <c r="V155"/>
      <c r="W155"/>
    </row>
    <row r="156" spans="3:23" x14ac:dyDescent="0.2">
      <c r="C156"/>
      <c r="D156"/>
      <c r="E156"/>
      <c r="F156"/>
      <c r="G156"/>
      <c r="H156"/>
      <c r="I156"/>
      <c r="J156"/>
      <c r="K156"/>
      <c r="L156"/>
      <c r="M156"/>
      <c r="N156"/>
      <c r="O156"/>
      <c r="P156"/>
      <c r="Q156"/>
      <c r="R156"/>
      <c r="S156"/>
      <c r="T156"/>
      <c r="U156"/>
      <c r="V156"/>
      <c r="W156"/>
    </row>
    <row r="157" spans="3:23" x14ac:dyDescent="0.2">
      <c r="C157"/>
      <c r="D157"/>
      <c r="E157"/>
      <c r="F157"/>
      <c r="G157"/>
      <c r="H157"/>
      <c r="I157"/>
      <c r="J157"/>
      <c r="K157"/>
      <c r="L157"/>
      <c r="M157"/>
      <c r="N157"/>
      <c r="O157"/>
      <c r="P157"/>
      <c r="Q157"/>
      <c r="R157"/>
      <c r="S157"/>
      <c r="T157"/>
      <c r="U157"/>
      <c r="V157"/>
      <c r="W157"/>
    </row>
    <row r="158" spans="3:23" x14ac:dyDescent="0.2">
      <c r="C158"/>
      <c r="D158"/>
      <c r="E158"/>
      <c r="F158"/>
      <c r="G158"/>
      <c r="H158"/>
      <c r="I158"/>
      <c r="J158"/>
      <c r="K158"/>
      <c r="L158"/>
      <c r="M158"/>
      <c r="N158"/>
      <c r="O158"/>
      <c r="P158"/>
      <c r="Q158"/>
      <c r="R158"/>
      <c r="S158"/>
      <c r="T158"/>
      <c r="U158"/>
      <c r="V158"/>
      <c r="W158"/>
    </row>
    <row r="159" spans="3:23" x14ac:dyDescent="0.2">
      <c r="C159"/>
      <c r="D159"/>
      <c r="E159"/>
      <c r="F159"/>
      <c r="G159"/>
      <c r="H159"/>
      <c r="I159"/>
      <c r="J159"/>
      <c r="K159"/>
      <c r="L159"/>
      <c r="M159"/>
      <c r="N159"/>
      <c r="O159"/>
      <c r="P159"/>
      <c r="Q159"/>
      <c r="R159"/>
      <c r="S159"/>
      <c r="T159"/>
      <c r="U159"/>
      <c r="V159"/>
      <c r="W159"/>
    </row>
    <row r="160" spans="3:23" x14ac:dyDescent="0.2">
      <c r="C160"/>
      <c r="D160"/>
      <c r="E160"/>
      <c r="F160"/>
      <c r="G160"/>
      <c r="H160"/>
      <c r="I160"/>
      <c r="J160"/>
      <c r="K160"/>
      <c r="L160"/>
      <c r="M160"/>
      <c r="N160"/>
      <c r="O160"/>
      <c r="P160"/>
      <c r="Q160"/>
      <c r="R160"/>
      <c r="S160"/>
      <c r="T160"/>
      <c r="U160"/>
      <c r="V160"/>
      <c r="W160"/>
    </row>
    <row r="161" spans="3:23" x14ac:dyDescent="0.2">
      <c r="C161"/>
      <c r="D161"/>
      <c r="E161"/>
      <c r="F161"/>
      <c r="G161"/>
      <c r="H161"/>
      <c r="I161"/>
      <c r="J161"/>
      <c r="K161"/>
      <c r="L161"/>
      <c r="M161"/>
      <c r="N161"/>
      <c r="O161"/>
      <c r="P161"/>
      <c r="Q161"/>
      <c r="R161"/>
      <c r="S161"/>
      <c r="T161"/>
      <c r="U161"/>
      <c r="V161"/>
      <c r="W161"/>
    </row>
    <row r="162" spans="3:23" x14ac:dyDescent="0.2">
      <c r="C162"/>
      <c r="D162"/>
      <c r="E162"/>
      <c r="F162"/>
      <c r="G162"/>
      <c r="H162"/>
      <c r="I162"/>
      <c r="J162"/>
      <c r="K162"/>
      <c r="L162"/>
      <c r="M162"/>
      <c r="N162"/>
      <c r="O162"/>
      <c r="P162"/>
      <c r="Q162"/>
      <c r="R162"/>
      <c r="S162"/>
      <c r="T162"/>
      <c r="U162"/>
      <c r="V162"/>
      <c r="W162"/>
    </row>
    <row r="163" spans="3:23" x14ac:dyDescent="0.2">
      <c r="C163"/>
      <c r="D163"/>
      <c r="E163"/>
      <c r="F163"/>
      <c r="G163"/>
      <c r="H163"/>
      <c r="I163"/>
      <c r="J163"/>
      <c r="K163"/>
      <c r="L163"/>
      <c r="M163"/>
      <c r="N163"/>
      <c r="O163"/>
      <c r="P163"/>
      <c r="Q163"/>
      <c r="R163"/>
      <c r="S163"/>
      <c r="T163"/>
      <c r="U163"/>
      <c r="V163"/>
      <c r="W163"/>
    </row>
    <row r="164" spans="3:23" x14ac:dyDescent="0.2">
      <c r="C164"/>
      <c r="D164"/>
      <c r="E164"/>
      <c r="F164"/>
      <c r="G164"/>
      <c r="H164"/>
      <c r="I164"/>
      <c r="J164"/>
      <c r="K164"/>
      <c r="L164"/>
      <c r="M164"/>
      <c r="N164"/>
      <c r="O164"/>
      <c r="P164"/>
      <c r="Q164"/>
      <c r="R164"/>
      <c r="S164"/>
      <c r="T164"/>
      <c r="U164"/>
      <c r="V164"/>
      <c r="W164"/>
    </row>
    <row r="165" spans="3:23" x14ac:dyDescent="0.2">
      <c r="C165"/>
      <c r="D165"/>
      <c r="E165"/>
      <c r="F165"/>
      <c r="G165"/>
      <c r="H165"/>
      <c r="I165"/>
      <c r="J165"/>
      <c r="K165"/>
      <c r="L165"/>
      <c r="M165"/>
      <c r="N165"/>
      <c r="O165"/>
      <c r="P165"/>
      <c r="Q165"/>
      <c r="R165"/>
      <c r="S165"/>
      <c r="T165"/>
      <c r="U165"/>
      <c r="V165"/>
      <c r="W165"/>
    </row>
    <row r="166" spans="3:23" x14ac:dyDescent="0.2">
      <c r="C166"/>
      <c r="D166"/>
      <c r="E166"/>
      <c r="F166"/>
      <c r="G166"/>
      <c r="H166"/>
      <c r="I166"/>
      <c r="J166"/>
      <c r="K166"/>
      <c r="L166"/>
      <c r="M166"/>
      <c r="N166"/>
      <c r="O166"/>
      <c r="P166"/>
      <c r="Q166"/>
      <c r="R166"/>
      <c r="S166"/>
      <c r="T166"/>
      <c r="U166"/>
      <c r="V166"/>
      <c r="W166"/>
    </row>
    <row r="167" spans="3:23" x14ac:dyDescent="0.2">
      <c r="C167"/>
      <c r="D167"/>
      <c r="E167"/>
      <c r="F167"/>
      <c r="G167"/>
      <c r="H167"/>
      <c r="I167"/>
      <c r="J167"/>
      <c r="K167"/>
      <c r="L167"/>
      <c r="M167"/>
      <c r="N167"/>
      <c r="O167"/>
      <c r="P167"/>
      <c r="Q167"/>
      <c r="R167"/>
      <c r="S167"/>
      <c r="T167"/>
      <c r="U167"/>
      <c r="V167"/>
      <c r="W167"/>
    </row>
    <row r="168" spans="3:23" x14ac:dyDescent="0.2">
      <c r="C168"/>
      <c r="D168"/>
      <c r="E168"/>
      <c r="F168"/>
      <c r="G168"/>
      <c r="H168"/>
      <c r="I168"/>
      <c r="J168"/>
      <c r="K168"/>
      <c r="L168"/>
      <c r="M168"/>
      <c r="N168"/>
      <c r="O168"/>
      <c r="P168"/>
      <c r="Q168"/>
      <c r="R168"/>
      <c r="S168"/>
      <c r="T168"/>
      <c r="U168"/>
      <c r="V168"/>
      <c r="W168"/>
    </row>
    <row r="169" spans="3:23" x14ac:dyDescent="0.2">
      <c r="C169"/>
      <c r="D169"/>
      <c r="E169"/>
      <c r="F169"/>
      <c r="G169"/>
      <c r="H169"/>
      <c r="I169"/>
      <c r="J169"/>
      <c r="K169"/>
      <c r="L169"/>
      <c r="M169"/>
      <c r="N169"/>
      <c r="O169"/>
      <c r="P169"/>
      <c r="Q169"/>
      <c r="R169"/>
      <c r="S169"/>
      <c r="T169"/>
      <c r="U169"/>
      <c r="V169"/>
      <c r="W169"/>
    </row>
    <row r="170" spans="3:23" x14ac:dyDescent="0.2">
      <c r="C170"/>
      <c r="D170"/>
      <c r="E170"/>
      <c r="F170"/>
      <c r="G170"/>
      <c r="H170"/>
      <c r="I170"/>
      <c r="J170"/>
      <c r="K170"/>
      <c r="L170"/>
      <c r="M170"/>
      <c r="N170"/>
      <c r="O170"/>
      <c r="P170"/>
      <c r="Q170"/>
      <c r="R170"/>
      <c r="S170"/>
      <c r="T170"/>
      <c r="U170"/>
      <c r="V170"/>
      <c r="W170"/>
    </row>
    <row r="171" spans="3:23" x14ac:dyDescent="0.2">
      <c r="C171"/>
      <c r="D171"/>
      <c r="E171"/>
      <c r="F171"/>
      <c r="G171"/>
      <c r="H171"/>
      <c r="I171"/>
      <c r="J171"/>
      <c r="K171"/>
      <c r="L171"/>
      <c r="M171"/>
      <c r="N171"/>
      <c r="O171"/>
      <c r="P171"/>
      <c r="Q171"/>
      <c r="R171"/>
      <c r="S171"/>
      <c r="T171"/>
      <c r="U171"/>
      <c r="V171"/>
      <c r="W171"/>
    </row>
    <row r="172" spans="3:23" x14ac:dyDescent="0.2">
      <c r="C172"/>
      <c r="D172"/>
      <c r="E172"/>
      <c r="F172"/>
      <c r="G172"/>
      <c r="H172"/>
      <c r="I172"/>
      <c r="J172"/>
      <c r="K172"/>
      <c r="L172"/>
      <c r="M172"/>
      <c r="N172"/>
      <c r="O172"/>
      <c r="P172"/>
      <c r="Q172"/>
      <c r="R172"/>
      <c r="S172"/>
      <c r="T172"/>
      <c r="U172"/>
      <c r="V172"/>
      <c r="W172"/>
    </row>
    <row r="173" spans="3:23" x14ac:dyDescent="0.2">
      <c r="C173"/>
      <c r="D173"/>
      <c r="E173"/>
      <c r="F173"/>
      <c r="G173"/>
      <c r="H173"/>
      <c r="I173"/>
      <c r="J173"/>
      <c r="K173"/>
      <c r="L173"/>
      <c r="M173"/>
      <c r="N173"/>
      <c r="O173"/>
      <c r="P173"/>
      <c r="Q173"/>
      <c r="R173"/>
      <c r="S173"/>
      <c r="T173"/>
      <c r="U173"/>
      <c r="V173"/>
      <c r="W173"/>
    </row>
    <row r="174" spans="3:23" x14ac:dyDescent="0.2">
      <c r="C174"/>
      <c r="D174"/>
      <c r="E174"/>
      <c r="F174"/>
      <c r="G174"/>
      <c r="H174"/>
      <c r="I174"/>
      <c r="J174"/>
      <c r="K174"/>
      <c r="L174"/>
      <c r="M174"/>
      <c r="N174"/>
      <c r="O174"/>
      <c r="P174"/>
      <c r="Q174"/>
      <c r="R174"/>
      <c r="S174"/>
      <c r="T174"/>
      <c r="U174"/>
      <c r="V174"/>
      <c r="W174"/>
    </row>
    <row r="175" spans="3:23" x14ac:dyDescent="0.2">
      <c r="C175"/>
      <c r="D175"/>
      <c r="E175"/>
      <c r="F175"/>
      <c r="G175"/>
      <c r="H175"/>
      <c r="I175"/>
      <c r="J175"/>
      <c r="K175"/>
      <c r="L175"/>
      <c r="M175"/>
      <c r="N175"/>
      <c r="O175"/>
      <c r="P175"/>
      <c r="Q175"/>
      <c r="R175"/>
      <c r="S175"/>
      <c r="T175"/>
      <c r="U175"/>
      <c r="V175"/>
      <c r="W175"/>
    </row>
    <row r="176" spans="3:23" x14ac:dyDescent="0.2">
      <c r="C176"/>
      <c r="D176"/>
      <c r="E176"/>
      <c r="F176"/>
      <c r="G176"/>
      <c r="H176"/>
      <c r="I176"/>
      <c r="J176"/>
      <c r="K176"/>
      <c r="L176"/>
      <c r="M176"/>
      <c r="N176"/>
      <c r="O176"/>
      <c r="P176"/>
      <c r="Q176"/>
      <c r="R176"/>
      <c r="S176"/>
      <c r="T176"/>
      <c r="U176"/>
      <c r="V176"/>
      <c r="W176"/>
    </row>
    <row r="177" spans="3:23" x14ac:dyDescent="0.2">
      <c r="C177"/>
      <c r="D177"/>
      <c r="E177"/>
      <c r="F177"/>
      <c r="G177"/>
      <c r="H177"/>
      <c r="I177"/>
      <c r="J177"/>
      <c r="K177"/>
      <c r="L177"/>
      <c r="M177"/>
      <c r="N177"/>
      <c r="O177"/>
      <c r="P177"/>
      <c r="Q177"/>
      <c r="R177"/>
      <c r="S177"/>
      <c r="T177"/>
      <c r="U177"/>
      <c r="V177"/>
      <c r="W177"/>
    </row>
    <row r="178" spans="3:23" x14ac:dyDescent="0.2">
      <c r="C178"/>
      <c r="D178"/>
      <c r="E178"/>
      <c r="F178"/>
      <c r="G178"/>
      <c r="H178"/>
      <c r="I178"/>
      <c r="J178"/>
      <c r="K178"/>
      <c r="L178"/>
      <c r="M178"/>
      <c r="N178"/>
      <c r="O178"/>
      <c r="P178"/>
      <c r="Q178"/>
      <c r="R178"/>
      <c r="S178"/>
      <c r="T178"/>
      <c r="U178"/>
      <c r="V178"/>
      <c r="W178"/>
    </row>
    <row r="179" spans="3:23" x14ac:dyDescent="0.2">
      <c r="C179"/>
      <c r="D179"/>
      <c r="E179"/>
      <c r="F179"/>
      <c r="G179"/>
      <c r="H179"/>
      <c r="I179"/>
      <c r="J179"/>
      <c r="K179"/>
      <c r="L179"/>
      <c r="M179"/>
      <c r="N179"/>
      <c r="O179"/>
      <c r="P179"/>
      <c r="Q179"/>
      <c r="R179"/>
      <c r="S179"/>
      <c r="T179"/>
      <c r="U179"/>
      <c r="V179"/>
      <c r="W179"/>
    </row>
    <row r="180" spans="3:23" x14ac:dyDescent="0.2">
      <c r="C180"/>
      <c r="D180"/>
      <c r="E180"/>
      <c r="F180"/>
      <c r="G180"/>
      <c r="H180"/>
      <c r="I180"/>
      <c r="J180"/>
      <c r="K180"/>
      <c r="L180"/>
      <c r="M180"/>
      <c r="N180"/>
      <c r="O180"/>
      <c r="P180"/>
      <c r="Q180"/>
      <c r="R180"/>
      <c r="S180"/>
      <c r="T180"/>
      <c r="U180"/>
      <c r="V180"/>
      <c r="W180"/>
    </row>
    <row r="181" spans="3:23" x14ac:dyDescent="0.2">
      <c r="C181"/>
      <c r="D181"/>
      <c r="E181"/>
      <c r="F181"/>
      <c r="G181"/>
      <c r="H181"/>
      <c r="I181"/>
      <c r="J181"/>
      <c r="K181"/>
      <c r="L181"/>
      <c r="M181"/>
      <c r="N181"/>
      <c r="O181"/>
      <c r="P181"/>
      <c r="Q181"/>
      <c r="R181"/>
      <c r="S181"/>
      <c r="T181"/>
      <c r="U181"/>
      <c r="V181"/>
      <c r="W181"/>
    </row>
    <row r="182" spans="3:23" x14ac:dyDescent="0.2">
      <c r="C182"/>
      <c r="D182"/>
      <c r="E182"/>
      <c r="F182"/>
      <c r="G182"/>
      <c r="H182"/>
      <c r="I182"/>
      <c r="J182"/>
      <c r="K182"/>
      <c r="L182"/>
      <c r="M182"/>
      <c r="N182"/>
      <c r="O182"/>
      <c r="P182"/>
      <c r="Q182"/>
      <c r="R182"/>
      <c r="S182"/>
      <c r="T182"/>
      <c r="U182"/>
      <c r="V182"/>
      <c r="W182"/>
    </row>
    <row r="183" spans="3:23" x14ac:dyDescent="0.2">
      <c r="C183"/>
      <c r="D183"/>
      <c r="E183"/>
      <c r="F183"/>
      <c r="G183"/>
      <c r="H183"/>
      <c r="I183"/>
      <c r="J183"/>
      <c r="K183"/>
      <c r="L183"/>
      <c r="M183"/>
      <c r="N183"/>
      <c r="O183"/>
      <c r="P183"/>
      <c r="Q183"/>
      <c r="R183"/>
      <c r="S183"/>
      <c r="T183"/>
      <c r="U183"/>
      <c r="V183"/>
      <c r="W183"/>
    </row>
    <row r="184" spans="3:23" x14ac:dyDescent="0.2">
      <c r="C184"/>
      <c r="D184"/>
      <c r="E184"/>
      <c r="F184"/>
      <c r="G184"/>
      <c r="H184"/>
      <c r="I184"/>
      <c r="J184"/>
      <c r="K184"/>
      <c r="L184"/>
      <c r="M184"/>
      <c r="N184"/>
      <c r="O184"/>
      <c r="P184"/>
      <c r="Q184"/>
      <c r="R184"/>
      <c r="S184"/>
      <c r="T184"/>
      <c r="U184"/>
      <c r="V184"/>
      <c r="W184"/>
    </row>
    <row r="185" spans="3:23" x14ac:dyDescent="0.2">
      <c r="C185"/>
      <c r="D185"/>
      <c r="E185"/>
      <c r="F185"/>
      <c r="G185"/>
      <c r="H185"/>
      <c r="I185"/>
      <c r="J185"/>
      <c r="K185"/>
      <c r="L185"/>
      <c r="M185"/>
      <c r="N185"/>
      <c r="O185"/>
      <c r="P185"/>
      <c r="Q185"/>
      <c r="R185"/>
      <c r="S185"/>
      <c r="T185"/>
      <c r="U185"/>
      <c r="V185"/>
      <c r="W185"/>
    </row>
    <row r="186" spans="3:23" x14ac:dyDescent="0.2">
      <c r="C186"/>
      <c r="D186"/>
      <c r="E186"/>
      <c r="F186"/>
      <c r="G186"/>
      <c r="H186"/>
      <c r="I186"/>
      <c r="J186"/>
      <c r="K186"/>
      <c r="L186"/>
      <c r="M186"/>
      <c r="N186"/>
      <c r="O186"/>
      <c r="P186"/>
      <c r="Q186"/>
      <c r="R186"/>
      <c r="S186"/>
      <c r="T186"/>
      <c r="U186"/>
      <c r="V186"/>
      <c r="W186"/>
    </row>
    <row r="187" spans="3:23" x14ac:dyDescent="0.2">
      <c r="C187"/>
      <c r="D187"/>
      <c r="E187"/>
      <c r="F187"/>
      <c r="G187"/>
      <c r="H187"/>
      <c r="I187"/>
      <c r="J187"/>
      <c r="K187"/>
      <c r="L187"/>
      <c r="M187"/>
      <c r="N187"/>
      <c r="O187"/>
      <c r="P187"/>
      <c r="Q187"/>
      <c r="R187"/>
      <c r="S187"/>
      <c r="T187"/>
      <c r="U187"/>
      <c r="V187"/>
      <c r="W187"/>
    </row>
    <row r="188" spans="3:23" x14ac:dyDescent="0.2">
      <c r="C188"/>
      <c r="D188"/>
      <c r="E188"/>
      <c r="F188"/>
      <c r="G188"/>
      <c r="H188"/>
      <c r="I188"/>
      <c r="J188"/>
      <c r="K188"/>
      <c r="L188"/>
      <c r="M188"/>
      <c r="N188"/>
      <c r="O188"/>
      <c r="P188"/>
      <c r="Q188"/>
      <c r="R188"/>
      <c r="S188"/>
      <c r="T188"/>
      <c r="U188"/>
      <c r="V188"/>
      <c r="W188"/>
    </row>
    <row r="189" spans="3:23" x14ac:dyDescent="0.2">
      <c r="C189"/>
      <c r="D189"/>
      <c r="E189"/>
      <c r="F189"/>
      <c r="G189"/>
      <c r="H189"/>
      <c r="I189"/>
      <c r="J189"/>
      <c r="K189"/>
      <c r="L189"/>
      <c r="M189"/>
      <c r="N189"/>
      <c r="O189"/>
      <c r="P189"/>
      <c r="Q189"/>
      <c r="R189"/>
      <c r="S189"/>
      <c r="T189"/>
      <c r="U189"/>
      <c r="V189"/>
      <c r="W189"/>
    </row>
    <row r="190" spans="3:23" x14ac:dyDescent="0.2">
      <c r="C190"/>
      <c r="D190"/>
      <c r="E190"/>
      <c r="F190"/>
      <c r="G190"/>
      <c r="H190"/>
      <c r="I190"/>
      <c r="J190"/>
      <c r="K190"/>
      <c r="L190"/>
      <c r="M190"/>
      <c r="N190"/>
      <c r="O190"/>
      <c r="P190"/>
      <c r="Q190"/>
      <c r="R190"/>
      <c r="S190"/>
      <c r="T190"/>
      <c r="U190"/>
      <c r="V190"/>
      <c r="W190"/>
    </row>
    <row r="191" spans="3:23" x14ac:dyDescent="0.2">
      <c r="C191"/>
      <c r="D191"/>
      <c r="E191"/>
      <c r="F191"/>
      <c r="G191"/>
      <c r="H191"/>
      <c r="I191"/>
      <c r="J191"/>
      <c r="K191"/>
      <c r="L191"/>
      <c r="M191"/>
      <c r="N191"/>
      <c r="O191"/>
      <c r="P191"/>
      <c r="Q191"/>
      <c r="R191"/>
      <c r="S191"/>
      <c r="T191"/>
      <c r="U191"/>
      <c r="V191"/>
      <c r="W191"/>
    </row>
  </sheetData>
  <mergeCells count="2">
    <mergeCell ref="C4:E4"/>
    <mergeCell ref="B4:B5"/>
  </mergeCells>
  <phoneticPr fontId="6" type="noConversion"/>
  <pageMargins left="0.77" right="0.59" top="0.79" bottom="0.77" header="0.4921259845" footer="0.34"/>
  <pageSetup paperSize="9" scale="51" orientation="portrait"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17D84"/>
  </sheetPr>
  <dimension ref="A1:AH97"/>
  <sheetViews>
    <sheetView showGridLines="0" zoomScaleNormal="100" zoomScaleSheetLayoutView="100" workbookViewId="0">
      <selection activeCell="M42" sqref="M42"/>
    </sheetView>
  </sheetViews>
  <sheetFormatPr baseColWidth="10" defaultRowHeight="12.75" x14ac:dyDescent="0.2"/>
  <cols>
    <col min="1" max="1" width="3.7109375" customWidth="1"/>
    <col min="2" max="2" width="5.85546875" customWidth="1"/>
    <col min="3" max="3" width="8.28515625" customWidth="1"/>
    <col min="4" max="11" width="11.7109375" customWidth="1"/>
    <col min="12" max="12" width="8.28515625" customWidth="1"/>
    <col min="13" max="13" width="26.140625" bestFit="1" customWidth="1"/>
    <col min="14" max="15" width="11.28515625" customWidth="1"/>
    <col min="16" max="16" width="12.42578125" customWidth="1"/>
    <col min="17" max="17" width="19" bestFit="1" customWidth="1"/>
    <col min="18" max="18" width="8.28515625" customWidth="1"/>
    <col min="19" max="34" width="6.7109375" customWidth="1"/>
  </cols>
  <sheetData>
    <row r="1" spans="1:34" ht="15.75" x14ac:dyDescent="0.25">
      <c r="A1" s="8" t="str">
        <f>Inhaltsverzeichnis!B37&amp;" "&amp;Inhaltsverzeichnis!D37</f>
        <v>Tabelle 18: Lernende in Brückenangeboten der Kantonalen Schule für Berufsbildung, 2005 – 2015</v>
      </c>
    </row>
    <row r="3" spans="1:34"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spans="1:34" s="6" customFormat="1" ht="13.5" customHeight="1" x14ac:dyDescent="0.2">
      <c r="A4"/>
      <c r="B4" s="189" t="s">
        <v>35</v>
      </c>
      <c r="C4" s="195" t="s">
        <v>21</v>
      </c>
      <c r="D4" s="205" t="s">
        <v>135</v>
      </c>
      <c r="E4" s="205"/>
      <c r="F4" s="205" t="s">
        <v>75</v>
      </c>
      <c r="G4" s="205"/>
      <c r="H4" s="205" t="s">
        <v>136</v>
      </c>
      <c r="I4" s="205"/>
      <c r="J4" s="205"/>
      <c r="K4" s="205"/>
      <c r="L4"/>
      <c r="M4"/>
      <c r="N4"/>
      <c r="O4"/>
      <c r="P4"/>
      <c r="Q4"/>
      <c r="R4"/>
    </row>
    <row r="5" spans="1:34" s="6" customFormat="1" ht="13.5" customHeight="1" x14ac:dyDescent="0.2">
      <c r="A5"/>
      <c r="B5" s="190"/>
      <c r="C5" s="196"/>
      <c r="D5" s="49" t="s">
        <v>19</v>
      </c>
      <c r="E5" s="49" t="s">
        <v>20</v>
      </c>
      <c r="F5" s="49" t="s">
        <v>19</v>
      </c>
      <c r="G5" s="49" t="s">
        <v>20</v>
      </c>
      <c r="H5" s="49" t="s">
        <v>137</v>
      </c>
      <c r="I5" s="49" t="s">
        <v>138</v>
      </c>
      <c r="J5" s="49" t="s">
        <v>139</v>
      </c>
      <c r="K5" s="49" t="s">
        <v>140</v>
      </c>
      <c r="L5"/>
      <c r="M5"/>
      <c r="N5"/>
      <c r="O5"/>
      <c r="P5"/>
      <c r="Q5"/>
      <c r="R5"/>
    </row>
    <row r="6" spans="1:34" s="6" customFormat="1" x14ac:dyDescent="0.2">
      <c r="A6"/>
      <c r="B6" s="191" t="s">
        <v>141</v>
      </c>
      <c r="C6" s="191"/>
      <c r="D6" s="191"/>
      <c r="E6" s="191"/>
      <c r="F6" s="191"/>
      <c r="G6" s="191"/>
      <c r="H6" s="191"/>
      <c r="I6" s="191"/>
      <c r="J6" s="191"/>
      <c r="K6" s="191"/>
      <c r="L6"/>
      <c r="P6"/>
      <c r="Q6"/>
      <c r="R6"/>
    </row>
    <row r="7" spans="1:34" x14ac:dyDescent="0.2">
      <c r="B7" s="32">
        <v>2005</v>
      </c>
      <c r="C7" s="30">
        <v>831</v>
      </c>
      <c r="D7" s="30">
        <v>494</v>
      </c>
      <c r="E7" s="69">
        <v>59.4</v>
      </c>
      <c r="F7" s="30">
        <v>248</v>
      </c>
      <c r="G7" s="69">
        <v>29.8</v>
      </c>
      <c r="H7" s="30">
        <v>124</v>
      </c>
      <c r="I7" s="30">
        <v>459</v>
      </c>
      <c r="J7" s="30">
        <v>216</v>
      </c>
      <c r="K7" s="30">
        <v>32</v>
      </c>
    </row>
    <row r="8" spans="1:34" x14ac:dyDescent="0.2">
      <c r="B8" s="32">
        <v>2006</v>
      </c>
      <c r="C8" s="30">
        <v>771</v>
      </c>
      <c r="D8" s="30">
        <v>446</v>
      </c>
      <c r="E8" s="69">
        <v>57.8</v>
      </c>
      <c r="F8" s="30">
        <v>264</v>
      </c>
      <c r="G8" s="69">
        <v>34.200000000000003</v>
      </c>
      <c r="H8" s="30">
        <v>104</v>
      </c>
      <c r="I8" s="30">
        <v>403</v>
      </c>
      <c r="J8" s="30">
        <v>222</v>
      </c>
      <c r="K8" s="30">
        <v>42</v>
      </c>
    </row>
    <row r="9" spans="1:34" x14ac:dyDescent="0.2">
      <c r="B9" s="32">
        <v>2007</v>
      </c>
      <c r="C9" s="30">
        <v>702</v>
      </c>
      <c r="D9" s="30">
        <v>401</v>
      </c>
      <c r="E9" s="69">
        <v>57.1</v>
      </c>
      <c r="F9" s="30">
        <v>261</v>
      </c>
      <c r="G9" s="69">
        <v>37.200000000000003</v>
      </c>
      <c r="H9" s="30">
        <v>90</v>
      </c>
      <c r="I9" s="30">
        <v>362</v>
      </c>
      <c r="J9" s="30">
        <v>213</v>
      </c>
      <c r="K9" s="30">
        <v>37</v>
      </c>
    </row>
    <row r="10" spans="1:34" x14ac:dyDescent="0.2">
      <c r="B10" s="32">
        <v>2008</v>
      </c>
      <c r="C10" s="30">
        <v>695</v>
      </c>
      <c r="D10" s="30">
        <v>378</v>
      </c>
      <c r="E10" s="69">
        <v>54.4</v>
      </c>
      <c r="F10" s="30">
        <v>236</v>
      </c>
      <c r="G10" s="69">
        <v>34</v>
      </c>
      <c r="H10" s="30">
        <v>86</v>
      </c>
      <c r="I10" s="30">
        <v>339</v>
      </c>
      <c r="J10" s="30">
        <v>205</v>
      </c>
      <c r="K10" s="30">
        <v>65</v>
      </c>
    </row>
    <row r="11" spans="1:34" x14ac:dyDescent="0.2">
      <c r="B11" s="32">
        <v>2009</v>
      </c>
      <c r="C11" s="30">
        <v>688</v>
      </c>
      <c r="D11" s="30">
        <v>359</v>
      </c>
      <c r="E11" s="69">
        <v>52.2</v>
      </c>
      <c r="F11" s="30">
        <v>253</v>
      </c>
      <c r="G11" s="69">
        <v>36.5</v>
      </c>
      <c r="H11" s="30">
        <v>108</v>
      </c>
      <c r="I11" s="30">
        <v>315</v>
      </c>
      <c r="J11" s="30">
        <v>206</v>
      </c>
      <c r="K11" s="30">
        <v>59</v>
      </c>
    </row>
    <row r="12" spans="1:34" x14ac:dyDescent="0.2">
      <c r="B12" s="32">
        <v>2010</v>
      </c>
      <c r="C12" s="30">
        <v>632</v>
      </c>
      <c r="D12" s="30">
        <v>331</v>
      </c>
      <c r="E12" s="69">
        <v>52.3</v>
      </c>
      <c r="F12" s="30">
        <v>226</v>
      </c>
      <c r="G12" s="69">
        <v>35.799999999999997</v>
      </c>
      <c r="H12" s="30">
        <v>61</v>
      </c>
      <c r="I12" s="30">
        <v>318</v>
      </c>
      <c r="J12" s="30">
        <v>197</v>
      </c>
      <c r="K12" s="30">
        <v>56</v>
      </c>
    </row>
    <row r="13" spans="1:34" x14ac:dyDescent="0.2">
      <c r="B13" s="32">
        <v>2011</v>
      </c>
      <c r="C13" s="30">
        <v>619</v>
      </c>
      <c r="D13" s="30">
        <v>323</v>
      </c>
      <c r="E13" s="69">
        <v>52.2</v>
      </c>
      <c r="F13" s="30">
        <v>204</v>
      </c>
      <c r="G13" s="69">
        <v>33</v>
      </c>
      <c r="H13" s="30">
        <v>79</v>
      </c>
      <c r="I13" s="30">
        <v>316</v>
      </c>
      <c r="J13" s="30">
        <v>173</v>
      </c>
      <c r="K13" s="30">
        <v>51</v>
      </c>
    </row>
    <row r="14" spans="1:34" x14ac:dyDescent="0.2">
      <c r="B14" s="32">
        <v>2012</v>
      </c>
      <c r="C14" s="30">
        <v>588</v>
      </c>
      <c r="D14" s="30">
        <v>329</v>
      </c>
      <c r="E14" s="69">
        <v>56</v>
      </c>
      <c r="F14" s="30">
        <v>219</v>
      </c>
      <c r="G14" s="69">
        <v>37.200000000000003</v>
      </c>
      <c r="H14" s="30">
        <v>76</v>
      </c>
      <c r="I14" s="30">
        <v>317</v>
      </c>
      <c r="J14" s="30">
        <v>147</v>
      </c>
      <c r="K14" s="30">
        <v>48</v>
      </c>
    </row>
    <row r="15" spans="1:34" x14ac:dyDescent="0.2">
      <c r="B15" s="32">
        <v>2013</v>
      </c>
      <c r="C15" s="30">
        <v>573</v>
      </c>
      <c r="D15" s="30">
        <v>293</v>
      </c>
      <c r="E15" s="69" t="s">
        <v>327</v>
      </c>
      <c r="F15" s="30">
        <v>212</v>
      </c>
      <c r="G15" s="69" t="s">
        <v>328</v>
      </c>
      <c r="H15" s="30">
        <v>72</v>
      </c>
      <c r="I15" s="30">
        <v>301</v>
      </c>
      <c r="J15" s="30">
        <v>169</v>
      </c>
      <c r="K15" s="30">
        <v>31</v>
      </c>
    </row>
    <row r="16" spans="1:34" x14ac:dyDescent="0.2">
      <c r="B16" s="32">
        <v>2014</v>
      </c>
      <c r="C16" s="30">
        <v>519</v>
      </c>
      <c r="D16" s="30">
        <v>260</v>
      </c>
      <c r="E16" s="69" t="s">
        <v>376</v>
      </c>
      <c r="F16" s="30">
        <v>187</v>
      </c>
      <c r="G16" s="69" t="s">
        <v>375</v>
      </c>
      <c r="H16" s="30">
        <v>70</v>
      </c>
      <c r="I16" s="30">
        <v>282</v>
      </c>
      <c r="J16" s="30">
        <v>134</v>
      </c>
      <c r="K16" s="30">
        <v>33</v>
      </c>
    </row>
    <row r="17" spans="2:11" x14ac:dyDescent="0.2">
      <c r="B17" s="32">
        <v>2015</v>
      </c>
      <c r="C17" s="35">
        <v>478</v>
      </c>
      <c r="D17" s="35">
        <v>230</v>
      </c>
      <c r="E17" s="63">
        <v>48.1</v>
      </c>
      <c r="F17" s="35">
        <v>189</v>
      </c>
      <c r="G17" s="63">
        <v>39.5</v>
      </c>
      <c r="H17" s="35">
        <v>81</v>
      </c>
      <c r="I17" s="35">
        <v>248</v>
      </c>
      <c r="J17" s="35">
        <v>118</v>
      </c>
      <c r="K17" s="35">
        <v>31</v>
      </c>
    </row>
    <row r="18" spans="2:11" x14ac:dyDescent="0.2">
      <c r="B18" s="191" t="s">
        <v>142</v>
      </c>
      <c r="C18" s="191"/>
      <c r="D18" s="191"/>
      <c r="E18" s="191"/>
      <c r="F18" s="191"/>
      <c r="G18" s="191"/>
      <c r="H18" s="191"/>
      <c r="I18" s="191"/>
      <c r="J18" s="191"/>
      <c r="K18" s="191"/>
    </row>
    <row r="19" spans="2:11" x14ac:dyDescent="0.2">
      <c r="B19" s="32">
        <v>2005</v>
      </c>
      <c r="C19" s="30">
        <v>73</v>
      </c>
      <c r="D19" s="30">
        <v>45</v>
      </c>
      <c r="E19" s="69">
        <v>61.6</v>
      </c>
      <c r="F19" s="30">
        <v>46</v>
      </c>
      <c r="G19" s="69">
        <v>63</v>
      </c>
      <c r="H19" s="30">
        <v>8</v>
      </c>
      <c r="I19" s="30">
        <v>39</v>
      </c>
      <c r="J19" s="30">
        <v>24</v>
      </c>
      <c r="K19" s="30">
        <v>2</v>
      </c>
    </row>
    <row r="20" spans="2:11" x14ac:dyDescent="0.2">
      <c r="B20" s="32">
        <v>2006</v>
      </c>
      <c r="C20" s="30">
        <v>139</v>
      </c>
      <c r="D20" s="30">
        <v>64</v>
      </c>
      <c r="E20" s="69">
        <v>46</v>
      </c>
      <c r="F20" s="30">
        <v>81</v>
      </c>
      <c r="G20" s="69">
        <v>58.3</v>
      </c>
      <c r="H20" s="30">
        <v>6</v>
      </c>
      <c r="I20" s="30">
        <v>76</v>
      </c>
      <c r="J20" s="30">
        <v>45</v>
      </c>
      <c r="K20" s="30">
        <v>12</v>
      </c>
    </row>
    <row r="21" spans="2:11" x14ac:dyDescent="0.2">
      <c r="B21" s="32">
        <v>2007</v>
      </c>
      <c r="C21" s="30">
        <v>228</v>
      </c>
      <c r="D21" s="30">
        <v>129</v>
      </c>
      <c r="E21" s="69">
        <v>56.6</v>
      </c>
      <c r="F21" s="30">
        <v>107</v>
      </c>
      <c r="G21" s="69">
        <v>46.9</v>
      </c>
      <c r="H21" s="30">
        <v>21</v>
      </c>
      <c r="I21" s="30">
        <v>110</v>
      </c>
      <c r="J21" s="30">
        <v>82</v>
      </c>
      <c r="K21" s="30">
        <v>15</v>
      </c>
    </row>
    <row r="22" spans="2:11" x14ac:dyDescent="0.2">
      <c r="B22" s="32">
        <v>2008</v>
      </c>
      <c r="C22" s="30">
        <v>257</v>
      </c>
      <c r="D22" s="30">
        <v>146</v>
      </c>
      <c r="E22" s="69">
        <v>56.8</v>
      </c>
      <c r="F22" s="30">
        <v>112</v>
      </c>
      <c r="G22" s="69">
        <v>43.6</v>
      </c>
      <c r="H22" s="30">
        <v>22</v>
      </c>
      <c r="I22" s="30">
        <v>109</v>
      </c>
      <c r="J22" s="30">
        <v>89</v>
      </c>
      <c r="K22" s="30">
        <v>37</v>
      </c>
    </row>
    <row r="23" spans="2:11" x14ac:dyDescent="0.2">
      <c r="B23" s="32">
        <v>2009</v>
      </c>
      <c r="C23" s="30">
        <v>153</v>
      </c>
      <c r="D23" s="30">
        <v>89</v>
      </c>
      <c r="E23" s="69">
        <v>58.2</v>
      </c>
      <c r="F23" s="30">
        <v>66</v>
      </c>
      <c r="G23" s="69">
        <v>43.1</v>
      </c>
      <c r="H23" s="30">
        <v>13</v>
      </c>
      <c r="I23" s="30">
        <v>61</v>
      </c>
      <c r="J23" s="30">
        <v>57</v>
      </c>
      <c r="K23" s="30">
        <v>22</v>
      </c>
    </row>
    <row r="24" spans="2:11" x14ac:dyDescent="0.2">
      <c r="B24" s="32">
        <v>2010</v>
      </c>
      <c r="C24" s="30">
        <v>284</v>
      </c>
      <c r="D24" s="30">
        <v>138</v>
      </c>
      <c r="E24" s="69">
        <v>48.6</v>
      </c>
      <c r="F24" s="30">
        <v>171</v>
      </c>
      <c r="G24" s="69">
        <v>60.2</v>
      </c>
      <c r="H24" s="30">
        <v>16</v>
      </c>
      <c r="I24" s="30">
        <v>84</v>
      </c>
      <c r="J24" s="30">
        <v>97</v>
      </c>
      <c r="K24" s="30">
        <v>87</v>
      </c>
    </row>
    <row r="25" spans="2:11" x14ac:dyDescent="0.2">
      <c r="B25" s="32">
        <v>2011</v>
      </c>
      <c r="C25" s="30">
        <v>187</v>
      </c>
      <c r="D25" s="30">
        <v>108</v>
      </c>
      <c r="E25" s="69">
        <v>57.8</v>
      </c>
      <c r="F25" s="30">
        <v>89</v>
      </c>
      <c r="G25" s="69">
        <v>47.6</v>
      </c>
      <c r="H25" s="30">
        <v>17</v>
      </c>
      <c r="I25" s="30">
        <v>73</v>
      </c>
      <c r="J25" s="30">
        <v>64</v>
      </c>
      <c r="K25" s="30">
        <v>33</v>
      </c>
    </row>
    <row r="26" spans="2:11" x14ac:dyDescent="0.2">
      <c r="B26" s="32">
        <v>2012</v>
      </c>
      <c r="C26" s="30">
        <v>115</v>
      </c>
      <c r="D26" s="30">
        <v>65</v>
      </c>
      <c r="E26" s="69">
        <v>56.5</v>
      </c>
      <c r="F26" s="30">
        <v>46</v>
      </c>
      <c r="G26" s="69">
        <v>40</v>
      </c>
      <c r="H26" s="30">
        <v>8</v>
      </c>
      <c r="I26" s="30">
        <v>50</v>
      </c>
      <c r="J26" s="30">
        <v>46</v>
      </c>
      <c r="K26" s="30">
        <v>11</v>
      </c>
    </row>
    <row r="27" spans="2:11" x14ac:dyDescent="0.2">
      <c r="B27" s="32">
        <v>2013</v>
      </c>
      <c r="C27" s="30">
        <v>165</v>
      </c>
      <c r="D27" s="30">
        <v>92</v>
      </c>
      <c r="E27" s="69" t="s">
        <v>329</v>
      </c>
      <c r="F27" s="30">
        <v>73</v>
      </c>
      <c r="G27" s="69" t="s">
        <v>330</v>
      </c>
      <c r="H27" s="30">
        <v>8</v>
      </c>
      <c r="I27" s="30">
        <v>63</v>
      </c>
      <c r="J27" s="30">
        <v>78</v>
      </c>
      <c r="K27" s="30">
        <v>16</v>
      </c>
    </row>
    <row r="28" spans="2:11" x14ac:dyDescent="0.2">
      <c r="B28" s="32">
        <v>2014</v>
      </c>
      <c r="C28" s="30">
        <v>114</v>
      </c>
      <c r="D28" s="30">
        <v>65</v>
      </c>
      <c r="E28" s="69" t="s">
        <v>377</v>
      </c>
      <c r="F28" s="30">
        <v>53</v>
      </c>
      <c r="G28" s="69" t="s">
        <v>378</v>
      </c>
      <c r="H28" s="30">
        <v>10</v>
      </c>
      <c r="I28" s="30">
        <v>47</v>
      </c>
      <c r="J28" s="30">
        <v>41</v>
      </c>
      <c r="K28" s="30">
        <v>16</v>
      </c>
    </row>
    <row r="29" spans="2:11" x14ac:dyDescent="0.2">
      <c r="B29" s="32">
        <v>2015</v>
      </c>
      <c r="C29" s="35">
        <v>135</v>
      </c>
      <c r="D29" s="35">
        <v>82</v>
      </c>
      <c r="E29" s="63">
        <v>60.7</v>
      </c>
      <c r="F29" s="35">
        <v>71</v>
      </c>
      <c r="G29" s="63">
        <v>52.6</v>
      </c>
      <c r="H29" s="35">
        <v>13</v>
      </c>
      <c r="I29" s="35">
        <v>48</v>
      </c>
      <c r="J29" s="35">
        <v>56</v>
      </c>
      <c r="K29" s="35">
        <v>18</v>
      </c>
    </row>
    <row r="30" spans="2:11" ht="13.5" customHeight="1" x14ac:dyDescent="0.2">
      <c r="B30" s="191" t="s">
        <v>143</v>
      </c>
      <c r="C30" s="191"/>
      <c r="D30" s="191"/>
      <c r="E30" s="191"/>
      <c r="F30" s="191"/>
      <c r="G30" s="191"/>
      <c r="H30" s="191"/>
      <c r="I30" s="191"/>
      <c r="J30" s="191"/>
      <c r="K30" s="191"/>
    </row>
    <row r="31" spans="2:11" x14ac:dyDescent="0.2">
      <c r="B31" s="32">
        <v>2010</v>
      </c>
      <c r="C31" s="30">
        <v>96</v>
      </c>
      <c r="D31" s="30">
        <v>0</v>
      </c>
      <c r="E31" s="69">
        <v>0</v>
      </c>
      <c r="F31" s="30">
        <v>0</v>
      </c>
      <c r="G31" s="69">
        <v>0</v>
      </c>
      <c r="H31" s="30">
        <v>0</v>
      </c>
      <c r="I31" s="30">
        <v>0</v>
      </c>
      <c r="J31" s="30">
        <v>0</v>
      </c>
      <c r="K31" s="30">
        <v>0</v>
      </c>
    </row>
    <row r="32" spans="2:11" x14ac:dyDescent="0.2">
      <c r="B32" s="32">
        <v>2011</v>
      </c>
      <c r="C32" s="30">
        <v>163</v>
      </c>
      <c r="D32" s="30">
        <v>64</v>
      </c>
      <c r="E32" s="69">
        <v>39.299999999999997</v>
      </c>
      <c r="F32" s="30">
        <v>156</v>
      </c>
      <c r="G32" s="69">
        <v>95.7</v>
      </c>
      <c r="H32" s="30">
        <v>1</v>
      </c>
      <c r="I32" s="30">
        <v>5</v>
      </c>
      <c r="J32" s="30">
        <v>26</v>
      </c>
      <c r="K32" s="30">
        <v>131</v>
      </c>
    </row>
    <row r="33" spans="2:17" x14ac:dyDescent="0.2">
      <c r="B33" s="32">
        <v>2012</v>
      </c>
      <c r="C33" s="30">
        <v>205</v>
      </c>
      <c r="D33" s="30">
        <v>95</v>
      </c>
      <c r="E33" s="69">
        <v>46.3</v>
      </c>
      <c r="F33" s="30">
        <v>199</v>
      </c>
      <c r="G33" s="69">
        <v>97.1</v>
      </c>
      <c r="H33" s="30">
        <v>2</v>
      </c>
      <c r="I33" s="30">
        <v>16</v>
      </c>
      <c r="J33" s="30">
        <v>29</v>
      </c>
      <c r="K33" s="30">
        <v>158</v>
      </c>
    </row>
    <row r="34" spans="2:17" x14ac:dyDescent="0.2">
      <c r="B34" s="32">
        <v>2013</v>
      </c>
      <c r="C34" s="30">
        <v>166</v>
      </c>
      <c r="D34" s="30">
        <v>92</v>
      </c>
      <c r="E34" s="69" t="s">
        <v>331</v>
      </c>
      <c r="F34" s="30">
        <v>158</v>
      </c>
      <c r="G34" s="69" t="s">
        <v>332</v>
      </c>
      <c r="H34" s="30">
        <v>0</v>
      </c>
      <c r="I34" s="30">
        <v>18</v>
      </c>
      <c r="J34" s="30">
        <v>42</v>
      </c>
      <c r="K34" s="30">
        <v>106</v>
      </c>
    </row>
    <row r="35" spans="2:17" x14ac:dyDescent="0.2">
      <c r="B35" s="32">
        <v>2014</v>
      </c>
      <c r="C35" s="30">
        <v>217</v>
      </c>
      <c r="D35" s="30">
        <v>114</v>
      </c>
      <c r="E35" s="69" t="s">
        <v>379</v>
      </c>
      <c r="F35" s="30">
        <v>209</v>
      </c>
      <c r="G35" s="69" t="s">
        <v>380</v>
      </c>
      <c r="H35" s="30">
        <v>2</v>
      </c>
      <c r="I35" s="30">
        <v>22</v>
      </c>
      <c r="J35" s="30">
        <v>40</v>
      </c>
      <c r="K35" s="30">
        <v>153</v>
      </c>
      <c r="M35" s="141"/>
      <c r="N35" s="141"/>
      <c r="O35" s="141"/>
      <c r="P35" s="141"/>
      <c r="Q35" s="141"/>
    </row>
    <row r="36" spans="2:17" x14ac:dyDescent="0.2">
      <c r="B36" s="32">
        <v>2015</v>
      </c>
      <c r="C36" s="35">
        <v>321</v>
      </c>
      <c r="D36" s="35">
        <v>133</v>
      </c>
      <c r="E36" s="63">
        <v>41.4</v>
      </c>
      <c r="F36" s="35">
        <v>318</v>
      </c>
      <c r="G36" s="63">
        <v>99.1</v>
      </c>
      <c r="H36" s="35">
        <v>2</v>
      </c>
      <c r="I36" s="35">
        <v>18</v>
      </c>
      <c r="J36" s="35">
        <v>73</v>
      </c>
      <c r="K36" s="35">
        <v>228</v>
      </c>
      <c r="M36" s="141"/>
      <c r="N36" s="141"/>
      <c r="O36" s="141"/>
      <c r="P36" s="141"/>
      <c r="Q36" s="141"/>
    </row>
    <row r="37" spans="2:17" x14ac:dyDescent="0.2">
      <c r="M37" s="141"/>
      <c r="N37" s="141"/>
      <c r="O37" s="141"/>
      <c r="P37" s="141"/>
      <c r="Q37" s="141"/>
    </row>
    <row r="38" spans="2:17" x14ac:dyDescent="0.2">
      <c r="M38" s="141"/>
      <c r="N38" s="141"/>
      <c r="O38" s="141"/>
      <c r="P38" s="141"/>
      <c r="Q38" s="141"/>
    </row>
    <row r="39" spans="2:17" x14ac:dyDescent="0.2">
      <c r="M39" s="141"/>
      <c r="N39" s="141"/>
      <c r="O39" s="141"/>
      <c r="P39" s="141"/>
      <c r="Q39" s="141"/>
    </row>
    <row r="40" spans="2:17" x14ac:dyDescent="0.2">
      <c r="M40" s="141"/>
      <c r="N40" s="143" t="s">
        <v>35</v>
      </c>
      <c r="O40" s="141" t="s">
        <v>0</v>
      </c>
      <c r="P40" s="141" t="s">
        <v>1</v>
      </c>
      <c r="Q40" s="141" t="s">
        <v>230</v>
      </c>
    </row>
    <row r="41" spans="2:17" x14ac:dyDescent="0.2">
      <c r="M41" s="141"/>
      <c r="N41" s="143">
        <v>2005</v>
      </c>
      <c r="O41" s="141">
        <v>831</v>
      </c>
      <c r="P41" s="141">
        <v>73</v>
      </c>
      <c r="Q41" s="141"/>
    </row>
    <row r="42" spans="2:17" x14ac:dyDescent="0.2">
      <c r="M42" s="141"/>
      <c r="N42" s="143">
        <v>2006</v>
      </c>
      <c r="O42" s="141">
        <v>771</v>
      </c>
      <c r="P42" s="141">
        <v>139</v>
      </c>
      <c r="Q42" s="141"/>
    </row>
    <row r="43" spans="2:17" x14ac:dyDescent="0.2">
      <c r="M43" s="141"/>
      <c r="N43" s="143">
        <v>2007</v>
      </c>
      <c r="O43" s="141">
        <v>702</v>
      </c>
      <c r="P43" s="141">
        <v>228</v>
      </c>
      <c r="Q43" s="141"/>
    </row>
    <row r="44" spans="2:17" x14ac:dyDescent="0.2">
      <c r="M44" s="141"/>
      <c r="N44" s="143">
        <v>2008</v>
      </c>
      <c r="O44" s="141">
        <v>695</v>
      </c>
      <c r="P44" s="141">
        <v>257</v>
      </c>
      <c r="Q44" s="141"/>
    </row>
    <row r="45" spans="2:17" x14ac:dyDescent="0.2">
      <c r="M45" s="141"/>
      <c r="N45" s="143">
        <v>2009</v>
      </c>
      <c r="O45" s="141">
        <v>688</v>
      </c>
      <c r="P45" s="141">
        <v>153</v>
      </c>
      <c r="Q45" s="141"/>
    </row>
    <row r="46" spans="2:17" x14ac:dyDescent="0.2">
      <c r="M46" s="141"/>
      <c r="N46" s="143">
        <v>2010</v>
      </c>
      <c r="O46" s="141">
        <v>632</v>
      </c>
      <c r="P46" s="141">
        <v>284</v>
      </c>
      <c r="Q46" s="141">
        <v>96</v>
      </c>
    </row>
    <row r="47" spans="2:17" x14ac:dyDescent="0.2">
      <c r="M47" s="141"/>
      <c r="N47" s="143">
        <v>2011</v>
      </c>
      <c r="O47" s="141">
        <v>619</v>
      </c>
      <c r="P47" s="141">
        <v>187</v>
      </c>
      <c r="Q47" s="141">
        <v>163</v>
      </c>
    </row>
    <row r="48" spans="2:17" x14ac:dyDescent="0.2">
      <c r="M48" s="141"/>
      <c r="N48" s="143">
        <v>2012</v>
      </c>
      <c r="O48" s="141">
        <v>588</v>
      </c>
      <c r="P48" s="141">
        <v>115</v>
      </c>
      <c r="Q48" s="141">
        <v>205</v>
      </c>
    </row>
    <row r="49" spans="13:17" x14ac:dyDescent="0.2">
      <c r="M49" s="141"/>
      <c r="N49" s="144">
        <v>2013</v>
      </c>
      <c r="O49" s="141">
        <v>573</v>
      </c>
      <c r="P49" s="141">
        <v>165</v>
      </c>
      <c r="Q49" s="141">
        <v>166</v>
      </c>
    </row>
    <row r="50" spans="13:17" x14ac:dyDescent="0.2">
      <c r="M50" s="141"/>
      <c r="N50" s="144">
        <v>2014</v>
      </c>
      <c r="O50" s="141">
        <v>519</v>
      </c>
      <c r="P50" s="141">
        <v>114</v>
      </c>
      <c r="Q50" s="141">
        <v>217</v>
      </c>
    </row>
    <row r="51" spans="13:17" x14ac:dyDescent="0.2">
      <c r="M51" s="141"/>
      <c r="N51" s="143">
        <v>2015</v>
      </c>
      <c r="O51" s="141">
        <v>478</v>
      </c>
      <c r="P51" s="141">
        <v>135</v>
      </c>
      <c r="Q51" s="141">
        <v>321</v>
      </c>
    </row>
    <row r="52" spans="13:17" x14ac:dyDescent="0.2">
      <c r="M52" s="141"/>
      <c r="N52" s="141"/>
      <c r="O52" s="141"/>
      <c r="P52" s="141"/>
      <c r="Q52" s="141"/>
    </row>
    <row r="53" spans="13:17" x14ac:dyDescent="0.2">
      <c r="M53" s="141"/>
      <c r="N53" s="141"/>
      <c r="O53" s="141"/>
      <c r="P53" s="141"/>
      <c r="Q53" s="141"/>
    </row>
    <row r="54" spans="13:17" x14ac:dyDescent="0.2">
      <c r="M54" s="141"/>
      <c r="N54" s="141"/>
      <c r="O54" s="141"/>
      <c r="P54" s="141"/>
      <c r="Q54" s="141"/>
    </row>
    <row r="55" spans="13:17" x14ac:dyDescent="0.2">
      <c r="M55" s="141"/>
      <c r="N55" s="141"/>
      <c r="O55" s="141"/>
      <c r="P55" s="141"/>
      <c r="Q55" s="141"/>
    </row>
    <row r="56" spans="13:17" x14ac:dyDescent="0.2">
      <c r="M56" s="141"/>
      <c r="N56" s="141"/>
      <c r="O56" s="141"/>
      <c r="P56" s="141"/>
      <c r="Q56" s="141"/>
    </row>
    <row r="57" spans="13:17" x14ac:dyDescent="0.2">
      <c r="M57" s="141"/>
      <c r="N57" s="141"/>
      <c r="O57" s="141"/>
      <c r="P57" s="141"/>
      <c r="Q57" s="141"/>
    </row>
    <row r="58" spans="13:17" x14ac:dyDescent="0.2">
      <c r="M58" s="141"/>
      <c r="N58" s="141"/>
      <c r="O58" s="141"/>
      <c r="P58" s="141"/>
      <c r="Q58" s="141"/>
    </row>
    <row r="59" spans="13:17" x14ac:dyDescent="0.2">
      <c r="M59" s="141"/>
      <c r="N59" s="141"/>
      <c r="O59" s="141"/>
      <c r="P59" s="141"/>
      <c r="Q59" s="141"/>
    </row>
    <row r="60" spans="13:17" x14ac:dyDescent="0.2">
      <c r="M60" s="141"/>
      <c r="N60" s="141"/>
      <c r="O60" s="141"/>
      <c r="P60" s="141"/>
      <c r="Q60" s="141"/>
    </row>
    <row r="61" spans="13:17" x14ac:dyDescent="0.2">
      <c r="M61" s="141"/>
      <c r="N61" s="141"/>
      <c r="O61" s="141"/>
      <c r="P61" s="141"/>
      <c r="Q61" s="141"/>
    </row>
    <row r="62" spans="13:17" x14ac:dyDescent="0.2">
      <c r="M62" s="141"/>
      <c r="N62" s="141"/>
      <c r="O62" s="141"/>
      <c r="P62" s="141"/>
      <c r="Q62" s="141"/>
    </row>
    <row r="63" spans="13:17" x14ac:dyDescent="0.2">
      <c r="M63" s="141"/>
      <c r="N63" s="141"/>
      <c r="O63" s="141"/>
      <c r="P63" s="141"/>
      <c r="Q63" s="141"/>
    </row>
    <row r="64" spans="13:17" x14ac:dyDescent="0.2">
      <c r="M64" s="141"/>
      <c r="N64" s="141"/>
      <c r="O64" s="141"/>
      <c r="P64" s="141"/>
      <c r="Q64" s="141"/>
    </row>
    <row r="65" spans="13:17" x14ac:dyDescent="0.2">
      <c r="M65" s="141"/>
      <c r="N65" s="141"/>
      <c r="O65" s="141"/>
      <c r="P65" s="141"/>
      <c r="Q65" s="141"/>
    </row>
    <row r="66" spans="13:17" x14ac:dyDescent="0.2">
      <c r="M66" s="141"/>
      <c r="N66" s="145" t="s">
        <v>226</v>
      </c>
      <c r="O66" s="145" t="s">
        <v>227</v>
      </c>
      <c r="P66" s="141"/>
      <c r="Q66" s="141"/>
    </row>
    <row r="67" spans="13:17" x14ac:dyDescent="0.2">
      <c r="M67" s="141" t="s">
        <v>230</v>
      </c>
      <c r="N67" s="146">
        <f>100-O67</f>
        <v>0.90000000000000568</v>
      </c>
      <c r="O67" s="147">
        <v>99.1</v>
      </c>
      <c r="P67" s="141"/>
      <c r="Q67" s="141"/>
    </row>
    <row r="68" spans="13:17" x14ac:dyDescent="0.2">
      <c r="M68" s="141" t="s">
        <v>199</v>
      </c>
      <c r="N68" s="146">
        <f t="shared" ref="N68:N69" si="0">100-O68</f>
        <v>47.4</v>
      </c>
      <c r="O68" s="147">
        <v>52.6</v>
      </c>
      <c r="P68" s="141"/>
      <c r="Q68" s="141"/>
    </row>
    <row r="69" spans="13:17" x14ac:dyDescent="0.2">
      <c r="M69" s="141" t="s">
        <v>198</v>
      </c>
      <c r="N69" s="146">
        <f t="shared" si="0"/>
        <v>60.5</v>
      </c>
      <c r="O69" s="147">
        <v>39.5</v>
      </c>
      <c r="P69" s="141"/>
      <c r="Q69" s="141"/>
    </row>
    <row r="70" spans="13:17" x14ac:dyDescent="0.2">
      <c r="Q70" s="141"/>
    </row>
    <row r="94" spans="13:17" x14ac:dyDescent="0.2">
      <c r="M94" s="160"/>
      <c r="N94" s="161" t="s">
        <v>228</v>
      </c>
      <c r="O94" s="161" t="s">
        <v>229</v>
      </c>
    </row>
    <row r="95" spans="13:17" x14ac:dyDescent="0.2">
      <c r="M95" s="160" t="s">
        <v>230</v>
      </c>
      <c r="N95" s="162">
        <f>100-O95</f>
        <v>58.6</v>
      </c>
      <c r="O95" s="162">
        <v>41.4</v>
      </c>
      <c r="Q95" s="87"/>
    </row>
    <row r="96" spans="13:17" x14ac:dyDescent="0.2">
      <c r="M96" s="160" t="s">
        <v>199</v>
      </c>
      <c r="N96" s="162">
        <f t="shared" ref="N96:N97" si="1">100-O96</f>
        <v>39.299999999999997</v>
      </c>
      <c r="O96" s="162">
        <v>60.7</v>
      </c>
      <c r="Q96" s="87"/>
    </row>
    <row r="97" spans="13:17" x14ac:dyDescent="0.2">
      <c r="M97" s="160" t="s">
        <v>198</v>
      </c>
      <c r="N97" s="162">
        <f t="shared" si="1"/>
        <v>51.9</v>
      </c>
      <c r="O97" s="162">
        <v>48.1</v>
      </c>
      <c r="Q97" s="87"/>
    </row>
  </sheetData>
  <mergeCells count="8">
    <mergeCell ref="B4:B5"/>
    <mergeCell ref="B6:K6"/>
    <mergeCell ref="B18:K18"/>
    <mergeCell ref="B30:K30"/>
    <mergeCell ref="D4:E4"/>
    <mergeCell ref="F4:G4"/>
    <mergeCell ref="H4:K4"/>
    <mergeCell ref="C4:C5"/>
  </mergeCells>
  <phoneticPr fontId="6" type="noConversion"/>
  <pageMargins left="0.77" right="0.59" top="0.79" bottom="0.77" header="0.4921259845" footer="0.34"/>
  <pageSetup paperSize="9" scale="51" orientation="portrait" horizontalDpi="300" verticalDpi="300" r:id="rId1"/>
  <headerFooter alignWithMargins="0"/>
  <rowBreaks count="1" manualBreakCount="1">
    <brk id="90" max="11"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17D84"/>
  </sheetPr>
  <dimension ref="A1:AG20"/>
  <sheetViews>
    <sheetView showGridLines="0" zoomScaleNormal="100" zoomScaleSheetLayoutView="100" workbookViewId="0">
      <selection activeCell="J53" sqref="J53"/>
    </sheetView>
  </sheetViews>
  <sheetFormatPr baseColWidth="10" defaultRowHeight="12.75" x14ac:dyDescent="0.2"/>
  <cols>
    <col min="1" max="1" width="3.7109375" customWidth="1"/>
    <col min="2" max="2" width="14.7109375" bestFit="1" customWidth="1"/>
    <col min="3" max="3" width="11.5703125" customWidth="1"/>
    <col min="4" max="10" width="11.7109375" customWidth="1"/>
    <col min="11" max="17" width="8.28515625" customWidth="1"/>
    <col min="18" max="33" width="6.7109375" customWidth="1"/>
  </cols>
  <sheetData>
    <row r="1" spans="1:33" ht="15.75" x14ac:dyDescent="0.25">
      <c r="A1" s="8" t="str">
        <f>Inhaltsverzeichnis!B38&amp;" "&amp;Inhaltsverzeichnis!D38</f>
        <v>Tabelle 19: Private Brückenangebote, 2015/16</v>
      </c>
    </row>
    <row r="3" spans="1:33"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row>
    <row r="4" spans="1:33" s="6" customFormat="1" ht="26.25" customHeight="1" x14ac:dyDescent="0.2">
      <c r="A4"/>
      <c r="B4" s="51" t="s">
        <v>144</v>
      </c>
      <c r="C4" s="49" t="s">
        <v>21</v>
      </c>
      <c r="D4" s="47" t="s">
        <v>145</v>
      </c>
      <c r="E4"/>
      <c r="F4"/>
      <c r="G4"/>
      <c r="H4"/>
      <c r="I4"/>
      <c r="J4"/>
      <c r="K4"/>
      <c r="L4"/>
      <c r="M4"/>
      <c r="N4"/>
      <c r="O4"/>
      <c r="P4"/>
      <c r="Q4"/>
    </row>
    <row r="5" spans="1:33" ht="12.75" customHeight="1" x14ac:dyDescent="0.2">
      <c r="B5" s="38" t="s">
        <v>21</v>
      </c>
      <c r="C5" s="57">
        <v>27</v>
      </c>
      <c r="D5" s="57">
        <v>10</v>
      </c>
    </row>
    <row r="20" ht="13.5" customHeight="1" x14ac:dyDescent="0.2"/>
  </sheetData>
  <phoneticPr fontId="6" type="noConversion"/>
  <pageMargins left="0.77" right="0.59" top="0.79" bottom="0.77" header="0.4921259845" footer="0.34"/>
  <pageSetup paperSize="9" scale="51"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ADB3"/>
  </sheetPr>
  <dimension ref="A1:O44"/>
  <sheetViews>
    <sheetView zoomScaleNormal="100" workbookViewId="0">
      <selection activeCell="K51" sqref="K51"/>
    </sheetView>
  </sheetViews>
  <sheetFormatPr baseColWidth="10" defaultRowHeight="12.75" x14ac:dyDescent="0.2"/>
  <cols>
    <col min="1" max="1" width="3.7109375" customWidth="1"/>
    <col min="2" max="2" width="5.85546875" customWidth="1"/>
    <col min="3" max="10" width="14.42578125" customWidth="1"/>
    <col min="12" max="15" width="10.140625" style="92" customWidth="1"/>
  </cols>
  <sheetData>
    <row r="1" spans="1:10" ht="15.75" x14ac:dyDescent="0.25">
      <c r="A1" s="8" t="str">
        <f>Inhaltsverzeichnis!B41&amp;" "&amp;Inhaltsverzeichnis!D41</f>
        <v>Tabelle 20: Berufslernende nach Ausbildungsrichtung, 2015/16</v>
      </c>
    </row>
    <row r="4" spans="1:10" x14ac:dyDescent="0.2">
      <c r="B4" s="189" t="s">
        <v>35</v>
      </c>
      <c r="C4" s="205" t="s">
        <v>205</v>
      </c>
      <c r="D4" s="205"/>
      <c r="E4" s="205"/>
      <c r="F4" s="205"/>
      <c r="G4" s="205" t="s">
        <v>261</v>
      </c>
      <c r="H4" s="205"/>
      <c r="I4" s="205"/>
      <c r="J4" s="205"/>
    </row>
    <row r="5" spans="1:10" ht="26.25" customHeight="1" x14ac:dyDescent="0.2">
      <c r="B5" s="190"/>
      <c r="C5" s="116" t="s">
        <v>151</v>
      </c>
      <c r="D5" s="47" t="s">
        <v>257</v>
      </c>
      <c r="E5" s="116" t="s">
        <v>158</v>
      </c>
      <c r="F5" s="116" t="s">
        <v>206</v>
      </c>
      <c r="G5" s="116" t="s">
        <v>151</v>
      </c>
      <c r="H5" s="47" t="s">
        <v>257</v>
      </c>
      <c r="I5" s="116" t="s">
        <v>158</v>
      </c>
      <c r="J5" s="116" t="s">
        <v>206</v>
      </c>
    </row>
    <row r="6" spans="1:10" x14ac:dyDescent="0.2">
      <c r="B6" s="32">
        <v>2012</v>
      </c>
      <c r="C6" s="36">
        <v>4357</v>
      </c>
      <c r="D6" s="36">
        <v>9944</v>
      </c>
      <c r="E6" s="36">
        <v>1346</v>
      </c>
      <c r="F6" s="36">
        <v>345</v>
      </c>
      <c r="G6" s="36">
        <v>304</v>
      </c>
      <c r="H6" s="36">
        <v>566</v>
      </c>
      <c r="I6" s="36">
        <v>140</v>
      </c>
      <c r="J6" s="36">
        <v>14</v>
      </c>
    </row>
    <row r="7" spans="1:10" x14ac:dyDescent="0.2">
      <c r="B7" s="32">
        <v>2013</v>
      </c>
      <c r="C7" s="36">
        <v>4286</v>
      </c>
      <c r="D7" s="36">
        <v>9881</v>
      </c>
      <c r="E7" s="36">
        <v>1542</v>
      </c>
      <c r="F7" s="36">
        <v>250</v>
      </c>
      <c r="G7" s="36">
        <v>337</v>
      </c>
      <c r="H7" s="36">
        <v>503</v>
      </c>
      <c r="I7" s="36">
        <v>160</v>
      </c>
      <c r="J7" s="36">
        <v>10</v>
      </c>
    </row>
    <row r="8" spans="1:10" x14ac:dyDescent="0.2">
      <c r="B8" s="32">
        <v>2014</v>
      </c>
      <c r="C8" s="36">
        <v>4193</v>
      </c>
      <c r="D8" s="36">
        <v>9787</v>
      </c>
      <c r="E8" s="36">
        <v>1655</v>
      </c>
      <c r="F8" s="36">
        <v>253</v>
      </c>
      <c r="G8" s="36">
        <v>335</v>
      </c>
      <c r="H8" s="36">
        <v>562</v>
      </c>
      <c r="I8" s="36">
        <v>175</v>
      </c>
      <c r="J8" s="36">
        <v>9</v>
      </c>
    </row>
    <row r="9" spans="1:10" x14ac:dyDescent="0.2">
      <c r="B9" s="32">
        <v>2015</v>
      </c>
      <c r="C9" s="36">
        <v>4047</v>
      </c>
      <c r="D9" s="36">
        <v>9549</v>
      </c>
      <c r="E9" s="36">
        <v>1780</v>
      </c>
      <c r="F9" s="36">
        <v>367</v>
      </c>
      <c r="G9" s="36">
        <v>305</v>
      </c>
      <c r="H9" s="36">
        <v>465</v>
      </c>
      <c r="I9" s="36">
        <v>217</v>
      </c>
      <c r="J9" s="36">
        <v>0</v>
      </c>
    </row>
    <row r="41" spans="2:6" x14ac:dyDescent="0.2">
      <c r="C41" s="141" t="s">
        <v>151</v>
      </c>
      <c r="D41" s="141" t="s">
        <v>161</v>
      </c>
      <c r="E41" s="141" t="s">
        <v>244</v>
      </c>
      <c r="F41" s="141" t="s">
        <v>206</v>
      </c>
    </row>
    <row r="42" spans="2:6" x14ac:dyDescent="0.2">
      <c r="C42" s="141">
        <v>4352</v>
      </c>
      <c r="D42" s="141">
        <v>10014</v>
      </c>
      <c r="E42" s="141">
        <v>1997</v>
      </c>
      <c r="F42" s="141">
        <v>367</v>
      </c>
    </row>
    <row r="44" spans="2:6" x14ac:dyDescent="0.2">
      <c r="B44" s="92"/>
      <c r="C44" s="92"/>
      <c r="D44" s="92"/>
      <c r="E44" s="92"/>
    </row>
  </sheetData>
  <mergeCells count="3">
    <mergeCell ref="C4:F4"/>
    <mergeCell ref="G4:J4"/>
    <mergeCell ref="B4:B5"/>
  </mergeCells>
  <phoneticPr fontId="0" type="noConversion"/>
  <pageMargins left="0.77" right="0.59" top="0.79" bottom="0.77" header="0.4921259845" footer="0.34"/>
  <pageSetup paperSize="9" scale="51" orientation="portrait" horizontalDpi="300" verticalDpi="300"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ADB3"/>
  </sheetPr>
  <dimension ref="A1:W74"/>
  <sheetViews>
    <sheetView showGridLines="0" zoomScaleNormal="100" zoomScaleSheetLayoutView="85" workbookViewId="0">
      <selection activeCell="K47" sqref="K47"/>
    </sheetView>
  </sheetViews>
  <sheetFormatPr baseColWidth="10" defaultRowHeight="12.75" x14ac:dyDescent="0.2"/>
  <cols>
    <col min="1" max="1" width="3.7109375" customWidth="1"/>
    <col min="2" max="2" width="21.28515625" customWidth="1"/>
    <col min="3" max="6" width="13.42578125" customWidth="1"/>
    <col min="7" max="9" width="8.28515625" customWidth="1"/>
    <col min="10" max="10" width="17" customWidth="1"/>
    <col min="11" max="13" width="8.28515625" customWidth="1"/>
    <col min="14" max="14" width="13" customWidth="1"/>
    <col min="15" max="16" width="15.7109375" customWidth="1"/>
    <col min="17" max="23" width="6.7109375" customWidth="1"/>
  </cols>
  <sheetData>
    <row r="1" spans="1:23" ht="15.75" x14ac:dyDescent="0.25">
      <c r="A1" s="8" t="str">
        <f>Inhaltsverzeichnis!B42&amp;" "&amp;Inhaltsverzeichnis!D42</f>
        <v>Tabelle 21: Lernende an Berufsfachschulen nach Geschlecht und Nationalität, 2015/16</v>
      </c>
    </row>
    <row r="3" spans="1:23" x14ac:dyDescent="0.2">
      <c r="F3" s="2"/>
      <c r="G3" s="2"/>
      <c r="H3" s="2"/>
      <c r="I3" s="2"/>
      <c r="J3" s="2"/>
      <c r="K3" s="2"/>
      <c r="L3" s="2"/>
      <c r="M3" s="2"/>
      <c r="N3" s="2"/>
      <c r="O3" s="2"/>
      <c r="P3" s="2"/>
      <c r="Q3" s="2"/>
      <c r="R3" s="2"/>
      <c r="S3" s="2"/>
      <c r="T3" s="2"/>
      <c r="U3" s="2"/>
      <c r="V3" s="2"/>
      <c r="W3" s="2"/>
    </row>
    <row r="4" spans="1:23" s="6" customFormat="1" x14ac:dyDescent="0.2">
      <c r="A4"/>
      <c r="B4" s="206" t="s">
        <v>251</v>
      </c>
      <c r="C4" s="188" t="s">
        <v>233</v>
      </c>
      <c r="D4" s="188"/>
      <c r="E4" s="188"/>
      <c r="F4" s="188"/>
      <c r="G4"/>
      <c r="H4"/>
      <c r="I4"/>
      <c r="J4"/>
      <c r="K4"/>
      <c r="L4"/>
      <c r="M4"/>
    </row>
    <row r="5" spans="1:23" s="6" customFormat="1" ht="38.25" x14ac:dyDescent="0.2">
      <c r="A5"/>
      <c r="B5" s="207"/>
      <c r="C5" s="46" t="s">
        <v>151</v>
      </c>
      <c r="D5" s="178" t="s">
        <v>161</v>
      </c>
      <c r="E5" s="46" t="s">
        <v>158</v>
      </c>
      <c r="F5" s="47" t="s">
        <v>152</v>
      </c>
      <c r="G5"/>
      <c r="H5"/>
      <c r="I5"/>
      <c r="J5"/>
      <c r="K5"/>
      <c r="L5"/>
      <c r="M5"/>
    </row>
    <row r="6" spans="1:23" s="6" customFormat="1" x14ac:dyDescent="0.2">
      <c r="A6"/>
      <c r="B6" s="38" t="s">
        <v>21</v>
      </c>
      <c r="C6" s="65">
        <v>4047</v>
      </c>
      <c r="D6" s="65">
        <v>9549</v>
      </c>
      <c r="E6" s="65">
        <v>1780</v>
      </c>
      <c r="F6" s="166">
        <v>987</v>
      </c>
      <c r="G6"/>
      <c r="H6"/>
      <c r="I6"/>
      <c r="J6"/>
      <c r="K6"/>
      <c r="L6"/>
      <c r="M6"/>
    </row>
    <row r="7" spans="1:23" x14ac:dyDescent="0.2">
      <c r="B7" s="35" t="s">
        <v>67</v>
      </c>
      <c r="C7" s="66">
        <v>2589</v>
      </c>
      <c r="D7" s="66">
        <v>2241</v>
      </c>
      <c r="E7" s="66">
        <v>1581</v>
      </c>
      <c r="F7" s="31">
        <v>504</v>
      </c>
    </row>
    <row r="8" spans="1:23" x14ac:dyDescent="0.2">
      <c r="B8" s="35" t="s">
        <v>153</v>
      </c>
      <c r="C8" s="78">
        <v>64</v>
      </c>
      <c r="D8" s="35">
        <v>23.5</v>
      </c>
      <c r="E8" s="35">
        <v>88.8</v>
      </c>
      <c r="F8" s="78">
        <v>51.1</v>
      </c>
    </row>
    <row r="9" spans="1:23" x14ac:dyDescent="0.2">
      <c r="B9" s="35" t="s">
        <v>81</v>
      </c>
      <c r="C9" s="66">
        <v>884</v>
      </c>
      <c r="D9" s="66">
        <v>1784</v>
      </c>
      <c r="E9" s="66">
        <v>382</v>
      </c>
      <c r="F9" s="31">
        <v>463</v>
      </c>
    </row>
    <row r="10" spans="1:23" x14ac:dyDescent="0.2">
      <c r="B10" s="35" t="s">
        <v>154</v>
      </c>
      <c r="C10" s="35">
        <v>21.8</v>
      </c>
      <c r="D10" s="35">
        <v>18.7</v>
      </c>
      <c r="E10" s="35">
        <v>21.5</v>
      </c>
      <c r="F10" s="78">
        <v>46.9</v>
      </c>
    </row>
    <row r="11" spans="1:23" ht="6" customHeight="1" x14ac:dyDescent="0.2">
      <c r="B11" s="185"/>
      <c r="C11" s="186"/>
      <c r="D11" s="186"/>
      <c r="E11" s="186"/>
      <c r="F11" s="187"/>
    </row>
    <row r="12" spans="1:23" x14ac:dyDescent="0.2">
      <c r="B12" s="35" t="s">
        <v>77</v>
      </c>
      <c r="C12" s="35">
        <v>191</v>
      </c>
      <c r="D12" s="35">
        <v>274</v>
      </c>
      <c r="E12" s="35">
        <v>51</v>
      </c>
      <c r="F12" s="35">
        <v>64</v>
      </c>
    </row>
    <row r="13" spans="1:23" x14ac:dyDescent="0.2">
      <c r="B13" s="35" t="s">
        <v>83</v>
      </c>
      <c r="C13" s="35">
        <v>14</v>
      </c>
      <c r="D13" s="35">
        <v>28</v>
      </c>
      <c r="E13" s="35">
        <v>5</v>
      </c>
      <c r="F13" s="35">
        <v>3</v>
      </c>
    </row>
    <row r="14" spans="1:23" x14ac:dyDescent="0.2">
      <c r="B14" s="35" t="s">
        <v>84</v>
      </c>
      <c r="C14" s="35">
        <v>49</v>
      </c>
      <c r="D14" s="35">
        <v>93</v>
      </c>
      <c r="E14" s="35">
        <v>29</v>
      </c>
      <c r="F14" s="35">
        <v>34</v>
      </c>
    </row>
    <row r="15" spans="1:23" x14ac:dyDescent="0.2">
      <c r="B15" s="35" t="s">
        <v>212</v>
      </c>
      <c r="C15" s="35">
        <v>3</v>
      </c>
      <c r="D15" s="35">
        <v>9</v>
      </c>
      <c r="E15" s="35">
        <v>1</v>
      </c>
      <c r="F15" s="35">
        <v>1</v>
      </c>
    </row>
    <row r="16" spans="1:23" x14ac:dyDescent="0.2">
      <c r="B16" s="35" t="s">
        <v>78</v>
      </c>
      <c r="C16" s="35">
        <v>74</v>
      </c>
      <c r="D16" s="35">
        <v>208</v>
      </c>
      <c r="E16" s="35">
        <v>57</v>
      </c>
      <c r="F16" s="35">
        <v>18</v>
      </c>
    </row>
    <row r="17" spans="2:6" x14ac:dyDescent="0.2">
      <c r="B17" s="35" t="s">
        <v>85</v>
      </c>
      <c r="C17" s="35">
        <v>7</v>
      </c>
      <c r="D17" s="35">
        <v>22</v>
      </c>
      <c r="E17" s="35">
        <v>2</v>
      </c>
      <c r="F17" s="35">
        <v>7</v>
      </c>
    </row>
    <row r="18" spans="2:6" x14ac:dyDescent="0.2">
      <c r="B18" s="35" t="s">
        <v>86</v>
      </c>
      <c r="C18" s="35">
        <v>1</v>
      </c>
      <c r="D18" s="35">
        <v>21</v>
      </c>
      <c r="E18" s="35">
        <v>0</v>
      </c>
      <c r="F18" s="35">
        <v>1</v>
      </c>
    </row>
    <row r="19" spans="2:6" x14ac:dyDescent="0.2">
      <c r="B19" s="35" t="s">
        <v>88</v>
      </c>
      <c r="C19" s="35">
        <v>64</v>
      </c>
      <c r="D19" s="35">
        <v>122</v>
      </c>
      <c r="E19" s="35">
        <v>22</v>
      </c>
      <c r="F19" s="35">
        <v>29</v>
      </c>
    </row>
    <row r="20" spans="2:6" x14ac:dyDescent="0.2">
      <c r="B20" s="35" t="s">
        <v>92</v>
      </c>
      <c r="C20" s="35">
        <v>8</v>
      </c>
      <c r="D20" s="35">
        <v>13</v>
      </c>
      <c r="E20" s="35">
        <v>2</v>
      </c>
      <c r="F20" s="35">
        <v>7</v>
      </c>
    </row>
    <row r="21" spans="2:6" x14ac:dyDescent="0.2">
      <c r="B21" s="35" t="s">
        <v>90</v>
      </c>
      <c r="C21" s="35">
        <v>41</v>
      </c>
      <c r="D21" s="35">
        <v>81</v>
      </c>
      <c r="E21" s="35">
        <v>22</v>
      </c>
      <c r="F21" s="35">
        <v>13</v>
      </c>
    </row>
    <row r="22" spans="2:6" x14ac:dyDescent="0.2">
      <c r="B22" s="35" t="s">
        <v>89</v>
      </c>
      <c r="C22" s="35">
        <v>52</v>
      </c>
      <c r="D22" s="35">
        <v>65</v>
      </c>
      <c r="E22" s="35">
        <v>14</v>
      </c>
      <c r="F22" s="35">
        <v>4</v>
      </c>
    </row>
    <row r="23" spans="2:6" x14ac:dyDescent="0.2">
      <c r="B23" s="35" t="s">
        <v>91</v>
      </c>
      <c r="C23" s="35">
        <v>38</v>
      </c>
      <c r="D23" s="35">
        <v>86</v>
      </c>
      <c r="E23" s="35">
        <v>19</v>
      </c>
      <c r="F23" s="35">
        <v>27</v>
      </c>
    </row>
    <row r="24" spans="2:6" x14ac:dyDescent="0.2">
      <c r="B24" s="35" t="s">
        <v>93</v>
      </c>
      <c r="C24" s="35">
        <v>156</v>
      </c>
      <c r="D24" s="35">
        <v>312</v>
      </c>
      <c r="E24" s="35">
        <v>56</v>
      </c>
      <c r="F24" s="35">
        <v>108</v>
      </c>
    </row>
    <row r="25" spans="2:6" ht="13.5" customHeight="1" x14ac:dyDescent="0.2">
      <c r="B25" s="35" t="s">
        <v>79</v>
      </c>
      <c r="C25" s="35">
        <v>89</v>
      </c>
      <c r="D25" s="35">
        <v>165</v>
      </c>
      <c r="E25" s="35">
        <v>35</v>
      </c>
      <c r="F25" s="35">
        <v>48</v>
      </c>
    </row>
    <row r="26" spans="2:6" ht="13.5" customHeight="1" x14ac:dyDescent="0.2">
      <c r="B26" s="35" t="s">
        <v>213</v>
      </c>
      <c r="C26" s="35">
        <v>1</v>
      </c>
      <c r="D26" s="35">
        <v>7</v>
      </c>
      <c r="E26" s="35">
        <v>1</v>
      </c>
      <c r="F26" s="35">
        <v>4</v>
      </c>
    </row>
    <row r="27" spans="2:6" ht="13.5" customHeight="1" x14ac:dyDescent="0.2">
      <c r="B27" s="35" t="s">
        <v>94</v>
      </c>
      <c r="C27" s="35">
        <v>0</v>
      </c>
      <c r="D27" s="35">
        <v>2</v>
      </c>
      <c r="E27" s="35">
        <v>0</v>
      </c>
      <c r="F27" s="35">
        <v>0</v>
      </c>
    </row>
    <row r="28" spans="2:6" ht="13.5" customHeight="1" x14ac:dyDescent="0.2">
      <c r="B28" s="35" t="s">
        <v>95</v>
      </c>
      <c r="C28" s="35">
        <v>5</v>
      </c>
      <c r="D28" s="35">
        <v>9</v>
      </c>
      <c r="E28" s="35">
        <v>4</v>
      </c>
      <c r="F28" s="35">
        <v>2</v>
      </c>
    </row>
    <row r="29" spans="2:6" ht="13.5" customHeight="1" x14ac:dyDescent="0.2">
      <c r="B29" s="35" t="s">
        <v>96</v>
      </c>
      <c r="C29" s="35">
        <v>24</v>
      </c>
      <c r="D29" s="35">
        <v>42</v>
      </c>
      <c r="E29" s="35">
        <v>3</v>
      </c>
      <c r="F29" s="35">
        <v>11</v>
      </c>
    </row>
    <row r="30" spans="2:6" ht="13.5" customHeight="1" x14ac:dyDescent="0.2">
      <c r="B30" s="35" t="s">
        <v>97</v>
      </c>
      <c r="C30" s="35">
        <v>5</v>
      </c>
      <c r="D30" s="35">
        <v>20</v>
      </c>
      <c r="E30" s="35">
        <v>8</v>
      </c>
      <c r="F30" s="35">
        <v>3</v>
      </c>
    </row>
    <row r="31" spans="2:6" x14ac:dyDescent="0.2">
      <c r="B31" s="35" t="s">
        <v>14</v>
      </c>
      <c r="C31" s="35">
        <v>62</v>
      </c>
      <c r="D31" s="35">
        <v>205</v>
      </c>
      <c r="E31" s="35">
        <v>51</v>
      </c>
      <c r="F31" s="35">
        <v>79</v>
      </c>
    </row>
    <row r="33" spans="2:12" x14ac:dyDescent="0.2">
      <c r="B33" s="9" t="s">
        <v>185</v>
      </c>
    </row>
    <row r="36" spans="2:12" x14ac:dyDescent="0.2">
      <c r="K36" s="163"/>
      <c r="L36" s="163"/>
    </row>
    <row r="37" spans="2:12" x14ac:dyDescent="0.2">
      <c r="K37" s="163"/>
      <c r="L37" s="163"/>
    </row>
    <row r="38" spans="2:12" x14ac:dyDescent="0.2">
      <c r="J38" s="163"/>
      <c r="K38" s="164" t="s">
        <v>231</v>
      </c>
      <c r="L38" s="164" t="s">
        <v>75</v>
      </c>
    </row>
    <row r="39" spans="2:12" x14ac:dyDescent="0.2">
      <c r="J39" s="163"/>
      <c r="K39" s="163">
        <v>53.1</v>
      </c>
      <c r="L39" s="163">
        <v>46.9</v>
      </c>
    </row>
    <row r="40" spans="2:12" x14ac:dyDescent="0.2">
      <c r="J40" s="163"/>
      <c r="K40" s="163">
        <v>77.900000000000006</v>
      </c>
      <c r="L40" s="163">
        <v>22.1</v>
      </c>
    </row>
    <row r="41" spans="2:12" x14ac:dyDescent="0.2">
      <c r="J41" s="165" t="s">
        <v>357</v>
      </c>
      <c r="K41" s="163">
        <v>81.2</v>
      </c>
      <c r="L41" s="163">
        <v>18.8</v>
      </c>
    </row>
    <row r="42" spans="2:12" x14ac:dyDescent="0.2">
      <c r="J42" s="165" t="s">
        <v>354</v>
      </c>
      <c r="K42" s="163">
        <v>77.8</v>
      </c>
      <c r="L42" s="163">
        <v>22.2</v>
      </c>
    </row>
    <row r="43" spans="2:12" x14ac:dyDescent="0.2">
      <c r="J43" s="165" t="s">
        <v>355</v>
      </c>
      <c r="K43" s="163"/>
      <c r="L43" s="163"/>
    </row>
    <row r="44" spans="2:12" x14ac:dyDescent="0.2">
      <c r="J44" s="165" t="s">
        <v>356</v>
      </c>
    </row>
    <row r="45" spans="2:12" x14ac:dyDescent="0.2">
      <c r="J45" s="163"/>
    </row>
    <row r="64" spans="11:12" x14ac:dyDescent="0.2">
      <c r="K64" s="163"/>
      <c r="L64" s="163"/>
    </row>
    <row r="65" spans="10:12" x14ac:dyDescent="0.2">
      <c r="K65" s="163"/>
      <c r="L65" s="163"/>
    </row>
    <row r="66" spans="10:12" x14ac:dyDescent="0.2">
      <c r="J66" s="163"/>
      <c r="K66" s="164" t="s">
        <v>228</v>
      </c>
      <c r="L66" s="164" t="s">
        <v>229</v>
      </c>
    </row>
    <row r="67" spans="10:12" x14ac:dyDescent="0.2">
      <c r="J67" s="163"/>
      <c r="K67" s="163">
        <v>48.9</v>
      </c>
      <c r="L67" s="163">
        <v>51.1</v>
      </c>
    </row>
    <row r="68" spans="10:12" x14ac:dyDescent="0.2">
      <c r="J68" s="163"/>
      <c r="K68" s="163">
        <v>10.1</v>
      </c>
      <c r="L68" s="163">
        <v>89.9</v>
      </c>
    </row>
    <row r="69" spans="10:12" x14ac:dyDescent="0.2">
      <c r="J69" s="165" t="s">
        <v>357</v>
      </c>
      <c r="K69" s="163">
        <v>76.599999999999994</v>
      </c>
      <c r="L69" s="163">
        <v>23.4</v>
      </c>
    </row>
    <row r="70" spans="10:12" x14ac:dyDescent="0.2">
      <c r="J70" s="165" t="s">
        <v>354</v>
      </c>
      <c r="K70" s="163">
        <v>35.6</v>
      </c>
      <c r="L70" s="163">
        <v>64.400000000000006</v>
      </c>
    </row>
    <row r="71" spans="10:12" x14ac:dyDescent="0.2">
      <c r="J71" s="165" t="s">
        <v>355</v>
      </c>
      <c r="K71" s="163"/>
      <c r="L71" s="163"/>
    </row>
    <row r="72" spans="10:12" x14ac:dyDescent="0.2">
      <c r="J72" s="165" t="s">
        <v>356</v>
      </c>
      <c r="K72" s="163"/>
      <c r="L72" s="163"/>
    </row>
    <row r="73" spans="10:12" x14ac:dyDescent="0.2">
      <c r="J73" s="163"/>
    </row>
    <row r="74" spans="10:12" x14ac:dyDescent="0.2">
      <c r="J74" s="163"/>
    </row>
  </sheetData>
  <mergeCells count="3">
    <mergeCell ref="B4:B5"/>
    <mergeCell ref="C4:F4"/>
    <mergeCell ref="B11:F11"/>
  </mergeCells>
  <phoneticPr fontId="6" type="noConversion"/>
  <pageMargins left="0.77" right="0.59" top="0.79" bottom="0.77" header="0.4921259845" footer="0.34"/>
  <pageSetup paperSize="9" scale="51" orientation="portrait" horizontalDpi="300" verticalDpi="300"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ADB3"/>
  </sheetPr>
  <dimension ref="A1:AG54"/>
  <sheetViews>
    <sheetView showGridLines="0" zoomScaleNormal="100" zoomScaleSheetLayoutView="100" workbookViewId="0">
      <selection activeCell="J24" sqref="J24"/>
    </sheetView>
  </sheetViews>
  <sheetFormatPr baseColWidth="10" defaultRowHeight="12.75" x14ac:dyDescent="0.2"/>
  <cols>
    <col min="1" max="1" width="3.7109375" customWidth="1"/>
    <col min="2" max="2" width="32.5703125" bestFit="1" customWidth="1"/>
    <col min="3" max="12" width="10" customWidth="1"/>
    <col min="13" max="14" width="8.28515625" customWidth="1"/>
    <col min="15" max="15" width="20.85546875" customWidth="1"/>
    <col min="16" max="17" width="9.140625" customWidth="1"/>
    <col min="18" max="18" width="9.85546875" customWidth="1"/>
    <col min="19" max="33" width="6.7109375" customWidth="1"/>
  </cols>
  <sheetData>
    <row r="1" spans="1:33" ht="15.75" x14ac:dyDescent="0.25">
      <c r="A1" s="8" t="str">
        <f>Inhaltsverzeichnis!B43&amp;" "&amp;Inhaltsverzeichnis!D43</f>
        <v>Tabelle 22: Berufslernende nach Berufsgruppe, 2015/16</v>
      </c>
    </row>
    <row r="3" spans="1:33" ht="12.75" customHeight="1" x14ac:dyDescent="0.2">
      <c r="G3" s="2"/>
      <c r="H3" s="2"/>
      <c r="I3" s="2"/>
      <c r="J3" s="2"/>
      <c r="K3" s="2"/>
      <c r="L3" s="2"/>
      <c r="M3" s="2"/>
      <c r="N3" s="2"/>
      <c r="O3" s="2"/>
      <c r="P3" s="2"/>
      <c r="Q3" s="2"/>
      <c r="R3" s="2"/>
      <c r="S3" s="2"/>
      <c r="T3" s="2"/>
      <c r="U3" s="2"/>
      <c r="V3" s="2"/>
      <c r="W3" s="2"/>
      <c r="X3" s="2"/>
      <c r="Y3" s="2"/>
      <c r="Z3" s="2"/>
      <c r="AA3" s="2"/>
      <c r="AB3" s="2"/>
      <c r="AC3" s="2"/>
      <c r="AD3" s="2"/>
      <c r="AE3" s="2"/>
      <c r="AF3" s="2"/>
      <c r="AG3" s="2"/>
    </row>
    <row r="4" spans="1:33" s="6" customFormat="1" ht="12.75" customHeight="1" x14ac:dyDescent="0.2">
      <c r="A4"/>
      <c r="B4" s="209" t="s">
        <v>155</v>
      </c>
      <c r="C4" s="208" t="s">
        <v>21</v>
      </c>
      <c r="D4" s="205" t="s">
        <v>135</v>
      </c>
      <c r="E4" s="205"/>
      <c r="F4" s="205" t="s">
        <v>75</v>
      </c>
      <c r="G4" s="205"/>
      <c r="H4" s="208" t="s">
        <v>156</v>
      </c>
      <c r="I4"/>
      <c r="J4"/>
      <c r="K4"/>
      <c r="L4"/>
      <c r="M4"/>
    </row>
    <row r="5" spans="1:33" s="6" customFormat="1" ht="12.75" customHeight="1" x14ac:dyDescent="0.2">
      <c r="A5"/>
      <c r="B5" s="209"/>
      <c r="C5" s="208"/>
      <c r="D5" s="49" t="s">
        <v>19</v>
      </c>
      <c r="E5" s="49" t="s">
        <v>76</v>
      </c>
      <c r="F5" s="49" t="s">
        <v>19</v>
      </c>
      <c r="G5" s="49" t="s">
        <v>76</v>
      </c>
      <c r="H5" s="208"/>
      <c r="I5"/>
      <c r="J5"/>
      <c r="K5"/>
      <c r="L5"/>
      <c r="M5"/>
    </row>
    <row r="6" spans="1:33" ht="12.75" customHeight="1" x14ac:dyDescent="0.2">
      <c r="B6" s="35" t="s">
        <v>344</v>
      </c>
      <c r="C6" s="66">
        <v>422</v>
      </c>
      <c r="D6" s="66">
        <v>134</v>
      </c>
      <c r="E6" s="63">
        <v>31.8</v>
      </c>
      <c r="F6" s="35">
        <v>30</v>
      </c>
      <c r="G6" s="63">
        <v>7.1</v>
      </c>
      <c r="H6" s="35">
        <v>12</v>
      </c>
      <c r="N6" s="6"/>
      <c r="O6" s="6"/>
      <c r="P6" s="6"/>
      <c r="Q6" s="6"/>
      <c r="R6" s="6"/>
      <c r="S6" s="6"/>
      <c r="T6" s="6"/>
      <c r="U6" s="6"/>
      <c r="V6" s="6"/>
      <c r="W6" s="6"/>
    </row>
    <row r="7" spans="1:33" ht="12.75" customHeight="1" x14ac:dyDescent="0.2">
      <c r="B7" s="35" t="s">
        <v>343</v>
      </c>
      <c r="C7" s="66">
        <v>207</v>
      </c>
      <c r="D7" s="66">
        <v>122</v>
      </c>
      <c r="E7" s="63">
        <v>58.9</v>
      </c>
      <c r="F7" s="35">
        <v>26</v>
      </c>
      <c r="G7" s="63">
        <v>12.6</v>
      </c>
      <c r="H7" s="35">
        <v>5</v>
      </c>
      <c r="N7" s="6"/>
      <c r="O7" s="6"/>
      <c r="P7" s="6"/>
      <c r="Q7" s="6"/>
      <c r="R7" s="6"/>
      <c r="S7" s="6"/>
      <c r="T7" s="6"/>
      <c r="U7" s="6"/>
      <c r="V7" s="6"/>
      <c r="W7" s="6"/>
    </row>
    <row r="8" spans="1:33" ht="12.75" customHeight="1" x14ac:dyDescent="0.2">
      <c r="B8" s="35" t="s">
        <v>383</v>
      </c>
      <c r="C8" s="66">
        <v>571</v>
      </c>
      <c r="D8" s="66">
        <v>334</v>
      </c>
      <c r="E8" s="63">
        <v>58.5</v>
      </c>
      <c r="F8" s="35">
        <v>97</v>
      </c>
      <c r="G8" s="63">
        <v>17</v>
      </c>
      <c r="H8" s="35">
        <v>5</v>
      </c>
      <c r="N8" s="6"/>
      <c r="O8" s="6"/>
      <c r="P8" s="6"/>
      <c r="Q8" s="6"/>
      <c r="R8" s="6"/>
      <c r="S8" s="6"/>
      <c r="T8" s="6"/>
      <c r="U8" s="6"/>
      <c r="V8" s="6"/>
      <c r="W8" s="6"/>
    </row>
    <row r="9" spans="1:33" ht="12.75" customHeight="1" x14ac:dyDescent="0.2">
      <c r="B9" s="35" t="s">
        <v>346</v>
      </c>
      <c r="C9" s="66">
        <v>115</v>
      </c>
      <c r="D9" s="66">
        <v>83</v>
      </c>
      <c r="E9" s="63">
        <v>72.2</v>
      </c>
      <c r="F9" s="35">
        <v>13</v>
      </c>
      <c r="G9" s="63">
        <v>11.3</v>
      </c>
      <c r="H9" s="35">
        <v>15</v>
      </c>
      <c r="N9" s="6"/>
      <c r="O9" s="6"/>
      <c r="P9" s="6"/>
      <c r="Q9" s="6"/>
      <c r="R9" s="6"/>
      <c r="S9" s="6"/>
      <c r="T9" s="6"/>
      <c r="U9" s="6"/>
      <c r="V9" s="6"/>
      <c r="W9" s="6"/>
    </row>
    <row r="10" spans="1:33" ht="12.75" customHeight="1" x14ac:dyDescent="0.2">
      <c r="B10" s="35" t="s">
        <v>384</v>
      </c>
      <c r="C10" s="66">
        <v>313</v>
      </c>
      <c r="D10" s="66">
        <v>293</v>
      </c>
      <c r="E10" s="63">
        <v>93.6</v>
      </c>
      <c r="F10" s="35">
        <v>107</v>
      </c>
      <c r="G10" s="63">
        <v>34.200000000000003</v>
      </c>
      <c r="H10" s="35">
        <v>3</v>
      </c>
      <c r="N10" s="6"/>
      <c r="O10" s="6"/>
      <c r="P10" s="6"/>
      <c r="Q10" s="6"/>
      <c r="R10" s="6"/>
      <c r="S10" s="6"/>
      <c r="T10" s="6"/>
      <c r="U10" s="6"/>
      <c r="V10" s="6"/>
      <c r="W10" s="6"/>
    </row>
    <row r="11" spans="1:33" ht="12.75" customHeight="1" x14ac:dyDescent="0.2">
      <c r="B11" s="35" t="s">
        <v>334</v>
      </c>
      <c r="C11" s="66">
        <v>1045</v>
      </c>
      <c r="D11" s="66">
        <v>75</v>
      </c>
      <c r="E11" s="63">
        <v>7.2</v>
      </c>
      <c r="F11" s="35">
        <v>174</v>
      </c>
      <c r="G11" s="63">
        <v>16.7</v>
      </c>
      <c r="H11" s="35">
        <v>32</v>
      </c>
      <c r="N11" s="6"/>
      <c r="O11" s="6"/>
      <c r="P11" s="6"/>
      <c r="Q11" s="6"/>
      <c r="R11" s="6"/>
      <c r="S11" s="6"/>
      <c r="T11" s="6"/>
      <c r="U11" s="6"/>
      <c r="V11" s="6"/>
      <c r="W11" s="6"/>
    </row>
    <row r="12" spans="1:33" ht="12.75" customHeight="1" x14ac:dyDescent="0.2">
      <c r="B12" s="88" t="s">
        <v>338</v>
      </c>
      <c r="C12" s="66">
        <v>679</v>
      </c>
      <c r="D12" s="66">
        <v>15</v>
      </c>
      <c r="E12" s="63">
        <v>2.2000000000000002</v>
      </c>
      <c r="F12" s="35">
        <v>191</v>
      </c>
      <c r="G12" s="63">
        <v>28.1</v>
      </c>
      <c r="H12" s="35">
        <v>5</v>
      </c>
      <c r="N12" s="6"/>
      <c r="O12" s="6"/>
      <c r="P12" s="6"/>
      <c r="Q12" s="6"/>
      <c r="R12" s="6"/>
      <c r="S12" s="6"/>
      <c r="T12" s="6"/>
      <c r="U12" s="6"/>
      <c r="V12" s="6"/>
      <c r="W12" s="6"/>
    </row>
    <row r="13" spans="1:33" ht="12.75" customHeight="1" x14ac:dyDescent="0.2">
      <c r="B13" s="35" t="s">
        <v>340</v>
      </c>
      <c r="C13" s="66">
        <v>802</v>
      </c>
      <c r="D13" s="66">
        <v>80</v>
      </c>
      <c r="E13" s="63">
        <v>10</v>
      </c>
      <c r="F13" s="35">
        <v>67</v>
      </c>
      <c r="G13" s="63">
        <v>8.4</v>
      </c>
      <c r="H13" s="35">
        <v>30</v>
      </c>
      <c r="N13" s="6"/>
      <c r="O13" s="6"/>
      <c r="P13" s="6"/>
      <c r="Q13" s="6"/>
      <c r="R13" s="6"/>
      <c r="S13" s="6"/>
      <c r="T13" s="6"/>
      <c r="U13" s="6"/>
      <c r="V13" s="6"/>
      <c r="W13" s="6"/>
    </row>
    <row r="14" spans="1:33" ht="12.75" customHeight="1" x14ac:dyDescent="0.2">
      <c r="B14" s="35" t="s">
        <v>337</v>
      </c>
      <c r="C14" s="66">
        <v>1096</v>
      </c>
      <c r="D14" s="66">
        <v>116</v>
      </c>
      <c r="E14" s="63">
        <v>10.6</v>
      </c>
      <c r="F14" s="35">
        <v>245</v>
      </c>
      <c r="G14" s="63">
        <v>22.4</v>
      </c>
      <c r="H14" s="35">
        <v>24</v>
      </c>
      <c r="N14" s="6"/>
      <c r="O14" s="6"/>
      <c r="P14" s="6"/>
      <c r="Q14" s="6"/>
      <c r="R14" s="6"/>
      <c r="S14" s="6"/>
      <c r="T14" s="6"/>
      <c r="U14" s="6"/>
      <c r="V14" s="6"/>
      <c r="W14" s="6"/>
    </row>
    <row r="15" spans="1:33" ht="12.75" customHeight="1" x14ac:dyDescent="0.2">
      <c r="B15" s="35" t="s">
        <v>336</v>
      </c>
      <c r="C15" s="66">
        <v>931</v>
      </c>
      <c r="D15" s="66">
        <v>36</v>
      </c>
      <c r="E15" s="63">
        <v>3.9</v>
      </c>
      <c r="F15" s="35">
        <v>133</v>
      </c>
      <c r="G15" s="63">
        <v>14.3</v>
      </c>
      <c r="H15" s="35">
        <v>233</v>
      </c>
      <c r="N15" s="6"/>
      <c r="O15" s="6"/>
      <c r="P15" s="6"/>
      <c r="Q15" s="6"/>
      <c r="R15" s="6"/>
      <c r="S15" s="6"/>
      <c r="T15" s="6"/>
      <c r="U15" s="6"/>
      <c r="V15" s="6"/>
      <c r="W15" s="6"/>
    </row>
    <row r="16" spans="1:33" ht="12.75" customHeight="1" x14ac:dyDescent="0.2">
      <c r="B16" s="35" t="s">
        <v>342</v>
      </c>
      <c r="C16" s="66">
        <v>1047</v>
      </c>
      <c r="D16" s="66">
        <v>27</v>
      </c>
      <c r="E16" s="63">
        <v>2.6</v>
      </c>
      <c r="F16" s="35">
        <v>256</v>
      </c>
      <c r="G16" s="63">
        <v>24.5</v>
      </c>
      <c r="H16" s="35">
        <v>95</v>
      </c>
      <c r="N16" s="6"/>
      <c r="O16" s="6"/>
      <c r="P16" s="6"/>
      <c r="Q16" s="6"/>
      <c r="R16" s="6"/>
      <c r="S16" s="6"/>
      <c r="T16" s="6"/>
      <c r="U16" s="6"/>
      <c r="V16" s="6"/>
      <c r="W16" s="6"/>
    </row>
    <row r="17" spans="2:23" ht="12.75" customHeight="1" x14ac:dyDescent="0.2">
      <c r="B17" s="35" t="s">
        <v>335</v>
      </c>
      <c r="C17" s="66">
        <v>271</v>
      </c>
      <c r="D17" s="66">
        <v>53</v>
      </c>
      <c r="E17" s="63">
        <v>19.600000000000001</v>
      </c>
      <c r="F17" s="35">
        <v>71</v>
      </c>
      <c r="G17" s="63">
        <v>26.2</v>
      </c>
      <c r="H17" s="35">
        <v>7</v>
      </c>
      <c r="N17" s="6"/>
      <c r="O17" s="6"/>
      <c r="P17" s="6"/>
      <c r="Q17" s="6"/>
      <c r="R17" s="6"/>
      <c r="S17" s="6"/>
      <c r="T17" s="6"/>
      <c r="U17" s="6"/>
      <c r="V17" s="6"/>
      <c r="W17" s="6"/>
    </row>
    <row r="18" spans="2:23" ht="12.75" customHeight="1" x14ac:dyDescent="0.2">
      <c r="B18" s="35" t="s">
        <v>345</v>
      </c>
      <c r="C18" s="66">
        <v>632</v>
      </c>
      <c r="D18" s="66">
        <v>195</v>
      </c>
      <c r="E18" s="63">
        <v>30.9</v>
      </c>
      <c r="F18" s="35">
        <v>59</v>
      </c>
      <c r="G18" s="63">
        <v>9.3000000000000007</v>
      </c>
      <c r="H18" s="35">
        <v>218</v>
      </c>
      <c r="N18" s="6"/>
      <c r="O18" s="6"/>
      <c r="P18" s="6"/>
      <c r="Q18" s="6"/>
      <c r="R18" s="6"/>
      <c r="S18" s="6"/>
      <c r="T18" s="6"/>
      <c r="U18" s="6"/>
      <c r="V18" s="6"/>
      <c r="W18" s="6"/>
    </row>
    <row r="19" spans="2:23" ht="12.75" customHeight="1" x14ac:dyDescent="0.2">
      <c r="B19" s="35" t="s">
        <v>333</v>
      </c>
      <c r="C19" s="66">
        <v>1536</v>
      </c>
      <c r="D19" s="66">
        <v>1071</v>
      </c>
      <c r="E19" s="63">
        <v>69.7</v>
      </c>
      <c r="F19" s="35">
        <v>520</v>
      </c>
      <c r="G19" s="63">
        <v>33.9</v>
      </c>
      <c r="H19" s="35">
        <v>11</v>
      </c>
      <c r="N19" s="6"/>
      <c r="O19" s="6"/>
      <c r="P19" s="6"/>
      <c r="Q19" s="6"/>
      <c r="R19" s="6"/>
      <c r="S19" s="6"/>
      <c r="T19" s="6"/>
      <c r="U19" s="6"/>
      <c r="V19" s="6"/>
      <c r="W19" s="6"/>
    </row>
    <row r="20" spans="2:23" ht="12.75" customHeight="1" x14ac:dyDescent="0.2">
      <c r="B20" s="35" t="s">
        <v>157</v>
      </c>
      <c r="C20" s="66">
        <v>2574</v>
      </c>
      <c r="D20" s="66">
        <v>1638</v>
      </c>
      <c r="E20" s="63">
        <v>63.6</v>
      </c>
      <c r="F20" s="35">
        <v>489</v>
      </c>
      <c r="G20" s="63">
        <v>19</v>
      </c>
      <c r="H20" s="35">
        <v>726</v>
      </c>
      <c r="N20" s="6"/>
      <c r="O20" s="6"/>
      <c r="P20" s="6"/>
      <c r="Q20" s="6"/>
      <c r="R20" s="6"/>
      <c r="S20" s="6"/>
      <c r="T20" s="6"/>
      <c r="U20" s="6"/>
      <c r="V20" s="6"/>
      <c r="W20" s="6"/>
    </row>
    <row r="21" spans="2:23" ht="12.75" customHeight="1" x14ac:dyDescent="0.2">
      <c r="B21" s="35" t="s">
        <v>347</v>
      </c>
      <c r="C21" s="66">
        <v>592</v>
      </c>
      <c r="D21" s="66">
        <v>54</v>
      </c>
      <c r="E21" s="63">
        <v>9.1</v>
      </c>
      <c r="F21" s="35">
        <v>262</v>
      </c>
      <c r="G21" s="63">
        <v>44.3</v>
      </c>
      <c r="H21" s="35">
        <v>0</v>
      </c>
      <c r="N21" s="6"/>
      <c r="O21" s="6"/>
      <c r="P21" s="6"/>
      <c r="Q21" s="6"/>
      <c r="R21" s="6"/>
      <c r="S21" s="6"/>
      <c r="T21" s="6"/>
      <c r="U21" s="6"/>
      <c r="V21" s="6"/>
      <c r="W21" s="6"/>
    </row>
    <row r="22" spans="2:23" ht="12.75" customHeight="1" x14ac:dyDescent="0.2">
      <c r="B22" s="35" t="s">
        <v>341</v>
      </c>
      <c r="C22" s="66">
        <v>434</v>
      </c>
      <c r="D22" s="66">
        <v>37</v>
      </c>
      <c r="E22" s="63">
        <v>8.5</v>
      </c>
      <c r="F22" s="35">
        <v>40</v>
      </c>
      <c r="G22" s="63">
        <v>9.1999999999999993</v>
      </c>
      <c r="H22" s="35">
        <v>232</v>
      </c>
      <c r="N22" s="6"/>
      <c r="O22" s="6"/>
      <c r="P22" s="6"/>
      <c r="Q22" s="6"/>
      <c r="R22" s="6"/>
      <c r="S22" s="6"/>
      <c r="T22" s="6"/>
      <c r="U22" s="6"/>
      <c r="V22" s="6"/>
      <c r="W22" s="6"/>
    </row>
    <row r="23" spans="2:23" ht="12.75" customHeight="1" x14ac:dyDescent="0.2">
      <c r="B23" s="35" t="s">
        <v>339</v>
      </c>
      <c r="C23" s="66">
        <v>1627</v>
      </c>
      <c r="D23" s="66">
        <v>1522</v>
      </c>
      <c r="E23" s="63">
        <v>93.5</v>
      </c>
      <c r="F23" s="35">
        <v>399</v>
      </c>
      <c r="G23" s="63">
        <v>24.5</v>
      </c>
      <c r="H23" s="35">
        <v>111</v>
      </c>
      <c r="N23" s="6"/>
      <c r="O23" s="6"/>
      <c r="P23" s="6"/>
      <c r="Q23" s="6"/>
      <c r="R23" s="6"/>
      <c r="S23" s="6"/>
      <c r="T23" s="6"/>
      <c r="U23" s="6"/>
      <c r="V23" s="6"/>
      <c r="W23" s="6"/>
    </row>
    <row r="24" spans="2:23" ht="12.75" customHeight="1" x14ac:dyDescent="0.2">
      <c r="B24" s="35" t="s">
        <v>382</v>
      </c>
      <c r="C24" s="66">
        <v>589</v>
      </c>
      <c r="D24" s="66">
        <v>523</v>
      </c>
      <c r="E24" s="63">
        <v>88.8</v>
      </c>
      <c r="F24" s="35">
        <v>91</v>
      </c>
      <c r="G24" s="63">
        <v>15.4</v>
      </c>
      <c r="H24" s="35">
        <v>12</v>
      </c>
      <c r="N24" s="6"/>
      <c r="O24" s="6"/>
      <c r="P24" s="6"/>
      <c r="Q24" s="6"/>
      <c r="R24" s="6"/>
      <c r="S24" s="6"/>
      <c r="T24" s="6"/>
      <c r="U24" s="6"/>
      <c r="V24" s="6"/>
      <c r="W24" s="6"/>
    </row>
    <row r="25" spans="2:23" ht="12.75" customHeight="1" x14ac:dyDescent="0.2">
      <c r="B25" s="35" t="s">
        <v>381</v>
      </c>
      <c r="C25" s="66">
        <v>382</v>
      </c>
      <c r="D25" s="66">
        <v>162</v>
      </c>
      <c r="E25" s="63">
        <v>42.4</v>
      </c>
      <c r="F25" s="35">
        <v>39</v>
      </c>
      <c r="G25" s="63">
        <v>10.199999999999999</v>
      </c>
      <c r="H25" s="35">
        <v>382</v>
      </c>
      <c r="N25" s="6"/>
      <c r="O25" s="6"/>
      <c r="P25" s="6"/>
      <c r="Q25" s="6"/>
      <c r="R25" s="6"/>
      <c r="S25" s="6"/>
      <c r="T25" s="6"/>
      <c r="U25" s="6"/>
      <c r="V25" s="6"/>
      <c r="W25" s="6"/>
    </row>
    <row r="26" spans="2:23" ht="12.75" customHeight="1" x14ac:dyDescent="0.2">
      <c r="O26" s="6"/>
      <c r="P26" s="6"/>
      <c r="Q26" s="6"/>
      <c r="R26" s="6"/>
      <c r="S26" s="6"/>
      <c r="T26" s="6"/>
      <c r="U26" s="6"/>
      <c r="V26" s="6"/>
      <c r="W26" s="6"/>
    </row>
    <row r="27" spans="2:23" ht="12.75" customHeight="1" x14ac:dyDescent="0.2">
      <c r="V27" s="6"/>
      <c r="W27" s="6"/>
    </row>
    <row r="28" spans="2:23" ht="12.75" customHeight="1" x14ac:dyDescent="0.2"/>
    <row r="29" spans="2:23" ht="12.75" customHeight="1" x14ac:dyDescent="0.2"/>
    <row r="30" spans="2:23" ht="12.75" customHeight="1" x14ac:dyDescent="0.2"/>
    <row r="31" spans="2:23" ht="12.75" customHeight="1" x14ac:dyDescent="0.2"/>
    <row r="32" spans="2:23" ht="12.75" customHeight="1" x14ac:dyDescent="0.2"/>
    <row r="33" spans="15:17" ht="12.75" customHeight="1" x14ac:dyDescent="0.2">
      <c r="O33" s="167"/>
      <c r="P33" s="167"/>
      <c r="Q33" s="167"/>
    </row>
    <row r="34" spans="15:17" x14ac:dyDescent="0.2">
      <c r="O34" s="160"/>
      <c r="P34" s="161" t="s">
        <v>228</v>
      </c>
      <c r="Q34" s="161" t="s">
        <v>229</v>
      </c>
    </row>
    <row r="35" spans="15:17" x14ac:dyDescent="0.2">
      <c r="O35" s="160" t="s">
        <v>344</v>
      </c>
      <c r="P35" s="168">
        <f>C6-D6</f>
        <v>288</v>
      </c>
      <c r="Q35" s="168">
        <f>D6</f>
        <v>134</v>
      </c>
    </row>
    <row r="36" spans="15:17" x14ac:dyDescent="0.2">
      <c r="O36" s="160" t="s">
        <v>343</v>
      </c>
      <c r="P36" s="168">
        <f t="shared" ref="P36:P53" si="0">C7-D7</f>
        <v>85</v>
      </c>
      <c r="Q36" s="168">
        <f t="shared" ref="Q36:Q53" si="1">D7</f>
        <v>122</v>
      </c>
    </row>
    <row r="37" spans="15:17" x14ac:dyDescent="0.2">
      <c r="O37" s="160" t="s">
        <v>383</v>
      </c>
      <c r="P37" s="168">
        <f t="shared" si="0"/>
        <v>237</v>
      </c>
      <c r="Q37" s="168">
        <f t="shared" si="1"/>
        <v>334</v>
      </c>
    </row>
    <row r="38" spans="15:17" x14ac:dyDescent="0.2">
      <c r="O38" s="160" t="s">
        <v>346</v>
      </c>
      <c r="P38" s="168">
        <f t="shared" si="0"/>
        <v>32</v>
      </c>
      <c r="Q38" s="168">
        <f t="shared" si="1"/>
        <v>83</v>
      </c>
    </row>
    <row r="39" spans="15:17" x14ac:dyDescent="0.2">
      <c r="O39" s="160" t="s">
        <v>384</v>
      </c>
      <c r="P39" s="168">
        <f t="shared" si="0"/>
        <v>20</v>
      </c>
      <c r="Q39" s="168">
        <f t="shared" si="1"/>
        <v>293</v>
      </c>
    </row>
    <row r="40" spans="15:17" x14ac:dyDescent="0.2">
      <c r="O40" s="160" t="s">
        <v>334</v>
      </c>
      <c r="P40" s="168">
        <f t="shared" si="0"/>
        <v>970</v>
      </c>
      <c r="Q40" s="168">
        <f t="shared" si="1"/>
        <v>75</v>
      </c>
    </row>
    <row r="41" spans="15:17" x14ac:dyDescent="0.2">
      <c r="O41" s="160" t="s">
        <v>338</v>
      </c>
      <c r="P41" s="168">
        <f t="shared" si="0"/>
        <v>664</v>
      </c>
      <c r="Q41" s="168">
        <f t="shared" si="1"/>
        <v>15</v>
      </c>
    </row>
    <row r="42" spans="15:17" x14ac:dyDescent="0.2">
      <c r="O42" s="160" t="s">
        <v>340</v>
      </c>
      <c r="P42" s="168">
        <f t="shared" si="0"/>
        <v>722</v>
      </c>
      <c r="Q42" s="168">
        <f t="shared" si="1"/>
        <v>80</v>
      </c>
    </row>
    <row r="43" spans="15:17" x14ac:dyDescent="0.2">
      <c r="O43" s="160" t="s">
        <v>337</v>
      </c>
      <c r="P43" s="168">
        <f t="shared" si="0"/>
        <v>980</v>
      </c>
      <c r="Q43" s="168">
        <f t="shared" si="1"/>
        <v>116</v>
      </c>
    </row>
    <row r="44" spans="15:17" x14ac:dyDescent="0.2">
      <c r="O44" s="160" t="s">
        <v>336</v>
      </c>
      <c r="P44" s="168">
        <f t="shared" si="0"/>
        <v>895</v>
      </c>
      <c r="Q44" s="168">
        <f t="shared" si="1"/>
        <v>36</v>
      </c>
    </row>
    <row r="45" spans="15:17" x14ac:dyDescent="0.2">
      <c r="O45" s="160" t="s">
        <v>342</v>
      </c>
      <c r="P45" s="168">
        <f t="shared" si="0"/>
        <v>1020</v>
      </c>
      <c r="Q45" s="168">
        <f t="shared" si="1"/>
        <v>27</v>
      </c>
    </row>
    <row r="46" spans="15:17" x14ac:dyDescent="0.2">
      <c r="O46" s="160" t="s">
        <v>335</v>
      </c>
      <c r="P46" s="168">
        <f t="shared" si="0"/>
        <v>218</v>
      </c>
      <c r="Q46" s="168">
        <f t="shared" si="1"/>
        <v>53</v>
      </c>
    </row>
    <row r="47" spans="15:17" x14ac:dyDescent="0.2">
      <c r="O47" s="160" t="s">
        <v>345</v>
      </c>
      <c r="P47" s="168">
        <f t="shared" si="0"/>
        <v>437</v>
      </c>
      <c r="Q47" s="168">
        <f t="shared" si="1"/>
        <v>195</v>
      </c>
    </row>
    <row r="48" spans="15:17" x14ac:dyDescent="0.2">
      <c r="O48" s="160" t="s">
        <v>333</v>
      </c>
      <c r="P48" s="168">
        <f t="shared" si="0"/>
        <v>465</v>
      </c>
      <c r="Q48" s="168">
        <f t="shared" si="1"/>
        <v>1071</v>
      </c>
    </row>
    <row r="49" spans="15:17" x14ac:dyDescent="0.2">
      <c r="O49" s="160" t="s">
        <v>157</v>
      </c>
      <c r="P49" s="168">
        <f t="shared" si="0"/>
        <v>936</v>
      </c>
      <c r="Q49" s="168">
        <f t="shared" si="1"/>
        <v>1638</v>
      </c>
    </row>
    <row r="50" spans="15:17" x14ac:dyDescent="0.2">
      <c r="O50" s="160" t="s">
        <v>347</v>
      </c>
      <c r="P50" s="168">
        <f t="shared" si="0"/>
        <v>538</v>
      </c>
      <c r="Q50" s="168">
        <f t="shared" si="1"/>
        <v>54</v>
      </c>
    </row>
    <row r="51" spans="15:17" x14ac:dyDescent="0.2">
      <c r="O51" s="160" t="s">
        <v>341</v>
      </c>
      <c r="P51" s="168">
        <f t="shared" si="0"/>
        <v>397</v>
      </c>
      <c r="Q51" s="168">
        <f t="shared" si="1"/>
        <v>37</v>
      </c>
    </row>
    <row r="52" spans="15:17" x14ac:dyDescent="0.2">
      <c r="O52" s="160" t="s">
        <v>339</v>
      </c>
      <c r="P52" s="168">
        <f t="shared" si="0"/>
        <v>105</v>
      </c>
      <c r="Q52" s="168">
        <f t="shared" si="1"/>
        <v>1522</v>
      </c>
    </row>
    <row r="53" spans="15:17" x14ac:dyDescent="0.2">
      <c r="O53" s="160" t="s">
        <v>382</v>
      </c>
      <c r="P53" s="168">
        <f t="shared" si="0"/>
        <v>66</v>
      </c>
      <c r="Q53" s="168">
        <f t="shared" si="1"/>
        <v>523</v>
      </c>
    </row>
    <row r="54" spans="15:17" x14ac:dyDescent="0.2">
      <c r="O54" s="167"/>
      <c r="P54" s="167"/>
      <c r="Q54" s="167"/>
    </row>
  </sheetData>
  <mergeCells count="5">
    <mergeCell ref="H4:H5"/>
    <mergeCell ref="B4:B5"/>
    <mergeCell ref="C4:C5"/>
    <mergeCell ref="D4:E4"/>
    <mergeCell ref="F4:G4"/>
  </mergeCells>
  <phoneticPr fontId="6" type="noConversion"/>
  <pageMargins left="0.77" right="0.59" top="0.79" bottom="0.77" header="0.4921259845" footer="0.34"/>
  <pageSetup paperSize="9" scale="51" orientation="portrait" horizontalDpi="300" verticalDpi="300"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ADB3"/>
  </sheetPr>
  <dimension ref="A1:C19"/>
  <sheetViews>
    <sheetView workbookViewId="0">
      <selection activeCell="I20" sqref="I20"/>
    </sheetView>
  </sheetViews>
  <sheetFormatPr baseColWidth="10" defaultRowHeight="12.75" x14ac:dyDescent="0.2"/>
  <cols>
    <col min="1" max="1" width="3.7109375" customWidth="1"/>
    <col min="2" max="2" width="35.85546875" customWidth="1"/>
  </cols>
  <sheetData>
    <row r="1" spans="1:3" ht="15.75" x14ac:dyDescent="0.25">
      <c r="A1" s="8" t="str">
        <f>Inhaltsverzeichnis!B44&amp;" "&amp;Inhaltsverzeichnis!D44</f>
        <v>Tabelle 23: Meist gewählte Berufe nach Geschlecht, 2015/16</v>
      </c>
    </row>
    <row r="4" spans="1:3" x14ac:dyDescent="0.2">
      <c r="B4" s="138" t="s">
        <v>854</v>
      </c>
      <c r="C4" s="175" t="s">
        <v>855</v>
      </c>
    </row>
    <row r="5" spans="1:3" x14ac:dyDescent="0.2">
      <c r="B5" s="38"/>
      <c r="C5" s="35"/>
    </row>
    <row r="6" spans="1:3" x14ac:dyDescent="0.2">
      <c r="B6" s="35" t="s">
        <v>844</v>
      </c>
      <c r="C6" s="66">
        <v>1604</v>
      </c>
    </row>
    <row r="7" spans="1:3" x14ac:dyDescent="0.2">
      <c r="B7" s="35" t="s">
        <v>845</v>
      </c>
      <c r="C7" s="35">
        <v>956</v>
      </c>
    </row>
    <row r="8" spans="1:3" x14ac:dyDescent="0.2">
      <c r="B8" s="35" t="s">
        <v>846</v>
      </c>
      <c r="C8" s="35">
        <v>650</v>
      </c>
    </row>
    <row r="9" spans="1:3" x14ac:dyDescent="0.2">
      <c r="B9" s="35" t="s">
        <v>847</v>
      </c>
      <c r="C9" s="35">
        <v>523</v>
      </c>
    </row>
    <row r="10" spans="1:3" x14ac:dyDescent="0.2">
      <c r="B10" s="35" t="s">
        <v>848</v>
      </c>
      <c r="C10" s="35">
        <v>220</v>
      </c>
    </row>
    <row r="11" spans="1:3" x14ac:dyDescent="0.2">
      <c r="B11" s="35" t="s">
        <v>849</v>
      </c>
      <c r="C11" s="35">
        <v>213</v>
      </c>
    </row>
    <row r="12" spans="1:3" x14ac:dyDescent="0.2">
      <c r="B12" s="35"/>
      <c r="C12" s="35"/>
    </row>
    <row r="13" spans="1:3" x14ac:dyDescent="0.2">
      <c r="B13" s="38"/>
      <c r="C13" s="35"/>
    </row>
    <row r="14" spans="1:3" x14ac:dyDescent="0.2">
      <c r="B14" s="35" t="s">
        <v>850</v>
      </c>
      <c r="C14" s="35">
        <v>921</v>
      </c>
    </row>
    <row r="15" spans="1:3" x14ac:dyDescent="0.2">
      <c r="B15" s="35" t="s">
        <v>851</v>
      </c>
      <c r="C15" s="35">
        <v>640</v>
      </c>
    </row>
    <row r="16" spans="1:3" x14ac:dyDescent="0.2">
      <c r="B16" s="88" t="s">
        <v>932</v>
      </c>
      <c r="C16" s="35">
        <v>492</v>
      </c>
    </row>
    <row r="17" spans="2:3" x14ac:dyDescent="0.2">
      <c r="B17" s="88" t="s">
        <v>933</v>
      </c>
      <c r="C17" s="35">
        <v>426</v>
      </c>
    </row>
    <row r="18" spans="2:3" x14ac:dyDescent="0.2">
      <c r="B18" s="35" t="s">
        <v>852</v>
      </c>
      <c r="C18" s="35">
        <v>388</v>
      </c>
    </row>
    <row r="19" spans="2:3" x14ac:dyDescent="0.2">
      <c r="B19" s="35" t="s">
        <v>853</v>
      </c>
      <c r="C19" s="35">
        <v>325</v>
      </c>
    </row>
  </sheetData>
  <pageMargins left="0.7" right="0.7" top="0.78740157499999996" bottom="0.78740157499999996"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ADB3"/>
  </sheetPr>
  <dimension ref="A1:AB56"/>
  <sheetViews>
    <sheetView showGridLines="0" topLeftCell="A43" zoomScaleNormal="100" zoomScaleSheetLayoutView="100" workbookViewId="0">
      <selection activeCell="L51" sqref="L51"/>
    </sheetView>
  </sheetViews>
  <sheetFormatPr baseColWidth="10" defaultRowHeight="12.75" x14ac:dyDescent="0.2"/>
  <cols>
    <col min="1" max="1" width="3.7109375" customWidth="1"/>
    <col min="2" max="2" width="20.7109375" customWidth="1"/>
    <col min="3" max="3" width="9.7109375" customWidth="1"/>
    <col min="4" max="7" width="13.42578125" customWidth="1"/>
    <col min="8" max="8" width="13.140625" customWidth="1"/>
    <col min="9" max="9" width="13.42578125" customWidth="1"/>
    <col min="10" max="12" width="9.42578125" customWidth="1"/>
    <col min="13" max="13" width="8.28515625" customWidth="1"/>
    <col min="14" max="14" width="21.28515625" customWidth="1"/>
    <col min="15" max="15" width="6.7109375" customWidth="1"/>
    <col min="16" max="16" width="28" bestFit="1" customWidth="1"/>
    <col min="17" max="18" width="11.85546875" customWidth="1"/>
    <col min="19" max="28" width="6.7109375" customWidth="1"/>
  </cols>
  <sheetData>
    <row r="1" spans="1:28" ht="15.75" x14ac:dyDescent="0.25">
      <c r="A1" s="8" t="str">
        <f>Inhaltsverzeichnis!B45&amp;" "&amp;Inhaltsverzeichnis!D45</f>
        <v>Tabelle 24: Berufslernende des 1. Lehrjahres nach Vorbildung und Berufsgruppe, 2015/16</v>
      </c>
    </row>
    <row r="3" spans="1:28" x14ac:dyDescent="0.2">
      <c r="L3" s="2"/>
      <c r="M3" s="2"/>
      <c r="N3" s="2"/>
      <c r="O3" s="2"/>
      <c r="P3" s="2"/>
      <c r="Q3" s="2"/>
      <c r="R3" s="2"/>
      <c r="S3" s="2"/>
      <c r="T3" s="2"/>
      <c r="U3" s="2"/>
      <c r="V3" s="2"/>
      <c r="W3" s="2"/>
      <c r="X3" s="2"/>
      <c r="Y3" s="2"/>
      <c r="Z3" s="2"/>
      <c r="AA3" s="2"/>
      <c r="AB3" s="2"/>
    </row>
    <row r="4" spans="1:28" s="6" customFormat="1" ht="12.75" customHeight="1" x14ac:dyDescent="0.2">
      <c r="A4"/>
      <c r="B4" s="212" t="s">
        <v>155</v>
      </c>
      <c r="C4" s="214" t="s">
        <v>407</v>
      </c>
      <c r="D4" s="188" t="s">
        <v>44</v>
      </c>
      <c r="E4" s="188"/>
      <c r="F4" s="188" t="s">
        <v>46</v>
      </c>
      <c r="G4" s="188"/>
      <c r="H4" s="188" t="s">
        <v>42</v>
      </c>
      <c r="I4" s="188"/>
      <c r="J4" s="204" t="s">
        <v>159</v>
      </c>
      <c r="K4" s="215" t="s">
        <v>385</v>
      </c>
      <c r="L4" s="210" t="s">
        <v>14</v>
      </c>
      <c r="M4"/>
    </row>
    <row r="5" spans="1:28" s="6" customFormat="1" ht="26.25" customHeight="1" x14ac:dyDescent="0.2">
      <c r="A5"/>
      <c r="B5" s="213"/>
      <c r="C5" s="196"/>
      <c r="D5" s="49" t="s">
        <v>19</v>
      </c>
      <c r="E5" s="49" t="s">
        <v>76</v>
      </c>
      <c r="F5" s="49" t="s">
        <v>19</v>
      </c>
      <c r="G5" s="49" t="s">
        <v>76</v>
      </c>
      <c r="H5" s="49" t="s">
        <v>19</v>
      </c>
      <c r="I5" s="49" t="s">
        <v>76</v>
      </c>
      <c r="J5" s="204"/>
      <c r="K5" s="216"/>
      <c r="L5" s="211"/>
      <c r="M5"/>
    </row>
    <row r="6" spans="1:28" s="6" customFormat="1" ht="12.75" customHeight="1" x14ac:dyDescent="0.2">
      <c r="A6"/>
      <c r="B6" s="35" t="s">
        <v>386</v>
      </c>
      <c r="C6" s="36">
        <v>113</v>
      </c>
      <c r="D6" s="36">
        <v>18</v>
      </c>
      <c r="E6" s="69">
        <v>15.9</v>
      </c>
      <c r="F6" s="36">
        <v>48</v>
      </c>
      <c r="G6" s="69">
        <v>42.5</v>
      </c>
      <c r="H6" s="36">
        <v>31</v>
      </c>
      <c r="I6" s="69">
        <v>27.4</v>
      </c>
      <c r="J6" s="36">
        <v>2</v>
      </c>
      <c r="K6" s="36">
        <v>6</v>
      </c>
      <c r="L6" s="36">
        <v>8</v>
      </c>
      <c r="M6"/>
    </row>
    <row r="7" spans="1:28" ht="12.75" customHeight="1" x14ac:dyDescent="0.2">
      <c r="B7" s="35" t="s">
        <v>387</v>
      </c>
      <c r="C7" s="36">
        <v>62</v>
      </c>
      <c r="D7" s="36">
        <v>7</v>
      </c>
      <c r="E7" s="69">
        <v>11.3</v>
      </c>
      <c r="F7" s="36">
        <v>25</v>
      </c>
      <c r="G7" s="69">
        <v>40.299999999999997</v>
      </c>
      <c r="H7" s="36">
        <v>14</v>
      </c>
      <c r="I7" s="69">
        <v>22.6</v>
      </c>
      <c r="J7" s="36">
        <v>4</v>
      </c>
      <c r="K7" s="36">
        <v>8</v>
      </c>
      <c r="L7" s="36">
        <v>4</v>
      </c>
      <c r="N7" s="6"/>
      <c r="O7" s="6"/>
      <c r="P7" s="6"/>
      <c r="Q7" s="6"/>
      <c r="R7" s="6"/>
      <c r="S7" s="6"/>
      <c r="T7" s="6"/>
      <c r="U7" s="6"/>
      <c r="V7" s="6"/>
      <c r="W7" s="6"/>
      <c r="X7" s="6"/>
    </row>
    <row r="8" spans="1:28" ht="12.75" customHeight="1" x14ac:dyDescent="0.2">
      <c r="B8" s="35" t="s">
        <v>388</v>
      </c>
      <c r="C8" s="36">
        <v>123</v>
      </c>
      <c r="D8" s="36">
        <v>14</v>
      </c>
      <c r="E8" s="69">
        <v>11.4</v>
      </c>
      <c r="F8" s="36">
        <v>53</v>
      </c>
      <c r="G8" s="69">
        <v>43.1</v>
      </c>
      <c r="H8" s="36">
        <v>30</v>
      </c>
      <c r="I8" s="69">
        <v>24.4</v>
      </c>
      <c r="J8" s="36">
        <v>1</v>
      </c>
      <c r="K8" s="36">
        <v>17</v>
      </c>
      <c r="L8" s="36">
        <v>8</v>
      </c>
      <c r="N8" s="6"/>
      <c r="O8" s="6"/>
      <c r="P8" s="6"/>
      <c r="Q8" s="6"/>
      <c r="R8" s="6"/>
      <c r="S8" s="6"/>
      <c r="T8" s="6"/>
      <c r="U8" s="6"/>
      <c r="V8" s="6"/>
      <c r="W8" s="6"/>
      <c r="X8" s="6"/>
    </row>
    <row r="9" spans="1:28" ht="12.75" customHeight="1" x14ac:dyDescent="0.2">
      <c r="B9" s="35" t="s">
        <v>389</v>
      </c>
      <c r="C9" s="36">
        <v>9</v>
      </c>
      <c r="D9" s="36">
        <v>0</v>
      </c>
      <c r="E9" s="69">
        <v>0</v>
      </c>
      <c r="F9" s="36">
        <v>7</v>
      </c>
      <c r="G9" s="69">
        <v>77.8</v>
      </c>
      <c r="H9" s="36">
        <v>2</v>
      </c>
      <c r="I9" s="69">
        <v>22.2</v>
      </c>
      <c r="J9" s="36">
        <v>0</v>
      </c>
      <c r="K9" s="36">
        <v>0</v>
      </c>
      <c r="L9" s="36">
        <v>0</v>
      </c>
      <c r="N9" s="6"/>
      <c r="O9" s="6"/>
      <c r="P9" s="6"/>
      <c r="Q9" s="6"/>
      <c r="R9" s="6"/>
      <c r="S9" s="6"/>
      <c r="T9" s="6"/>
      <c r="U9" s="6"/>
      <c r="V9" s="6"/>
      <c r="W9" s="6"/>
      <c r="X9" s="6"/>
    </row>
    <row r="10" spans="1:28" ht="12.75" customHeight="1" x14ac:dyDescent="0.2">
      <c r="B10" s="35" t="s">
        <v>390</v>
      </c>
      <c r="C10" s="36">
        <v>65</v>
      </c>
      <c r="D10" s="36">
        <v>1</v>
      </c>
      <c r="E10" s="69">
        <v>1.5</v>
      </c>
      <c r="F10" s="36">
        <v>16</v>
      </c>
      <c r="G10" s="69">
        <v>24.6</v>
      </c>
      <c r="H10" s="36">
        <v>35</v>
      </c>
      <c r="I10" s="69">
        <v>53.8</v>
      </c>
      <c r="J10" s="36">
        <v>0</v>
      </c>
      <c r="K10" s="36">
        <v>12</v>
      </c>
      <c r="L10" s="36">
        <v>1</v>
      </c>
      <c r="N10" s="6"/>
      <c r="O10" s="6"/>
      <c r="P10" s="6"/>
      <c r="Q10" s="6"/>
      <c r="R10" s="6"/>
      <c r="S10" s="6"/>
      <c r="T10" s="6"/>
      <c r="U10" s="6"/>
      <c r="V10" s="6"/>
      <c r="W10" s="6"/>
      <c r="X10" s="6"/>
    </row>
    <row r="11" spans="1:28" ht="12.75" customHeight="1" x14ac:dyDescent="0.2">
      <c r="B11" s="35" t="s">
        <v>391</v>
      </c>
      <c r="C11" s="36">
        <v>15</v>
      </c>
      <c r="D11" s="36">
        <v>3</v>
      </c>
      <c r="E11" s="69">
        <v>20</v>
      </c>
      <c r="F11" s="36">
        <v>6</v>
      </c>
      <c r="G11" s="69">
        <v>40</v>
      </c>
      <c r="H11" s="36">
        <v>1</v>
      </c>
      <c r="I11" s="69">
        <v>6.7</v>
      </c>
      <c r="J11" s="36">
        <v>0</v>
      </c>
      <c r="K11" s="36">
        <v>4</v>
      </c>
      <c r="L11" s="36">
        <v>1</v>
      </c>
      <c r="N11" s="6"/>
      <c r="O11" s="6"/>
      <c r="P11" s="6"/>
      <c r="Q11" s="6"/>
      <c r="R11" s="6"/>
      <c r="S11" s="6"/>
      <c r="T11" s="6"/>
      <c r="U11" s="6"/>
      <c r="V11" s="6"/>
      <c r="W11" s="6"/>
      <c r="X11" s="6"/>
    </row>
    <row r="12" spans="1:28" ht="12.75" customHeight="1" x14ac:dyDescent="0.2">
      <c r="B12" s="35" t="s">
        <v>392</v>
      </c>
      <c r="C12" s="36">
        <v>96</v>
      </c>
      <c r="D12" s="36">
        <v>5</v>
      </c>
      <c r="E12" s="69">
        <v>5.2</v>
      </c>
      <c r="F12" s="36">
        <v>42</v>
      </c>
      <c r="G12" s="69">
        <v>43.8</v>
      </c>
      <c r="H12" s="36">
        <v>35</v>
      </c>
      <c r="I12" s="69">
        <v>36.5</v>
      </c>
      <c r="J12" s="36">
        <v>1</v>
      </c>
      <c r="K12" s="36">
        <v>7</v>
      </c>
      <c r="L12" s="36">
        <v>6</v>
      </c>
      <c r="N12" s="6"/>
      <c r="O12" s="6"/>
      <c r="P12" s="6"/>
      <c r="Q12" s="6"/>
      <c r="R12" s="6"/>
      <c r="S12" s="6"/>
      <c r="T12" s="6"/>
      <c r="U12" s="6"/>
      <c r="V12" s="6"/>
      <c r="W12" s="6"/>
      <c r="X12" s="6"/>
    </row>
    <row r="13" spans="1:28" ht="12.75" customHeight="1" x14ac:dyDescent="0.2">
      <c r="B13" s="35" t="s">
        <v>393</v>
      </c>
      <c r="C13" s="36">
        <v>134</v>
      </c>
      <c r="D13" s="36">
        <v>5</v>
      </c>
      <c r="E13" s="69">
        <v>3.7</v>
      </c>
      <c r="F13" s="36">
        <v>38</v>
      </c>
      <c r="G13" s="69">
        <v>28.4</v>
      </c>
      <c r="H13" s="36">
        <v>68</v>
      </c>
      <c r="I13" s="69">
        <v>50.7</v>
      </c>
      <c r="J13" s="36">
        <v>4</v>
      </c>
      <c r="K13" s="36">
        <v>18</v>
      </c>
      <c r="L13" s="36">
        <v>1</v>
      </c>
      <c r="N13" s="6"/>
      <c r="O13" s="6"/>
      <c r="P13" s="6"/>
      <c r="Q13" s="6"/>
      <c r="R13" s="6"/>
      <c r="S13" s="6"/>
      <c r="T13" s="6"/>
      <c r="U13" s="6"/>
      <c r="V13" s="6"/>
      <c r="W13" s="6"/>
      <c r="X13" s="6"/>
    </row>
    <row r="14" spans="1:28" ht="12.75" customHeight="1" x14ac:dyDescent="0.2">
      <c r="B14" s="35" t="s">
        <v>394</v>
      </c>
      <c r="C14" s="36">
        <v>138</v>
      </c>
      <c r="D14" s="36">
        <v>19</v>
      </c>
      <c r="E14" s="69">
        <v>13.8</v>
      </c>
      <c r="F14" s="36">
        <v>76</v>
      </c>
      <c r="G14" s="69">
        <v>55.1</v>
      </c>
      <c r="H14" s="36">
        <v>26</v>
      </c>
      <c r="I14" s="69">
        <v>18.8</v>
      </c>
      <c r="J14" s="36">
        <v>3</v>
      </c>
      <c r="K14" s="36">
        <v>10</v>
      </c>
      <c r="L14" s="36">
        <v>4</v>
      </c>
      <c r="N14" s="6"/>
      <c r="O14" s="6"/>
      <c r="P14" s="6"/>
      <c r="Q14" s="6"/>
      <c r="R14" s="6"/>
      <c r="S14" s="6"/>
      <c r="T14" s="6"/>
      <c r="U14" s="6"/>
      <c r="V14" s="6"/>
      <c r="W14" s="6"/>
      <c r="X14" s="6"/>
    </row>
    <row r="15" spans="1:28" ht="12.75" customHeight="1" x14ac:dyDescent="0.2">
      <c r="B15" s="35" t="s">
        <v>395</v>
      </c>
      <c r="C15" s="36">
        <v>190</v>
      </c>
      <c r="D15" s="36">
        <v>27</v>
      </c>
      <c r="E15" s="69">
        <v>14.2</v>
      </c>
      <c r="F15" s="36">
        <v>80</v>
      </c>
      <c r="G15" s="69">
        <v>42.1</v>
      </c>
      <c r="H15" s="36">
        <v>61</v>
      </c>
      <c r="I15" s="69">
        <v>32.1</v>
      </c>
      <c r="J15" s="36">
        <v>2</v>
      </c>
      <c r="K15" s="36">
        <v>18</v>
      </c>
      <c r="L15" s="36">
        <v>2</v>
      </c>
      <c r="N15" s="6"/>
      <c r="O15" s="6"/>
      <c r="P15" s="6"/>
      <c r="Q15" s="6"/>
      <c r="R15" s="6"/>
      <c r="S15" s="6"/>
      <c r="T15" s="6"/>
      <c r="U15" s="6"/>
      <c r="V15" s="6"/>
      <c r="W15" s="6"/>
      <c r="X15" s="6"/>
    </row>
    <row r="16" spans="1:28" ht="12.75" customHeight="1" x14ac:dyDescent="0.2">
      <c r="B16" s="35" t="s">
        <v>396</v>
      </c>
      <c r="C16" s="36">
        <v>305</v>
      </c>
      <c r="D16" s="36">
        <v>88</v>
      </c>
      <c r="E16" s="69">
        <v>28.9</v>
      </c>
      <c r="F16" s="36">
        <v>162</v>
      </c>
      <c r="G16" s="69">
        <v>53.1</v>
      </c>
      <c r="H16" s="36">
        <v>37</v>
      </c>
      <c r="I16" s="69">
        <v>12.1</v>
      </c>
      <c r="J16" s="36">
        <v>0</v>
      </c>
      <c r="K16" s="36">
        <v>16</v>
      </c>
      <c r="L16" s="36">
        <v>2</v>
      </c>
      <c r="N16" s="6"/>
      <c r="O16" s="6"/>
      <c r="P16" s="6"/>
      <c r="Q16" s="6"/>
      <c r="R16" s="6"/>
      <c r="S16" s="6"/>
      <c r="T16" s="6"/>
      <c r="U16" s="6"/>
      <c r="V16" s="6"/>
      <c r="W16" s="6"/>
      <c r="X16" s="6"/>
    </row>
    <row r="17" spans="2:24" ht="12.75" customHeight="1" x14ac:dyDescent="0.2">
      <c r="B17" s="35" t="s">
        <v>397</v>
      </c>
      <c r="C17" s="36">
        <v>222</v>
      </c>
      <c r="D17" s="36">
        <v>38</v>
      </c>
      <c r="E17" s="69">
        <v>17.100000000000001</v>
      </c>
      <c r="F17" s="36">
        <v>126</v>
      </c>
      <c r="G17" s="69">
        <v>56.8</v>
      </c>
      <c r="H17" s="36">
        <v>35</v>
      </c>
      <c r="I17" s="69">
        <v>15.8</v>
      </c>
      <c r="J17" s="36">
        <v>3</v>
      </c>
      <c r="K17" s="36">
        <v>16</v>
      </c>
      <c r="L17" s="36">
        <v>4</v>
      </c>
      <c r="N17" s="6"/>
      <c r="O17" s="6"/>
      <c r="P17" s="6"/>
      <c r="Q17" s="6"/>
      <c r="R17" s="6"/>
      <c r="S17" s="6"/>
      <c r="T17" s="6"/>
      <c r="U17" s="6"/>
      <c r="V17" s="6"/>
      <c r="W17" s="6"/>
      <c r="X17" s="6"/>
    </row>
    <row r="18" spans="2:24" ht="12.75" customHeight="1" x14ac:dyDescent="0.2">
      <c r="B18" s="35" t="s">
        <v>398</v>
      </c>
      <c r="C18" s="36">
        <v>37</v>
      </c>
      <c r="D18" s="36">
        <v>14</v>
      </c>
      <c r="E18" s="69">
        <v>37.799999999999997</v>
      </c>
      <c r="F18" s="36">
        <v>18</v>
      </c>
      <c r="G18" s="69">
        <v>48.6</v>
      </c>
      <c r="H18" s="36">
        <v>2</v>
      </c>
      <c r="I18" s="69">
        <v>5.4</v>
      </c>
      <c r="J18" s="36">
        <v>0</v>
      </c>
      <c r="K18" s="36">
        <v>3</v>
      </c>
      <c r="L18" s="36">
        <v>0</v>
      </c>
      <c r="N18" s="6"/>
      <c r="O18" s="6"/>
      <c r="P18" s="6"/>
      <c r="Q18" s="6"/>
      <c r="R18" s="6"/>
      <c r="S18" s="6"/>
      <c r="T18" s="6"/>
      <c r="U18" s="6"/>
      <c r="V18" s="6"/>
      <c r="W18" s="6"/>
      <c r="X18" s="6"/>
    </row>
    <row r="19" spans="2:24" ht="12.75" customHeight="1" x14ac:dyDescent="0.2">
      <c r="B19" s="35" t="s">
        <v>399</v>
      </c>
      <c r="C19" s="36">
        <v>110</v>
      </c>
      <c r="D19" s="36">
        <v>74</v>
      </c>
      <c r="E19" s="69">
        <v>67.3</v>
      </c>
      <c r="F19" s="36">
        <v>31</v>
      </c>
      <c r="G19" s="69">
        <v>28.2</v>
      </c>
      <c r="H19" s="36">
        <v>0</v>
      </c>
      <c r="I19" s="69">
        <v>0</v>
      </c>
      <c r="J19" s="36">
        <v>0</v>
      </c>
      <c r="K19" s="36">
        <v>5</v>
      </c>
      <c r="L19" s="36">
        <v>0</v>
      </c>
      <c r="N19" s="6"/>
      <c r="O19" s="6"/>
      <c r="P19" s="6"/>
      <c r="Q19" s="6"/>
      <c r="R19" s="6"/>
      <c r="S19" s="6"/>
      <c r="T19" s="6"/>
      <c r="U19" s="6"/>
      <c r="V19" s="6"/>
      <c r="W19" s="6"/>
      <c r="X19" s="6"/>
    </row>
    <row r="20" spans="2:24" ht="12.75" customHeight="1" x14ac:dyDescent="0.2">
      <c r="B20" s="35" t="s">
        <v>400</v>
      </c>
      <c r="C20" s="36">
        <v>363</v>
      </c>
      <c r="D20" s="36">
        <v>19</v>
      </c>
      <c r="E20" s="69">
        <v>5.2</v>
      </c>
      <c r="F20" s="36">
        <v>144</v>
      </c>
      <c r="G20" s="69">
        <v>39.700000000000003</v>
      </c>
      <c r="H20" s="36">
        <v>119</v>
      </c>
      <c r="I20" s="69">
        <v>32.799999999999997</v>
      </c>
      <c r="J20" s="36">
        <v>2</v>
      </c>
      <c r="K20" s="36">
        <v>72</v>
      </c>
      <c r="L20" s="36">
        <v>7</v>
      </c>
      <c r="N20" s="6"/>
      <c r="O20" s="6"/>
      <c r="P20" s="6"/>
      <c r="Q20" s="6"/>
      <c r="R20" s="6"/>
      <c r="S20" s="6"/>
      <c r="T20" s="6"/>
      <c r="U20" s="6"/>
      <c r="V20" s="6"/>
      <c r="W20" s="6"/>
      <c r="X20" s="6"/>
    </row>
    <row r="21" spans="2:24" ht="12.75" customHeight="1" x14ac:dyDescent="0.2">
      <c r="B21" s="35" t="s">
        <v>401</v>
      </c>
      <c r="C21" s="36">
        <v>683</v>
      </c>
      <c r="D21" s="36">
        <v>329</v>
      </c>
      <c r="E21" s="69">
        <v>48.2</v>
      </c>
      <c r="F21" s="36">
        <v>278</v>
      </c>
      <c r="G21" s="69">
        <v>40.700000000000003</v>
      </c>
      <c r="H21" s="36">
        <v>5</v>
      </c>
      <c r="I21" s="69">
        <v>0.7</v>
      </c>
      <c r="J21" s="36">
        <v>0</v>
      </c>
      <c r="K21" s="36">
        <v>71</v>
      </c>
      <c r="L21" s="36">
        <v>0</v>
      </c>
      <c r="N21" s="6"/>
      <c r="O21" s="6"/>
      <c r="P21" s="6"/>
      <c r="Q21" s="6"/>
      <c r="R21" s="6"/>
      <c r="S21" s="6"/>
      <c r="T21" s="6"/>
      <c r="U21" s="6"/>
      <c r="V21" s="6"/>
      <c r="W21" s="6"/>
      <c r="X21" s="6"/>
    </row>
    <row r="22" spans="2:24" ht="12.75" customHeight="1" x14ac:dyDescent="0.2">
      <c r="B22" s="35" t="s">
        <v>402</v>
      </c>
      <c r="C22" s="36">
        <v>118</v>
      </c>
      <c r="D22" s="36">
        <v>1</v>
      </c>
      <c r="E22" s="69">
        <v>0.8</v>
      </c>
      <c r="F22" s="36">
        <v>27</v>
      </c>
      <c r="G22" s="69">
        <v>22.9</v>
      </c>
      <c r="H22" s="36">
        <v>57</v>
      </c>
      <c r="I22" s="69">
        <v>48.3</v>
      </c>
      <c r="J22" s="36">
        <v>2</v>
      </c>
      <c r="K22" s="36">
        <v>31</v>
      </c>
      <c r="L22" s="36">
        <v>0</v>
      </c>
      <c r="N22" s="6"/>
      <c r="O22" s="6"/>
      <c r="P22" s="6"/>
      <c r="Q22" s="6"/>
      <c r="R22" s="6"/>
      <c r="S22" s="6"/>
      <c r="T22" s="6"/>
      <c r="U22" s="6"/>
      <c r="V22" s="6"/>
      <c r="W22" s="6"/>
      <c r="X22" s="6"/>
    </row>
    <row r="23" spans="2:24" ht="12.75" customHeight="1" x14ac:dyDescent="0.2">
      <c r="B23" s="35" t="s">
        <v>403</v>
      </c>
      <c r="C23" s="36">
        <v>82</v>
      </c>
      <c r="D23" s="36">
        <v>62</v>
      </c>
      <c r="E23" s="69">
        <v>75.599999999999994</v>
      </c>
      <c r="F23" s="36">
        <v>13</v>
      </c>
      <c r="G23" s="69">
        <v>15.9</v>
      </c>
      <c r="H23" s="36">
        <v>0</v>
      </c>
      <c r="I23" s="69">
        <v>0</v>
      </c>
      <c r="J23" s="36">
        <v>0</v>
      </c>
      <c r="K23" s="36">
        <v>5</v>
      </c>
      <c r="L23" s="36">
        <v>2</v>
      </c>
      <c r="N23" s="6"/>
      <c r="O23" s="6"/>
      <c r="P23" s="6"/>
      <c r="Q23" s="6"/>
      <c r="R23" s="6"/>
      <c r="S23" s="6"/>
      <c r="T23" s="6"/>
      <c r="U23" s="6"/>
      <c r="V23" s="6"/>
      <c r="W23" s="6"/>
      <c r="X23" s="6"/>
    </row>
    <row r="24" spans="2:24" ht="12.75" customHeight="1" x14ac:dyDescent="0.2">
      <c r="B24" s="35" t="s">
        <v>404</v>
      </c>
      <c r="C24" s="36">
        <v>395</v>
      </c>
      <c r="D24" s="36">
        <v>61</v>
      </c>
      <c r="E24" s="69">
        <v>15.4</v>
      </c>
      <c r="F24" s="36">
        <v>159</v>
      </c>
      <c r="G24" s="69">
        <v>40.299999999999997</v>
      </c>
      <c r="H24" s="36">
        <v>83</v>
      </c>
      <c r="I24" s="69">
        <v>21</v>
      </c>
      <c r="J24" s="36">
        <v>2</v>
      </c>
      <c r="K24" s="36">
        <v>62</v>
      </c>
      <c r="L24" s="36">
        <v>28</v>
      </c>
      <c r="N24" s="6"/>
      <c r="O24" s="6"/>
      <c r="P24" s="6"/>
      <c r="Q24" s="6"/>
      <c r="R24" s="6"/>
      <c r="S24" s="6"/>
      <c r="T24" s="6"/>
      <c r="U24" s="6"/>
      <c r="V24" s="6"/>
      <c r="W24" s="6"/>
      <c r="X24" s="6"/>
    </row>
    <row r="25" spans="2:24" ht="12.75" customHeight="1" x14ac:dyDescent="0.2">
      <c r="B25" s="35" t="s">
        <v>405</v>
      </c>
      <c r="C25" s="36">
        <v>25</v>
      </c>
      <c r="D25" s="36">
        <v>3</v>
      </c>
      <c r="E25" s="69">
        <v>12</v>
      </c>
      <c r="F25" s="36">
        <v>7</v>
      </c>
      <c r="G25" s="69">
        <v>28</v>
      </c>
      <c r="H25" s="36">
        <v>2</v>
      </c>
      <c r="I25" s="69">
        <v>8</v>
      </c>
      <c r="J25" s="36">
        <v>0</v>
      </c>
      <c r="K25" s="36">
        <v>3</v>
      </c>
      <c r="L25" s="36">
        <v>10</v>
      </c>
      <c r="N25" s="6"/>
      <c r="O25" s="6"/>
      <c r="P25" s="6"/>
      <c r="Q25" s="6"/>
      <c r="R25" s="6"/>
      <c r="S25" s="6"/>
      <c r="T25" s="6"/>
      <c r="U25" s="6"/>
      <c r="V25" s="6"/>
      <c r="W25" s="6"/>
      <c r="X25" s="6"/>
    </row>
    <row r="26" spans="2:24" x14ac:dyDescent="0.2">
      <c r="N26" s="6"/>
      <c r="O26" s="6"/>
      <c r="P26" s="6"/>
      <c r="Q26" s="6"/>
      <c r="R26" s="6"/>
      <c r="S26" s="6"/>
      <c r="T26" s="6"/>
      <c r="U26" s="6"/>
      <c r="V26" s="6"/>
      <c r="W26" s="6"/>
      <c r="X26" s="6"/>
    </row>
    <row r="27" spans="2:24" x14ac:dyDescent="0.2">
      <c r="B27" s="9" t="s">
        <v>406</v>
      </c>
    </row>
    <row r="29" spans="2:24" x14ac:dyDescent="0.2">
      <c r="N29" s="6"/>
      <c r="O29" s="6"/>
    </row>
    <row r="30" spans="2:24" x14ac:dyDescent="0.2">
      <c r="I30" s="141" t="s">
        <v>854</v>
      </c>
      <c r="J30" s="141" t="s">
        <v>855</v>
      </c>
      <c r="K30" s="141"/>
    </row>
    <row r="31" spans="2:24" x14ac:dyDescent="0.2">
      <c r="I31" s="141"/>
      <c r="J31" s="141"/>
      <c r="K31" s="141"/>
    </row>
    <row r="32" spans="2:24" x14ac:dyDescent="0.2">
      <c r="I32" s="141" t="s">
        <v>856</v>
      </c>
      <c r="J32" s="141">
        <v>329</v>
      </c>
      <c r="K32" s="141"/>
    </row>
    <row r="33" spans="9:11" x14ac:dyDescent="0.2">
      <c r="I33" s="141" t="s">
        <v>857</v>
      </c>
      <c r="J33" s="141">
        <v>57</v>
      </c>
      <c r="K33" s="141"/>
    </row>
    <row r="34" spans="9:11" x14ac:dyDescent="0.2">
      <c r="I34" s="141" t="s">
        <v>858</v>
      </c>
      <c r="J34" s="141">
        <v>52</v>
      </c>
      <c r="K34" s="141"/>
    </row>
    <row r="35" spans="9:11" x14ac:dyDescent="0.2">
      <c r="I35" s="141" t="s">
        <v>860</v>
      </c>
      <c r="J35" s="141">
        <v>44</v>
      </c>
      <c r="K35" s="141"/>
    </row>
    <row r="36" spans="9:11" x14ac:dyDescent="0.2">
      <c r="I36" s="141" t="s">
        <v>935</v>
      </c>
      <c r="J36" s="141">
        <v>41</v>
      </c>
      <c r="K36" s="141"/>
    </row>
    <row r="37" spans="9:11" x14ac:dyDescent="0.2">
      <c r="I37" s="141" t="s">
        <v>859</v>
      </c>
      <c r="J37" s="141">
        <v>36</v>
      </c>
      <c r="K37" s="141"/>
    </row>
    <row r="38" spans="9:11" x14ac:dyDescent="0.2">
      <c r="I38" s="141"/>
      <c r="J38" s="141"/>
      <c r="K38" s="141"/>
    </row>
    <row r="39" spans="9:11" x14ac:dyDescent="0.2">
      <c r="I39" s="141"/>
      <c r="J39" s="141"/>
      <c r="K39" s="141"/>
    </row>
    <row r="40" spans="9:11" x14ac:dyDescent="0.2">
      <c r="I40" s="141" t="s">
        <v>856</v>
      </c>
      <c r="J40" s="141">
        <v>276</v>
      </c>
      <c r="K40" s="141"/>
    </row>
    <row r="41" spans="9:11" x14ac:dyDescent="0.2">
      <c r="I41" s="141" t="s">
        <v>864</v>
      </c>
      <c r="J41" s="141">
        <v>111</v>
      </c>
      <c r="K41" s="141"/>
    </row>
    <row r="42" spans="9:11" x14ac:dyDescent="0.2">
      <c r="I42" s="141" t="s">
        <v>862</v>
      </c>
      <c r="J42" s="141">
        <v>103</v>
      </c>
      <c r="K42" s="141"/>
    </row>
    <row r="43" spans="9:11" x14ac:dyDescent="0.2">
      <c r="I43" s="141" t="s">
        <v>861</v>
      </c>
      <c r="J43" s="141">
        <v>92</v>
      </c>
      <c r="K43" s="141"/>
    </row>
    <row r="44" spans="9:11" x14ac:dyDescent="0.2">
      <c r="I44" s="141" t="s">
        <v>863</v>
      </c>
      <c r="J44" s="141">
        <v>91</v>
      </c>
      <c r="K44" s="141"/>
    </row>
    <row r="45" spans="9:11" x14ac:dyDescent="0.2">
      <c r="I45" s="141" t="s">
        <v>936</v>
      </c>
      <c r="J45" s="141">
        <v>44</v>
      </c>
      <c r="K45" s="141"/>
    </row>
    <row r="46" spans="9:11" x14ac:dyDescent="0.2">
      <c r="I46" s="141"/>
      <c r="J46" s="141"/>
      <c r="K46" s="141"/>
    </row>
    <row r="47" spans="9:11" x14ac:dyDescent="0.2">
      <c r="I47" s="141"/>
      <c r="J47" s="141"/>
      <c r="K47" s="141"/>
    </row>
    <row r="48" spans="9:11" x14ac:dyDescent="0.2">
      <c r="I48" s="141" t="s">
        <v>864</v>
      </c>
      <c r="J48" s="141">
        <v>71</v>
      </c>
      <c r="K48" s="141"/>
    </row>
    <row r="49" spans="9:11" x14ac:dyDescent="0.2">
      <c r="I49" s="141" t="s">
        <v>865</v>
      </c>
      <c r="J49" s="141">
        <v>53</v>
      </c>
      <c r="K49" s="141"/>
    </row>
    <row r="50" spans="9:11" x14ac:dyDescent="0.2">
      <c r="I50" s="141" t="s">
        <v>866</v>
      </c>
      <c r="J50" s="141">
        <v>48</v>
      </c>
      <c r="K50" s="141"/>
    </row>
    <row r="51" spans="9:11" x14ac:dyDescent="0.2">
      <c r="I51" s="141" t="s">
        <v>868</v>
      </c>
      <c r="J51" s="141">
        <v>33</v>
      </c>
      <c r="K51" s="141"/>
    </row>
    <row r="52" spans="9:11" x14ac:dyDescent="0.2">
      <c r="I52" s="141" t="s">
        <v>867</v>
      </c>
      <c r="J52" s="141">
        <v>30</v>
      </c>
      <c r="K52" s="141"/>
    </row>
    <row r="53" spans="9:11" x14ac:dyDescent="0.2">
      <c r="I53" s="141" t="s">
        <v>860</v>
      </c>
      <c r="J53" s="141">
        <v>29</v>
      </c>
      <c r="K53" s="141"/>
    </row>
    <row r="54" spans="9:11" x14ac:dyDescent="0.2">
      <c r="I54" s="141"/>
      <c r="J54" s="141"/>
      <c r="K54" s="141"/>
    </row>
    <row r="55" spans="9:11" x14ac:dyDescent="0.2">
      <c r="I55" s="140"/>
      <c r="J55" s="140"/>
      <c r="K55" s="140"/>
    </row>
    <row r="56" spans="9:11" x14ac:dyDescent="0.2">
      <c r="I56" s="140"/>
      <c r="J56" s="140"/>
      <c r="K56" s="140"/>
    </row>
  </sheetData>
  <mergeCells count="8">
    <mergeCell ref="L4:L5"/>
    <mergeCell ref="B4:B5"/>
    <mergeCell ref="C4:C5"/>
    <mergeCell ref="H4:I4"/>
    <mergeCell ref="F4:G4"/>
    <mergeCell ref="K4:K5"/>
    <mergeCell ref="D4:E4"/>
    <mergeCell ref="J4:J5"/>
  </mergeCells>
  <phoneticPr fontId="6" type="noConversion"/>
  <pageMargins left="0.77" right="0.59" top="0.79" bottom="0.77" header="0.4921259845" footer="0.34"/>
  <pageSetup paperSize="9" scale="51" orientation="portrait" horizontalDpi="300" verticalDpi="300"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ADB3"/>
  </sheetPr>
  <dimension ref="A1:AG20"/>
  <sheetViews>
    <sheetView showGridLines="0" zoomScaleNormal="100" zoomScaleSheetLayoutView="100" workbookViewId="0">
      <selection activeCell="B21" sqref="B21"/>
    </sheetView>
  </sheetViews>
  <sheetFormatPr baseColWidth="10" defaultRowHeight="12.75" x14ac:dyDescent="0.2"/>
  <cols>
    <col min="1" max="1" width="3.7109375" customWidth="1"/>
    <col min="2" max="2" width="39.85546875" customWidth="1"/>
    <col min="3" max="9" width="11.7109375" customWidth="1"/>
    <col min="10" max="10" width="13.42578125" customWidth="1"/>
    <col min="11" max="17" width="8.28515625" customWidth="1"/>
    <col min="18" max="33" width="6.7109375" customWidth="1"/>
  </cols>
  <sheetData>
    <row r="1" spans="1:33" ht="15.75" x14ac:dyDescent="0.25">
      <c r="A1" s="8" t="str">
        <f>Inhaltsverzeichnis!B46&amp;" "&amp;Inhaltsverzeichnis!D46</f>
        <v>Tabelle 25: Kaufmännische und Gewerblich-industrielle Berufsfachschulen und Bildungszentren, 2015/16</v>
      </c>
    </row>
    <row r="3" spans="1:33" ht="12.75" customHeight="1" x14ac:dyDescent="0.2">
      <c r="G3" s="2"/>
      <c r="H3" s="2"/>
      <c r="I3" s="2"/>
      <c r="J3" s="2"/>
      <c r="K3" s="2"/>
      <c r="L3" s="2"/>
      <c r="M3" s="2"/>
      <c r="N3" s="2"/>
      <c r="O3" s="2"/>
      <c r="P3" s="2"/>
      <c r="Q3" s="2"/>
      <c r="R3" s="2"/>
      <c r="S3" s="2"/>
      <c r="T3" s="2"/>
      <c r="U3" s="2"/>
      <c r="V3" s="2"/>
      <c r="W3" s="2"/>
      <c r="X3" s="2"/>
      <c r="Y3" s="2"/>
      <c r="Z3" s="2"/>
      <c r="AA3" s="2"/>
      <c r="AB3" s="2"/>
      <c r="AC3" s="2"/>
      <c r="AD3" s="2"/>
      <c r="AE3" s="2"/>
      <c r="AF3" s="2"/>
      <c r="AG3" s="2"/>
    </row>
    <row r="4" spans="1:33" s="6" customFormat="1" ht="12.75" customHeight="1" x14ac:dyDescent="0.2">
      <c r="A4"/>
      <c r="B4" s="204" t="s">
        <v>160</v>
      </c>
      <c r="C4" s="210" t="s">
        <v>21</v>
      </c>
      <c r="D4" s="219" t="s">
        <v>162</v>
      </c>
      <c r="E4" s="217" t="s">
        <v>161</v>
      </c>
      <c r="F4" s="188" t="s">
        <v>135</v>
      </c>
      <c r="G4" s="188"/>
      <c r="H4" s="188" t="s">
        <v>75</v>
      </c>
      <c r="I4" s="188"/>
      <c r="J4"/>
      <c r="K4"/>
      <c r="L4"/>
      <c r="M4"/>
      <c r="N4"/>
      <c r="O4"/>
      <c r="P4"/>
      <c r="Q4"/>
    </row>
    <row r="5" spans="1:33" s="6" customFormat="1" ht="12.75" customHeight="1" x14ac:dyDescent="0.2">
      <c r="A5"/>
      <c r="B5" s="204"/>
      <c r="C5" s="211"/>
      <c r="D5" s="220"/>
      <c r="E5" s="218"/>
      <c r="F5" s="55" t="s">
        <v>19</v>
      </c>
      <c r="G5" s="55" t="s">
        <v>76</v>
      </c>
      <c r="H5" s="55" t="s">
        <v>19</v>
      </c>
      <c r="I5" s="55" t="s">
        <v>76</v>
      </c>
      <c r="J5"/>
      <c r="K5"/>
      <c r="L5" s="2"/>
      <c r="M5" s="2"/>
      <c r="N5" s="2"/>
      <c r="O5" s="2"/>
      <c r="P5" s="2"/>
      <c r="Q5" s="2"/>
      <c r="R5" s="2"/>
      <c r="S5" s="2"/>
    </row>
    <row r="6" spans="1:33" ht="12.75" customHeight="1" x14ac:dyDescent="0.2">
      <c r="B6" s="35" t="s">
        <v>163</v>
      </c>
      <c r="C6" s="36">
        <v>2665</v>
      </c>
      <c r="D6" s="36">
        <v>0</v>
      </c>
      <c r="E6" s="36">
        <v>2665</v>
      </c>
      <c r="F6" s="36">
        <v>1088</v>
      </c>
      <c r="G6" s="78">
        <v>40.799999999999997</v>
      </c>
      <c r="H6" s="36">
        <v>654</v>
      </c>
      <c r="I6" s="78">
        <v>24.5</v>
      </c>
      <c r="R6" s="6"/>
      <c r="S6" s="6"/>
    </row>
    <row r="7" spans="1:33" ht="12.75" customHeight="1" x14ac:dyDescent="0.2">
      <c r="B7" s="35" t="s">
        <v>164</v>
      </c>
      <c r="C7" s="36">
        <v>195</v>
      </c>
      <c r="D7" s="36">
        <v>0</v>
      </c>
      <c r="E7" s="36">
        <v>195</v>
      </c>
      <c r="F7" s="36">
        <v>79</v>
      </c>
      <c r="G7" s="78">
        <v>40.5</v>
      </c>
      <c r="H7" s="36">
        <v>45</v>
      </c>
      <c r="I7" s="78">
        <v>23.1</v>
      </c>
      <c r="L7" s="2"/>
      <c r="M7" s="2"/>
      <c r="N7" s="2"/>
      <c r="O7" s="2"/>
      <c r="P7" s="2"/>
      <c r="Q7" s="2"/>
      <c r="R7" s="2"/>
      <c r="S7" s="2"/>
    </row>
    <row r="8" spans="1:33" ht="12.75" customHeight="1" x14ac:dyDescent="0.2">
      <c r="B8" s="35" t="s">
        <v>165</v>
      </c>
      <c r="C8" s="36">
        <v>1470</v>
      </c>
      <c r="D8" s="36">
        <v>1470</v>
      </c>
      <c r="E8" s="36">
        <v>0</v>
      </c>
      <c r="F8" s="36">
        <v>977</v>
      </c>
      <c r="G8" s="78">
        <v>66.5</v>
      </c>
      <c r="H8" s="36">
        <v>375</v>
      </c>
      <c r="I8" s="78">
        <v>25.5</v>
      </c>
      <c r="R8" s="6"/>
      <c r="S8" s="6"/>
    </row>
    <row r="9" spans="1:33" ht="12.75" customHeight="1" x14ac:dyDescent="0.2">
      <c r="B9" s="35" t="s">
        <v>166</v>
      </c>
      <c r="C9" s="36">
        <v>2194</v>
      </c>
      <c r="D9" s="36">
        <v>0</v>
      </c>
      <c r="E9" s="36">
        <v>2194</v>
      </c>
      <c r="F9" s="36">
        <v>360</v>
      </c>
      <c r="G9" s="78">
        <v>16.399999999999999</v>
      </c>
      <c r="H9" s="36">
        <v>442</v>
      </c>
      <c r="I9" s="78">
        <v>20.100000000000001</v>
      </c>
      <c r="L9" s="2"/>
      <c r="M9" s="2"/>
      <c r="N9" s="2"/>
      <c r="O9" s="2"/>
      <c r="P9" s="2"/>
      <c r="Q9" s="2"/>
      <c r="R9" s="2"/>
      <c r="S9" s="2"/>
    </row>
    <row r="10" spans="1:33" ht="12.75" customHeight="1" x14ac:dyDescent="0.2">
      <c r="B10" s="35" t="s">
        <v>167</v>
      </c>
      <c r="C10" s="36">
        <v>1315</v>
      </c>
      <c r="D10" s="36">
        <v>1315</v>
      </c>
      <c r="E10" s="36">
        <v>0</v>
      </c>
      <c r="F10" s="36">
        <v>853</v>
      </c>
      <c r="G10" s="78">
        <v>64.900000000000006</v>
      </c>
      <c r="H10" s="36">
        <v>367</v>
      </c>
      <c r="I10" s="78">
        <v>27.9</v>
      </c>
      <c r="R10" s="6"/>
      <c r="S10" s="6"/>
    </row>
    <row r="11" spans="1:33" ht="12.75" customHeight="1" x14ac:dyDescent="0.2">
      <c r="B11" s="35" t="s">
        <v>168</v>
      </c>
      <c r="C11" s="36">
        <v>1216</v>
      </c>
      <c r="D11" s="36">
        <v>332</v>
      </c>
      <c r="E11" s="36">
        <v>884</v>
      </c>
      <c r="F11" s="36">
        <v>321</v>
      </c>
      <c r="G11" s="78">
        <v>26.4</v>
      </c>
      <c r="H11" s="36">
        <v>148</v>
      </c>
      <c r="I11" s="78">
        <v>12.2</v>
      </c>
      <c r="L11" s="2"/>
      <c r="M11" s="2"/>
      <c r="N11" s="2"/>
      <c r="O11" s="2"/>
      <c r="P11" s="2"/>
      <c r="Q11" s="2"/>
      <c r="R11" s="2"/>
      <c r="S11" s="2"/>
    </row>
    <row r="12" spans="1:33" ht="12.75" customHeight="1" x14ac:dyDescent="0.2">
      <c r="B12" s="35" t="s">
        <v>169</v>
      </c>
      <c r="C12" s="36">
        <v>2158</v>
      </c>
      <c r="D12" s="36">
        <v>0</v>
      </c>
      <c r="E12" s="36">
        <v>2158</v>
      </c>
      <c r="F12" s="36">
        <v>266</v>
      </c>
      <c r="G12" s="78">
        <v>12.3</v>
      </c>
      <c r="H12" s="36">
        <v>380</v>
      </c>
      <c r="I12" s="78">
        <v>17.600000000000001</v>
      </c>
      <c r="R12" s="6"/>
      <c r="S12" s="6"/>
    </row>
    <row r="13" spans="1:33" ht="12.75" customHeight="1" x14ac:dyDescent="0.2">
      <c r="B13" s="35" t="s">
        <v>170</v>
      </c>
      <c r="C13" s="36">
        <v>458</v>
      </c>
      <c r="D13" s="36">
        <v>458</v>
      </c>
      <c r="E13" s="36">
        <v>0</v>
      </c>
      <c r="F13" s="36">
        <v>278</v>
      </c>
      <c r="G13" s="78">
        <v>60.7</v>
      </c>
      <c r="H13" s="36">
        <v>80</v>
      </c>
      <c r="I13" s="78">
        <v>17.5</v>
      </c>
      <c r="L13" s="2"/>
      <c r="M13" s="2"/>
      <c r="N13" s="2"/>
      <c r="O13" s="2"/>
      <c r="P13" s="2"/>
      <c r="Q13" s="2"/>
      <c r="R13" s="2"/>
      <c r="S13" s="2"/>
    </row>
    <row r="14" spans="1:33" ht="12.75" customHeight="1" x14ac:dyDescent="0.2">
      <c r="B14" s="35" t="s">
        <v>171</v>
      </c>
      <c r="C14" s="36">
        <v>643</v>
      </c>
      <c r="D14" s="36">
        <v>324</v>
      </c>
      <c r="E14" s="36">
        <v>319</v>
      </c>
      <c r="F14" s="36">
        <v>258</v>
      </c>
      <c r="G14" s="78">
        <v>40.1</v>
      </c>
      <c r="H14" s="36">
        <v>81</v>
      </c>
      <c r="I14" s="78">
        <v>12.6</v>
      </c>
      <c r="R14" s="6"/>
      <c r="S14" s="6"/>
    </row>
    <row r="15" spans="1:33" ht="12.75" customHeight="1" x14ac:dyDescent="0.2">
      <c r="B15" s="35" t="s">
        <v>172</v>
      </c>
      <c r="C15" s="36">
        <v>750</v>
      </c>
      <c r="D15" s="36">
        <v>226</v>
      </c>
      <c r="E15" s="36">
        <v>524</v>
      </c>
      <c r="F15" s="36">
        <v>261</v>
      </c>
      <c r="G15" s="78">
        <v>34.799999999999997</v>
      </c>
      <c r="H15" s="36">
        <v>166</v>
      </c>
      <c r="I15" s="78">
        <v>22.1</v>
      </c>
      <c r="L15" s="2"/>
      <c r="M15" s="2"/>
      <c r="N15" s="2"/>
      <c r="O15" s="2"/>
      <c r="P15" s="2"/>
      <c r="Q15" s="2"/>
      <c r="R15" s="2"/>
      <c r="S15" s="2"/>
    </row>
    <row r="16" spans="1:33" ht="12.75" customHeight="1" x14ac:dyDescent="0.2">
      <c r="B16" s="35" t="s">
        <v>173</v>
      </c>
      <c r="C16" s="36">
        <v>1264</v>
      </c>
      <c r="D16" s="36">
        <v>227</v>
      </c>
      <c r="E16" s="36">
        <v>1037</v>
      </c>
      <c r="F16" s="36">
        <v>376</v>
      </c>
      <c r="G16" s="78">
        <v>29.7</v>
      </c>
      <c r="H16" s="36">
        <v>270</v>
      </c>
      <c r="I16" s="78">
        <v>21.4</v>
      </c>
      <c r="R16" s="6"/>
      <c r="S16" s="6"/>
    </row>
    <row r="17" spans="2:19" ht="12.75" customHeight="1" x14ac:dyDescent="0.2">
      <c r="B17" s="35" t="s">
        <v>174</v>
      </c>
      <c r="C17" s="36">
        <v>38</v>
      </c>
      <c r="D17" s="36">
        <v>0</v>
      </c>
      <c r="E17" s="36">
        <v>38</v>
      </c>
      <c r="F17" s="36">
        <v>22</v>
      </c>
      <c r="G17" s="78">
        <v>57.9</v>
      </c>
      <c r="H17" s="36">
        <v>7</v>
      </c>
      <c r="I17" s="78">
        <v>18.399999999999999</v>
      </c>
      <c r="L17" s="2"/>
      <c r="M17" s="2"/>
      <c r="N17" s="2"/>
      <c r="O17" s="2"/>
      <c r="P17" s="2"/>
      <c r="Q17" s="2"/>
      <c r="R17" s="2"/>
      <c r="S17" s="2"/>
    </row>
    <row r="18" spans="2:19" ht="12.75" customHeight="1" x14ac:dyDescent="0.2">
      <c r="R18" s="6"/>
      <c r="S18" s="6"/>
    </row>
    <row r="19" spans="2:19" ht="12.75" customHeight="1" x14ac:dyDescent="0.2">
      <c r="L19" s="2"/>
      <c r="M19" s="2"/>
      <c r="N19" s="2"/>
      <c r="O19" s="2"/>
      <c r="P19" s="2"/>
      <c r="Q19" s="2"/>
      <c r="R19" s="2"/>
      <c r="S19" s="2"/>
    </row>
    <row r="20" spans="2:19" ht="12.75" customHeight="1" x14ac:dyDescent="0.2"/>
  </sheetData>
  <mergeCells count="6">
    <mergeCell ref="C4:C5"/>
    <mergeCell ref="B4:B5"/>
    <mergeCell ref="F4:G4"/>
    <mergeCell ref="H4:I4"/>
    <mergeCell ref="E4:E5"/>
    <mergeCell ref="D4:D5"/>
  </mergeCells>
  <phoneticPr fontId="6" type="noConversion"/>
  <pageMargins left="0.77" right="0.59" top="0.79" bottom="0.77" header="0.4921259845" footer="0.34"/>
  <pageSetup paperSize="9" scale="51"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ADB3"/>
  </sheetPr>
  <dimension ref="A1:AD26"/>
  <sheetViews>
    <sheetView showGridLines="0" tabSelected="1" zoomScaleNormal="100" zoomScaleSheetLayoutView="100" workbookViewId="0">
      <selection activeCell="B9" sqref="B9:I9"/>
    </sheetView>
  </sheetViews>
  <sheetFormatPr baseColWidth="10" defaultRowHeight="12.75" x14ac:dyDescent="0.2"/>
  <cols>
    <col min="1" max="1" width="3.7109375" customWidth="1"/>
    <col min="2" max="2" width="13.85546875" customWidth="1"/>
    <col min="3" max="3" width="32.140625" customWidth="1"/>
    <col min="4" max="4" width="11.7109375" customWidth="1"/>
    <col min="5" max="8" width="10.7109375" customWidth="1"/>
    <col min="9" max="14" width="8.28515625" customWidth="1"/>
    <col min="15" max="30" width="6.7109375" customWidth="1"/>
  </cols>
  <sheetData>
    <row r="1" spans="1:30" ht="15.75" x14ac:dyDescent="0.25">
      <c r="A1" s="8" t="str">
        <f>Inhaltsverzeichnis!B47&amp;" "&amp;Inhaltsverzeichnis!D47</f>
        <v>Tabelle 26: Berufslernende im Gesundheitsbereich nach Geschlecht und Nationalität, 2015/16</v>
      </c>
    </row>
    <row r="3" spans="1:30" ht="12.75" customHeight="1" x14ac:dyDescent="0.2">
      <c r="G3" s="2"/>
      <c r="H3" s="2"/>
      <c r="I3" s="2"/>
      <c r="J3" s="2"/>
      <c r="K3" s="2"/>
      <c r="L3" s="2"/>
      <c r="M3" s="2"/>
      <c r="N3" s="2"/>
      <c r="O3" s="2"/>
      <c r="P3" s="2"/>
      <c r="Q3" s="2"/>
      <c r="R3" s="2"/>
      <c r="S3" s="2"/>
      <c r="T3" s="2"/>
      <c r="U3" s="2"/>
      <c r="V3" s="2"/>
      <c r="W3" s="2"/>
      <c r="X3" s="2"/>
      <c r="Y3" s="2"/>
      <c r="Z3" s="2"/>
      <c r="AA3" s="2"/>
      <c r="AB3" s="2"/>
      <c r="AC3" s="2"/>
      <c r="AD3" s="2"/>
    </row>
    <row r="4" spans="1:30" s="6" customFormat="1" ht="12.75" customHeight="1" x14ac:dyDescent="0.2">
      <c r="A4"/>
      <c r="B4" s="209" t="s">
        <v>180</v>
      </c>
      <c r="C4" s="209" t="s">
        <v>120</v>
      </c>
      <c r="D4" s="195" t="s">
        <v>21</v>
      </c>
      <c r="E4" s="188" t="s">
        <v>39</v>
      </c>
      <c r="F4" s="188"/>
      <c r="G4" s="188" t="s">
        <v>75</v>
      </c>
      <c r="H4" s="188"/>
      <c r="I4" s="208" t="s">
        <v>156</v>
      </c>
      <c r="J4"/>
      <c r="K4"/>
      <c r="L4"/>
      <c r="M4"/>
      <c r="N4"/>
    </row>
    <row r="5" spans="1:30" s="6" customFormat="1" ht="12.75" customHeight="1" x14ac:dyDescent="0.2">
      <c r="A5"/>
      <c r="B5" s="209"/>
      <c r="C5" s="209"/>
      <c r="D5" s="196"/>
      <c r="E5" s="55" t="s">
        <v>19</v>
      </c>
      <c r="F5" s="55" t="s">
        <v>76</v>
      </c>
      <c r="G5" s="55" t="s">
        <v>19</v>
      </c>
      <c r="H5" s="55" t="s">
        <v>76</v>
      </c>
      <c r="I5" s="208"/>
      <c r="J5"/>
      <c r="K5"/>
      <c r="L5"/>
      <c r="M5"/>
      <c r="N5"/>
    </row>
    <row r="6" spans="1:30" s="6" customFormat="1" ht="12.75" customHeight="1" x14ac:dyDescent="0.2">
      <c r="A6"/>
      <c r="B6" s="185" t="s">
        <v>181</v>
      </c>
      <c r="C6" s="186"/>
      <c r="D6" s="186"/>
      <c r="E6" s="186"/>
      <c r="F6" s="186"/>
      <c r="G6" s="186"/>
      <c r="H6" s="186"/>
      <c r="I6" s="187"/>
      <c r="J6"/>
      <c r="K6"/>
      <c r="L6"/>
      <c r="M6"/>
      <c r="N6"/>
    </row>
    <row r="7" spans="1:30" s="6" customFormat="1" x14ac:dyDescent="0.2">
      <c r="A7"/>
      <c r="B7" s="67" t="s">
        <v>27</v>
      </c>
      <c r="C7" s="67" t="s">
        <v>235</v>
      </c>
      <c r="D7" s="66">
        <v>217</v>
      </c>
      <c r="E7" s="66">
        <v>195</v>
      </c>
      <c r="F7" s="35">
        <v>89.9</v>
      </c>
      <c r="G7" s="35">
        <v>116</v>
      </c>
      <c r="H7" s="35">
        <v>53.5</v>
      </c>
      <c r="I7" s="35">
        <v>0</v>
      </c>
      <c r="J7"/>
      <c r="K7"/>
      <c r="L7"/>
      <c r="M7"/>
      <c r="N7"/>
    </row>
    <row r="8" spans="1:30" ht="25.5" x14ac:dyDescent="0.2">
      <c r="B8" s="41" t="s">
        <v>27</v>
      </c>
      <c r="C8" s="37" t="s">
        <v>234</v>
      </c>
      <c r="D8" s="66">
        <v>1780</v>
      </c>
      <c r="E8" s="66">
        <v>1581</v>
      </c>
      <c r="F8" s="63">
        <v>88.8</v>
      </c>
      <c r="G8" s="35">
        <v>382</v>
      </c>
      <c r="H8" s="63">
        <v>21.5</v>
      </c>
      <c r="I8" s="35">
        <v>159</v>
      </c>
    </row>
    <row r="9" spans="1:30" ht="12.75" customHeight="1" x14ac:dyDescent="0.2">
      <c r="B9" s="185" t="s">
        <v>348</v>
      </c>
      <c r="C9" s="186"/>
      <c r="D9" s="186"/>
      <c r="E9" s="186"/>
      <c r="F9" s="186"/>
      <c r="G9" s="186"/>
      <c r="H9" s="186"/>
      <c r="I9" s="187"/>
    </row>
    <row r="10" spans="1:30" x14ac:dyDescent="0.2">
      <c r="B10" s="41" t="s">
        <v>25</v>
      </c>
      <c r="C10" s="37" t="s">
        <v>351</v>
      </c>
      <c r="D10" s="35">
        <v>418</v>
      </c>
      <c r="E10" s="35">
        <v>375</v>
      </c>
      <c r="F10" s="35">
        <v>89.7</v>
      </c>
      <c r="G10" s="35">
        <v>38</v>
      </c>
      <c r="H10" s="35">
        <v>9.1</v>
      </c>
      <c r="I10" s="35">
        <v>0</v>
      </c>
    </row>
    <row r="11" spans="1:30" x14ac:dyDescent="0.2">
      <c r="B11" s="41" t="s">
        <v>25</v>
      </c>
      <c r="C11" s="37" t="s">
        <v>352</v>
      </c>
      <c r="D11" s="35">
        <v>120</v>
      </c>
      <c r="E11" s="35">
        <v>109</v>
      </c>
      <c r="F11" s="35">
        <v>90.8</v>
      </c>
      <c r="G11" s="35">
        <v>25</v>
      </c>
      <c r="H11" s="35">
        <v>20.8</v>
      </c>
      <c r="I11" s="35">
        <v>0</v>
      </c>
    </row>
    <row r="12" spans="1:30" x14ac:dyDescent="0.2">
      <c r="B12" s="41" t="s">
        <v>25</v>
      </c>
      <c r="C12" s="37" t="s">
        <v>353</v>
      </c>
      <c r="D12" s="35">
        <v>221</v>
      </c>
      <c r="E12" s="35">
        <v>153</v>
      </c>
      <c r="F12" s="35">
        <v>69.2</v>
      </c>
      <c r="G12" s="35">
        <v>12</v>
      </c>
      <c r="H12" s="35">
        <v>5.4</v>
      </c>
      <c r="I12" s="35">
        <v>0</v>
      </c>
    </row>
    <row r="13" spans="1:30" ht="12.75" customHeight="1" x14ac:dyDescent="0.2"/>
    <row r="14" spans="1:30" ht="12.75" customHeight="1" x14ac:dyDescent="0.2"/>
    <row r="15" spans="1:30" ht="12.75" customHeight="1" x14ac:dyDescent="0.2"/>
    <row r="16" spans="1:30"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sheetData>
  <mergeCells count="8">
    <mergeCell ref="I4:I5"/>
    <mergeCell ref="B6:I6"/>
    <mergeCell ref="B9:I9"/>
    <mergeCell ref="C4:C5"/>
    <mergeCell ref="B4:B5"/>
    <mergeCell ref="E4:F4"/>
    <mergeCell ref="G4:H4"/>
    <mergeCell ref="D4:D5"/>
  </mergeCells>
  <phoneticPr fontId="6" type="noConversion"/>
  <pageMargins left="0.77" right="0.59" top="0.79" bottom="0.77" header="0.4921259845" footer="0.34"/>
  <pageSetup paperSize="9" scale="51" orientation="portrait" horizontalDpi="300" verticalDpi="300" r:id="rId1"/>
  <headerFooter alignWithMargins="0"/>
  <colBreaks count="1" manualBreakCount="1">
    <brk id="8"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8DFE2"/>
  </sheetPr>
  <dimension ref="A1:AA79"/>
  <sheetViews>
    <sheetView showGridLines="0" zoomScaleNormal="100" zoomScaleSheetLayoutView="85" workbookViewId="0">
      <selection activeCell="Q41" sqref="Q41"/>
    </sheetView>
  </sheetViews>
  <sheetFormatPr baseColWidth="10" defaultRowHeight="12.75" x14ac:dyDescent="0.2"/>
  <cols>
    <col min="1" max="1" width="3.7109375" customWidth="1"/>
    <col min="2" max="2" width="5.85546875" customWidth="1"/>
    <col min="3" max="14" width="8.42578125" customWidth="1"/>
    <col min="15" max="15" width="8.28515625" customWidth="1"/>
    <col min="16" max="16" width="5.85546875" customWidth="1"/>
    <col min="17" max="17" width="8.28515625" customWidth="1"/>
    <col min="18" max="26" width="6.7109375" customWidth="1"/>
  </cols>
  <sheetData>
    <row r="1" spans="1:26" ht="15.75" x14ac:dyDescent="0.25">
      <c r="A1" s="8" t="str">
        <f>Inhaltsverzeichnis!B50&amp;" "&amp;Inhaltsverzeichnis!D50</f>
        <v>Tabelle 27: Lernende an Mittelschulen (ohne Aargauische Maturitätsschule für Erwachsene, AME), 1972 – 2015</v>
      </c>
    </row>
    <row r="3" spans="1:26" ht="12.75" customHeight="1" x14ac:dyDescent="0.2">
      <c r="G3" s="2"/>
      <c r="H3" s="2"/>
      <c r="I3" s="2"/>
      <c r="J3" s="2"/>
      <c r="K3" s="2"/>
      <c r="L3" s="2"/>
      <c r="M3" s="2"/>
      <c r="N3" s="2"/>
      <c r="O3" s="2"/>
      <c r="P3" s="2"/>
      <c r="Q3" s="2"/>
      <c r="R3" s="2"/>
      <c r="S3" s="2"/>
      <c r="T3" s="2"/>
      <c r="U3" s="2"/>
      <c r="V3" s="2"/>
      <c r="W3" s="2"/>
      <c r="X3" s="2"/>
      <c r="Y3" s="2"/>
      <c r="Z3" s="2"/>
    </row>
    <row r="4" spans="1:26" s="6" customFormat="1" ht="12.75" customHeight="1" x14ac:dyDescent="0.2">
      <c r="A4"/>
      <c r="B4" s="189" t="s">
        <v>35</v>
      </c>
      <c r="C4" s="188" t="s">
        <v>182</v>
      </c>
      <c r="D4" s="188"/>
      <c r="E4" s="221" t="s">
        <v>874</v>
      </c>
      <c r="F4" s="188"/>
      <c r="G4" s="221" t="s">
        <v>875</v>
      </c>
      <c r="H4" s="188"/>
      <c r="I4" s="221" t="s">
        <v>876</v>
      </c>
      <c r="J4" s="188"/>
      <c r="K4" s="221" t="s">
        <v>877</v>
      </c>
      <c r="L4" s="188"/>
      <c r="M4" s="188" t="s">
        <v>21</v>
      </c>
      <c r="N4" s="188"/>
      <c r="O4"/>
      <c r="P4"/>
      <c r="Q4"/>
    </row>
    <row r="5" spans="1:26" s="6" customFormat="1" ht="12.75" customHeight="1" x14ac:dyDescent="0.2">
      <c r="A5"/>
      <c r="B5" s="190"/>
      <c r="C5" s="55" t="s">
        <v>21</v>
      </c>
      <c r="D5" s="55" t="s">
        <v>183</v>
      </c>
      <c r="E5" s="55" t="s">
        <v>21</v>
      </c>
      <c r="F5" s="55" t="s">
        <v>183</v>
      </c>
      <c r="G5" s="55" t="s">
        <v>21</v>
      </c>
      <c r="H5" s="55" t="s">
        <v>183</v>
      </c>
      <c r="I5" s="55" t="s">
        <v>21</v>
      </c>
      <c r="J5" s="55" t="s">
        <v>183</v>
      </c>
      <c r="K5" s="55" t="s">
        <v>21</v>
      </c>
      <c r="L5" s="55" t="s">
        <v>183</v>
      </c>
      <c r="M5" s="55" t="s">
        <v>21</v>
      </c>
      <c r="N5" s="55" t="s">
        <v>183</v>
      </c>
      <c r="O5"/>
      <c r="P5"/>
      <c r="Q5"/>
    </row>
    <row r="6" spans="1:26" s="6" customFormat="1" ht="12.75" customHeight="1" x14ac:dyDescent="0.2">
      <c r="A6"/>
      <c r="B6" s="32">
        <v>1972</v>
      </c>
      <c r="C6" s="36">
        <v>749</v>
      </c>
      <c r="D6" s="36" t="s">
        <v>40</v>
      </c>
      <c r="E6" s="36">
        <v>77</v>
      </c>
      <c r="F6" s="36">
        <v>77</v>
      </c>
      <c r="G6" s="36" t="s">
        <v>40</v>
      </c>
      <c r="H6" s="36" t="s">
        <v>40</v>
      </c>
      <c r="I6" s="36">
        <v>172</v>
      </c>
      <c r="J6" s="36">
        <v>146</v>
      </c>
      <c r="K6" s="36" t="s">
        <v>40</v>
      </c>
      <c r="L6" s="36" t="s">
        <v>40</v>
      </c>
      <c r="M6" s="36">
        <v>2950</v>
      </c>
      <c r="N6" s="36" t="s">
        <v>40</v>
      </c>
      <c r="O6"/>
      <c r="P6"/>
      <c r="Q6"/>
    </row>
    <row r="7" spans="1:26" ht="12.75" customHeight="1" x14ac:dyDescent="0.2">
      <c r="B7" s="32">
        <v>1975</v>
      </c>
      <c r="C7" s="36">
        <v>726</v>
      </c>
      <c r="D7" s="36" t="s">
        <v>40</v>
      </c>
      <c r="E7" s="36">
        <v>199</v>
      </c>
      <c r="F7" s="36">
        <v>199</v>
      </c>
      <c r="G7" s="36" t="s">
        <v>40</v>
      </c>
      <c r="H7" s="36" t="s">
        <v>40</v>
      </c>
      <c r="I7" s="36">
        <v>170</v>
      </c>
      <c r="J7" s="36">
        <v>115</v>
      </c>
      <c r="K7" s="36" t="s">
        <v>40</v>
      </c>
      <c r="L7" s="36" t="s">
        <v>40</v>
      </c>
      <c r="M7" s="36">
        <v>3017</v>
      </c>
      <c r="N7" s="36" t="s">
        <v>40</v>
      </c>
    </row>
    <row r="8" spans="1:26" ht="12.75" customHeight="1" x14ac:dyDescent="0.2">
      <c r="B8" s="32">
        <v>1980</v>
      </c>
      <c r="C8" s="36">
        <v>666</v>
      </c>
      <c r="D8" s="36">
        <v>536</v>
      </c>
      <c r="E8" s="36">
        <v>287</v>
      </c>
      <c r="F8" s="36">
        <v>287</v>
      </c>
      <c r="G8" s="36" t="s">
        <v>40</v>
      </c>
      <c r="H8" s="36" t="s">
        <v>40</v>
      </c>
      <c r="I8" s="36">
        <v>289</v>
      </c>
      <c r="J8" s="36">
        <v>211</v>
      </c>
      <c r="K8" s="36" t="s">
        <v>40</v>
      </c>
      <c r="L8" s="36" t="s">
        <v>40</v>
      </c>
      <c r="M8" s="36">
        <v>3552</v>
      </c>
      <c r="N8" s="36">
        <v>1809</v>
      </c>
    </row>
    <row r="9" spans="1:26" ht="12.75" customHeight="1" x14ac:dyDescent="0.2">
      <c r="B9" s="32">
        <v>1985</v>
      </c>
      <c r="C9" s="36">
        <v>573</v>
      </c>
      <c r="D9" s="36">
        <v>509</v>
      </c>
      <c r="E9" s="36">
        <v>278</v>
      </c>
      <c r="F9" s="36">
        <v>278</v>
      </c>
      <c r="G9" s="36" t="s">
        <v>40</v>
      </c>
      <c r="H9" s="36" t="s">
        <v>40</v>
      </c>
      <c r="I9" s="36">
        <v>335</v>
      </c>
      <c r="J9" s="36">
        <v>230</v>
      </c>
      <c r="K9" s="36" t="s">
        <v>40</v>
      </c>
      <c r="L9" s="36" t="s">
        <v>40</v>
      </c>
      <c r="M9" s="36">
        <v>3486</v>
      </c>
      <c r="N9" s="36">
        <v>1788</v>
      </c>
    </row>
    <row r="10" spans="1:26" ht="12.75" customHeight="1" x14ac:dyDescent="0.2">
      <c r="B10" s="32">
        <v>1990</v>
      </c>
      <c r="C10" s="36">
        <v>529</v>
      </c>
      <c r="D10" s="36">
        <v>362</v>
      </c>
      <c r="E10" s="36">
        <v>183</v>
      </c>
      <c r="F10" s="36">
        <v>173</v>
      </c>
      <c r="G10" s="36" t="s">
        <v>40</v>
      </c>
      <c r="H10" s="36" t="s">
        <v>40</v>
      </c>
      <c r="I10" s="36">
        <v>259</v>
      </c>
      <c r="J10" s="36">
        <v>156</v>
      </c>
      <c r="K10" s="36" t="s">
        <v>40</v>
      </c>
      <c r="L10" s="36" t="s">
        <v>40</v>
      </c>
      <c r="M10" s="36">
        <v>3257</v>
      </c>
      <c r="N10" s="36">
        <v>1678</v>
      </c>
    </row>
    <row r="11" spans="1:26" ht="12.75" customHeight="1" x14ac:dyDescent="0.2">
      <c r="B11" s="32">
        <v>1995</v>
      </c>
      <c r="C11" s="36">
        <v>696</v>
      </c>
      <c r="D11" s="36">
        <v>565</v>
      </c>
      <c r="E11" s="36">
        <v>304</v>
      </c>
      <c r="F11" s="36">
        <v>282</v>
      </c>
      <c r="G11" s="36" t="s">
        <v>40</v>
      </c>
      <c r="H11" s="36" t="s">
        <v>40</v>
      </c>
      <c r="I11" s="36">
        <v>164</v>
      </c>
      <c r="J11" s="36">
        <v>94</v>
      </c>
      <c r="K11" s="36" t="s">
        <v>40</v>
      </c>
      <c r="L11" s="36" t="s">
        <v>40</v>
      </c>
      <c r="M11" s="36">
        <v>3989</v>
      </c>
      <c r="N11" s="36">
        <v>2242</v>
      </c>
    </row>
    <row r="12" spans="1:26" ht="12.75" customHeight="1" x14ac:dyDescent="0.2">
      <c r="B12" s="32">
        <v>1998</v>
      </c>
      <c r="C12" s="36">
        <v>564</v>
      </c>
      <c r="D12" s="36">
        <v>724</v>
      </c>
      <c r="E12" s="36">
        <v>351</v>
      </c>
      <c r="F12" s="36">
        <v>333</v>
      </c>
      <c r="G12" s="36" t="s">
        <v>40</v>
      </c>
      <c r="H12" s="36" t="s">
        <v>40</v>
      </c>
      <c r="I12" s="36">
        <v>198</v>
      </c>
      <c r="J12" s="36">
        <v>86</v>
      </c>
      <c r="K12" s="36" t="s">
        <v>40</v>
      </c>
      <c r="L12" s="36" t="s">
        <v>40</v>
      </c>
      <c r="M12" s="36">
        <v>4212</v>
      </c>
      <c r="N12" s="36">
        <v>2494</v>
      </c>
    </row>
    <row r="13" spans="1:26" ht="12.75" customHeight="1" x14ac:dyDescent="0.2">
      <c r="B13" s="185" t="s">
        <v>184</v>
      </c>
      <c r="C13" s="186"/>
      <c r="D13" s="186"/>
      <c r="E13" s="186"/>
      <c r="F13" s="186"/>
      <c r="G13" s="186"/>
      <c r="H13" s="186"/>
      <c r="I13" s="186"/>
      <c r="J13" s="186"/>
      <c r="K13" s="186"/>
      <c r="L13" s="186"/>
      <c r="M13" s="186"/>
      <c r="N13" s="187"/>
      <c r="V13" s="72"/>
    </row>
    <row r="14" spans="1:26" ht="12.75" customHeight="1" x14ac:dyDescent="0.2">
      <c r="B14" s="32">
        <v>1999</v>
      </c>
      <c r="C14" s="36">
        <v>3549</v>
      </c>
      <c r="D14" s="36">
        <v>2025</v>
      </c>
      <c r="E14" s="36">
        <v>335</v>
      </c>
      <c r="F14" s="36">
        <v>316</v>
      </c>
      <c r="G14" s="36" t="s">
        <v>40</v>
      </c>
      <c r="H14" s="36" t="s">
        <v>40</v>
      </c>
      <c r="I14" s="36">
        <v>232</v>
      </c>
      <c r="J14" s="36">
        <v>100</v>
      </c>
      <c r="K14" s="36" t="s">
        <v>40</v>
      </c>
      <c r="L14" s="36" t="s">
        <v>40</v>
      </c>
      <c r="M14" s="36">
        <v>4116</v>
      </c>
      <c r="N14" s="36">
        <v>2441</v>
      </c>
      <c r="V14" s="72"/>
    </row>
    <row r="15" spans="1:26" ht="12.75" customHeight="1" x14ac:dyDescent="0.2">
      <c r="B15" s="32">
        <v>2000</v>
      </c>
      <c r="C15" s="36">
        <v>3392</v>
      </c>
      <c r="D15" s="36">
        <v>1967</v>
      </c>
      <c r="E15" s="36">
        <v>336</v>
      </c>
      <c r="F15" s="36">
        <v>318</v>
      </c>
      <c r="G15" s="36" t="s">
        <v>40</v>
      </c>
      <c r="H15" s="36" t="s">
        <v>40</v>
      </c>
      <c r="I15" s="36">
        <v>307</v>
      </c>
      <c r="J15" s="36">
        <v>156</v>
      </c>
      <c r="K15" s="36" t="s">
        <v>40</v>
      </c>
      <c r="L15" s="36" t="s">
        <v>40</v>
      </c>
      <c r="M15" s="36">
        <v>4035</v>
      </c>
      <c r="N15" s="36">
        <v>2441</v>
      </c>
      <c r="V15" s="72"/>
    </row>
    <row r="16" spans="1:26" ht="12.75" customHeight="1" x14ac:dyDescent="0.2">
      <c r="B16" s="32">
        <v>2005</v>
      </c>
      <c r="C16" s="36">
        <v>3281</v>
      </c>
      <c r="D16" s="36">
        <v>1920</v>
      </c>
      <c r="E16" s="36">
        <v>680</v>
      </c>
      <c r="F16" s="36">
        <v>573</v>
      </c>
      <c r="G16" s="36" t="s">
        <v>40</v>
      </c>
      <c r="H16" s="36" t="s">
        <v>40</v>
      </c>
      <c r="I16" s="36">
        <v>453</v>
      </c>
      <c r="J16" s="36">
        <v>158</v>
      </c>
      <c r="K16" s="36" t="s">
        <v>40</v>
      </c>
      <c r="L16" s="36" t="s">
        <v>40</v>
      </c>
      <c r="M16" s="36">
        <v>4414</v>
      </c>
      <c r="N16" s="36">
        <v>2651</v>
      </c>
      <c r="V16" s="72"/>
    </row>
    <row r="17" spans="2:23" ht="12.75" customHeight="1" x14ac:dyDescent="0.2">
      <c r="B17" s="32">
        <v>2006</v>
      </c>
      <c r="C17" s="36">
        <v>3480</v>
      </c>
      <c r="D17" s="36">
        <v>2091</v>
      </c>
      <c r="E17" s="36">
        <v>691</v>
      </c>
      <c r="F17" s="36">
        <v>576</v>
      </c>
      <c r="G17" s="36" t="s">
        <v>40</v>
      </c>
      <c r="H17" s="36" t="s">
        <v>40</v>
      </c>
      <c r="I17" s="36">
        <v>415</v>
      </c>
      <c r="J17" s="36">
        <v>143</v>
      </c>
      <c r="K17" s="36" t="s">
        <v>40</v>
      </c>
      <c r="L17" s="36" t="s">
        <v>40</v>
      </c>
      <c r="M17" s="36">
        <v>4586</v>
      </c>
      <c r="N17" s="36">
        <v>2810</v>
      </c>
      <c r="V17" s="72"/>
    </row>
    <row r="18" spans="2:23" ht="12.75" customHeight="1" x14ac:dyDescent="0.2">
      <c r="B18" s="32">
        <v>2007</v>
      </c>
      <c r="C18" s="36">
        <v>3487</v>
      </c>
      <c r="D18" s="36">
        <v>2091</v>
      </c>
      <c r="E18" s="36">
        <v>690</v>
      </c>
      <c r="F18" s="36">
        <v>575</v>
      </c>
      <c r="G18" s="36" t="s">
        <v>40</v>
      </c>
      <c r="H18" s="36" t="s">
        <v>40</v>
      </c>
      <c r="I18" s="36">
        <v>393</v>
      </c>
      <c r="J18" s="36">
        <v>136</v>
      </c>
      <c r="K18" s="36" t="s">
        <v>40</v>
      </c>
      <c r="L18" s="36" t="s">
        <v>40</v>
      </c>
      <c r="M18" s="36">
        <v>4570</v>
      </c>
      <c r="N18" s="36">
        <v>2802</v>
      </c>
      <c r="V18" s="72"/>
    </row>
    <row r="19" spans="2:23" ht="12.75" customHeight="1" x14ac:dyDescent="0.2">
      <c r="B19" s="32">
        <v>2008</v>
      </c>
      <c r="C19" s="36">
        <v>3579</v>
      </c>
      <c r="D19" s="36">
        <v>2130</v>
      </c>
      <c r="E19" s="36">
        <v>635</v>
      </c>
      <c r="F19" s="36">
        <v>521</v>
      </c>
      <c r="G19" s="36" t="s">
        <v>40</v>
      </c>
      <c r="H19" s="36" t="s">
        <v>40</v>
      </c>
      <c r="I19" s="36">
        <v>410</v>
      </c>
      <c r="J19" s="36">
        <v>150</v>
      </c>
      <c r="K19" s="36">
        <v>18</v>
      </c>
      <c r="L19" s="36">
        <v>2</v>
      </c>
      <c r="M19" s="36">
        <v>4642</v>
      </c>
      <c r="N19" s="36">
        <v>2803</v>
      </c>
      <c r="V19" s="72"/>
    </row>
    <row r="20" spans="2:23" ht="12.75" customHeight="1" x14ac:dyDescent="0.2">
      <c r="B20" s="32">
        <v>2009</v>
      </c>
      <c r="C20" s="36">
        <v>3744</v>
      </c>
      <c r="D20" s="36">
        <v>2243</v>
      </c>
      <c r="E20" s="36">
        <v>599</v>
      </c>
      <c r="F20" s="36">
        <v>498</v>
      </c>
      <c r="G20" s="36" t="s">
        <v>40</v>
      </c>
      <c r="H20" s="36" t="s">
        <v>40</v>
      </c>
      <c r="I20" s="36">
        <v>428</v>
      </c>
      <c r="J20" s="36">
        <v>159</v>
      </c>
      <c r="K20" s="36">
        <v>48</v>
      </c>
      <c r="L20" s="36">
        <v>5</v>
      </c>
      <c r="M20" s="36">
        <v>4819</v>
      </c>
      <c r="N20" s="36">
        <v>2905</v>
      </c>
      <c r="V20" s="72"/>
    </row>
    <row r="21" spans="2:23" ht="12.75" customHeight="1" x14ac:dyDescent="0.2">
      <c r="B21" s="32">
        <v>2010</v>
      </c>
      <c r="C21" s="36">
        <v>3863</v>
      </c>
      <c r="D21" s="36">
        <v>2283</v>
      </c>
      <c r="E21" s="36">
        <v>581</v>
      </c>
      <c r="F21" s="36">
        <v>462</v>
      </c>
      <c r="G21" s="36">
        <v>110</v>
      </c>
      <c r="H21" s="36">
        <v>93</v>
      </c>
      <c r="I21" s="36">
        <v>429</v>
      </c>
      <c r="J21" s="36">
        <v>155</v>
      </c>
      <c r="K21" s="36">
        <v>70</v>
      </c>
      <c r="L21" s="36">
        <v>8</v>
      </c>
      <c r="M21" s="36">
        <v>5053</v>
      </c>
      <c r="N21" s="36">
        <v>3001</v>
      </c>
      <c r="V21" s="72"/>
    </row>
    <row r="22" spans="2:23" ht="12.75" customHeight="1" x14ac:dyDescent="0.2">
      <c r="B22" s="32">
        <v>2011</v>
      </c>
      <c r="C22" s="36">
        <v>4053</v>
      </c>
      <c r="D22" s="36">
        <v>2402</v>
      </c>
      <c r="E22" s="36">
        <v>556</v>
      </c>
      <c r="F22" s="36">
        <v>453</v>
      </c>
      <c r="G22" s="36">
        <v>115</v>
      </c>
      <c r="H22" s="36">
        <v>101</v>
      </c>
      <c r="I22" s="36">
        <v>413</v>
      </c>
      <c r="J22" s="36">
        <v>157</v>
      </c>
      <c r="K22" s="36">
        <v>86</v>
      </c>
      <c r="L22" s="36">
        <v>6</v>
      </c>
      <c r="M22" s="36">
        <v>5223</v>
      </c>
      <c r="N22" s="36">
        <v>3119</v>
      </c>
      <c r="V22" s="72"/>
    </row>
    <row r="23" spans="2:23" ht="12.75" customHeight="1" x14ac:dyDescent="0.2">
      <c r="B23" s="42">
        <v>2012</v>
      </c>
      <c r="C23" s="71">
        <v>4189</v>
      </c>
      <c r="D23" s="71">
        <v>2435</v>
      </c>
      <c r="E23" s="71">
        <v>603</v>
      </c>
      <c r="F23" s="71">
        <v>498</v>
      </c>
      <c r="G23" s="71">
        <v>99</v>
      </c>
      <c r="H23" s="71">
        <v>88</v>
      </c>
      <c r="I23" s="71">
        <v>393</v>
      </c>
      <c r="J23" s="71">
        <v>151</v>
      </c>
      <c r="K23" s="71">
        <v>126</v>
      </c>
      <c r="L23" s="71">
        <v>12</v>
      </c>
      <c r="M23" s="71">
        <v>5410</v>
      </c>
      <c r="N23" s="71">
        <v>3184</v>
      </c>
      <c r="W23" s="1"/>
    </row>
    <row r="24" spans="2:23" ht="12.75" customHeight="1" x14ac:dyDescent="0.2">
      <c r="B24" s="42">
        <v>2013</v>
      </c>
      <c r="C24" s="71">
        <v>4224</v>
      </c>
      <c r="D24" s="71">
        <v>2470</v>
      </c>
      <c r="E24" s="71">
        <v>634</v>
      </c>
      <c r="F24" s="71">
        <v>521</v>
      </c>
      <c r="G24" s="71">
        <v>141</v>
      </c>
      <c r="H24" s="71">
        <v>118</v>
      </c>
      <c r="I24" s="71">
        <v>412</v>
      </c>
      <c r="J24" s="71">
        <v>161</v>
      </c>
      <c r="K24" s="71">
        <v>128</v>
      </c>
      <c r="L24" s="71">
        <v>4</v>
      </c>
      <c r="M24" s="71">
        <v>5539</v>
      </c>
      <c r="N24" s="71">
        <v>3274</v>
      </c>
      <c r="W24" s="1"/>
    </row>
    <row r="25" spans="2:23" ht="12.75" customHeight="1" x14ac:dyDescent="0.2">
      <c r="B25" s="42">
        <v>2014</v>
      </c>
      <c r="C25" s="71">
        <v>4230</v>
      </c>
      <c r="D25" s="71">
        <v>2512</v>
      </c>
      <c r="E25" s="71">
        <v>657</v>
      </c>
      <c r="F25" s="71">
        <v>532</v>
      </c>
      <c r="G25" s="71">
        <v>168</v>
      </c>
      <c r="H25" s="71">
        <v>143</v>
      </c>
      <c r="I25" s="71">
        <v>446</v>
      </c>
      <c r="J25" s="71">
        <v>171</v>
      </c>
      <c r="K25" s="71">
        <v>150</v>
      </c>
      <c r="L25" s="71">
        <v>5</v>
      </c>
      <c r="M25" s="71">
        <v>5651</v>
      </c>
      <c r="N25" s="71">
        <v>3363</v>
      </c>
      <c r="W25" s="1"/>
    </row>
    <row r="26" spans="2:23" ht="12.75" customHeight="1" x14ac:dyDescent="0.2">
      <c r="B26" s="42">
        <v>2015</v>
      </c>
      <c r="C26" s="154">
        <v>4189</v>
      </c>
      <c r="D26" s="66">
        <v>2495</v>
      </c>
      <c r="E26" s="66">
        <v>634</v>
      </c>
      <c r="F26" s="66">
        <v>510</v>
      </c>
      <c r="G26" s="66">
        <v>183</v>
      </c>
      <c r="H26" s="66">
        <v>157</v>
      </c>
      <c r="I26" s="154">
        <v>406</v>
      </c>
      <c r="J26" s="154">
        <v>156</v>
      </c>
      <c r="K26" s="66">
        <v>165</v>
      </c>
      <c r="L26" s="66">
        <v>5</v>
      </c>
      <c r="M26" s="154">
        <v>5577</v>
      </c>
      <c r="N26" s="66">
        <v>3323</v>
      </c>
      <c r="W26" s="1"/>
    </row>
    <row r="27" spans="2:23" ht="12.75" customHeight="1" x14ac:dyDescent="0.2">
      <c r="W27" s="1"/>
    </row>
    <row r="28" spans="2:23" ht="12.75" customHeight="1" x14ac:dyDescent="0.2">
      <c r="B28" s="9" t="s">
        <v>878</v>
      </c>
      <c r="E28" s="9" t="s">
        <v>879</v>
      </c>
      <c r="W28" s="1"/>
    </row>
    <row r="29" spans="2:23" ht="12.75" customHeight="1" x14ac:dyDescent="0.2">
      <c r="B29" s="9" t="s">
        <v>880</v>
      </c>
      <c r="E29" s="149" t="s">
        <v>881</v>
      </c>
      <c r="W29" s="1"/>
    </row>
    <row r="30" spans="2:23" ht="12.75" customHeight="1" x14ac:dyDescent="0.2">
      <c r="W30" s="1"/>
    </row>
    <row r="31" spans="2:23" ht="12.75" customHeight="1" x14ac:dyDescent="0.2">
      <c r="S31" s="169"/>
      <c r="T31" s="169"/>
      <c r="U31" s="169"/>
      <c r="W31" s="1"/>
    </row>
    <row r="32" spans="2:23" ht="12.75" customHeight="1" x14ac:dyDescent="0.2">
      <c r="S32" s="169"/>
      <c r="T32" s="169"/>
      <c r="U32" s="169"/>
      <c r="W32" s="1"/>
    </row>
    <row r="33" spans="19:23" ht="12.75" customHeight="1" x14ac:dyDescent="0.2">
      <c r="S33" s="170" t="s">
        <v>35</v>
      </c>
      <c r="T33" s="171" t="s">
        <v>228</v>
      </c>
      <c r="U33" s="171" t="s">
        <v>229</v>
      </c>
      <c r="W33" s="1"/>
    </row>
    <row r="34" spans="19:23" ht="12.75" customHeight="1" x14ac:dyDescent="0.2">
      <c r="S34" s="170">
        <v>1999</v>
      </c>
      <c r="T34" s="171">
        <v>1524</v>
      </c>
      <c r="U34" s="171">
        <v>2025</v>
      </c>
      <c r="W34" s="1"/>
    </row>
    <row r="35" spans="19:23" x14ac:dyDescent="0.2">
      <c r="S35" s="170">
        <v>2000</v>
      </c>
      <c r="T35" s="171">
        <v>1425</v>
      </c>
      <c r="U35" s="171">
        <v>1967</v>
      </c>
      <c r="W35" s="1"/>
    </row>
    <row r="36" spans="19:23" x14ac:dyDescent="0.2">
      <c r="S36" s="170">
        <v>2001</v>
      </c>
      <c r="T36" s="171">
        <v>1331</v>
      </c>
      <c r="U36" s="171">
        <v>1922</v>
      </c>
      <c r="W36" s="1"/>
    </row>
    <row r="37" spans="19:23" x14ac:dyDescent="0.2">
      <c r="S37" s="170">
        <v>2002</v>
      </c>
      <c r="T37" s="171">
        <v>1313</v>
      </c>
      <c r="U37" s="171">
        <v>1790</v>
      </c>
      <c r="W37" s="1"/>
    </row>
    <row r="38" spans="19:23" x14ac:dyDescent="0.2">
      <c r="S38" s="170">
        <v>2003</v>
      </c>
      <c r="T38" s="171">
        <v>1310</v>
      </c>
      <c r="U38" s="171">
        <v>1833</v>
      </c>
      <c r="W38" s="1"/>
    </row>
    <row r="39" spans="19:23" x14ac:dyDescent="0.2">
      <c r="S39" s="170">
        <v>2004</v>
      </c>
      <c r="T39" s="171">
        <v>1331</v>
      </c>
      <c r="U39" s="171">
        <v>1848</v>
      </c>
      <c r="W39" s="1"/>
    </row>
    <row r="40" spans="19:23" x14ac:dyDescent="0.2">
      <c r="S40" s="170">
        <v>2005</v>
      </c>
      <c r="T40" s="171">
        <v>1361</v>
      </c>
      <c r="U40" s="171">
        <v>1920</v>
      </c>
      <c r="W40" s="1"/>
    </row>
    <row r="41" spans="19:23" x14ac:dyDescent="0.2">
      <c r="S41" s="170">
        <v>2006</v>
      </c>
      <c r="T41" s="171">
        <v>1389</v>
      </c>
      <c r="U41" s="171">
        <v>2091</v>
      </c>
      <c r="W41" s="1"/>
    </row>
    <row r="42" spans="19:23" x14ac:dyDescent="0.2">
      <c r="S42" s="170">
        <v>2007</v>
      </c>
      <c r="T42" s="171">
        <v>1396</v>
      </c>
      <c r="U42" s="172">
        <v>2091</v>
      </c>
      <c r="W42" s="1"/>
    </row>
    <row r="43" spans="19:23" x14ac:dyDescent="0.2">
      <c r="S43" s="170">
        <v>2008</v>
      </c>
      <c r="T43" s="171">
        <v>1449</v>
      </c>
      <c r="U43" s="172">
        <v>2130</v>
      </c>
      <c r="W43" s="1"/>
    </row>
    <row r="44" spans="19:23" x14ac:dyDescent="0.2">
      <c r="S44" s="170">
        <v>2009</v>
      </c>
      <c r="T44" s="171">
        <v>1501</v>
      </c>
      <c r="U44" s="172">
        <v>2243</v>
      </c>
      <c r="W44" s="1"/>
    </row>
    <row r="45" spans="19:23" x14ac:dyDescent="0.2">
      <c r="S45" s="170">
        <v>2010</v>
      </c>
      <c r="T45" s="171">
        <v>1580</v>
      </c>
      <c r="U45" s="172">
        <v>2283</v>
      </c>
      <c r="W45" s="1"/>
    </row>
    <row r="46" spans="19:23" x14ac:dyDescent="0.2">
      <c r="S46" s="170">
        <v>2011</v>
      </c>
      <c r="T46" s="171">
        <v>1651</v>
      </c>
      <c r="U46" s="172">
        <v>2402</v>
      </c>
      <c r="W46" s="1"/>
    </row>
    <row r="47" spans="19:23" x14ac:dyDescent="0.2">
      <c r="S47" s="170">
        <v>2012</v>
      </c>
      <c r="T47" s="171">
        <v>1754</v>
      </c>
      <c r="U47" s="172">
        <v>2435</v>
      </c>
      <c r="W47" s="1"/>
    </row>
    <row r="48" spans="19:23" x14ac:dyDescent="0.2">
      <c r="S48" s="170">
        <v>2013</v>
      </c>
      <c r="T48" s="171">
        <v>1757</v>
      </c>
      <c r="U48" s="172">
        <v>2470</v>
      </c>
      <c r="W48" s="1"/>
    </row>
    <row r="49" spans="19:27" x14ac:dyDescent="0.2">
      <c r="S49" s="173">
        <v>2014</v>
      </c>
      <c r="T49" s="169">
        <v>1718</v>
      </c>
      <c r="U49" s="169">
        <v>2512</v>
      </c>
      <c r="W49" s="1"/>
    </row>
    <row r="50" spans="19:27" x14ac:dyDescent="0.2">
      <c r="S50" s="173">
        <v>2015</v>
      </c>
      <c r="T50" s="169">
        <v>1694</v>
      </c>
      <c r="U50" s="169">
        <v>2495</v>
      </c>
      <c r="W50" s="1"/>
    </row>
    <row r="51" spans="19:27" x14ac:dyDescent="0.2">
      <c r="S51" s="169"/>
      <c r="T51" s="169"/>
      <c r="U51" s="169"/>
      <c r="W51" s="1"/>
    </row>
    <row r="59" spans="19:27" x14ac:dyDescent="0.2">
      <c r="S59" s="169"/>
      <c r="T59" s="169"/>
      <c r="U59" s="169"/>
      <c r="V59" s="169"/>
    </row>
    <row r="60" spans="19:27" x14ac:dyDescent="0.2">
      <c r="S60" s="169"/>
      <c r="T60" s="169"/>
      <c r="U60" s="169"/>
      <c r="V60" s="169"/>
    </row>
    <row r="61" spans="19:27" x14ac:dyDescent="0.2">
      <c r="S61" s="169" t="s">
        <v>35</v>
      </c>
      <c r="T61" s="169" t="s">
        <v>232</v>
      </c>
      <c r="U61" s="169" t="s">
        <v>147</v>
      </c>
      <c r="V61" s="169" t="s">
        <v>150</v>
      </c>
    </row>
    <row r="62" spans="19:27" x14ac:dyDescent="0.2">
      <c r="S62" s="170">
        <v>1999</v>
      </c>
      <c r="T62" s="172">
        <v>335</v>
      </c>
      <c r="U62" s="172">
        <v>232</v>
      </c>
      <c r="V62" s="172"/>
    </row>
    <row r="63" spans="19:27" x14ac:dyDescent="0.2">
      <c r="S63" s="170">
        <v>2000</v>
      </c>
      <c r="T63" s="172">
        <v>336</v>
      </c>
      <c r="U63" s="172">
        <v>307</v>
      </c>
      <c r="V63" s="172"/>
      <c r="Y63" s="112"/>
      <c r="Z63" s="112"/>
      <c r="AA63" s="114"/>
    </row>
    <row r="64" spans="19:27" x14ac:dyDescent="0.2">
      <c r="S64" s="170">
        <v>2001</v>
      </c>
      <c r="T64" s="172">
        <v>293</v>
      </c>
      <c r="U64" s="172">
        <v>395</v>
      </c>
      <c r="V64" s="172"/>
      <c r="Y64" s="112"/>
      <c r="Z64" s="112"/>
      <c r="AA64" s="114"/>
    </row>
    <row r="65" spans="19:27" x14ac:dyDescent="0.2">
      <c r="S65" s="170">
        <v>2002</v>
      </c>
      <c r="T65" s="172">
        <v>333</v>
      </c>
      <c r="U65" s="172">
        <v>487</v>
      </c>
      <c r="V65" s="172"/>
      <c r="Y65" s="112"/>
      <c r="Z65" s="112"/>
      <c r="AA65" s="114"/>
    </row>
    <row r="66" spans="19:27" x14ac:dyDescent="0.2">
      <c r="S66" s="170">
        <v>2003</v>
      </c>
      <c r="T66" s="172">
        <v>518</v>
      </c>
      <c r="U66" s="172">
        <v>505</v>
      </c>
      <c r="V66" s="172"/>
      <c r="Y66" s="112"/>
      <c r="Z66" s="112"/>
      <c r="AA66" s="114"/>
    </row>
    <row r="67" spans="19:27" x14ac:dyDescent="0.2">
      <c r="S67" s="170">
        <v>2004</v>
      </c>
      <c r="T67" s="172">
        <v>605</v>
      </c>
      <c r="U67" s="172">
        <v>496</v>
      </c>
      <c r="V67" s="172"/>
      <c r="Y67" s="112"/>
      <c r="Z67" s="112"/>
      <c r="AA67" s="114"/>
    </row>
    <row r="68" spans="19:27" x14ac:dyDescent="0.2">
      <c r="S68" s="170">
        <v>2005</v>
      </c>
      <c r="T68" s="172">
        <v>680</v>
      </c>
      <c r="U68" s="172">
        <v>453</v>
      </c>
      <c r="V68" s="172"/>
      <c r="Y68" s="112"/>
      <c r="Z68" s="112"/>
      <c r="AA68" s="114"/>
    </row>
    <row r="69" spans="19:27" x14ac:dyDescent="0.2">
      <c r="S69" s="170">
        <v>2006</v>
      </c>
      <c r="T69" s="172">
        <v>691</v>
      </c>
      <c r="U69" s="172">
        <v>415</v>
      </c>
      <c r="V69" s="172"/>
      <c r="Y69" s="112"/>
      <c r="Z69" s="112"/>
      <c r="AA69" s="114"/>
    </row>
    <row r="70" spans="19:27" x14ac:dyDescent="0.2">
      <c r="S70" s="170">
        <v>2007</v>
      </c>
      <c r="T70" s="172">
        <v>690</v>
      </c>
      <c r="U70" s="172">
        <v>393</v>
      </c>
      <c r="V70" s="172"/>
      <c r="Y70" s="112"/>
      <c r="Z70" s="112"/>
      <c r="AA70" s="114"/>
    </row>
    <row r="71" spans="19:27" x14ac:dyDescent="0.2">
      <c r="S71" s="170">
        <v>2008</v>
      </c>
      <c r="T71" s="172">
        <v>635</v>
      </c>
      <c r="U71" s="172">
        <v>410</v>
      </c>
      <c r="V71" s="172">
        <v>18</v>
      </c>
      <c r="Y71" s="112"/>
      <c r="Z71" s="112"/>
      <c r="AA71" s="114"/>
    </row>
    <row r="72" spans="19:27" x14ac:dyDescent="0.2">
      <c r="S72" s="170">
        <v>2009</v>
      </c>
      <c r="T72" s="172">
        <v>599</v>
      </c>
      <c r="U72" s="172">
        <v>428</v>
      </c>
      <c r="V72" s="172">
        <v>48</v>
      </c>
      <c r="Y72" s="113"/>
      <c r="Z72" s="113"/>
      <c r="AA72" s="114"/>
    </row>
    <row r="73" spans="19:27" x14ac:dyDescent="0.2">
      <c r="S73" s="170">
        <v>2010</v>
      </c>
      <c r="T73" s="172">
        <v>691</v>
      </c>
      <c r="U73" s="172">
        <v>429</v>
      </c>
      <c r="V73" s="172">
        <v>70</v>
      </c>
      <c r="Y73" s="113"/>
      <c r="Z73" s="113"/>
      <c r="AA73" s="114"/>
    </row>
    <row r="74" spans="19:27" x14ac:dyDescent="0.2">
      <c r="S74" s="170">
        <v>2011</v>
      </c>
      <c r="T74" s="172">
        <v>671</v>
      </c>
      <c r="U74" s="172">
        <v>413</v>
      </c>
      <c r="V74" s="172">
        <v>86</v>
      </c>
    </row>
    <row r="75" spans="19:27" x14ac:dyDescent="0.2">
      <c r="S75" s="173">
        <v>2012</v>
      </c>
      <c r="T75" s="174">
        <v>702</v>
      </c>
      <c r="U75" s="174">
        <v>393</v>
      </c>
      <c r="V75" s="174">
        <v>126</v>
      </c>
    </row>
    <row r="76" spans="19:27" x14ac:dyDescent="0.2">
      <c r="S76" s="173">
        <v>2013</v>
      </c>
      <c r="T76" s="174">
        <v>775</v>
      </c>
      <c r="U76" s="174">
        <v>412</v>
      </c>
      <c r="V76" s="174">
        <v>128</v>
      </c>
    </row>
    <row r="77" spans="19:27" x14ac:dyDescent="0.2">
      <c r="S77" s="173">
        <v>2014</v>
      </c>
      <c r="T77" s="174">
        <v>825</v>
      </c>
      <c r="U77" s="174">
        <v>446</v>
      </c>
      <c r="V77" s="174">
        <v>150</v>
      </c>
    </row>
    <row r="78" spans="19:27" x14ac:dyDescent="0.2">
      <c r="S78" s="173">
        <v>2015</v>
      </c>
      <c r="T78" s="174">
        <v>817</v>
      </c>
      <c r="U78" s="174">
        <v>406</v>
      </c>
      <c r="V78" s="174">
        <v>165</v>
      </c>
    </row>
    <row r="79" spans="19:27" x14ac:dyDescent="0.2">
      <c r="S79" s="169"/>
      <c r="T79" s="169"/>
      <c r="U79" s="169"/>
      <c r="V79" s="169"/>
    </row>
  </sheetData>
  <mergeCells count="8">
    <mergeCell ref="B4:B5"/>
    <mergeCell ref="B13:N13"/>
    <mergeCell ref="C4:D4"/>
    <mergeCell ref="M4:N4"/>
    <mergeCell ref="K4:L4"/>
    <mergeCell ref="I4:J4"/>
    <mergeCell ref="G4:H4"/>
    <mergeCell ref="E4:F4"/>
  </mergeCells>
  <phoneticPr fontId="6" type="noConversion"/>
  <pageMargins left="0.78740157480314965" right="0.59055118110236227" top="0.78740157480314965" bottom="0.78740157480314965" header="0.51181102362204722" footer="0.35433070866141736"/>
  <pageSetup paperSize="9" scale="80" orientation="portrait"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8DFE2"/>
  </sheetPr>
  <dimension ref="A1:AG39"/>
  <sheetViews>
    <sheetView showGridLines="0" zoomScaleNormal="100" zoomScaleSheetLayoutView="55" workbookViewId="0">
      <selection activeCell="R43" sqref="R43"/>
    </sheetView>
  </sheetViews>
  <sheetFormatPr baseColWidth="10" defaultRowHeight="12.75" x14ac:dyDescent="0.2"/>
  <cols>
    <col min="1" max="1" width="3.7109375" customWidth="1"/>
    <col min="2" max="2" width="12.140625" customWidth="1"/>
    <col min="3" max="14" width="8.140625" customWidth="1"/>
    <col min="15" max="15" width="14.85546875" customWidth="1"/>
    <col min="16" max="17" width="8.28515625" customWidth="1"/>
    <col min="18" max="33" width="6.7109375" customWidth="1"/>
  </cols>
  <sheetData>
    <row r="1" spans="1:33" ht="15.75" x14ac:dyDescent="0.25">
      <c r="A1" s="8" t="str">
        <f>Inhaltsverzeichnis!B51&amp;" "&amp;Inhaltsverzeichnis!D51</f>
        <v>Tabelle 28: Lernende an Mittelschulen nach Schulort, 2015/16</v>
      </c>
    </row>
    <row r="3" spans="1:33" ht="12.75" customHeight="1" x14ac:dyDescent="0.2">
      <c r="G3" s="2"/>
      <c r="H3" s="2"/>
      <c r="I3" s="2"/>
      <c r="J3" s="2"/>
      <c r="K3" s="2"/>
      <c r="L3" s="2"/>
      <c r="M3" s="2"/>
      <c r="N3" s="2"/>
      <c r="O3" s="2"/>
      <c r="P3" s="2"/>
      <c r="Q3" s="2"/>
      <c r="R3" s="2"/>
      <c r="S3" s="2"/>
      <c r="T3" s="2"/>
      <c r="U3" s="2"/>
      <c r="V3" s="2"/>
      <c r="W3" s="2"/>
      <c r="X3" s="2"/>
      <c r="Y3" s="2"/>
      <c r="Z3" s="2"/>
      <c r="AA3" s="2"/>
      <c r="AB3" s="2"/>
      <c r="AC3" s="2"/>
      <c r="AD3" s="2"/>
      <c r="AE3" s="2"/>
      <c r="AF3" s="2"/>
      <c r="AG3" s="2"/>
    </row>
    <row r="4" spans="1:33" s="6" customFormat="1" ht="12.75" customHeight="1" x14ac:dyDescent="0.2">
      <c r="A4"/>
      <c r="B4" s="204" t="s">
        <v>120</v>
      </c>
      <c r="C4" s="188" t="s">
        <v>186</v>
      </c>
      <c r="D4" s="188"/>
      <c r="E4" s="188" t="s">
        <v>187</v>
      </c>
      <c r="F4" s="188"/>
      <c r="G4" s="188" t="s">
        <v>26</v>
      </c>
      <c r="H4" s="188"/>
      <c r="I4" s="188" t="s">
        <v>188</v>
      </c>
      <c r="J4" s="188"/>
      <c r="K4" s="188" t="s">
        <v>189</v>
      </c>
      <c r="L4" s="188"/>
      <c r="M4" s="188" t="s">
        <v>28</v>
      </c>
      <c r="N4" s="188"/>
      <c r="O4" s="204" t="s">
        <v>253</v>
      </c>
      <c r="P4"/>
      <c r="Q4"/>
    </row>
    <row r="5" spans="1:33" s="6" customFormat="1" ht="25.5" x14ac:dyDescent="0.2">
      <c r="A5"/>
      <c r="B5" s="204"/>
      <c r="C5" s="44" t="s">
        <v>145</v>
      </c>
      <c r="D5" s="46" t="s">
        <v>252</v>
      </c>
      <c r="E5" s="44" t="s">
        <v>145</v>
      </c>
      <c r="F5" s="46" t="s">
        <v>252</v>
      </c>
      <c r="G5" s="44" t="s">
        <v>145</v>
      </c>
      <c r="H5" s="46" t="s">
        <v>252</v>
      </c>
      <c r="I5" s="44" t="s">
        <v>145</v>
      </c>
      <c r="J5" s="46" t="s">
        <v>252</v>
      </c>
      <c r="K5" s="44" t="s">
        <v>145</v>
      </c>
      <c r="L5" s="46" t="s">
        <v>252</v>
      </c>
      <c r="M5" s="44" t="s">
        <v>145</v>
      </c>
      <c r="N5" s="46" t="s">
        <v>252</v>
      </c>
      <c r="O5" s="204"/>
      <c r="P5"/>
      <c r="Q5"/>
    </row>
    <row r="6" spans="1:33" s="6" customFormat="1" ht="12.75" customHeight="1" x14ac:dyDescent="0.2">
      <c r="A6"/>
      <c r="B6" s="35" t="s">
        <v>146</v>
      </c>
      <c r="C6" s="36">
        <v>1033</v>
      </c>
      <c r="D6" s="36">
        <v>49</v>
      </c>
      <c r="E6" s="36">
        <v>463</v>
      </c>
      <c r="F6" s="36">
        <v>22</v>
      </c>
      <c r="G6" s="36">
        <v>941</v>
      </c>
      <c r="H6" s="36">
        <v>44</v>
      </c>
      <c r="I6" s="36">
        <v>712</v>
      </c>
      <c r="J6" s="36">
        <v>34</v>
      </c>
      <c r="K6" s="36">
        <v>670</v>
      </c>
      <c r="L6" s="36">
        <v>32</v>
      </c>
      <c r="M6" s="36">
        <v>370</v>
      </c>
      <c r="N6" s="36">
        <v>18</v>
      </c>
      <c r="O6" s="36">
        <v>66</v>
      </c>
      <c r="P6"/>
      <c r="Q6"/>
    </row>
    <row r="7" spans="1:33" ht="12.75" customHeight="1" x14ac:dyDescent="0.2">
      <c r="B7" s="35" t="s">
        <v>147</v>
      </c>
      <c r="C7" s="36">
        <v>220</v>
      </c>
      <c r="D7" s="36">
        <v>13</v>
      </c>
      <c r="E7" s="36">
        <v>0</v>
      </c>
      <c r="F7" s="36">
        <v>0</v>
      </c>
      <c r="G7" s="36">
        <v>186</v>
      </c>
      <c r="H7" s="36">
        <v>13</v>
      </c>
      <c r="I7" s="36">
        <v>0</v>
      </c>
      <c r="J7" s="36">
        <v>0</v>
      </c>
      <c r="K7" s="36">
        <v>0</v>
      </c>
      <c r="L7" s="36">
        <v>0</v>
      </c>
      <c r="M7" s="36">
        <v>0</v>
      </c>
      <c r="N7" s="36">
        <v>0</v>
      </c>
      <c r="O7" s="36">
        <v>0</v>
      </c>
      <c r="R7" s="6"/>
      <c r="S7" s="6"/>
      <c r="T7" s="6"/>
      <c r="U7" s="6"/>
      <c r="V7" s="6"/>
      <c r="W7" s="6"/>
      <c r="X7" s="6"/>
      <c r="Y7" s="6"/>
      <c r="Z7" s="6"/>
    </row>
    <row r="8" spans="1:33" ht="12.75" customHeight="1" x14ac:dyDescent="0.2">
      <c r="B8" s="35" t="s">
        <v>150</v>
      </c>
      <c r="C8" s="36">
        <v>89</v>
      </c>
      <c r="D8" s="36">
        <v>5</v>
      </c>
      <c r="E8" s="36">
        <v>0</v>
      </c>
      <c r="F8" s="36">
        <v>0</v>
      </c>
      <c r="G8" s="36">
        <v>76</v>
      </c>
      <c r="H8" s="36">
        <v>6</v>
      </c>
      <c r="I8" s="36">
        <v>0</v>
      </c>
      <c r="J8" s="36">
        <v>0</v>
      </c>
      <c r="K8" s="36">
        <v>0</v>
      </c>
      <c r="L8" s="36">
        <v>0</v>
      </c>
      <c r="M8" s="36">
        <v>0</v>
      </c>
      <c r="N8" s="36">
        <v>0</v>
      </c>
      <c r="O8" s="36">
        <v>0</v>
      </c>
      <c r="R8" s="6"/>
      <c r="S8" s="6"/>
      <c r="T8" s="6"/>
      <c r="U8" s="6"/>
      <c r="V8" s="6"/>
      <c r="W8" s="6"/>
      <c r="X8" s="6"/>
      <c r="Y8" s="6"/>
      <c r="Z8" s="6"/>
    </row>
    <row r="9" spans="1:33" ht="12.75" customHeight="1" x14ac:dyDescent="0.2">
      <c r="B9" s="35" t="s">
        <v>148</v>
      </c>
      <c r="C9" s="35">
        <v>0</v>
      </c>
      <c r="D9" s="36">
        <v>0</v>
      </c>
      <c r="E9" s="36">
        <v>273</v>
      </c>
      <c r="F9" s="36">
        <v>13</v>
      </c>
      <c r="G9" s="36">
        <v>0</v>
      </c>
      <c r="H9" s="36">
        <v>0</v>
      </c>
      <c r="I9" s="36">
        <v>231</v>
      </c>
      <c r="J9" s="36">
        <v>12</v>
      </c>
      <c r="K9" s="36">
        <v>130</v>
      </c>
      <c r="L9" s="36">
        <v>6</v>
      </c>
      <c r="M9" s="36">
        <v>0</v>
      </c>
      <c r="N9" s="36">
        <v>0</v>
      </c>
      <c r="O9" s="36">
        <v>0</v>
      </c>
      <c r="R9" s="6"/>
      <c r="S9" s="6"/>
      <c r="T9" s="6"/>
      <c r="U9" s="6"/>
      <c r="V9" s="6"/>
      <c r="W9" s="6"/>
      <c r="X9" s="6"/>
      <c r="Y9" s="6"/>
      <c r="Z9" s="6"/>
    </row>
    <row r="10" spans="1:33" ht="12.75" customHeight="1" x14ac:dyDescent="0.2">
      <c r="B10" s="35" t="s">
        <v>149</v>
      </c>
      <c r="C10" s="35">
        <v>0</v>
      </c>
      <c r="D10" s="36">
        <v>0</v>
      </c>
      <c r="E10" s="36">
        <v>99</v>
      </c>
      <c r="F10" s="36">
        <v>6</v>
      </c>
      <c r="G10" s="36">
        <v>0</v>
      </c>
      <c r="H10" s="36">
        <v>0</v>
      </c>
      <c r="I10" s="36">
        <v>84</v>
      </c>
      <c r="J10" s="36">
        <v>6</v>
      </c>
      <c r="K10" s="36">
        <v>0</v>
      </c>
      <c r="L10" s="36">
        <v>0</v>
      </c>
      <c r="M10" s="36">
        <v>0</v>
      </c>
      <c r="N10" s="36">
        <v>0</v>
      </c>
      <c r="O10" s="36">
        <v>0</v>
      </c>
      <c r="R10" s="6"/>
      <c r="S10" s="6"/>
      <c r="T10" s="6"/>
      <c r="U10" s="6"/>
      <c r="V10" s="6"/>
      <c r="W10" s="6"/>
      <c r="X10" s="6"/>
      <c r="Y10" s="6"/>
      <c r="Z10" s="6"/>
    </row>
    <row r="11" spans="1:33" ht="12.75" customHeight="1" x14ac:dyDescent="0.2">
      <c r="B11" s="38" t="s">
        <v>21</v>
      </c>
      <c r="C11" s="40">
        <v>1342</v>
      </c>
      <c r="D11" s="40">
        <f>SUM(D6:D10)</f>
        <v>67</v>
      </c>
      <c r="E11" s="40">
        <v>835</v>
      </c>
      <c r="F11" s="40">
        <f>SUM(F6:F10)</f>
        <v>41</v>
      </c>
      <c r="G11" s="40">
        <v>1203</v>
      </c>
      <c r="H11" s="40">
        <f>SUM(H6:H10)</f>
        <v>63</v>
      </c>
      <c r="I11" s="40">
        <v>1027</v>
      </c>
      <c r="J11" s="40">
        <f>SUM(J6:J10)</f>
        <v>52</v>
      </c>
      <c r="K11" s="40">
        <v>800</v>
      </c>
      <c r="L11" s="40">
        <f>SUM(L6:L10)</f>
        <v>38</v>
      </c>
      <c r="M11" s="40">
        <v>370</v>
      </c>
      <c r="N11" s="40">
        <f>SUM(N6:N10)</f>
        <v>18</v>
      </c>
      <c r="O11" s="40">
        <v>66</v>
      </c>
      <c r="R11" s="6"/>
      <c r="S11" s="6"/>
      <c r="T11" s="6"/>
      <c r="U11" s="6"/>
      <c r="V11" s="6"/>
      <c r="W11" s="6"/>
      <c r="X11" s="6"/>
      <c r="Y11" s="6"/>
      <c r="Z11" s="6"/>
    </row>
    <row r="12" spans="1:33" ht="12.75" customHeight="1" x14ac:dyDescent="0.2">
      <c r="R12" s="6"/>
      <c r="S12" s="6"/>
      <c r="T12" s="6"/>
      <c r="U12" s="6"/>
      <c r="V12" s="6"/>
      <c r="W12" s="6"/>
      <c r="X12" s="6"/>
      <c r="Y12" s="6"/>
      <c r="Z12" s="6"/>
    </row>
    <row r="13" spans="1:33" ht="12.75" customHeight="1" x14ac:dyDescent="0.2">
      <c r="B13" s="48" t="s">
        <v>35</v>
      </c>
      <c r="C13" s="188" t="s">
        <v>186</v>
      </c>
      <c r="D13" s="188"/>
      <c r="E13" s="188" t="s">
        <v>187</v>
      </c>
      <c r="F13" s="188"/>
      <c r="G13" s="188" t="s">
        <v>26</v>
      </c>
      <c r="H13" s="188"/>
      <c r="I13" s="188" t="s">
        <v>188</v>
      </c>
      <c r="J13" s="188"/>
      <c r="K13" s="188" t="s">
        <v>189</v>
      </c>
      <c r="L13" s="188"/>
      <c r="M13" s="188" t="s">
        <v>28</v>
      </c>
      <c r="N13" s="188"/>
      <c r="O13" s="1"/>
      <c r="R13" s="6"/>
      <c r="S13" s="6"/>
      <c r="T13" s="6"/>
      <c r="U13" s="6"/>
      <c r="V13" s="6"/>
      <c r="W13" s="6"/>
      <c r="X13" s="6"/>
      <c r="Y13" s="6"/>
      <c r="Z13" s="6"/>
    </row>
    <row r="14" spans="1:33" ht="12.75" customHeight="1" x14ac:dyDescent="0.2">
      <c r="B14" s="32">
        <v>2000</v>
      </c>
      <c r="C14" s="66">
        <v>871</v>
      </c>
      <c r="D14" s="66"/>
      <c r="E14" s="66">
        <v>669</v>
      </c>
      <c r="F14" s="66"/>
      <c r="G14" s="66">
        <v>977</v>
      </c>
      <c r="H14" s="66"/>
      <c r="I14" s="66">
        <v>804</v>
      </c>
      <c r="J14" s="66"/>
      <c r="K14" s="66">
        <v>404</v>
      </c>
      <c r="L14" s="66"/>
      <c r="M14" s="66">
        <v>310</v>
      </c>
      <c r="N14" s="66"/>
      <c r="O14" s="1"/>
      <c r="R14" s="6"/>
      <c r="S14" s="6"/>
      <c r="T14" s="6"/>
      <c r="U14" s="6"/>
      <c r="V14" s="6"/>
      <c r="W14" s="6"/>
      <c r="X14" s="6"/>
      <c r="Y14" s="6"/>
      <c r="Z14" s="6"/>
    </row>
    <row r="15" spans="1:33" ht="12.75" customHeight="1" x14ac:dyDescent="0.2">
      <c r="B15" s="32">
        <v>2002</v>
      </c>
      <c r="C15" s="66">
        <v>936</v>
      </c>
      <c r="D15" s="66"/>
      <c r="E15" s="66">
        <v>551</v>
      </c>
      <c r="F15" s="66"/>
      <c r="G15" s="66">
        <v>957</v>
      </c>
      <c r="H15" s="66"/>
      <c r="I15" s="66">
        <v>800</v>
      </c>
      <c r="J15" s="66"/>
      <c r="K15" s="66">
        <v>379</v>
      </c>
      <c r="L15" s="66"/>
      <c r="M15" s="66">
        <v>300</v>
      </c>
      <c r="N15" s="66"/>
      <c r="O15" s="1"/>
      <c r="R15" s="6"/>
      <c r="S15" s="6"/>
      <c r="T15" s="6"/>
      <c r="U15" s="6"/>
      <c r="V15" s="6"/>
      <c r="W15" s="6"/>
      <c r="X15" s="6"/>
      <c r="Y15" s="6"/>
      <c r="Z15" s="6"/>
    </row>
    <row r="16" spans="1:33" ht="12.75" customHeight="1" x14ac:dyDescent="0.2">
      <c r="B16" s="32">
        <v>2004</v>
      </c>
      <c r="C16" s="66">
        <v>895</v>
      </c>
      <c r="D16" s="66"/>
      <c r="E16" s="66">
        <v>681</v>
      </c>
      <c r="F16" s="66"/>
      <c r="G16" s="66">
        <v>989</v>
      </c>
      <c r="H16" s="66"/>
      <c r="I16" s="66">
        <v>924</v>
      </c>
      <c r="J16" s="66"/>
      <c r="K16" s="66">
        <v>455</v>
      </c>
      <c r="L16" s="66"/>
      <c r="M16" s="66">
        <v>336</v>
      </c>
      <c r="N16" s="66"/>
      <c r="O16" s="1"/>
      <c r="R16" s="6"/>
      <c r="S16" s="6"/>
      <c r="T16" s="6"/>
      <c r="U16" s="6"/>
      <c r="V16" s="6"/>
      <c r="W16" s="6"/>
      <c r="X16" s="6"/>
      <c r="Y16" s="6"/>
      <c r="Z16" s="6"/>
    </row>
    <row r="17" spans="2:26" ht="12.75" customHeight="1" x14ac:dyDescent="0.2">
      <c r="B17" s="32">
        <v>2006</v>
      </c>
      <c r="C17" s="66">
        <v>928</v>
      </c>
      <c r="D17" s="66"/>
      <c r="E17" s="66">
        <v>737</v>
      </c>
      <c r="F17" s="66"/>
      <c r="G17" s="66">
        <v>1079</v>
      </c>
      <c r="H17" s="66"/>
      <c r="I17" s="66">
        <v>939</v>
      </c>
      <c r="J17" s="66"/>
      <c r="K17" s="66">
        <v>552</v>
      </c>
      <c r="L17" s="66"/>
      <c r="M17" s="66">
        <v>351</v>
      </c>
      <c r="N17" s="66"/>
      <c r="O17" s="1"/>
      <c r="R17" s="6"/>
      <c r="S17" s="6"/>
      <c r="T17" s="6"/>
      <c r="U17" s="6"/>
      <c r="V17" s="6"/>
      <c r="W17" s="6"/>
      <c r="X17" s="6"/>
      <c r="Y17" s="6"/>
      <c r="Z17" s="6"/>
    </row>
    <row r="18" spans="2:26" ht="12.75" customHeight="1" x14ac:dyDescent="0.2">
      <c r="B18" s="32">
        <v>2008</v>
      </c>
      <c r="C18" s="66">
        <v>1002</v>
      </c>
      <c r="D18" s="66"/>
      <c r="E18" s="66">
        <v>770</v>
      </c>
      <c r="F18" s="66"/>
      <c r="G18" s="66">
        <v>1070</v>
      </c>
      <c r="H18" s="66"/>
      <c r="I18" s="66">
        <v>941</v>
      </c>
      <c r="J18" s="66"/>
      <c r="K18" s="66">
        <v>502</v>
      </c>
      <c r="L18" s="66"/>
      <c r="M18" s="66">
        <v>357</v>
      </c>
      <c r="N18" s="66"/>
      <c r="O18" s="1"/>
      <c r="R18" s="6"/>
      <c r="S18" s="6"/>
      <c r="T18" s="6"/>
      <c r="U18" s="6"/>
      <c r="V18" s="6"/>
      <c r="W18" s="6"/>
      <c r="X18" s="6"/>
      <c r="Y18" s="6"/>
      <c r="Z18" s="6"/>
    </row>
    <row r="19" spans="2:26" ht="12.75" customHeight="1" x14ac:dyDescent="0.2">
      <c r="B19" s="32">
        <v>2010</v>
      </c>
      <c r="C19" s="66">
        <v>1239</v>
      </c>
      <c r="D19" s="66"/>
      <c r="E19" s="66">
        <v>800</v>
      </c>
      <c r="F19" s="66"/>
      <c r="G19" s="66">
        <v>1104</v>
      </c>
      <c r="H19" s="66"/>
      <c r="I19" s="66">
        <v>1020</v>
      </c>
      <c r="J19" s="66"/>
      <c r="K19" s="66">
        <v>495</v>
      </c>
      <c r="L19" s="66"/>
      <c r="M19" s="66">
        <v>350</v>
      </c>
      <c r="N19" s="66"/>
      <c r="O19" s="1"/>
      <c r="R19" s="6"/>
      <c r="S19" s="6"/>
      <c r="T19" s="6"/>
      <c r="U19" s="6"/>
      <c r="V19" s="6"/>
      <c r="W19" s="6"/>
      <c r="X19" s="6"/>
      <c r="Y19" s="6"/>
      <c r="Z19" s="6"/>
    </row>
    <row r="20" spans="2:26" ht="12.75" customHeight="1" x14ac:dyDescent="0.2">
      <c r="B20" s="32">
        <v>2012</v>
      </c>
      <c r="C20" s="66">
        <v>1355</v>
      </c>
      <c r="D20" s="66"/>
      <c r="E20" s="66">
        <v>841</v>
      </c>
      <c r="F20" s="66"/>
      <c r="G20" s="66">
        <v>1179</v>
      </c>
      <c r="H20" s="66"/>
      <c r="I20" s="66">
        <v>1058</v>
      </c>
      <c r="J20" s="66"/>
      <c r="K20" s="66">
        <v>619</v>
      </c>
      <c r="L20" s="66"/>
      <c r="M20" s="66">
        <v>358</v>
      </c>
      <c r="N20" s="66"/>
      <c r="O20" s="1"/>
      <c r="R20" s="6"/>
      <c r="S20" s="6"/>
      <c r="T20" s="6"/>
      <c r="U20" s="6"/>
      <c r="V20" s="6"/>
      <c r="W20" s="6"/>
      <c r="X20" s="6"/>
      <c r="Y20" s="6"/>
      <c r="Z20" s="6"/>
    </row>
    <row r="21" spans="2:26" ht="12.75" customHeight="1" x14ac:dyDescent="0.2">
      <c r="B21" s="32">
        <v>2013</v>
      </c>
      <c r="C21" s="66">
        <v>1367</v>
      </c>
      <c r="D21" s="66"/>
      <c r="E21" s="66">
        <v>880</v>
      </c>
      <c r="F21" s="66"/>
      <c r="G21" s="66">
        <v>1192</v>
      </c>
      <c r="H21" s="66"/>
      <c r="I21" s="66">
        <v>1056</v>
      </c>
      <c r="J21" s="66"/>
      <c r="K21" s="66">
        <v>678</v>
      </c>
      <c r="L21" s="66"/>
      <c r="M21" s="66">
        <v>366</v>
      </c>
      <c r="N21" s="66"/>
      <c r="O21" s="1"/>
      <c r="R21" s="6"/>
      <c r="S21" s="6"/>
      <c r="T21" s="6"/>
      <c r="U21" s="6"/>
      <c r="V21" s="6"/>
      <c r="W21" s="6"/>
      <c r="X21" s="6"/>
      <c r="Y21" s="6"/>
      <c r="Z21" s="6"/>
    </row>
    <row r="22" spans="2:26" ht="12.75" customHeight="1" x14ac:dyDescent="0.2">
      <c r="B22" s="32">
        <v>2014</v>
      </c>
      <c r="C22" s="66">
        <v>1370</v>
      </c>
      <c r="D22" s="66"/>
      <c r="E22" s="66">
        <v>873</v>
      </c>
      <c r="F22" s="66"/>
      <c r="G22" s="66">
        <v>1231</v>
      </c>
      <c r="H22" s="66"/>
      <c r="I22" s="66">
        <v>1043</v>
      </c>
      <c r="J22" s="66"/>
      <c r="K22" s="66">
        <v>773</v>
      </c>
      <c r="L22" s="66"/>
      <c r="M22" s="66">
        <v>361</v>
      </c>
      <c r="N22" s="66"/>
      <c r="O22" s="1"/>
      <c r="R22" s="6"/>
      <c r="S22" s="6"/>
      <c r="T22" s="6"/>
      <c r="U22" s="6"/>
      <c r="V22" s="6"/>
      <c r="W22" s="6"/>
      <c r="X22" s="6"/>
      <c r="Y22" s="6"/>
      <c r="Z22" s="6"/>
    </row>
    <row r="23" spans="2:26" ht="12.75" customHeight="1" x14ac:dyDescent="0.2">
      <c r="B23" s="32">
        <v>2015</v>
      </c>
      <c r="C23" s="66">
        <v>1342</v>
      </c>
      <c r="D23" s="66"/>
      <c r="E23" s="66">
        <v>835</v>
      </c>
      <c r="F23" s="66"/>
      <c r="G23" s="66">
        <v>1203</v>
      </c>
      <c r="H23" s="66"/>
      <c r="I23" s="66">
        <v>1027</v>
      </c>
      <c r="J23" s="66"/>
      <c r="K23" s="66">
        <v>800</v>
      </c>
      <c r="L23" s="66"/>
      <c r="M23" s="66">
        <v>370</v>
      </c>
      <c r="N23" s="66"/>
      <c r="O23" s="1"/>
      <c r="R23" s="6"/>
      <c r="S23" s="6"/>
      <c r="T23" s="6"/>
      <c r="U23" s="6"/>
      <c r="V23" s="6"/>
      <c r="W23" s="6"/>
      <c r="X23" s="6"/>
      <c r="Y23" s="6"/>
      <c r="Z23" s="6"/>
    </row>
    <row r="24" spans="2:26" ht="12.75" customHeight="1" x14ac:dyDescent="0.2">
      <c r="R24" s="6"/>
      <c r="S24" s="6"/>
      <c r="T24" s="6"/>
      <c r="U24" s="6"/>
      <c r="V24" s="6"/>
      <c r="W24" s="6"/>
      <c r="X24" s="6"/>
      <c r="Y24" s="6"/>
      <c r="Z24" s="6"/>
    </row>
    <row r="25" spans="2:26" ht="12.75" customHeight="1" x14ac:dyDescent="0.2">
      <c r="R25" s="6"/>
      <c r="S25" s="6"/>
      <c r="T25" s="6"/>
      <c r="U25" s="6"/>
      <c r="V25" s="6"/>
      <c r="W25" s="6"/>
      <c r="X25" s="6"/>
      <c r="Y25" s="6"/>
      <c r="Z25" s="6"/>
    </row>
    <row r="26" spans="2:26" ht="12.75" customHeight="1" x14ac:dyDescent="0.2">
      <c r="R26" s="6"/>
      <c r="S26" s="6"/>
      <c r="T26" s="6"/>
      <c r="U26" s="6"/>
      <c r="V26" s="6"/>
      <c r="W26" s="6"/>
      <c r="X26" s="6"/>
      <c r="Y26" s="6"/>
      <c r="Z26" s="6"/>
    </row>
    <row r="27" spans="2:26" ht="12.75" customHeight="1" x14ac:dyDescent="0.2">
      <c r="R27" s="6"/>
      <c r="S27" s="6"/>
      <c r="T27" s="6"/>
      <c r="U27" s="6"/>
      <c r="V27" s="6"/>
      <c r="W27" s="6"/>
      <c r="X27" s="6"/>
      <c r="Y27" s="6"/>
      <c r="Z27" s="6"/>
    </row>
    <row r="28" spans="2:26" ht="12.75" customHeight="1" x14ac:dyDescent="0.2">
      <c r="R28" s="6"/>
      <c r="S28" s="6"/>
      <c r="T28" s="6"/>
      <c r="U28" s="6"/>
      <c r="V28" s="6"/>
      <c r="W28" s="6"/>
      <c r="X28" s="6"/>
      <c r="Y28" s="6"/>
      <c r="Z28" s="6"/>
    </row>
    <row r="29" spans="2:26" ht="12.75" customHeight="1" x14ac:dyDescent="0.2">
      <c r="R29" s="6"/>
      <c r="S29" s="6"/>
      <c r="T29" s="6"/>
      <c r="U29" s="6"/>
      <c r="V29" s="6"/>
      <c r="W29" s="6"/>
      <c r="X29" s="6"/>
      <c r="Y29" s="6"/>
      <c r="Z29" s="6"/>
    </row>
    <row r="30" spans="2:26" x14ac:dyDescent="0.2">
      <c r="R30" s="6"/>
      <c r="S30" s="6"/>
      <c r="T30" s="6"/>
      <c r="U30" s="6"/>
      <c r="V30" s="6"/>
      <c r="W30" s="6"/>
      <c r="X30" s="6"/>
      <c r="Y30" s="6"/>
      <c r="Z30" s="6"/>
    </row>
    <row r="31" spans="2:26" x14ac:dyDescent="0.2">
      <c r="R31" s="6"/>
      <c r="S31" s="6"/>
      <c r="T31" s="6"/>
      <c r="U31" s="6"/>
      <c r="V31" s="6"/>
      <c r="W31" s="6"/>
      <c r="X31" s="6"/>
      <c r="Y31" s="6"/>
      <c r="Z31" s="6"/>
    </row>
    <row r="32" spans="2:26" x14ac:dyDescent="0.2">
      <c r="R32" s="6"/>
      <c r="S32" s="6"/>
      <c r="T32" s="6"/>
      <c r="U32" s="6"/>
      <c r="V32" s="6"/>
      <c r="W32" s="6"/>
      <c r="X32" s="6"/>
      <c r="Y32" s="6"/>
      <c r="Z32" s="6"/>
    </row>
    <row r="33" spans="18:26" x14ac:dyDescent="0.2">
      <c r="R33" s="6"/>
      <c r="S33" s="6"/>
      <c r="T33" s="6"/>
      <c r="U33" s="6"/>
      <c r="V33" s="6"/>
      <c r="W33" s="6"/>
      <c r="X33" s="6"/>
      <c r="Y33" s="6"/>
      <c r="Z33" s="6"/>
    </row>
    <row r="34" spans="18:26" x14ac:dyDescent="0.2">
      <c r="R34" s="6"/>
      <c r="S34" s="6"/>
      <c r="T34" s="6"/>
      <c r="U34" s="6"/>
      <c r="V34" s="6"/>
      <c r="W34" s="6"/>
      <c r="X34" s="6"/>
      <c r="Y34" s="6"/>
      <c r="Z34" s="6"/>
    </row>
    <row r="35" spans="18:26" x14ac:dyDescent="0.2">
      <c r="R35" s="6"/>
      <c r="S35" s="6"/>
      <c r="T35" s="6"/>
      <c r="U35" s="6"/>
      <c r="V35" s="6"/>
      <c r="W35" s="6"/>
      <c r="X35" s="6"/>
      <c r="Y35" s="6"/>
      <c r="Z35" s="6"/>
    </row>
    <row r="36" spans="18:26" x14ac:dyDescent="0.2">
      <c r="R36" s="6"/>
      <c r="S36" s="6"/>
      <c r="T36" s="6"/>
      <c r="U36" s="6"/>
      <c r="V36" s="6"/>
      <c r="W36" s="6"/>
      <c r="X36" s="6"/>
      <c r="Y36" s="6"/>
      <c r="Z36" s="6"/>
    </row>
    <row r="37" spans="18:26" x14ac:dyDescent="0.2">
      <c r="R37" s="6"/>
      <c r="S37" s="6"/>
      <c r="T37" s="6"/>
      <c r="U37" s="6"/>
      <c r="V37" s="6"/>
      <c r="W37" s="6"/>
      <c r="X37" s="6"/>
      <c r="Y37" s="6"/>
      <c r="Z37" s="6"/>
    </row>
    <row r="38" spans="18:26" x14ac:dyDescent="0.2">
      <c r="R38" s="6"/>
      <c r="S38" s="6"/>
      <c r="T38" s="6"/>
      <c r="U38" s="6"/>
      <c r="V38" s="6"/>
      <c r="W38" s="6"/>
      <c r="X38" s="6"/>
      <c r="Y38" s="6"/>
      <c r="Z38" s="6"/>
    </row>
    <row r="39" spans="18:26" x14ac:dyDescent="0.2">
      <c r="R39" s="6"/>
      <c r="S39" s="6"/>
      <c r="T39" s="6"/>
      <c r="U39" s="6"/>
      <c r="V39" s="6"/>
      <c r="W39" s="6"/>
      <c r="X39" s="6"/>
      <c r="Y39" s="6"/>
      <c r="Z39" s="6"/>
    </row>
  </sheetData>
  <mergeCells count="14">
    <mergeCell ref="B4:B5"/>
    <mergeCell ref="C4:D4"/>
    <mergeCell ref="E4:F4"/>
    <mergeCell ref="O4:O5"/>
    <mergeCell ref="G4:H4"/>
    <mergeCell ref="I4:J4"/>
    <mergeCell ref="K4:L4"/>
    <mergeCell ref="M4:N4"/>
    <mergeCell ref="K13:L13"/>
    <mergeCell ref="M13:N13"/>
    <mergeCell ref="C13:D13"/>
    <mergeCell ref="E13:F13"/>
    <mergeCell ref="G13:H13"/>
    <mergeCell ref="I13:J13"/>
  </mergeCells>
  <phoneticPr fontId="6" type="noConversion"/>
  <pageMargins left="0.77" right="0.59" top="0.79" bottom="0.77" header="0.4921259845" footer="0.34"/>
  <pageSetup scale="51" orientation="portrait" horizontalDpi="300" verticalDpi="300" r:id="rId1"/>
  <headerFooter alignWithMargins="0"/>
  <rowBreaks count="1" manualBreakCount="1">
    <brk id="63" max="15"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8DFE2"/>
  </sheetPr>
  <dimension ref="A1:AG39"/>
  <sheetViews>
    <sheetView showGridLines="0" zoomScaleNormal="100" zoomScaleSheetLayoutView="100" workbookViewId="0">
      <selection activeCell="Q44" sqref="Q44"/>
    </sheetView>
  </sheetViews>
  <sheetFormatPr baseColWidth="10" defaultRowHeight="12.75" x14ac:dyDescent="0.2"/>
  <cols>
    <col min="1" max="1" width="3.7109375" customWidth="1"/>
    <col min="2" max="2" width="5.85546875" customWidth="1"/>
    <col min="3" max="10" width="11.7109375" customWidth="1"/>
    <col min="11" max="17" width="8.28515625" customWidth="1"/>
    <col min="18" max="33" width="6.7109375" customWidth="1"/>
  </cols>
  <sheetData>
    <row r="1" spans="1:33" ht="15.75" x14ac:dyDescent="0.25">
      <c r="A1" s="8" t="str">
        <f>Inhaltsverzeichnis!B52&amp;" "&amp;Inhaltsverzeichnis!D52</f>
        <v>Tabelle 29: Schulklassen an den Mittelschulen, 1999 – 2015</v>
      </c>
    </row>
    <row r="3" spans="1:33" ht="12.75" customHeight="1" x14ac:dyDescent="0.2">
      <c r="G3" s="2"/>
      <c r="H3" s="2"/>
      <c r="I3" s="2"/>
      <c r="J3" s="2"/>
      <c r="K3" s="2"/>
      <c r="L3" s="2"/>
      <c r="M3" s="2"/>
      <c r="N3" s="2"/>
      <c r="O3" s="2"/>
      <c r="P3" s="2"/>
      <c r="Q3" s="2"/>
      <c r="R3" s="2"/>
      <c r="S3" s="2"/>
      <c r="T3" s="2"/>
      <c r="U3" s="2"/>
      <c r="V3" s="2"/>
      <c r="W3" s="2"/>
      <c r="X3" s="2"/>
      <c r="Y3" s="2"/>
      <c r="Z3" s="2"/>
      <c r="AA3" s="2"/>
      <c r="AB3" s="2"/>
      <c r="AC3" s="2"/>
      <c r="AD3" s="2"/>
      <c r="AE3" s="2"/>
      <c r="AF3" s="2"/>
      <c r="AG3" s="2"/>
    </row>
    <row r="4" spans="1:33" s="6" customFormat="1" ht="38.25" x14ac:dyDescent="0.2">
      <c r="A4"/>
      <c r="B4" s="50" t="s">
        <v>35</v>
      </c>
      <c r="C4" s="49" t="s">
        <v>146</v>
      </c>
      <c r="D4" s="49" t="s">
        <v>148</v>
      </c>
      <c r="E4" s="49" t="s">
        <v>149</v>
      </c>
      <c r="F4" s="49" t="s">
        <v>147</v>
      </c>
      <c r="G4" s="49" t="s">
        <v>150</v>
      </c>
      <c r="H4" s="49" t="s">
        <v>21</v>
      </c>
      <c r="I4" s="53" t="s">
        <v>349</v>
      </c>
      <c r="J4" s="53" t="s">
        <v>350</v>
      </c>
      <c r="K4"/>
      <c r="L4"/>
      <c r="M4"/>
      <c r="N4"/>
      <c r="O4"/>
      <c r="P4"/>
      <c r="Q4"/>
    </row>
    <row r="5" spans="1:33" s="6" customFormat="1" ht="12.75" customHeight="1" x14ac:dyDescent="0.2">
      <c r="A5"/>
      <c r="B5" s="32">
        <v>1999</v>
      </c>
      <c r="C5" s="30">
        <v>161</v>
      </c>
      <c r="D5" s="30">
        <v>12</v>
      </c>
      <c r="E5" s="30">
        <v>0</v>
      </c>
      <c r="F5" s="30">
        <v>15</v>
      </c>
      <c r="G5" s="30">
        <v>0</v>
      </c>
      <c r="H5" s="30">
        <v>188</v>
      </c>
      <c r="I5" s="69">
        <v>21.9</v>
      </c>
      <c r="J5" s="69">
        <v>22.043478260869566</v>
      </c>
      <c r="K5"/>
      <c r="L5"/>
      <c r="M5"/>
      <c r="N5"/>
      <c r="O5"/>
      <c r="P5"/>
      <c r="Q5"/>
    </row>
    <row r="6" spans="1:33" s="6" customFormat="1" ht="12.75" customHeight="1" x14ac:dyDescent="0.2">
      <c r="A6"/>
      <c r="B6" s="32">
        <v>2000</v>
      </c>
      <c r="C6" s="30">
        <v>156</v>
      </c>
      <c r="D6" s="30">
        <v>15</v>
      </c>
      <c r="E6" s="30">
        <v>0</v>
      </c>
      <c r="F6" s="30">
        <v>14</v>
      </c>
      <c r="G6" s="30">
        <v>0</v>
      </c>
      <c r="H6" s="30">
        <v>185</v>
      </c>
      <c r="I6" s="69">
        <v>21.8</v>
      </c>
      <c r="J6" s="69">
        <v>21.743589743589745</v>
      </c>
      <c r="K6"/>
      <c r="L6"/>
      <c r="M6"/>
      <c r="N6"/>
      <c r="O6"/>
      <c r="P6"/>
      <c r="Q6"/>
    </row>
    <row r="7" spans="1:33" ht="12.75" customHeight="1" x14ac:dyDescent="0.2">
      <c r="B7" s="32">
        <v>2001</v>
      </c>
      <c r="C7" s="30">
        <v>149</v>
      </c>
      <c r="D7" s="30">
        <v>14</v>
      </c>
      <c r="E7" s="30">
        <v>0</v>
      </c>
      <c r="F7" s="30">
        <v>18</v>
      </c>
      <c r="G7" s="30">
        <v>0</v>
      </c>
      <c r="H7" s="30">
        <v>181</v>
      </c>
      <c r="I7" s="69">
        <v>21.8</v>
      </c>
      <c r="J7" s="69">
        <v>21.832214765100669</v>
      </c>
    </row>
    <row r="8" spans="1:33" ht="12.75" customHeight="1" x14ac:dyDescent="0.2">
      <c r="B8" s="32">
        <v>2002</v>
      </c>
      <c r="C8" s="30">
        <v>141</v>
      </c>
      <c r="D8" s="30">
        <v>15</v>
      </c>
      <c r="E8" s="30">
        <v>0</v>
      </c>
      <c r="F8" s="30">
        <v>23</v>
      </c>
      <c r="G8" s="30">
        <v>0</v>
      </c>
      <c r="H8" s="30">
        <v>179</v>
      </c>
      <c r="I8" s="69">
        <v>21.9</v>
      </c>
      <c r="J8" s="69">
        <v>22.00709219858156</v>
      </c>
    </row>
    <row r="9" spans="1:33" ht="12.75" customHeight="1" x14ac:dyDescent="0.2">
      <c r="B9" s="32">
        <v>2003</v>
      </c>
      <c r="C9" s="30">
        <v>143</v>
      </c>
      <c r="D9" s="30">
        <v>24</v>
      </c>
      <c r="E9" s="30">
        <v>0</v>
      </c>
      <c r="F9" s="30">
        <v>23</v>
      </c>
      <c r="G9" s="30">
        <v>0</v>
      </c>
      <c r="H9" s="30">
        <v>190</v>
      </c>
      <c r="I9" s="69">
        <v>21.9</v>
      </c>
      <c r="J9" s="69">
        <v>21.97902097902098</v>
      </c>
    </row>
    <row r="10" spans="1:33" ht="12.75" customHeight="1" x14ac:dyDescent="0.2">
      <c r="B10" s="32">
        <v>2004</v>
      </c>
      <c r="C10" s="30">
        <v>143</v>
      </c>
      <c r="D10" s="30">
        <v>27</v>
      </c>
      <c r="E10" s="30">
        <v>0</v>
      </c>
      <c r="F10" s="30">
        <v>23</v>
      </c>
      <c r="G10" s="30">
        <v>0</v>
      </c>
      <c r="H10" s="30">
        <v>193</v>
      </c>
      <c r="I10" s="69">
        <v>22.2</v>
      </c>
      <c r="J10" s="69">
        <v>22.23076923076923</v>
      </c>
    </row>
    <row r="11" spans="1:33" ht="12.75" customHeight="1" x14ac:dyDescent="0.2">
      <c r="B11" s="32">
        <v>2005</v>
      </c>
      <c r="C11" s="30">
        <v>144</v>
      </c>
      <c r="D11" s="30">
        <v>31</v>
      </c>
      <c r="E11" s="30">
        <v>0</v>
      </c>
      <c r="F11" s="30">
        <v>20</v>
      </c>
      <c r="G11" s="30">
        <v>0</v>
      </c>
      <c r="H11" s="30">
        <v>195</v>
      </c>
      <c r="I11" s="69">
        <v>22.6</v>
      </c>
      <c r="J11" s="69">
        <v>22.784722222222221</v>
      </c>
    </row>
    <row r="12" spans="1:33" ht="12.75" customHeight="1" x14ac:dyDescent="0.2">
      <c r="B12" s="32">
        <v>2006</v>
      </c>
      <c r="C12" s="30">
        <v>154</v>
      </c>
      <c r="D12" s="30">
        <v>33</v>
      </c>
      <c r="E12" s="30">
        <v>0</v>
      </c>
      <c r="F12" s="30">
        <v>19</v>
      </c>
      <c r="G12" s="30">
        <v>0</v>
      </c>
      <c r="H12" s="30">
        <v>206</v>
      </c>
      <c r="I12" s="69">
        <v>22.3</v>
      </c>
      <c r="J12" s="69">
        <v>22.597402597402599</v>
      </c>
    </row>
    <row r="13" spans="1:33" ht="12.75" customHeight="1" x14ac:dyDescent="0.2">
      <c r="B13" s="32">
        <v>2007</v>
      </c>
      <c r="C13" s="30">
        <v>156</v>
      </c>
      <c r="D13" s="30">
        <v>33</v>
      </c>
      <c r="E13" s="30">
        <v>0</v>
      </c>
      <c r="F13" s="30">
        <v>18</v>
      </c>
      <c r="G13" s="30">
        <v>0</v>
      </c>
      <c r="H13" s="30">
        <v>207</v>
      </c>
      <c r="I13" s="69">
        <v>22.1</v>
      </c>
      <c r="J13" s="69">
        <v>22.352564102564102</v>
      </c>
    </row>
    <row r="14" spans="1:33" ht="12.75" customHeight="1" x14ac:dyDescent="0.2">
      <c r="B14" s="32">
        <v>2008</v>
      </c>
      <c r="C14" s="30">
        <v>159</v>
      </c>
      <c r="D14" s="30">
        <v>31</v>
      </c>
      <c r="E14" s="30">
        <v>0</v>
      </c>
      <c r="F14" s="30">
        <v>19</v>
      </c>
      <c r="G14" s="30">
        <v>0</v>
      </c>
      <c r="H14" s="30">
        <v>210</v>
      </c>
      <c r="I14" s="69">
        <v>22.1</v>
      </c>
      <c r="J14" s="69">
        <v>22.509433962264151</v>
      </c>
    </row>
    <row r="15" spans="1:33" ht="12.75" customHeight="1" x14ac:dyDescent="0.2">
      <c r="B15" s="32">
        <v>2009</v>
      </c>
      <c r="C15" s="30">
        <v>168</v>
      </c>
      <c r="D15" s="30">
        <v>28</v>
      </c>
      <c r="E15" s="30">
        <v>0</v>
      </c>
      <c r="F15" s="30">
        <v>20</v>
      </c>
      <c r="G15" s="30">
        <v>3</v>
      </c>
      <c r="H15" s="30">
        <v>219</v>
      </c>
      <c r="I15" s="69">
        <v>22.3</v>
      </c>
      <c r="J15" s="69">
        <v>22.285714285714285</v>
      </c>
    </row>
    <row r="16" spans="1:33" ht="12.75" customHeight="1" x14ac:dyDescent="0.2">
      <c r="B16" s="32">
        <v>2010</v>
      </c>
      <c r="C16" s="30">
        <v>174</v>
      </c>
      <c r="D16" s="30">
        <v>27</v>
      </c>
      <c r="E16" s="30">
        <v>7</v>
      </c>
      <c r="F16" s="30">
        <v>20</v>
      </c>
      <c r="G16" s="30">
        <v>5</v>
      </c>
      <c r="H16" s="30">
        <v>233</v>
      </c>
      <c r="I16" s="69">
        <v>21.7</v>
      </c>
      <c r="J16" s="69">
        <v>22.201149425287355</v>
      </c>
    </row>
    <row r="17" spans="2:20" ht="12.75" customHeight="1" x14ac:dyDescent="0.2">
      <c r="B17" s="32">
        <v>2011</v>
      </c>
      <c r="C17" s="30">
        <v>184</v>
      </c>
      <c r="D17" s="30">
        <v>28</v>
      </c>
      <c r="E17" s="30">
        <v>8</v>
      </c>
      <c r="F17" s="30">
        <v>19</v>
      </c>
      <c r="G17" s="30">
        <v>6</v>
      </c>
      <c r="H17" s="30">
        <v>245</v>
      </c>
      <c r="I17" s="69">
        <v>21.3</v>
      </c>
      <c r="J17" s="69">
        <v>22.027173913043477</v>
      </c>
    </row>
    <row r="18" spans="2:20" ht="12.75" customHeight="1" x14ac:dyDescent="0.2">
      <c r="B18" s="42">
        <v>2012</v>
      </c>
      <c r="C18" s="58">
        <v>192</v>
      </c>
      <c r="D18" s="58">
        <v>29</v>
      </c>
      <c r="E18" s="35">
        <v>6</v>
      </c>
      <c r="F18" s="58">
        <v>19</v>
      </c>
      <c r="G18" s="58">
        <v>9</v>
      </c>
      <c r="H18" s="58">
        <v>255</v>
      </c>
      <c r="I18" s="62">
        <v>21.2</v>
      </c>
      <c r="J18" s="62">
        <v>21.817708333333332</v>
      </c>
    </row>
    <row r="19" spans="2:20" ht="12.75" customHeight="1" x14ac:dyDescent="0.2">
      <c r="B19" s="42">
        <v>2013</v>
      </c>
      <c r="C19" s="35">
        <v>197</v>
      </c>
      <c r="D19" s="35">
        <v>31</v>
      </c>
      <c r="E19" s="35">
        <v>10</v>
      </c>
      <c r="F19" s="35">
        <v>26</v>
      </c>
      <c r="G19" s="35">
        <v>9</v>
      </c>
      <c r="H19" s="35">
        <v>273</v>
      </c>
      <c r="I19" s="63">
        <v>20.3</v>
      </c>
      <c r="J19" s="63">
        <v>21.456852791878173</v>
      </c>
    </row>
    <row r="20" spans="2:20" ht="12.75" customHeight="1" x14ac:dyDescent="0.2">
      <c r="B20" s="42">
        <v>2014</v>
      </c>
      <c r="C20" s="35">
        <v>199</v>
      </c>
      <c r="D20" s="35">
        <v>32</v>
      </c>
      <c r="E20" s="35">
        <v>11</v>
      </c>
      <c r="F20" s="35">
        <v>26</v>
      </c>
      <c r="G20" s="35">
        <v>10</v>
      </c>
      <c r="H20" s="35">
        <v>278</v>
      </c>
      <c r="I20" s="63">
        <v>20.327300000000001</v>
      </c>
      <c r="J20" s="63">
        <v>21.3</v>
      </c>
    </row>
    <row r="21" spans="2:20" ht="12.75" customHeight="1" x14ac:dyDescent="0.2">
      <c r="B21" s="42">
        <v>2015</v>
      </c>
      <c r="C21" s="35">
        <v>199</v>
      </c>
      <c r="D21" s="35">
        <v>31</v>
      </c>
      <c r="E21" s="35">
        <v>12</v>
      </c>
      <c r="F21" s="35">
        <v>26</v>
      </c>
      <c r="G21" s="35">
        <v>11</v>
      </c>
      <c r="H21" s="35">
        <v>279</v>
      </c>
      <c r="I21" s="63">
        <v>20</v>
      </c>
      <c r="J21" s="63">
        <v>21.1</v>
      </c>
    </row>
    <row r="22" spans="2:20" ht="12.75" customHeight="1" x14ac:dyDescent="0.2"/>
    <row r="23" spans="2:20" ht="12.75" customHeight="1" x14ac:dyDescent="0.2"/>
    <row r="24" spans="2:20" ht="12.75" customHeight="1" x14ac:dyDescent="0.2"/>
    <row r="25" spans="2:20" ht="12.75" customHeight="1" x14ac:dyDescent="0.2">
      <c r="T25" s="87"/>
    </row>
    <row r="26" spans="2:20" ht="12.75" customHeight="1" x14ac:dyDescent="0.2">
      <c r="T26" s="87"/>
    </row>
    <row r="27" spans="2:20" ht="12.75" customHeight="1" x14ac:dyDescent="0.2">
      <c r="T27" s="87"/>
    </row>
    <row r="28" spans="2:20" ht="12.75" customHeight="1" x14ac:dyDescent="0.2">
      <c r="T28" s="87"/>
    </row>
    <row r="29" spans="2:20" ht="12.75" customHeight="1" x14ac:dyDescent="0.2">
      <c r="T29" s="87"/>
    </row>
    <row r="30" spans="2:20" ht="12.75" customHeight="1" x14ac:dyDescent="0.2">
      <c r="T30" s="87"/>
    </row>
    <row r="31" spans="2:20" ht="12.75" customHeight="1" x14ac:dyDescent="0.2">
      <c r="T31" s="87"/>
    </row>
    <row r="32" spans="2:20" ht="12.75" customHeight="1" x14ac:dyDescent="0.2">
      <c r="T32" s="87"/>
    </row>
    <row r="33" spans="20:20" x14ac:dyDescent="0.2">
      <c r="T33" s="87"/>
    </row>
    <row r="34" spans="20:20" x14ac:dyDescent="0.2">
      <c r="T34" s="87"/>
    </row>
    <row r="35" spans="20:20" x14ac:dyDescent="0.2">
      <c r="T35" s="87"/>
    </row>
    <row r="36" spans="20:20" x14ac:dyDescent="0.2">
      <c r="T36" s="87"/>
    </row>
    <row r="37" spans="20:20" x14ac:dyDescent="0.2">
      <c r="T37" s="87"/>
    </row>
    <row r="38" spans="20:20" x14ac:dyDescent="0.2">
      <c r="T38" s="87"/>
    </row>
    <row r="39" spans="20:20" x14ac:dyDescent="0.2">
      <c r="T39" s="87"/>
    </row>
  </sheetData>
  <phoneticPr fontId="6" type="noConversion"/>
  <pageMargins left="0.78740157480314965" right="0.59055118110236227" top="0.78740157480314965" bottom="0.78740157480314965" header="0.51181102362204722" footer="0.35433070866141736"/>
  <pageSetup paperSize="9" scale="80"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8DFE2"/>
  </sheetPr>
  <dimension ref="A1:Y32"/>
  <sheetViews>
    <sheetView showGridLines="0" zoomScaleNormal="100" zoomScaleSheetLayoutView="100" workbookViewId="0">
      <selection activeCell="R48" sqref="R48"/>
    </sheetView>
  </sheetViews>
  <sheetFormatPr baseColWidth="10" defaultRowHeight="12.75" x14ac:dyDescent="0.2"/>
  <cols>
    <col min="1" max="1" width="3.7109375" customWidth="1"/>
    <col min="2" max="2" width="22.5703125" customWidth="1"/>
    <col min="3" max="3" width="22.140625" customWidth="1"/>
    <col min="4" max="9" width="8.28515625" customWidth="1"/>
    <col min="10" max="25" width="6.7109375" customWidth="1"/>
  </cols>
  <sheetData>
    <row r="1" spans="1:25" ht="15.75" x14ac:dyDescent="0.25">
      <c r="A1" s="8" t="str">
        <f>Inhaltsverzeichnis!B53&amp;" "&amp;Inhaltsverzeichnis!D53</f>
        <v>Tabelle 30: Lernende an Mittelschulen nach Geschlecht und Nationalität, 2015/16</v>
      </c>
    </row>
    <row r="3" spans="1:25" x14ac:dyDescent="0.2">
      <c r="C3" s="2"/>
      <c r="D3" s="2"/>
      <c r="E3" s="2"/>
      <c r="F3" s="2"/>
      <c r="G3" s="2"/>
      <c r="H3" s="2"/>
      <c r="I3" s="2"/>
      <c r="J3" s="2"/>
      <c r="K3" s="2"/>
      <c r="L3" s="2"/>
      <c r="M3" s="2"/>
      <c r="N3" s="2"/>
      <c r="O3" s="2"/>
      <c r="P3" s="2"/>
      <c r="Q3" s="2"/>
      <c r="R3" s="2"/>
      <c r="S3" s="2"/>
      <c r="T3" s="2"/>
      <c r="U3" s="2"/>
      <c r="V3" s="2"/>
      <c r="W3" s="2"/>
      <c r="X3" s="2"/>
      <c r="Y3" s="2"/>
    </row>
    <row r="4" spans="1:25" s="6" customFormat="1" x14ac:dyDescent="0.2">
      <c r="A4"/>
      <c r="B4" s="81" t="s">
        <v>251</v>
      </c>
      <c r="C4" s="55" t="s">
        <v>224</v>
      </c>
      <c r="D4"/>
      <c r="E4"/>
      <c r="F4"/>
      <c r="G4"/>
      <c r="H4" s="2"/>
      <c r="I4" s="2"/>
      <c r="J4" s="2"/>
      <c r="K4" s="2"/>
    </row>
    <row r="5" spans="1:25" s="6" customFormat="1" x14ac:dyDescent="0.2">
      <c r="A5"/>
      <c r="B5" s="38" t="s">
        <v>21</v>
      </c>
      <c r="C5" s="40">
        <v>5577</v>
      </c>
      <c r="D5"/>
      <c r="E5"/>
      <c r="F5"/>
      <c r="G5"/>
      <c r="H5" s="2"/>
      <c r="I5" s="2"/>
      <c r="J5" s="2"/>
      <c r="K5" s="2"/>
    </row>
    <row r="6" spans="1:25" x14ac:dyDescent="0.2">
      <c r="B6" s="35" t="s">
        <v>67</v>
      </c>
      <c r="C6" s="66">
        <v>3323</v>
      </c>
      <c r="H6" s="2"/>
      <c r="I6" s="2"/>
      <c r="J6" s="2"/>
      <c r="K6" s="2"/>
    </row>
    <row r="7" spans="1:25" x14ac:dyDescent="0.2">
      <c r="B7" s="35" t="s">
        <v>153</v>
      </c>
      <c r="C7" s="91">
        <v>0.59599999999999997</v>
      </c>
      <c r="H7" s="2"/>
      <c r="I7" s="2"/>
      <c r="J7" s="2"/>
      <c r="K7" s="2"/>
    </row>
    <row r="8" spans="1:25" x14ac:dyDescent="0.2">
      <c r="B8" s="35" t="s">
        <v>81</v>
      </c>
      <c r="C8" s="36">
        <v>808</v>
      </c>
      <c r="H8" s="2"/>
      <c r="I8" s="2"/>
      <c r="J8" s="2"/>
      <c r="K8" s="2"/>
    </row>
    <row r="9" spans="1:25" x14ac:dyDescent="0.2">
      <c r="B9" s="35" t="s">
        <v>154</v>
      </c>
      <c r="C9" s="91">
        <v>0.14499999999999999</v>
      </c>
      <c r="H9" s="2"/>
      <c r="I9" s="2"/>
      <c r="J9" s="2"/>
      <c r="K9" s="2"/>
    </row>
    <row r="10" spans="1:25" ht="6" customHeight="1" x14ac:dyDescent="0.2">
      <c r="B10" s="185"/>
      <c r="C10" s="186"/>
      <c r="H10" s="2"/>
      <c r="I10" s="2"/>
      <c r="J10" s="2"/>
      <c r="K10" s="2"/>
    </row>
    <row r="11" spans="1:25" x14ac:dyDescent="0.2">
      <c r="B11" s="35" t="s">
        <v>77</v>
      </c>
      <c r="C11" s="35">
        <v>97</v>
      </c>
      <c r="H11" s="2"/>
      <c r="I11" s="2"/>
      <c r="J11" s="2"/>
      <c r="K11" s="2"/>
    </row>
    <row r="12" spans="1:25" x14ac:dyDescent="0.2">
      <c r="B12" s="35" t="s">
        <v>83</v>
      </c>
      <c r="C12" s="35">
        <v>11</v>
      </c>
      <c r="H12" s="2"/>
      <c r="I12" s="2"/>
      <c r="J12" s="2"/>
      <c r="K12" s="2"/>
    </row>
    <row r="13" spans="1:25" x14ac:dyDescent="0.2">
      <c r="B13" s="35" t="s">
        <v>84</v>
      </c>
      <c r="C13" s="35">
        <v>18</v>
      </c>
      <c r="H13" s="2"/>
      <c r="I13" s="2"/>
      <c r="J13" s="2"/>
      <c r="K13" s="2"/>
    </row>
    <row r="14" spans="1:25" x14ac:dyDescent="0.2">
      <c r="B14" s="35" t="s">
        <v>212</v>
      </c>
      <c r="C14" s="35">
        <v>15</v>
      </c>
      <c r="H14" s="2"/>
      <c r="I14" s="2"/>
      <c r="J14" s="2"/>
      <c r="K14" s="2"/>
    </row>
    <row r="15" spans="1:25" x14ac:dyDescent="0.2">
      <c r="B15" s="35" t="s">
        <v>78</v>
      </c>
      <c r="C15" s="35">
        <v>242</v>
      </c>
      <c r="H15" s="2"/>
      <c r="I15" s="2"/>
      <c r="J15" s="2"/>
      <c r="K15" s="2"/>
    </row>
    <row r="16" spans="1:25" x14ac:dyDescent="0.2">
      <c r="B16" s="35" t="s">
        <v>85</v>
      </c>
      <c r="C16" s="35">
        <v>26</v>
      </c>
      <c r="H16" s="2"/>
      <c r="I16" s="2"/>
      <c r="J16" s="2"/>
      <c r="K16" s="2"/>
    </row>
    <row r="17" spans="2:11" x14ac:dyDescent="0.2">
      <c r="B17" s="35" t="s">
        <v>86</v>
      </c>
      <c r="C17" s="35">
        <v>23</v>
      </c>
      <c r="H17" s="2"/>
      <c r="I17" s="2"/>
      <c r="J17" s="2"/>
      <c r="K17" s="2"/>
    </row>
    <row r="18" spans="2:11" x14ac:dyDescent="0.2">
      <c r="B18" s="35" t="s">
        <v>88</v>
      </c>
      <c r="C18" s="35">
        <v>21</v>
      </c>
      <c r="H18" s="2"/>
      <c r="I18" s="2"/>
      <c r="J18" s="2"/>
      <c r="K18" s="2"/>
    </row>
    <row r="19" spans="2:11" x14ac:dyDescent="0.2">
      <c r="B19" s="35" t="s">
        <v>92</v>
      </c>
      <c r="C19" s="35">
        <v>4</v>
      </c>
      <c r="H19" s="2"/>
      <c r="I19" s="2"/>
      <c r="J19" s="2"/>
      <c r="K19" s="2"/>
    </row>
    <row r="20" spans="2:11" x14ac:dyDescent="0.2">
      <c r="B20" s="35" t="s">
        <v>90</v>
      </c>
      <c r="C20" s="35">
        <v>12</v>
      </c>
      <c r="H20" s="2"/>
      <c r="I20" s="2"/>
      <c r="J20" s="2"/>
      <c r="K20" s="2"/>
    </row>
    <row r="21" spans="2:11" x14ac:dyDescent="0.2">
      <c r="B21" s="35" t="s">
        <v>89</v>
      </c>
      <c r="C21" s="35">
        <v>27</v>
      </c>
      <c r="H21" s="2"/>
      <c r="I21" s="2"/>
      <c r="J21" s="2"/>
      <c r="K21" s="2"/>
    </row>
    <row r="22" spans="2:11" x14ac:dyDescent="0.2">
      <c r="B22" s="35" t="s">
        <v>91</v>
      </c>
      <c r="C22" s="35">
        <v>10</v>
      </c>
      <c r="H22" s="2"/>
      <c r="I22" s="2"/>
      <c r="J22" s="2"/>
      <c r="K22" s="2"/>
    </row>
    <row r="23" spans="2:11" x14ac:dyDescent="0.2">
      <c r="B23" s="35" t="s">
        <v>93</v>
      </c>
      <c r="C23" s="35">
        <v>44</v>
      </c>
      <c r="H23" s="2"/>
      <c r="I23" s="2"/>
      <c r="J23" s="2"/>
      <c r="K23" s="2"/>
    </row>
    <row r="24" spans="2:11" ht="13.5" customHeight="1" x14ac:dyDescent="0.2">
      <c r="B24" s="35" t="s">
        <v>79</v>
      </c>
      <c r="C24" s="35">
        <v>46</v>
      </c>
      <c r="H24" s="2"/>
      <c r="I24" s="2"/>
      <c r="J24" s="2"/>
      <c r="K24" s="2"/>
    </row>
    <row r="25" spans="2:11" ht="13.5" customHeight="1" x14ac:dyDescent="0.2">
      <c r="B25" s="35" t="s">
        <v>213</v>
      </c>
      <c r="C25" s="35">
        <v>2</v>
      </c>
      <c r="H25" s="2"/>
      <c r="I25" s="2"/>
      <c r="J25" s="2"/>
      <c r="K25" s="2"/>
    </row>
    <row r="26" spans="2:11" ht="13.5" customHeight="1" x14ac:dyDescent="0.2">
      <c r="B26" s="35" t="s">
        <v>94</v>
      </c>
      <c r="C26" s="35">
        <v>20</v>
      </c>
      <c r="H26" s="2"/>
      <c r="I26" s="2"/>
      <c r="J26" s="2"/>
      <c r="K26" s="2"/>
    </row>
    <row r="27" spans="2:11" ht="13.5" customHeight="1" x14ac:dyDescent="0.2">
      <c r="B27" s="35" t="s">
        <v>95</v>
      </c>
      <c r="C27" s="35">
        <v>5</v>
      </c>
      <c r="H27" s="2"/>
      <c r="I27" s="2"/>
      <c r="J27" s="2"/>
      <c r="K27" s="2"/>
    </row>
    <row r="28" spans="2:11" ht="13.5" customHeight="1" x14ac:dyDescent="0.2">
      <c r="B28" s="35" t="s">
        <v>96</v>
      </c>
      <c r="C28" s="35">
        <v>19</v>
      </c>
      <c r="H28" s="2"/>
      <c r="I28" s="2"/>
      <c r="J28" s="2"/>
      <c r="K28" s="2"/>
    </row>
    <row r="29" spans="2:11" ht="13.5" customHeight="1" x14ac:dyDescent="0.2">
      <c r="B29" s="35" t="s">
        <v>97</v>
      </c>
      <c r="C29" s="35">
        <v>6</v>
      </c>
      <c r="H29" s="2"/>
      <c r="I29" s="2"/>
      <c r="J29" s="2"/>
      <c r="K29" s="2"/>
    </row>
    <row r="30" spans="2:11" x14ac:dyDescent="0.2">
      <c r="B30" s="35" t="s">
        <v>14</v>
      </c>
      <c r="C30" s="35">
        <v>160</v>
      </c>
      <c r="H30" s="2"/>
      <c r="I30" s="2"/>
      <c r="J30" s="2"/>
      <c r="K30" s="2"/>
    </row>
    <row r="31" spans="2:11" x14ac:dyDescent="0.2">
      <c r="H31" s="2"/>
      <c r="I31" s="2"/>
      <c r="J31" s="2"/>
      <c r="K31" s="2"/>
    </row>
    <row r="32" spans="2:11" x14ac:dyDescent="0.2">
      <c r="B32" s="9"/>
    </row>
  </sheetData>
  <mergeCells count="1">
    <mergeCell ref="B10:C10"/>
  </mergeCells>
  <phoneticPr fontId="6" type="noConversion"/>
  <pageMargins left="0.77" right="0.59" top="0.79" bottom="0.77" header="0.4921259845" footer="0.34"/>
  <pageSetup paperSize="9" scale="51" orientation="portrait"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FE0A1"/>
  </sheetPr>
  <dimension ref="A1:U30"/>
  <sheetViews>
    <sheetView showGridLines="0" zoomScaleNormal="100" zoomScaleSheetLayoutView="100" workbookViewId="0">
      <selection activeCell="P50" sqref="P50"/>
    </sheetView>
  </sheetViews>
  <sheetFormatPr baseColWidth="10" defaultRowHeight="12.75" x14ac:dyDescent="0.2"/>
  <cols>
    <col min="1" max="1" width="3.7109375" customWidth="1"/>
    <col min="2" max="2" width="20.7109375" bestFit="1" customWidth="1"/>
    <col min="3" max="3" width="36.5703125" customWidth="1"/>
    <col min="4" max="5" width="11.7109375" customWidth="1"/>
    <col min="6" max="6" width="11.7109375" style="87" customWidth="1"/>
    <col min="7" max="7" width="11.7109375" customWidth="1"/>
    <col min="8" max="8" width="11.7109375" style="87" customWidth="1"/>
    <col min="9" max="9" width="11.7109375" customWidth="1"/>
    <col min="10" max="21" width="6.7109375" customWidth="1"/>
  </cols>
  <sheetData>
    <row r="1" spans="1:21" ht="15.75" x14ac:dyDescent="0.25">
      <c r="A1" s="8" t="str">
        <f>Inhaltsverzeichnis!B56&amp;" "&amp;Inhaltsverzeichnis!D56</f>
        <v>Tabelle 31: Studierende an Berufs-, Techniker-, Fach- und höhere Fachschulen, 2015/16</v>
      </c>
    </row>
    <row r="3" spans="1:21" ht="12.75" customHeight="1" x14ac:dyDescent="0.2">
      <c r="G3" s="2"/>
      <c r="H3" s="90"/>
      <c r="I3" s="2"/>
      <c r="J3" s="2"/>
      <c r="K3" s="2"/>
      <c r="L3" s="2"/>
      <c r="M3" s="2"/>
      <c r="N3" s="2"/>
      <c r="O3" s="2"/>
      <c r="P3" s="2"/>
      <c r="Q3" s="2"/>
      <c r="R3" s="2"/>
      <c r="S3" s="2"/>
      <c r="T3" s="2"/>
      <c r="U3" s="2"/>
    </row>
    <row r="4" spans="1:21" s="6" customFormat="1" ht="12.75" customHeight="1" x14ac:dyDescent="0.2">
      <c r="A4"/>
      <c r="B4" s="204" t="s">
        <v>6</v>
      </c>
      <c r="C4" s="204" t="s">
        <v>190</v>
      </c>
      <c r="D4" s="210" t="s">
        <v>21</v>
      </c>
      <c r="E4" s="188" t="s">
        <v>39</v>
      </c>
      <c r="F4" s="188"/>
      <c r="G4" s="188" t="s">
        <v>75</v>
      </c>
      <c r="H4" s="188"/>
      <c r="I4"/>
    </row>
    <row r="5" spans="1:21" s="6" customFormat="1" ht="12.75" customHeight="1" x14ac:dyDescent="0.2">
      <c r="A5"/>
      <c r="B5" s="204"/>
      <c r="C5" s="204"/>
      <c r="D5" s="211"/>
      <c r="E5" s="55" t="s">
        <v>19</v>
      </c>
      <c r="F5" s="89" t="s">
        <v>76</v>
      </c>
      <c r="G5" s="55" t="s">
        <v>19</v>
      </c>
      <c r="H5" s="89" t="s">
        <v>76</v>
      </c>
      <c r="I5"/>
    </row>
    <row r="6" spans="1:21" s="6" customFormat="1" ht="25.5" x14ac:dyDescent="0.2">
      <c r="A6"/>
      <c r="B6" s="79" t="s">
        <v>236</v>
      </c>
      <c r="C6" s="68" t="s">
        <v>191</v>
      </c>
      <c r="D6" s="176">
        <v>61</v>
      </c>
      <c r="E6" s="176">
        <v>35</v>
      </c>
      <c r="F6" s="176">
        <v>57.4</v>
      </c>
      <c r="G6" s="176">
        <v>4</v>
      </c>
      <c r="H6" s="176">
        <v>6.6</v>
      </c>
      <c r="I6"/>
    </row>
    <row r="7" spans="1:21" s="6" customFormat="1" ht="6" customHeight="1" x14ac:dyDescent="0.2">
      <c r="A7"/>
      <c r="B7" s="222"/>
      <c r="C7" s="223"/>
      <c r="D7" s="223"/>
      <c r="E7" s="223"/>
      <c r="F7" s="223"/>
      <c r="G7" s="223"/>
      <c r="H7" s="224"/>
      <c r="I7"/>
    </row>
    <row r="8" spans="1:21" ht="12.75" customHeight="1" x14ac:dyDescent="0.2">
      <c r="B8" s="225" t="s">
        <v>258</v>
      </c>
      <c r="C8" s="115" t="s">
        <v>192</v>
      </c>
      <c r="D8" s="35">
        <v>52</v>
      </c>
      <c r="E8" s="35">
        <v>41</v>
      </c>
      <c r="F8" s="35">
        <v>78.8</v>
      </c>
      <c r="G8" s="35">
        <v>5</v>
      </c>
      <c r="H8" s="35">
        <v>9.6</v>
      </c>
    </row>
    <row r="9" spans="1:21" ht="12.75" customHeight="1" x14ac:dyDescent="0.2">
      <c r="B9" s="226"/>
      <c r="C9" s="68" t="s">
        <v>200</v>
      </c>
      <c r="D9" s="35">
        <v>21</v>
      </c>
      <c r="E9" s="35">
        <v>4</v>
      </c>
      <c r="F9" s="35">
        <v>19</v>
      </c>
      <c r="G9" s="35">
        <v>3</v>
      </c>
      <c r="H9" s="35">
        <v>14.3</v>
      </c>
    </row>
    <row r="10" spans="1:21" ht="12.75" customHeight="1" x14ac:dyDescent="0.2">
      <c r="B10" s="226"/>
      <c r="C10" s="64" t="s">
        <v>201</v>
      </c>
      <c r="D10" s="35">
        <v>17</v>
      </c>
      <c r="E10" s="35">
        <v>12</v>
      </c>
      <c r="F10" s="35">
        <v>70.599999999999994</v>
      </c>
      <c r="G10" s="35">
        <v>0</v>
      </c>
      <c r="H10" s="35">
        <v>0</v>
      </c>
    </row>
    <row r="11" spans="1:21" ht="12.75" customHeight="1" x14ac:dyDescent="0.2">
      <c r="B11" s="226"/>
      <c r="C11" s="64" t="s">
        <v>202</v>
      </c>
      <c r="D11" s="35">
        <v>58</v>
      </c>
      <c r="E11" s="35">
        <v>9</v>
      </c>
      <c r="F11" s="35">
        <v>15.5</v>
      </c>
      <c r="G11" s="35">
        <v>22</v>
      </c>
      <c r="H11" s="35">
        <v>37.9</v>
      </c>
    </row>
    <row r="12" spans="1:21" ht="12.75" customHeight="1" x14ac:dyDescent="0.2">
      <c r="B12" s="226"/>
      <c r="C12" s="64" t="s">
        <v>193</v>
      </c>
      <c r="D12" s="35">
        <v>42</v>
      </c>
      <c r="E12" s="35">
        <v>9</v>
      </c>
      <c r="F12" s="35">
        <v>21.4</v>
      </c>
      <c r="G12" s="35">
        <v>15</v>
      </c>
      <c r="H12" s="35">
        <v>35.700000000000003</v>
      </c>
    </row>
    <row r="13" spans="1:21" ht="12.75" customHeight="1" x14ac:dyDescent="0.2">
      <c r="B13" s="226"/>
      <c r="C13" s="64" t="s">
        <v>194</v>
      </c>
      <c r="D13" s="35">
        <v>89</v>
      </c>
      <c r="E13" s="35">
        <v>61</v>
      </c>
      <c r="F13" s="35">
        <v>68.5</v>
      </c>
      <c r="G13" s="35">
        <v>2</v>
      </c>
      <c r="H13" s="35">
        <v>2.2000000000000002</v>
      </c>
    </row>
    <row r="14" spans="1:21" x14ac:dyDescent="0.2">
      <c r="B14" s="226"/>
      <c r="C14" s="177" t="s">
        <v>950</v>
      </c>
      <c r="D14" s="35">
        <v>6</v>
      </c>
      <c r="E14" s="35">
        <v>0</v>
      </c>
      <c r="F14" s="63">
        <v>0</v>
      </c>
      <c r="G14" s="35">
        <v>6</v>
      </c>
      <c r="H14" s="63">
        <v>100</v>
      </c>
    </row>
    <row r="15" spans="1:21" ht="12.75" customHeight="1" x14ac:dyDescent="0.2">
      <c r="B15" s="227"/>
      <c r="C15" s="38" t="s">
        <v>21</v>
      </c>
      <c r="D15" s="39">
        <f>SUM(D8:D14)</f>
        <v>285</v>
      </c>
      <c r="E15" s="39">
        <f t="shared" ref="E15:G15" si="0">SUM(E8:E14)</f>
        <v>136</v>
      </c>
      <c r="F15" s="39">
        <v>47.7</v>
      </c>
      <c r="G15" s="39">
        <f t="shared" si="0"/>
        <v>53</v>
      </c>
      <c r="H15" s="39">
        <v>18.600000000000001</v>
      </c>
    </row>
    <row r="16" spans="1:21" ht="6" customHeight="1" x14ac:dyDescent="0.2">
      <c r="B16" s="231"/>
      <c r="C16" s="232"/>
      <c r="D16" s="232"/>
      <c r="E16" s="232"/>
      <c r="F16" s="232"/>
      <c r="G16" s="232"/>
      <c r="H16" s="233"/>
    </row>
    <row r="17" spans="2:8" ht="12.75" customHeight="1" x14ac:dyDescent="0.2">
      <c r="B17" s="225" t="s">
        <v>259</v>
      </c>
      <c r="C17" s="35" t="s">
        <v>943</v>
      </c>
      <c r="D17" s="35">
        <v>48</v>
      </c>
      <c r="E17" s="35">
        <v>0</v>
      </c>
      <c r="F17" s="35">
        <v>0</v>
      </c>
      <c r="G17" s="35">
        <v>2</v>
      </c>
      <c r="H17" s="35">
        <v>4.2</v>
      </c>
    </row>
    <row r="18" spans="2:8" ht="12.75" customHeight="1" x14ac:dyDescent="0.2">
      <c r="B18" s="228"/>
      <c r="C18" s="35" t="s">
        <v>944</v>
      </c>
      <c r="D18" s="35">
        <v>197</v>
      </c>
      <c r="E18" s="35">
        <v>6</v>
      </c>
      <c r="F18" s="35">
        <v>3</v>
      </c>
      <c r="G18" s="35">
        <v>12</v>
      </c>
      <c r="H18" s="35">
        <v>6.1</v>
      </c>
    </row>
    <row r="19" spans="2:8" ht="12.75" customHeight="1" x14ac:dyDescent="0.2">
      <c r="B19" s="228"/>
      <c r="C19" s="35" t="s">
        <v>945</v>
      </c>
      <c r="D19" s="35">
        <v>67</v>
      </c>
      <c r="E19" s="35">
        <v>1</v>
      </c>
      <c r="F19" s="35">
        <v>1.5</v>
      </c>
      <c r="G19" s="35">
        <v>2</v>
      </c>
      <c r="H19" s="35">
        <v>3</v>
      </c>
    </row>
    <row r="20" spans="2:8" ht="12.75" customHeight="1" x14ac:dyDescent="0.2">
      <c r="B20" s="228"/>
      <c r="C20" s="35" t="s">
        <v>946</v>
      </c>
      <c r="D20" s="35">
        <v>63</v>
      </c>
      <c r="E20" s="35">
        <v>21</v>
      </c>
      <c r="F20" s="35">
        <v>33.299999999999997</v>
      </c>
      <c r="G20" s="35">
        <v>3</v>
      </c>
      <c r="H20" s="35">
        <v>4.8</v>
      </c>
    </row>
    <row r="21" spans="2:8" ht="12.75" customHeight="1" x14ac:dyDescent="0.2">
      <c r="B21" s="228"/>
      <c r="C21" s="35" t="s">
        <v>947</v>
      </c>
      <c r="D21" s="35">
        <v>48</v>
      </c>
      <c r="E21" s="35">
        <v>12</v>
      </c>
      <c r="F21" s="35">
        <v>25</v>
      </c>
      <c r="G21" s="35">
        <v>3</v>
      </c>
      <c r="H21" s="35">
        <v>6.3</v>
      </c>
    </row>
    <row r="22" spans="2:8" ht="12.75" customHeight="1" x14ac:dyDescent="0.2">
      <c r="B22" s="228"/>
      <c r="C22" s="35" t="s">
        <v>948</v>
      </c>
      <c r="D22" s="35">
        <v>12</v>
      </c>
      <c r="E22" s="35">
        <v>5</v>
      </c>
      <c r="F22" s="35">
        <v>41.7</v>
      </c>
      <c r="G22" s="35">
        <v>0</v>
      </c>
      <c r="H22" s="35">
        <v>0</v>
      </c>
    </row>
    <row r="23" spans="2:8" ht="12.75" customHeight="1" x14ac:dyDescent="0.2">
      <c r="B23" s="229"/>
      <c r="C23" s="38" t="s">
        <v>21</v>
      </c>
      <c r="D23" s="38">
        <v>435</v>
      </c>
      <c r="E23" s="38">
        <v>45</v>
      </c>
      <c r="F23" s="38">
        <v>10.3</v>
      </c>
      <c r="G23" s="38">
        <v>22</v>
      </c>
      <c r="H23" s="38">
        <v>5.0999999999999996</v>
      </c>
    </row>
    <row r="24" spans="2:8" ht="6" customHeight="1" x14ac:dyDescent="0.2">
      <c r="B24" s="231"/>
      <c r="C24" s="232"/>
      <c r="D24" s="232"/>
      <c r="E24" s="232"/>
      <c r="F24" s="232"/>
      <c r="G24" s="232"/>
      <c r="H24" s="233"/>
    </row>
    <row r="25" spans="2:8" ht="12.75" customHeight="1" x14ac:dyDescent="0.2">
      <c r="B25" s="230" t="s">
        <v>203</v>
      </c>
      <c r="C25" s="35" t="s">
        <v>415</v>
      </c>
      <c r="D25" s="35">
        <v>150</v>
      </c>
      <c r="E25" s="35">
        <v>11</v>
      </c>
      <c r="F25" s="35">
        <v>7.3</v>
      </c>
      <c r="G25" s="35">
        <v>30</v>
      </c>
      <c r="H25" s="35">
        <v>20</v>
      </c>
    </row>
    <row r="26" spans="2:8" x14ac:dyDescent="0.2">
      <c r="B26" s="228"/>
      <c r="C26" s="35" t="s">
        <v>416</v>
      </c>
      <c r="D26" s="35">
        <v>49</v>
      </c>
      <c r="E26" s="35">
        <v>1</v>
      </c>
      <c r="F26" s="35">
        <v>2</v>
      </c>
      <c r="G26" s="35">
        <v>4</v>
      </c>
      <c r="H26" s="35">
        <v>8.1999999999999993</v>
      </c>
    </row>
    <row r="27" spans="2:8" x14ac:dyDescent="0.2">
      <c r="B27" s="228"/>
      <c r="C27" s="35" t="s">
        <v>417</v>
      </c>
      <c r="D27" s="35">
        <v>238</v>
      </c>
      <c r="E27" s="35">
        <v>4</v>
      </c>
      <c r="F27" s="35">
        <v>1.7</v>
      </c>
      <c r="G27" s="35">
        <v>34</v>
      </c>
      <c r="H27" s="35">
        <v>14.3</v>
      </c>
    </row>
    <row r="28" spans="2:8" x14ac:dyDescent="0.2">
      <c r="B28" s="228"/>
      <c r="C28" s="35" t="s">
        <v>418</v>
      </c>
      <c r="D28" s="35">
        <v>187</v>
      </c>
      <c r="E28" s="35">
        <v>6</v>
      </c>
      <c r="F28" s="35">
        <v>3.2</v>
      </c>
      <c r="G28" s="35">
        <v>32</v>
      </c>
      <c r="H28" s="35">
        <v>17.100000000000001</v>
      </c>
    </row>
    <row r="29" spans="2:8" x14ac:dyDescent="0.2">
      <c r="B29" s="228"/>
      <c r="C29" s="35" t="s">
        <v>949</v>
      </c>
      <c r="D29" s="35">
        <v>26</v>
      </c>
      <c r="E29" s="35">
        <v>0</v>
      </c>
      <c r="F29" s="35">
        <v>0</v>
      </c>
      <c r="G29" s="35">
        <v>7</v>
      </c>
      <c r="H29" s="35">
        <v>26.9</v>
      </c>
    </row>
    <row r="30" spans="2:8" x14ac:dyDescent="0.2">
      <c r="B30" s="229"/>
      <c r="C30" s="38" t="s">
        <v>21</v>
      </c>
      <c r="D30" s="38">
        <v>650</v>
      </c>
      <c r="E30" s="38">
        <v>22</v>
      </c>
      <c r="F30" s="38">
        <v>3.4</v>
      </c>
      <c r="G30" s="38">
        <v>107</v>
      </c>
      <c r="H30" s="38">
        <v>16.5</v>
      </c>
    </row>
  </sheetData>
  <mergeCells count="11">
    <mergeCell ref="B8:B15"/>
    <mergeCell ref="B17:B23"/>
    <mergeCell ref="B25:B30"/>
    <mergeCell ref="B24:H24"/>
    <mergeCell ref="B16:H16"/>
    <mergeCell ref="B7:H7"/>
    <mergeCell ref="G4:H4"/>
    <mergeCell ref="C4:C5"/>
    <mergeCell ref="B4:B5"/>
    <mergeCell ref="D4:D5"/>
    <mergeCell ref="E4:F4"/>
  </mergeCells>
  <phoneticPr fontId="6" type="noConversion"/>
  <pageMargins left="0.77" right="0.59" top="0.79" bottom="0.77" header="0.4921259845" footer="0.34"/>
  <pageSetup paperSize="9" scale="51" orientation="portrait" horizontalDpi="300"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C579"/>
    <pageSetUpPr autoPageBreaks="0"/>
  </sheetPr>
  <dimension ref="A1:V231"/>
  <sheetViews>
    <sheetView showGridLines="0" zoomScaleNormal="100" zoomScaleSheetLayoutView="55" workbookViewId="0">
      <pane ySplit="4" topLeftCell="A5" activePane="bottomLeft" state="frozen"/>
      <selection pane="bottomLeft" activeCell="V47" sqref="V47"/>
    </sheetView>
  </sheetViews>
  <sheetFormatPr baseColWidth="10" defaultRowHeight="12.75" x14ac:dyDescent="0.2"/>
  <cols>
    <col min="1" max="1" width="3.7109375" customWidth="1"/>
    <col min="2" max="2" width="17.5703125" style="92" customWidth="1"/>
    <col min="3" max="3" width="8.42578125" style="16" customWidth="1"/>
    <col min="4" max="14" width="8.42578125" style="5" customWidth="1"/>
    <col min="15" max="18" width="8" style="5" customWidth="1"/>
    <col min="19" max="21" width="6.28515625" style="5" customWidth="1"/>
  </cols>
  <sheetData>
    <row r="1" spans="1:22" ht="15.75" x14ac:dyDescent="0.25">
      <c r="A1" s="8" t="str">
        <f>Inhaltsverzeichnis!B59&amp;" "&amp;Inhaltsverzeichnis!D59</f>
        <v>Tabelle 32: Schülerinnen und Schüler an öffentlichen Volksschulen und Kindergarten nach Gemeinde, 2015/16</v>
      </c>
    </row>
    <row r="3" spans="1:22" ht="12.75" customHeight="1" x14ac:dyDescent="0.2">
      <c r="C3"/>
      <c r="D3"/>
      <c r="E3"/>
      <c r="F3"/>
      <c r="G3"/>
      <c r="H3"/>
      <c r="I3"/>
      <c r="J3"/>
      <c r="K3"/>
      <c r="L3"/>
      <c r="M3"/>
      <c r="N3"/>
      <c r="O3"/>
      <c r="P3"/>
      <c r="Q3"/>
      <c r="R3"/>
      <c r="S3"/>
      <c r="T3"/>
      <c r="U3"/>
    </row>
    <row r="4" spans="1:22" s="24" customFormat="1" ht="44.25" customHeight="1" x14ac:dyDescent="0.2">
      <c r="A4"/>
      <c r="B4" s="130" t="s">
        <v>242</v>
      </c>
      <c r="C4" s="44" t="s">
        <v>195</v>
      </c>
      <c r="D4" s="44" t="s">
        <v>56</v>
      </c>
      <c r="E4" s="45" t="s">
        <v>55</v>
      </c>
      <c r="F4" s="131" t="s">
        <v>53</v>
      </c>
      <c r="G4" s="45" t="s">
        <v>43</v>
      </c>
      <c r="H4" s="45" t="s">
        <v>54</v>
      </c>
      <c r="I4" s="45" t="s">
        <v>45</v>
      </c>
      <c r="J4" s="52" t="s">
        <v>61</v>
      </c>
      <c r="K4" s="44" t="s">
        <v>51</v>
      </c>
      <c r="L4" s="47" t="s">
        <v>196</v>
      </c>
      <c r="M4" s="45" t="s">
        <v>49</v>
      </c>
      <c r="N4" s="46" t="s">
        <v>21</v>
      </c>
      <c r="O4"/>
      <c r="P4"/>
      <c r="Q4"/>
      <c r="R4"/>
      <c r="S4"/>
      <c r="T4"/>
      <c r="U4"/>
      <c r="V4"/>
    </row>
    <row r="5" spans="1:22" s="24" customFormat="1" x14ac:dyDescent="0.2">
      <c r="A5"/>
      <c r="B5" s="65" t="s">
        <v>419</v>
      </c>
      <c r="C5" s="65">
        <v>14004</v>
      </c>
      <c r="D5" s="65">
        <v>1085</v>
      </c>
      <c r="E5" s="65">
        <v>37706</v>
      </c>
      <c r="F5" s="65">
        <v>8184</v>
      </c>
      <c r="G5" s="65">
        <v>7126</v>
      </c>
      <c r="H5" s="65">
        <v>4101</v>
      </c>
      <c r="I5" s="65">
        <v>515</v>
      </c>
      <c r="J5" s="65">
        <v>505</v>
      </c>
      <c r="K5" s="65">
        <v>52</v>
      </c>
      <c r="L5" s="65">
        <v>167</v>
      </c>
      <c r="M5" s="65">
        <v>54</v>
      </c>
      <c r="N5" s="65">
        <v>73499</v>
      </c>
      <c r="O5"/>
      <c r="P5"/>
      <c r="Q5"/>
      <c r="R5"/>
      <c r="S5"/>
      <c r="T5"/>
      <c r="U5"/>
      <c r="V5"/>
    </row>
    <row r="6" spans="1:22" s="24" customFormat="1" x14ac:dyDescent="0.2">
      <c r="A6"/>
      <c r="B6" s="65" t="s">
        <v>420</v>
      </c>
      <c r="C6" s="65">
        <v>1677</v>
      </c>
      <c r="D6" s="65">
        <v>159</v>
      </c>
      <c r="E6" s="65">
        <v>4220</v>
      </c>
      <c r="F6" s="65">
        <v>939</v>
      </c>
      <c r="G6" s="65">
        <v>737</v>
      </c>
      <c r="H6" s="65">
        <v>417</v>
      </c>
      <c r="I6" s="65">
        <v>105</v>
      </c>
      <c r="J6" s="65">
        <v>51</v>
      </c>
      <c r="K6" s="65">
        <v>0</v>
      </c>
      <c r="L6" s="65">
        <v>46</v>
      </c>
      <c r="M6" s="65">
        <v>20</v>
      </c>
      <c r="N6" s="65">
        <v>8371</v>
      </c>
      <c r="O6"/>
      <c r="P6"/>
      <c r="Q6"/>
      <c r="R6"/>
      <c r="S6"/>
      <c r="T6"/>
      <c r="U6"/>
      <c r="V6"/>
    </row>
    <row r="7" spans="1:22" s="11" customFormat="1" x14ac:dyDescent="0.2">
      <c r="A7" s="2"/>
      <c r="B7" s="66" t="s">
        <v>421</v>
      </c>
      <c r="C7" s="66">
        <v>401</v>
      </c>
      <c r="D7" s="66">
        <v>21</v>
      </c>
      <c r="E7" s="66">
        <v>919</v>
      </c>
      <c r="F7" s="66">
        <v>397</v>
      </c>
      <c r="G7" s="66">
        <v>137</v>
      </c>
      <c r="H7" s="66">
        <v>107</v>
      </c>
      <c r="I7" s="66">
        <v>0</v>
      </c>
      <c r="J7" s="66">
        <v>51</v>
      </c>
      <c r="K7" s="66">
        <v>0</v>
      </c>
      <c r="L7" s="66">
        <v>46</v>
      </c>
      <c r="M7" s="66">
        <v>20</v>
      </c>
      <c r="N7" s="66">
        <v>2099</v>
      </c>
      <c r="O7" s="2"/>
      <c r="P7" s="2"/>
      <c r="Q7" s="2"/>
      <c r="R7" s="2"/>
      <c r="S7" s="2"/>
      <c r="T7" s="2"/>
      <c r="U7" s="2"/>
      <c r="V7" s="2"/>
    </row>
    <row r="8" spans="1:22" s="11" customFormat="1" x14ac:dyDescent="0.2">
      <c r="A8"/>
      <c r="B8" s="66" t="s">
        <v>422</v>
      </c>
      <c r="C8" s="66">
        <v>38</v>
      </c>
      <c r="D8" s="66">
        <v>0</v>
      </c>
      <c r="E8" s="66">
        <v>76</v>
      </c>
      <c r="F8" s="66">
        <v>0</v>
      </c>
      <c r="G8" s="66">
        <v>0</v>
      </c>
      <c r="H8" s="66">
        <v>0</v>
      </c>
      <c r="I8" s="66">
        <v>0</v>
      </c>
      <c r="J8" s="66">
        <v>0</v>
      </c>
      <c r="K8" s="66">
        <v>0</v>
      </c>
      <c r="L8" s="66">
        <v>0</v>
      </c>
      <c r="M8" s="66">
        <v>0</v>
      </c>
      <c r="N8" s="66">
        <v>114</v>
      </c>
      <c r="O8"/>
      <c r="P8"/>
      <c r="Q8"/>
      <c r="R8"/>
      <c r="S8"/>
      <c r="T8"/>
      <c r="U8"/>
      <c r="V8"/>
    </row>
    <row r="9" spans="1:22" s="23" customFormat="1" x14ac:dyDescent="0.2">
      <c r="A9"/>
      <c r="B9" s="66" t="s">
        <v>423</v>
      </c>
      <c r="C9" s="66">
        <v>185</v>
      </c>
      <c r="D9" s="66">
        <v>22</v>
      </c>
      <c r="E9" s="66">
        <v>424</v>
      </c>
      <c r="F9" s="66">
        <v>149</v>
      </c>
      <c r="G9" s="66">
        <v>79</v>
      </c>
      <c r="H9" s="66">
        <v>12</v>
      </c>
      <c r="I9" s="66">
        <v>37</v>
      </c>
      <c r="J9" s="66">
        <v>0</v>
      </c>
      <c r="K9" s="66">
        <v>0</v>
      </c>
      <c r="L9" s="66">
        <v>0</v>
      </c>
      <c r="M9" s="66">
        <v>0</v>
      </c>
      <c r="N9" s="66">
        <v>908</v>
      </c>
      <c r="O9"/>
      <c r="P9"/>
      <c r="Q9"/>
      <c r="R9"/>
      <c r="S9"/>
      <c r="T9"/>
      <c r="U9"/>
      <c r="V9"/>
    </row>
    <row r="10" spans="1:22" s="23" customFormat="1" x14ac:dyDescent="0.2">
      <c r="A10"/>
      <c r="B10" s="66" t="s">
        <v>424</v>
      </c>
      <c r="C10" s="66">
        <v>10</v>
      </c>
      <c r="D10" s="66">
        <v>0</v>
      </c>
      <c r="E10" s="66">
        <v>30</v>
      </c>
      <c r="F10" s="66">
        <v>0</v>
      </c>
      <c r="G10" s="66">
        <v>0</v>
      </c>
      <c r="H10" s="66">
        <v>0</v>
      </c>
      <c r="I10" s="66">
        <v>0</v>
      </c>
      <c r="J10" s="66">
        <v>0</v>
      </c>
      <c r="K10" s="66">
        <v>0</v>
      </c>
      <c r="L10" s="66">
        <v>0</v>
      </c>
      <c r="M10" s="66">
        <v>0</v>
      </c>
      <c r="N10" s="66">
        <v>40</v>
      </c>
      <c r="O10"/>
      <c r="P10"/>
      <c r="Q10"/>
      <c r="R10"/>
      <c r="S10"/>
      <c r="T10"/>
      <c r="U10"/>
      <c r="V10"/>
    </row>
    <row r="11" spans="1:22" s="23" customFormat="1" x14ac:dyDescent="0.2">
      <c r="A11"/>
      <c r="B11" s="66" t="s">
        <v>425</v>
      </c>
      <c r="C11" s="66">
        <v>175</v>
      </c>
      <c r="D11" s="66">
        <v>13</v>
      </c>
      <c r="E11" s="66">
        <v>414</v>
      </c>
      <c r="F11" s="66">
        <v>0</v>
      </c>
      <c r="G11" s="66">
        <v>71</v>
      </c>
      <c r="H11" s="66">
        <v>27</v>
      </c>
      <c r="I11" s="66">
        <v>16</v>
      </c>
      <c r="J11" s="66">
        <v>0</v>
      </c>
      <c r="K11" s="66">
        <v>0</v>
      </c>
      <c r="L11" s="66">
        <v>0</v>
      </c>
      <c r="M11" s="66">
        <v>0</v>
      </c>
      <c r="N11" s="66">
        <v>716</v>
      </c>
      <c r="O11"/>
      <c r="P11"/>
      <c r="Q11"/>
      <c r="R11"/>
      <c r="S11"/>
      <c r="T11"/>
      <c r="U11"/>
      <c r="V11"/>
    </row>
    <row r="12" spans="1:22" s="23" customFormat="1" x14ac:dyDescent="0.2">
      <c r="A12"/>
      <c r="B12" s="66" t="s">
        <v>426</v>
      </c>
      <c r="C12" s="66">
        <v>154</v>
      </c>
      <c r="D12" s="66">
        <v>13</v>
      </c>
      <c r="E12" s="66">
        <v>398</v>
      </c>
      <c r="F12" s="66">
        <v>0</v>
      </c>
      <c r="G12" s="66">
        <v>99</v>
      </c>
      <c r="H12" s="66">
        <v>48</v>
      </c>
      <c r="I12" s="66">
        <v>0</v>
      </c>
      <c r="J12" s="66">
        <v>0</v>
      </c>
      <c r="K12" s="66">
        <v>0</v>
      </c>
      <c r="L12" s="66">
        <v>0</v>
      </c>
      <c r="M12" s="66">
        <v>0</v>
      </c>
      <c r="N12" s="66">
        <v>712</v>
      </c>
      <c r="O12"/>
      <c r="P12"/>
      <c r="Q12"/>
      <c r="R12"/>
      <c r="S12"/>
      <c r="T12"/>
      <c r="U12"/>
      <c r="V12"/>
    </row>
    <row r="13" spans="1:22" s="23" customFormat="1" x14ac:dyDescent="0.2">
      <c r="A13"/>
      <c r="B13" s="66" t="s">
        <v>427</v>
      </c>
      <c r="C13" s="66">
        <v>32</v>
      </c>
      <c r="D13" s="66">
        <v>0</v>
      </c>
      <c r="E13" s="66">
        <v>97</v>
      </c>
      <c r="F13" s="66">
        <v>0</v>
      </c>
      <c r="G13" s="66">
        <v>0</v>
      </c>
      <c r="H13" s="66">
        <v>0</v>
      </c>
      <c r="I13" s="66">
        <v>0</v>
      </c>
      <c r="J13" s="66">
        <v>0</v>
      </c>
      <c r="K13" s="66">
        <v>0</v>
      </c>
      <c r="L13" s="66">
        <v>0</v>
      </c>
      <c r="M13" s="66">
        <v>0</v>
      </c>
      <c r="N13" s="66">
        <v>129</v>
      </c>
      <c r="O13"/>
      <c r="P13"/>
      <c r="Q13"/>
      <c r="R13"/>
      <c r="S13"/>
      <c r="T13"/>
      <c r="U13"/>
      <c r="V13"/>
    </row>
    <row r="14" spans="1:22" s="23" customFormat="1" x14ac:dyDescent="0.2">
      <c r="A14"/>
      <c r="B14" s="66" t="s">
        <v>428</v>
      </c>
      <c r="C14" s="66">
        <v>125</v>
      </c>
      <c r="D14" s="66">
        <v>13</v>
      </c>
      <c r="E14" s="66">
        <v>359</v>
      </c>
      <c r="F14" s="66">
        <v>0</v>
      </c>
      <c r="G14" s="66">
        <v>74</v>
      </c>
      <c r="H14" s="66">
        <v>33</v>
      </c>
      <c r="I14" s="66">
        <v>0</v>
      </c>
      <c r="J14" s="66">
        <v>0</v>
      </c>
      <c r="K14" s="66">
        <v>0</v>
      </c>
      <c r="L14" s="66">
        <v>0</v>
      </c>
      <c r="M14" s="66">
        <v>0</v>
      </c>
      <c r="N14" s="66">
        <v>604</v>
      </c>
      <c r="O14"/>
      <c r="P14"/>
      <c r="Q14"/>
      <c r="R14"/>
      <c r="S14"/>
      <c r="T14"/>
      <c r="U14"/>
      <c r="V14"/>
    </row>
    <row r="15" spans="1:22" s="23" customFormat="1" x14ac:dyDescent="0.2">
      <c r="A15"/>
      <c r="B15" s="66" t="s">
        <v>429</v>
      </c>
      <c r="C15" s="66">
        <v>97</v>
      </c>
      <c r="D15" s="66">
        <v>11</v>
      </c>
      <c r="E15" s="66">
        <v>231</v>
      </c>
      <c r="F15" s="66">
        <v>0</v>
      </c>
      <c r="G15" s="66">
        <v>44</v>
      </c>
      <c r="H15" s="66">
        <v>19</v>
      </c>
      <c r="I15" s="66">
        <v>0</v>
      </c>
      <c r="J15" s="66">
        <v>0</v>
      </c>
      <c r="K15" s="66">
        <v>0</v>
      </c>
      <c r="L15" s="66">
        <v>0</v>
      </c>
      <c r="M15" s="66">
        <v>0</v>
      </c>
      <c r="N15" s="66">
        <v>402</v>
      </c>
      <c r="O15"/>
      <c r="P15"/>
      <c r="Q15"/>
      <c r="R15"/>
      <c r="S15"/>
      <c r="T15"/>
      <c r="U15"/>
      <c r="V15"/>
    </row>
    <row r="16" spans="1:22" s="23" customFormat="1" x14ac:dyDescent="0.2">
      <c r="A16"/>
      <c r="B16" s="66" t="s">
        <v>430</v>
      </c>
      <c r="C16" s="66">
        <v>139</v>
      </c>
      <c r="D16" s="66">
        <v>14</v>
      </c>
      <c r="E16" s="66">
        <v>413</v>
      </c>
      <c r="F16" s="66">
        <v>135</v>
      </c>
      <c r="G16" s="66">
        <v>128</v>
      </c>
      <c r="H16" s="66">
        <v>93</v>
      </c>
      <c r="I16" s="66">
        <v>43</v>
      </c>
      <c r="J16" s="66">
        <v>0</v>
      </c>
      <c r="K16" s="66">
        <v>0</v>
      </c>
      <c r="L16" s="66">
        <v>0</v>
      </c>
      <c r="M16" s="66">
        <v>0</v>
      </c>
      <c r="N16" s="66">
        <v>965</v>
      </c>
      <c r="O16"/>
      <c r="P16"/>
      <c r="Q16"/>
      <c r="R16"/>
      <c r="S16"/>
      <c r="T16"/>
      <c r="U16"/>
      <c r="V16"/>
    </row>
    <row r="17" spans="1:22" s="23" customFormat="1" x14ac:dyDescent="0.2">
      <c r="A17"/>
      <c r="B17" s="66" t="s">
        <v>431</v>
      </c>
      <c r="C17" s="66">
        <v>215</v>
      </c>
      <c r="D17" s="66">
        <v>30</v>
      </c>
      <c r="E17" s="66">
        <v>593</v>
      </c>
      <c r="F17" s="66">
        <v>258</v>
      </c>
      <c r="G17" s="66">
        <v>105</v>
      </c>
      <c r="H17" s="66">
        <v>78</v>
      </c>
      <c r="I17" s="66">
        <v>0</v>
      </c>
      <c r="J17" s="66">
        <v>0</v>
      </c>
      <c r="K17" s="66">
        <v>0</v>
      </c>
      <c r="L17" s="66">
        <v>0</v>
      </c>
      <c r="M17" s="66">
        <v>0</v>
      </c>
      <c r="N17" s="66">
        <v>1279</v>
      </c>
      <c r="O17"/>
      <c r="P17"/>
      <c r="Q17"/>
      <c r="R17"/>
      <c r="S17"/>
      <c r="T17"/>
      <c r="U17"/>
      <c r="V17"/>
    </row>
    <row r="18" spans="1:22" s="23" customFormat="1" x14ac:dyDescent="0.2">
      <c r="A18"/>
      <c r="B18" s="66" t="s">
        <v>432</v>
      </c>
      <c r="C18" s="66">
        <v>106</v>
      </c>
      <c r="D18" s="66">
        <v>22</v>
      </c>
      <c r="E18" s="66">
        <v>266</v>
      </c>
      <c r="F18" s="66">
        <v>0</v>
      </c>
      <c r="G18" s="66">
        <v>0</v>
      </c>
      <c r="H18" s="66">
        <v>0</v>
      </c>
      <c r="I18" s="66">
        <v>9</v>
      </c>
      <c r="J18" s="66">
        <v>0</v>
      </c>
      <c r="K18" s="66">
        <v>0</v>
      </c>
      <c r="L18" s="66">
        <v>0</v>
      </c>
      <c r="M18" s="66">
        <v>0</v>
      </c>
      <c r="N18" s="66">
        <v>403</v>
      </c>
      <c r="O18"/>
      <c r="P18"/>
      <c r="Q18"/>
      <c r="R18"/>
      <c r="S18"/>
      <c r="T18"/>
      <c r="U18"/>
      <c r="V18"/>
    </row>
    <row r="19" spans="1:22" s="132" customFormat="1" x14ac:dyDescent="0.2">
      <c r="A19" s="95"/>
      <c r="B19" s="65" t="s">
        <v>433</v>
      </c>
      <c r="C19" s="65">
        <v>3026</v>
      </c>
      <c r="D19" s="65">
        <v>218</v>
      </c>
      <c r="E19" s="65">
        <v>8077</v>
      </c>
      <c r="F19" s="65">
        <v>1665</v>
      </c>
      <c r="G19" s="65">
        <v>1370</v>
      </c>
      <c r="H19" s="65">
        <v>764</v>
      </c>
      <c r="I19" s="65">
        <v>119</v>
      </c>
      <c r="J19" s="65">
        <v>109</v>
      </c>
      <c r="K19" s="65">
        <v>11</v>
      </c>
      <c r="L19" s="65">
        <v>80</v>
      </c>
      <c r="M19" s="65">
        <v>0</v>
      </c>
      <c r="N19" s="65">
        <v>15439</v>
      </c>
      <c r="O19" s="95"/>
      <c r="P19" s="95"/>
      <c r="Q19" s="95"/>
      <c r="R19" s="95"/>
      <c r="S19" s="95"/>
      <c r="T19" s="95"/>
      <c r="U19" s="95"/>
      <c r="V19" s="95"/>
    </row>
    <row r="20" spans="1:22" s="23" customFormat="1" x14ac:dyDescent="0.2">
      <c r="A20" s="2"/>
      <c r="B20" s="66" t="s">
        <v>434</v>
      </c>
      <c r="C20" s="66">
        <v>359</v>
      </c>
      <c r="D20" s="66">
        <v>22</v>
      </c>
      <c r="E20" s="66">
        <v>940</v>
      </c>
      <c r="F20" s="66">
        <v>416</v>
      </c>
      <c r="G20" s="66">
        <v>248</v>
      </c>
      <c r="H20" s="66">
        <v>100</v>
      </c>
      <c r="I20" s="66">
        <v>0</v>
      </c>
      <c r="J20" s="66">
        <v>0</v>
      </c>
      <c r="K20" s="66">
        <v>11</v>
      </c>
      <c r="L20" s="66">
        <v>45</v>
      </c>
      <c r="M20" s="66">
        <v>0</v>
      </c>
      <c r="N20" s="66">
        <v>2141</v>
      </c>
      <c r="O20" s="2"/>
      <c r="P20" s="2"/>
      <c r="Q20" s="2"/>
      <c r="R20" s="2"/>
      <c r="S20" s="2"/>
      <c r="T20" s="2"/>
      <c r="U20" s="2"/>
      <c r="V20" s="2"/>
    </row>
    <row r="21" spans="1:22" s="23" customFormat="1" x14ac:dyDescent="0.2">
      <c r="A21"/>
      <c r="B21" s="66" t="s">
        <v>435</v>
      </c>
      <c r="C21" s="66">
        <v>24</v>
      </c>
      <c r="D21" s="66">
        <v>0</v>
      </c>
      <c r="E21" s="66">
        <v>85</v>
      </c>
      <c r="F21" s="66">
        <v>0</v>
      </c>
      <c r="G21" s="66">
        <v>0</v>
      </c>
      <c r="H21" s="66">
        <v>0</v>
      </c>
      <c r="I21" s="66">
        <v>0</v>
      </c>
      <c r="J21" s="66">
        <v>0</v>
      </c>
      <c r="K21" s="66">
        <v>0</v>
      </c>
      <c r="L21" s="66">
        <v>0</v>
      </c>
      <c r="M21" s="66">
        <v>0</v>
      </c>
      <c r="N21" s="66">
        <v>109</v>
      </c>
      <c r="O21"/>
      <c r="P21"/>
      <c r="Q21"/>
      <c r="R21"/>
      <c r="S21"/>
      <c r="T21"/>
      <c r="U21"/>
      <c r="V21"/>
    </row>
    <row r="22" spans="1:22" s="23" customFormat="1" x14ac:dyDescent="0.2">
      <c r="A22"/>
      <c r="B22" s="66" t="s">
        <v>436</v>
      </c>
      <c r="C22" s="66">
        <v>55</v>
      </c>
      <c r="D22" s="66">
        <v>0</v>
      </c>
      <c r="E22" s="66">
        <v>161</v>
      </c>
      <c r="F22" s="66">
        <v>0</v>
      </c>
      <c r="G22" s="66">
        <v>0</v>
      </c>
      <c r="H22" s="66">
        <v>0</v>
      </c>
      <c r="I22" s="66">
        <v>0</v>
      </c>
      <c r="J22" s="66">
        <v>0</v>
      </c>
      <c r="K22" s="66">
        <v>0</v>
      </c>
      <c r="L22" s="66">
        <v>0</v>
      </c>
      <c r="M22" s="66">
        <v>0</v>
      </c>
      <c r="N22" s="66">
        <v>216</v>
      </c>
      <c r="O22"/>
      <c r="P22"/>
      <c r="Q22"/>
      <c r="R22"/>
      <c r="S22"/>
      <c r="T22"/>
      <c r="U22"/>
      <c r="V22"/>
    </row>
    <row r="23" spans="1:22" s="23" customFormat="1" x14ac:dyDescent="0.2">
      <c r="A23"/>
      <c r="B23" s="66" t="s">
        <v>437</v>
      </c>
      <c r="C23" s="66">
        <v>68</v>
      </c>
      <c r="D23" s="66">
        <v>0</v>
      </c>
      <c r="E23" s="66">
        <v>173</v>
      </c>
      <c r="F23" s="66">
        <v>0</v>
      </c>
      <c r="G23" s="66">
        <v>0</v>
      </c>
      <c r="H23" s="66">
        <v>0</v>
      </c>
      <c r="I23" s="66">
        <v>0</v>
      </c>
      <c r="J23" s="66">
        <v>0</v>
      </c>
      <c r="K23" s="66">
        <v>0</v>
      </c>
      <c r="L23" s="66">
        <v>0</v>
      </c>
      <c r="M23" s="66">
        <v>0</v>
      </c>
      <c r="N23" s="66">
        <v>241</v>
      </c>
      <c r="O23"/>
      <c r="P23"/>
      <c r="Q23"/>
      <c r="R23"/>
      <c r="S23"/>
      <c r="T23"/>
      <c r="U23"/>
      <c r="V23"/>
    </row>
    <row r="24" spans="1:22" s="23" customFormat="1" x14ac:dyDescent="0.2">
      <c r="A24"/>
      <c r="B24" s="66" t="s">
        <v>438</v>
      </c>
      <c r="C24" s="66">
        <v>113</v>
      </c>
      <c r="D24" s="66">
        <v>0</v>
      </c>
      <c r="E24" s="66">
        <v>329</v>
      </c>
      <c r="F24" s="66">
        <v>0</v>
      </c>
      <c r="G24" s="66">
        <v>0</v>
      </c>
      <c r="H24" s="66">
        <v>0</v>
      </c>
      <c r="I24" s="66">
        <v>0</v>
      </c>
      <c r="J24" s="66">
        <v>0</v>
      </c>
      <c r="K24" s="66">
        <v>0</v>
      </c>
      <c r="L24" s="66">
        <v>0</v>
      </c>
      <c r="M24" s="66">
        <v>0</v>
      </c>
      <c r="N24" s="66">
        <v>442</v>
      </c>
      <c r="O24"/>
      <c r="P24"/>
      <c r="Q24"/>
      <c r="R24"/>
      <c r="S24"/>
      <c r="T24"/>
      <c r="U24"/>
      <c r="V24"/>
    </row>
    <row r="25" spans="1:22" s="11" customFormat="1" x14ac:dyDescent="0.2">
      <c r="A25"/>
      <c r="B25" s="66" t="s">
        <v>439</v>
      </c>
      <c r="C25" s="66">
        <v>70</v>
      </c>
      <c r="D25" s="66">
        <v>0</v>
      </c>
      <c r="E25" s="66">
        <v>204</v>
      </c>
      <c r="F25" s="66">
        <v>0</v>
      </c>
      <c r="G25" s="66">
        <v>0</v>
      </c>
      <c r="H25" s="66">
        <v>0</v>
      </c>
      <c r="I25" s="66">
        <v>0</v>
      </c>
      <c r="J25" s="66">
        <v>0</v>
      </c>
      <c r="K25" s="66">
        <v>0</v>
      </c>
      <c r="L25" s="66">
        <v>0</v>
      </c>
      <c r="M25" s="66">
        <v>0</v>
      </c>
      <c r="N25" s="66">
        <v>274</v>
      </c>
      <c r="O25"/>
      <c r="P25"/>
      <c r="Q25"/>
      <c r="R25"/>
      <c r="S25"/>
      <c r="T25"/>
      <c r="U25"/>
      <c r="V25"/>
    </row>
    <row r="26" spans="1:22" s="11" customFormat="1" x14ac:dyDescent="0.2">
      <c r="A26"/>
      <c r="B26" s="66" t="s">
        <v>440</v>
      </c>
      <c r="C26" s="66">
        <v>122</v>
      </c>
      <c r="D26" s="66">
        <v>12</v>
      </c>
      <c r="E26" s="66">
        <v>357</v>
      </c>
      <c r="F26" s="66">
        <v>0</v>
      </c>
      <c r="G26" s="66">
        <v>0</v>
      </c>
      <c r="H26" s="66">
        <v>0</v>
      </c>
      <c r="I26" s="66">
        <v>0</v>
      </c>
      <c r="J26" s="66">
        <v>0</v>
      </c>
      <c r="K26" s="66">
        <v>0</v>
      </c>
      <c r="L26" s="66">
        <v>0</v>
      </c>
      <c r="M26" s="66">
        <v>0</v>
      </c>
      <c r="N26" s="66">
        <v>491</v>
      </c>
      <c r="O26"/>
      <c r="P26"/>
      <c r="Q26"/>
      <c r="R26"/>
      <c r="S26"/>
      <c r="T26"/>
      <c r="U26"/>
      <c r="V26"/>
    </row>
    <row r="27" spans="1:22" s="11" customFormat="1" x14ac:dyDescent="0.2">
      <c r="A27"/>
      <c r="B27" s="66" t="s">
        <v>441</v>
      </c>
      <c r="C27" s="66">
        <v>23</v>
      </c>
      <c r="D27" s="66">
        <v>0</v>
      </c>
      <c r="E27" s="66">
        <v>74</v>
      </c>
      <c r="F27" s="66">
        <v>0</v>
      </c>
      <c r="G27" s="66">
        <v>0</v>
      </c>
      <c r="H27" s="66">
        <v>0</v>
      </c>
      <c r="I27" s="66">
        <v>0</v>
      </c>
      <c r="J27" s="66">
        <v>0</v>
      </c>
      <c r="K27" s="66">
        <v>0</v>
      </c>
      <c r="L27" s="66">
        <v>0</v>
      </c>
      <c r="M27" s="66">
        <v>0</v>
      </c>
      <c r="N27" s="66">
        <v>97</v>
      </c>
      <c r="O27"/>
      <c r="P27"/>
      <c r="Q27"/>
      <c r="R27"/>
      <c r="S27"/>
      <c r="T27"/>
      <c r="U27"/>
      <c r="V27"/>
    </row>
    <row r="28" spans="1:22" s="11" customFormat="1" x14ac:dyDescent="0.2">
      <c r="A28"/>
      <c r="B28" s="66" t="s">
        <v>442</v>
      </c>
      <c r="C28" s="66">
        <v>104</v>
      </c>
      <c r="D28" s="66">
        <v>14</v>
      </c>
      <c r="E28" s="66">
        <v>240</v>
      </c>
      <c r="F28" s="66">
        <v>0</v>
      </c>
      <c r="G28" s="66">
        <v>50</v>
      </c>
      <c r="H28" s="66">
        <v>55</v>
      </c>
      <c r="I28" s="66">
        <v>25</v>
      </c>
      <c r="J28" s="66">
        <v>0</v>
      </c>
      <c r="K28" s="66">
        <v>0</v>
      </c>
      <c r="L28" s="66">
        <v>0</v>
      </c>
      <c r="M28" s="66">
        <v>0</v>
      </c>
      <c r="N28" s="66">
        <v>488</v>
      </c>
      <c r="O28"/>
      <c r="P28"/>
      <c r="Q28"/>
      <c r="R28"/>
      <c r="S28"/>
      <c r="T28"/>
      <c r="U28"/>
      <c r="V28"/>
    </row>
    <row r="29" spans="1:22" s="11" customFormat="1" x14ac:dyDescent="0.2">
      <c r="A29"/>
      <c r="B29" s="66" t="s">
        <v>443</v>
      </c>
      <c r="C29" s="66">
        <v>41</v>
      </c>
      <c r="D29" s="66">
        <v>0</v>
      </c>
      <c r="E29" s="66">
        <v>116</v>
      </c>
      <c r="F29" s="66">
        <v>0</v>
      </c>
      <c r="G29" s="66">
        <v>0</v>
      </c>
      <c r="H29" s="66">
        <v>0</v>
      </c>
      <c r="I29" s="66">
        <v>0</v>
      </c>
      <c r="J29" s="66">
        <v>0</v>
      </c>
      <c r="K29" s="66">
        <v>0</v>
      </c>
      <c r="L29" s="66">
        <v>0</v>
      </c>
      <c r="M29" s="66">
        <v>0</v>
      </c>
      <c r="N29" s="66">
        <v>157</v>
      </c>
      <c r="O29"/>
      <c r="P29"/>
      <c r="Q29"/>
      <c r="R29"/>
      <c r="S29"/>
      <c r="T29"/>
      <c r="U29"/>
      <c r="V29"/>
    </row>
    <row r="30" spans="1:22" s="11" customFormat="1" x14ac:dyDescent="0.2">
      <c r="A30"/>
      <c r="B30" s="66" t="s">
        <v>444</v>
      </c>
      <c r="C30" s="66">
        <v>42</v>
      </c>
      <c r="D30" s="66">
        <v>0</v>
      </c>
      <c r="E30" s="66">
        <v>141</v>
      </c>
      <c r="F30" s="66">
        <v>0</v>
      </c>
      <c r="G30" s="66">
        <v>0</v>
      </c>
      <c r="H30" s="66">
        <v>0</v>
      </c>
      <c r="I30" s="66">
        <v>0</v>
      </c>
      <c r="J30" s="66">
        <v>0</v>
      </c>
      <c r="K30" s="66">
        <v>0</v>
      </c>
      <c r="L30" s="66">
        <v>0</v>
      </c>
      <c r="M30" s="66">
        <v>0</v>
      </c>
      <c r="N30" s="66">
        <v>183</v>
      </c>
      <c r="O30"/>
      <c r="P30"/>
      <c r="Q30"/>
      <c r="R30"/>
      <c r="S30"/>
      <c r="T30"/>
      <c r="U30"/>
      <c r="V30"/>
    </row>
    <row r="31" spans="1:22" s="11" customFormat="1" x14ac:dyDescent="0.2">
      <c r="A31"/>
      <c r="B31" s="66" t="s">
        <v>445</v>
      </c>
      <c r="C31" s="66">
        <v>44</v>
      </c>
      <c r="D31" s="66">
        <v>0</v>
      </c>
      <c r="E31" s="66">
        <v>144</v>
      </c>
      <c r="F31" s="66">
        <v>0</v>
      </c>
      <c r="G31" s="66">
        <v>0</v>
      </c>
      <c r="H31" s="66">
        <v>0</v>
      </c>
      <c r="I31" s="66">
        <v>0</v>
      </c>
      <c r="J31" s="66">
        <v>0</v>
      </c>
      <c r="K31" s="66">
        <v>0</v>
      </c>
      <c r="L31" s="66">
        <v>0</v>
      </c>
      <c r="M31" s="66">
        <v>0</v>
      </c>
      <c r="N31" s="66">
        <v>188</v>
      </c>
      <c r="O31"/>
      <c r="P31"/>
      <c r="Q31"/>
      <c r="R31"/>
      <c r="S31"/>
      <c r="T31"/>
      <c r="U31"/>
      <c r="V31"/>
    </row>
    <row r="32" spans="1:22" s="11" customFormat="1" x14ac:dyDescent="0.2">
      <c r="A32"/>
      <c r="B32" s="66" t="s">
        <v>446</v>
      </c>
      <c r="C32" s="66">
        <v>121</v>
      </c>
      <c r="D32" s="66">
        <v>13</v>
      </c>
      <c r="E32" s="66">
        <v>289</v>
      </c>
      <c r="F32" s="66">
        <v>305</v>
      </c>
      <c r="G32" s="66">
        <v>179</v>
      </c>
      <c r="H32" s="66">
        <v>86</v>
      </c>
      <c r="I32" s="66">
        <v>21</v>
      </c>
      <c r="J32" s="66">
        <v>0</v>
      </c>
      <c r="K32" s="66">
        <v>0</v>
      </c>
      <c r="L32" s="66">
        <v>0</v>
      </c>
      <c r="M32" s="66">
        <v>0</v>
      </c>
      <c r="N32" s="66">
        <v>1014</v>
      </c>
      <c r="O32"/>
      <c r="P32"/>
      <c r="Q32"/>
      <c r="R32"/>
      <c r="S32"/>
      <c r="T32"/>
      <c r="U32"/>
      <c r="V32"/>
    </row>
    <row r="33" spans="1:22" s="11" customFormat="1" x14ac:dyDescent="0.2">
      <c r="A33"/>
      <c r="B33" s="66" t="s">
        <v>447</v>
      </c>
      <c r="C33" s="66">
        <v>185</v>
      </c>
      <c r="D33" s="66">
        <v>43</v>
      </c>
      <c r="E33" s="66">
        <v>438</v>
      </c>
      <c r="F33" s="66">
        <v>0</v>
      </c>
      <c r="G33" s="66">
        <v>87</v>
      </c>
      <c r="H33" s="66">
        <v>78</v>
      </c>
      <c r="I33" s="66">
        <v>10</v>
      </c>
      <c r="J33" s="66">
        <v>0</v>
      </c>
      <c r="K33" s="66">
        <v>0</v>
      </c>
      <c r="L33" s="66">
        <v>8</v>
      </c>
      <c r="M33" s="66">
        <v>0</v>
      </c>
      <c r="N33" s="66">
        <v>849</v>
      </c>
      <c r="O33"/>
      <c r="P33"/>
      <c r="Q33"/>
      <c r="R33"/>
      <c r="S33"/>
      <c r="T33"/>
      <c r="U33"/>
      <c r="V33"/>
    </row>
    <row r="34" spans="1:22" s="11" customFormat="1" x14ac:dyDescent="0.2">
      <c r="A34"/>
      <c r="B34" s="66" t="s">
        <v>448</v>
      </c>
      <c r="C34" s="66">
        <v>102</v>
      </c>
      <c r="D34" s="66">
        <v>0</v>
      </c>
      <c r="E34" s="66">
        <v>232</v>
      </c>
      <c r="F34" s="66">
        <v>148</v>
      </c>
      <c r="G34" s="66">
        <v>108</v>
      </c>
      <c r="H34" s="66">
        <v>44</v>
      </c>
      <c r="I34" s="66">
        <v>0</v>
      </c>
      <c r="J34" s="66">
        <v>0</v>
      </c>
      <c r="K34" s="66">
        <v>0</v>
      </c>
      <c r="L34" s="66">
        <v>0</v>
      </c>
      <c r="M34" s="66">
        <v>0</v>
      </c>
      <c r="N34" s="66">
        <v>634</v>
      </c>
      <c r="O34"/>
      <c r="P34"/>
      <c r="Q34"/>
      <c r="R34"/>
      <c r="S34"/>
      <c r="T34"/>
      <c r="U34"/>
      <c r="V34"/>
    </row>
    <row r="35" spans="1:22" s="11" customFormat="1" x14ac:dyDescent="0.2">
      <c r="A35"/>
      <c r="B35" s="66" t="s">
        <v>449</v>
      </c>
      <c r="C35" s="66">
        <v>84</v>
      </c>
      <c r="D35" s="66">
        <v>17</v>
      </c>
      <c r="E35" s="66">
        <v>188</v>
      </c>
      <c r="F35" s="66">
        <v>0</v>
      </c>
      <c r="G35" s="66">
        <v>0</v>
      </c>
      <c r="H35" s="66">
        <v>0</v>
      </c>
      <c r="I35" s="66">
        <v>0</v>
      </c>
      <c r="J35" s="66">
        <v>0</v>
      </c>
      <c r="K35" s="66">
        <v>0</v>
      </c>
      <c r="L35" s="66">
        <v>0</v>
      </c>
      <c r="M35" s="66">
        <v>0</v>
      </c>
      <c r="N35" s="66">
        <v>289</v>
      </c>
      <c r="O35"/>
      <c r="P35"/>
      <c r="Q35"/>
      <c r="R35"/>
      <c r="S35"/>
      <c r="T35"/>
      <c r="U35"/>
      <c r="V35"/>
    </row>
    <row r="36" spans="1:22" s="11" customFormat="1" x14ac:dyDescent="0.2">
      <c r="A36"/>
      <c r="B36" s="66" t="s">
        <v>450</v>
      </c>
      <c r="C36" s="66">
        <v>181</v>
      </c>
      <c r="D36" s="66">
        <v>27</v>
      </c>
      <c r="E36" s="66">
        <v>482</v>
      </c>
      <c r="F36" s="66">
        <v>128</v>
      </c>
      <c r="G36" s="66">
        <v>88</v>
      </c>
      <c r="H36" s="66">
        <v>43</v>
      </c>
      <c r="I36" s="66">
        <v>0</v>
      </c>
      <c r="J36" s="66">
        <v>0</v>
      </c>
      <c r="K36" s="66">
        <v>0</v>
      </c>
      <c r="L36" s="66">
        <v>0</v>
      </c>
      <c r="M36" s="66">
        <v>0</v>
      </c>
      <c r="N36" s="66">
        <v>949</v>
      </c>
      <c r="O36"/>
      <c r="P36"/>
      <c r="Q36"/>
      <c r="R36"/>
      <c r="S36"/>
      <c r="T36"/>
      <c r="U36"/>
      <c r="V36"/>
    </row>
    <row r="37" spans="1:22" s="11" customFormat="1" x14ac:dyDescent="0.2">
      <c r="A37"/>
      <c r="B37" s="66" t="s">
        <v>451</v>
      </c>
      <c r="C37" s="66">
        <v>48</v>
      </c>
      <c r="D37" s="66">
        <v>0</v>
      </c>
      <c r="E37" s="66">
        <v>131</v>
      </c>
      <c r="F37" s="66">
        <v>0</v>
      </c>
      <c r="G37" s="66">
        <v>0</v>
      </c>
      <c r="H37" s="66">
        <v>0</v>
      </c>
      <c r="I37" s="66">
        <v>0</v>
      </c>
      <c r="J37" s="66">
        <v>0</v>
      </c>
      <c r="K37" s="66">
        <v>0</v>
      </c>
      <c r="L37" s="66">
        <v>0</v>
      </c>
      <c r="M37" s="66">
        <v>0</v>
      </c>
      <c r="N37" s="66">
        <v>179</v>
      </c>
      <c r="O37"/>
      <c r="P37"/>
      <c r="Q37"/>
      <c r="R37"/>
      <c r="S37"/>
      <c r="T37"/>
      <c r="U37"/>
      <c r="V37"/>
    </row>
    <row r="38" spans="1:22" s="11" customFormat="1" x14ac:dyDescent="0.2">
      <c r="A38"/>
      <c r="B38" s="66" t="s">
        <v>452</v>
      </c>
      <c r="C38" s="66">
        <v>292</v>
      </c>
      <c r="D38" s="66">
        <v>0</v>
      </c>
      <c r="E38" s="66">
        <v>768</v>
      </c>
      <c r="F38" s="66">
        <v>159</v>
      </c>
      <c r="G38" s="66">
        <v>171</v>
      </c>
      <c r="H38" s="66">
        <v>121</v>
      </c>
      <c r="I38" s="66">
        <v>0</v>
      </c>
      <c r="J38" s="66">
        <v>0</v>
      </c>
      <c r="K38" s="66">
        <v>0</v>
      </c>
      <c r="L38" s="66">
        <v>0</v>
      </c>
      <c r="M38" s="66">
        <v>0</v>
      </c>
      <c r="N38" s="66">
        <v>1511</v>
      </c>
      <c r="O38"/>
      <c r="P38"/>
      <c r="Q38"/>
      <c r="R38"/>
      <c r="S38"/>
      <c r="T38"/>
      <c r="U38"/>
      <c r="V38"/>
    </row>
    <row r="39" spans="1:22" s="11" customFormat="1" x14ac:dyDescent="0.2">
      <c r="A39"/>
      <c r="B39" s="66" t="s">
        <v>453</v>
      </c>
      <c r="C39" s="66">
        <v>44</v>
      </c>
      <c r="D39" s="66">
        <v>0</v>
      </c>
      <c r="E39" s="66">
        <v>96</v>
      </c>
      <c r="F39" s="66">
        <v>0</v>
      </c>
      <c r="G39" s="66">
        <v>49</v>
      </c>
      <c r="H39" s="66">
        <v>30</v>
      </c>
      <c r="I39" s="66">
        <v>0</v>
      </c>
      <c r="J39" s="66">
        <v>0</v>
      </c>
      <c r="K39" s="66">
        <v>0</v>
      </c>
      <c r="L39" s="66">
        <v>0</v>
      </c>
      <c r="M39" s="66">
        <v>0</v>
      </c>
      <c r="N39" s="66">
        <v>219</v>
      </c>
      <c r="O39"/>
      <c r="P39"/>
      <c r="Q39"/>
      <c r="R39"/>
      <c r="S39"/>
      <c r="T39"/>
      <c r="U39"/>
      <c r="V39"/>
    </row>
    <row r="40" spans="1:22" s="11" customFormat="1" x14ac:dyDescent="0.2">
      <c r="A40"/>
      <c r="B40" s="66" t="s">
        <v>454</v>
      </c>
      <c r="C40" s="66">
        <v>60</v>
      </c>
      <c r="D40" s="66">
        <v>0</v>
      </c>
      <c r="E40" s="66">
        <v>166</v>
      </c>
      <c r="F40" s="66">
        <v>139</v>
      </c>
      <c r="G40" s="66">
        <v>0</v>
      </c>
      <c r="H40" s="66">
        <v>0</v>
      </c>
      <c r="I40" s="66">
        <v>0</v>
      </c>
      <c r="J40" s="66">
        <v>0</v>
      </c>
      <c r="K40" s="66">
        <v>0</v>
      </c>
      <c r="L40" s="66">
        <v>21</v>
      </c>
      <c r="M40" s="66">
        <v>0</v>
      </c>
      <c r="N40" s="66">
        <v>386</v>
      </c>
      <c r="O40"/>
      <c r="P40"/>
      <c r="Q40"/>
      <c r="R40"/>
      <c r="S40"/>
      <c r="T40"/>
      <c r="U40"/>
      <c r="V40"/>
    </row>
    <row r="41" spans="1:22" s="11" customFormat="1" x14ac:dyDescent="0.2">
      <c r="A41"/>
      <c r="B41" s="66" t="s">
        <v>455</v>
      </c>
      <c r="C41" s="66">
        <v>146</v>
      </c>
      <c r="D41" s="66">
        <v>14</v>
      </c>
      <c r="E41" s="66">
        <v>412</v>
      </c>
      <c r="F41" s="66">
        <v>0</v>
      </c>
      <c r="G41" s="66">
        <v>94</v>
      </c>
      <c r="H41" s="66">
        <v>64</v>
      </c>
      <c r="I41" s="66">
        <v>0</v>
      </c>
      <c r="J41" s="66">
        <v>0</v>
      </c>
      <c r="K41" s="66">
        <v>0</v>
      </c>
      <c r="L41" s="66">
        <v>0</v>
      </c>
      <c r="M41" s="66">
        <v>0</v>
      </c>
      <c r="N41" s="66">
        <v>730</v>
      </c>
      <c r="O41"/>
      <c r="P41"/>
      <c r="Q41"/>
      <c r="R41"/>
      <c r="S41"/>
      <c r="T41"/>
      <c r="U41"/>
      <c r="V41"/>
    </row>
    <row r="42" spans="1:22" s="11" customFormat="1" x14ac:dyDescent="0.2">
      <c r="A42"/>
      <c r="B42" s="66" t="s">
        <v>456</v>
      </c>
      <c r="C42" s="66">
        <v>393</v>
      </c>
      <c r="D42" s="66">
        <v>42</v>
      </c>
      <c r="E42" s="66">
        <v>1018</v>
      </c>
      <c r="F42" s="66">
        <v>370</v>
      </c>
      <c r="G42" s="66">
        <v>177</v>
      </c>
      <c r="H42" s="66">
        <v>65</v>
      </c>
      <c r="I42" s="66">
        <v>63</v>
      </c>
      <c r="J42" s="66">
        <v>109</v>
      </c>
      <c r="K42" s="66">
        <v>0</v>
      </c>
      <c r="L42" s="66">
        <v>6</v>
      </c>
      <c r="M42" s="66">
        <v>0</v>
      </c>
      <c r="N42" s="66">
        <v>2243</v>
      </c>
      <c r="O42"/>
      <c r="P42"/>
      <c r="Q42"/>
      <c r="R42"/>
      <c r="S42"/>
      <c r="T42"/>
      <c r="U42"/>
      <c r="V42"/>
    </row>
    <row r="43" spans="1:22" s="11" customFormat="1" x14ac:dyDescent="0.2">
      <c r="A43"/>
      <c r="B43" s="66" t="s">
        <v>457</v>
      </c>
      <c r="C43" s="66">
        <v>33</v>
      </c>
      <c r="D43" s="66">
        <v>0</v>
      </c>
      <c r="E43" s="66">
        <v>107</v>
      </c>
      <c r="F43" s="66">
        <v>0</v>
      </c>
      <c r="G43" s="66">
        <v>0</v>
      </c>
      <c r="H43" s="66">
        <v>0</v>
      </c>
      <c r="I43" s="66">
        <v>0</v>
      </c>
      <c r="J43" s="66">
        <v>0</v>
      </c>
      <c r="K43" s="66">
        <v>0</v>
      </c>
      <c r="L43" s="66">
        <v>0</v>
      </c>
      <c r="M43" s="66">
        <v>0</v>
      </c>
      <c r="N43" s="66">
        <v>140</v>
      </c>
      <c r="O43"/>
      <c r="P43"/>
      <c r="Q43"/>
      <c r="R43"/>
      <c r="S43"/>
      <c r="T43"/>
      <c r="U43"/>
      <c r="V43"/>
    </row>
    <row r="44" spans="1:22" s="11" customFormat="1" x14ac:dyDescent="0.2">
      <c r="A44"/>
      <c r="B44" s="66" t="s">
        <v>458</v>
      </c>
      <c r="C44" s="66">
        <v>115</v>
      </c>
      <c r="D44" s="66">
        <v>0</v>
      </c>
      <c r="E44" s="66">
        <v>319</v>
      </c>
      <c r="F44" s="66">
        <v>0</v>
      </c>
      <c r="G44" s="66">
        <v>53</v>
      </c>
      <c r="H44" s="66">
        <v>47</v>
      </c>
      <c r="I44" s="66">
        <v>0</v>
      </c>
      <c r="J44" s="66">
        <v>0</v>
      </c>
      <c r="K44" s="66">
        <v>0</v>
      </c>
      <c r="L44" s="66">
        <v>0</v>
      </c>
      <c r="M44" s="66">
        <v>0</v>
      </c>
      <c r="N44" s="66">
        <v>534</v>
      </c>
      <c r="O44"/>
      <c r="P44"/>
      <c r="Q44"/>
      <c r="R44"/>
      <c r="S44"/>
      <c r="T44"/>
      <c r="U44"/>
      <c r="V44"/>
    </row>
    <row r="45" spans="1:22" s="11" customFormat="1" x14ac:dyDescent="0.2">
      <c r="A45"/>
      <c r="B45" s="66" t="s">
        <v>459</v>
      </c>
      <c r="C45" s="66">
        <v>157</v>
      </c>
      <c r="D45" s="66">
        <v>14</v>
      </c>
      <c r="E45" s="66">
        <v>467</v>
      </c>
      <c r="F45" s="66">
        <v>0</v>
      </c>
      <c r="G45" s="66">
        <v>66</v>
      </c>
      <c r="H45" s="66">
        <v>31</v>
      </c>
      <c r="I45" s="66">
        <v>0</v>
      </c>
      <c r="J45" s="66">
        <v>0</v>
      </c>
      <c r="K45" s="66">
        <v>0</v>
      </c>
      <c r="L45" s="66">
        <v>0</v>
      </c>
      <c r="M45" s="66">
        <v>0</v>
      </c>
      <c r="N45" s="66">
        <v>735</v>
      </c>
      <c r="O45"/>
      <c r="P45"/>
      <c r="Q45"/>
      <c r="R45"/>
      <c r="S45"/>
      <c r="T45"/>
      <c r="U45"/>
      <c r="V45"/>
    </row>
    <row r="46" spans="1:22" s="133" customFormat="1" x14ac:dyDescent="0.2">
      <c r="A46" s="95"/>
      <c r="B46" s="65" t="s">
        <v>460</v>
      </c>
      <c r="C46" s="65">
        <v>1649</v>
      </c>
      <c r="D46" s="65">
        <v>132</v>
      </c>
      <c r="E46" s="65">
        <v>4479</v>
      </c>
      <c r="F46" s="65">
        <v>1041</v>
      </c>
      <c r="G46" s="65">
        <v>879</v>
      </c>
      <c r="H46" s="65">
        <v>549</v>
      </c>
      <c r="I46" s="65">
        <v>0</v>
      </c>
      <c r="J46" s="65">
        <v>0</v>
      </c>
      <c r="K46" s="65">
        <v>0</v>
      </c>
      <c r="L46" s="65">
        <v>21</v>
      </c>
      <c r="M46" s="65">
        <v>0</v>
      </c>
      <c r="N46" s="65">
        <v>8750</v>
      </c>
      <c r="O46" s="95"/>
      <c r="P46" s="95"/>
      <c r="Q46" s="95"/>
      <c r="R46" s="95"/>
      <c r="S46" s="95"/>
      <c r="T46" s="95"/>
      <c r="U46" s="95"/>
      <c r="V46" s="95"/>
    </row>
    <row r="47" spans="1:22" s="11" customFormat="1" x14ac:dyDescent="0.2">
      <c r="A47" s="2"/>
      <c r="B47" s="66" t="s">
        <v>461</v>
      </c>
      <c r="C47" s="66">
        <v>43</v>
      </c>
      <c r="D47" s="66">
        <v>0</v>
      </c>
      <c r="E47" s="66">
        <v>132</v>
      </c>
      <c r="F47" s="66">
        <v>0</v>
      </c>
      <c r="G47" s="66">
        <v>0</v>
      </c>
      <c r="H47" s="66">
        <v>0</v>
      </c>
      <c r="I47" s="66">
        <v>0</v>
      </c>
      <c r="J47" s="66">
        <v>0</v>
      </c>
      <c r="K47" s="66">
        <v>0</v>
      </c>
      <c r="L47" s="66">
        <v>0</v>
      </c>
      <c r="M47" s="66">
        <v>0</v>
      </c>
      <c r="N47" s="66">
        <v>175</v>
      </c>
      <c r="O47" s="2"/>
      <c r="P47" s="2"/>
      <c r="Q47" s="2"/>
      <c r="R47" s="2"/>
      <c r="S47" s="2"/>
      <c r="T47" s="2"/>
      <c r="U47" s="2"/>
      <c r="V47" s="2"/>
    </row>
    <row r="48" spans="1:22" s="11" customFormat="1" x14ac:dyDescent="0.2">
      <c r="A48"/>
      <c r="B48" s="66" t="s">
        <v>462</v>
      </c>
      <c r="C48" s="66">
        <v>115</v>
      </c>
      <c r="D48" s="66">
        <v>20</v>
      </c>
      <c r="E48" s="66">
        <v>290</v>
      </c>
      <c r="F48" s="66">
        <v>189</v>
      </c>
      <c r="G48" s="66">
        <v>163</v>
      </c>
      <c r="H48" s="66">
        <v>71</v>
      </c>
      <c r="I48" s="66">
        <v>0</v>
      </c>
      <c r="J48" s="66">
        <v>0</v>
      </c>
      <c r="K48" s="66">
        <v>0</v>
      </c>
      <c r="L48" s="66">
        <v>0</v>
      </c>
      <c r="M48" s="66">
        <v>0</v>
      </c>
      <c r="N48" s="66">
        <v>848</v>
      </c>
      <c r="O48"/>
      <c r="P48"/>
      <c r="Q48"/>
      <c r="R48"/>
      <c r="S48"/>
      <c r="T48"/>
      <c r="U48"/>
      <c r="V48"/>
    </row>
    <row r="49" spans="1:22" s="11" customFormat="1" x14ac:dyDescent="0.2">
      <c r="A49"/>
      <c r="B49" s="66" t="s">
        <v>463</v>
      </c>
      <c r="C49" s="66">
        <v>157</v>
      </c>
      <c r="D49" s="66">
        <v>19</v>
      </c>
      <c r="E49" s="66">
        <v>420</v>
      </c>
      <c r="F49" s="66">
        <v>348</v>
      </c>
      <c r="G49" s="66">
        <v>80</v>
      </c>
      <c r="H49" s="66">
        <v>47</v>
      </c>
      <c r="I49" s="66">
        <v>0</v>
      </c>
      <c r="J49" s="66">
        <v>0</v>
      </c>
      <c r="K49" s="66">
        <v>0</v>
      </c>
      <c r="L49" s="66">
        <v>0</v>
      </c>
      <c r="M49" s="66">
        <v>0</v>
      </c>
      <c r="N49" s="66">
        <v>1071</v>
      </c>
      <c r="O49"/>
      <c r="P49"/>
      <c r="Q49"/>
      <c r="R49"/>
      <c r="S49"/>
      <c r="T49"/>
      <c r="U49"/>
      <c r="V49"/>
    </row>
    <row r="50" spans="1:22" s="11" customFormat="1" x14ac:dyDescent="0.2">
      <c r="A50"/>
      <c r="B50" s="66" t="s">
        <v>464</v>
      </c>
      <c r="C50" s="66">
        <v>35</v>
      </c>
      <c r="D50" s="66">
        <v>0</v>
      </c>
      <c r="E50" s="66">
        <v>52</v>
      </c>
      <c r="F50" s="66">
        <v>0</v>
      </c>
      <c r="G50" s="66">
        <v>0</v>
      </c>
      <c r="H50" s="66">
        <v>0</v>
      </c>
      <c r="I50" s="66">
        <v>0</v>
      </c>
      <c r="J50" s="66">
        <v>0</v>
      </c>
      <c r="K50" s="66">
        <v>0</v>
      </c>
      <c r="L50" s="66">
        <v>0</v>
      </c>
      <c r="M50" s="66">
        <v>0</v>
      </c>
      <c r="N50" s="66">
        <v>87</v>
      </c>
      <c r="O50"/>
      <c r="P50"/>
      <c r="Q50"/>
      <c r="R50"/>
      <c r="S50"/>
      <c r="T50"/>
      <c r="U50"/>
      <c r="V50"/>
    </row>
    <row r="51" spans="1:22" s="11" customFormat="1" x14ac:dyDescent="0.2">
      <c r="A51"/>
      <c r="B51" s="66" t="s">
        <v>465</v>
      </c>
      <c r="C51" s="66">
        <v>75</v>
      </c>
      <c r="D51" s="66">
        <v>13</v>
      </c>
      <c r="E51" s="66">
        <v>142</v>
      </c>
      <c r="F51" s="66">
        <v>129</v>
      </c>
      <c r="G51" s="66">
        <v>90</v>
      </c>
      <c r="H51" s="66">
        <v>44</v>
      </c>
      <c r="I51" s="66">
        <v>0</v>
      </c>
      <c r="J51" s="66">
        <v>0</v>
      </c>
      <c r="K51" s="66">
        <v>0</v>
      </c>
      <c r="L51" s="66">
        <v>0</v>
      </c>
      <c r="M51" s="66">
        <v>0</v>
      </c>
      <c r="N51" s="66">
        <v>493</v>
      </c>
      <c r="O51"/>
      <c r="P51"/>
      <c r="Q51"/>
      <c r="R51"/>
      <c r="S51"/>
      <c r="T51"/>
      <c r="U51"/>
      <c r="V51"/>
    </row>
    <row r="52" spans="1:22" s="11" customFormat="1" x14ac:dyDescent="0.2">
      <c r="A52"/>
      <c r="B52" s="66" t="s">
        <v>466</v>
      </c>
      <c r="C52" s="66">
        <v>18</v>
      </c>
      <c r="D52" s="66">
        <v>0</v>
      </c>
      <c r="E52" s="66">
        <v>45</v>
      </c>
      <c r="F52" s="66">
        <v>0</v>
      </c>
      <c r="G52" s="66">
        <v>0</v>
      </c>
      <c r="H52" s="66">
        <v>0</v>
      </c>
      <c r="I52" s="66">
        <v>0</v>
      </c>
      <c r="J52" s="66">
        <v>0</v>
      </c>
      <c r="K52" s="66">
        <v>0</v>
      </c>
      <c r="L52" s="66">
        <v>0</v>
      </c>
      <c r="M52" s="66">
        <v>0</v>
      </c>
      <c r="N52" s="66">
        <v>63</v>
      </c>
      <c r="O52"/>
      <c r="P52"/>
      <c r="Q52"/>
      <c r="R52"/>
      <c r="S52"/>
      <c r="T52"/>
      <c r="U52"/>
      <c r="V52"/>
    </row>
    <row r="53" spans="1:22" s="11" customFormat="1" x14ac:dyDescent="0.2">
      <c r="A53"/>
      <c r="B53" s="66" t="s">
        <v>467</v>
      </c>
      <c r="C53" s="66">
        <v>38</v>
      </c>
      <c r="D53" s="66">
        <v>0</v>
      </c>
      <c r="E53" s="66">
        <v>100</v>
      </c>
      <c r="F53" s="66">
        <v>0</v>
      </c>
      <c r="G53" s="66">
        <v>0</v>
      </c>
      <c r="H53" s="66">
        <v>0</v>
      </c>
      <c r="I53" s="66">
        <v>0</v>
      </c>
      <c r="J53" s="66">
        <v>0</v>
      </c>
      <c r="K53" s="66">
        <v>0</v>
      </c>
      <c r="L53" s="66">
        <v>0</v>
      </c>
      <c r="M53" s="66">
        <v>0</v>
      </c>
      <c r="N53" s="66">
        <v>138</v>
      </c>
      <c r="O53"/>
      <c r="P53"/>
      <c r="Q53"/>
      <c r="R53"/>
      <c r="S53"/>
      <c r="T53"/>
      <c r="U53"/>
      <c r="V53"/>
    </row>
    <row r="54" spans="1:22" s="11" customFormat="1" x14ac:dyDescent="0.2">
      <c r="A54"/>
      <c r="B54" s="66" t="s">
        <v>468</v>
      </c>
      <c r="C54" s="66">
        <v>64</v>
      </c>
      <c r="D54" s="66">
        <v>0</v>
      </c>
      <c r="E54" s="66">
        <v>222</v>
      </c>
      <c r="F54" s="66">
        <v>0</v>
      </c>
      <c r="G54" s="66">
        <v>0</v>
      </c>
      <c r="H54" s="66">
        <v>0</v>
      </c>
      <c r="I54" s="66">
        <v>0</v>
      </c>
      <c r="J54" s="66">
        <v>0</v>
      </c>
      <c r="K54" s="66">
        <v>0</v>
      </c>
      <c r="L54" s="66">
        <v>0</v>
      </c>
      <c r="M54" s="66">
        <v>0</v>
      </c>
      <c r="N54" s="66">
        <v>286</v>
      </c>
      <c r="O54"/>
      <c r="P54"/>
      <c r="Q54"/>
      <c r="R54"/>
      <c r="S54"/>
      <c r="T54"/>
      <c r="U54"/>
      <c r="V54"/>
    </row>
    <row r="55" spans="1:22" s="11" customFormat="1" x14ac:dyDescent="0.2">
      <c r="A55"/>
      <c r="B55" s="66" t="s">
        <v>469</v>
      </c>
      <c r="C55" s="66">
        <v>13</v>
      </c>
      <c r="D55" s="66">
        <v>0</v>
      </c>
      <c r="E55" s="66">
        <v>40</v>
      </c>
      <c r="F55" s="66">
        <v>0</v>
      </c>
      <c r="G55" s="66">
        <v>0</v>
      </c>
      <c r="H55" s="66">
        <v>0</v>
      </c>
      <c r="I55" s="66">
        <v>0</v>
      </c>
      <c r="J55" s="66">
        <v>0</v>
      </c>
      <c r="K55" s="66">
        <v>0</v>
      </c>
      <c r="L55" s="66">
        <v>0</v>
      </c>
      <c r="M55" s="66">
        <v>0</v>
      </c>
      <c r="N55" s="66">
        <v>53</v>
      </c>
      <c r="O55"/>
      <c r="P55"/>
      <c r="Q55"/>
      <c r="R55"/>
      <c r="S55"/>
      <c r="T55"/>
      <c r="U55"/>
      <c r="V55"/>
    </row>
    <row r="56" spans="1:22" s="11" customFormat="1" x14ac:dyDescent="0.2">
      <c r="A56"/>
      <c r="B56" s="66" t="s">
        <v>470</v>
      </c>
      <c r="C56" s="66">
        <v>42</v>
      </c>
      <c r="D56" s="66">
        <v>0</v>
      </c>
      <c r="E56" s="66">
        <v>145</v>
      </c>
      <c r="F56" s="66">
        <v>0</v>
      </c>
      <c r="G56" s="66">
        <v>97</v>
      </c>
      <c r="H56" s="66">
        <v>25</v>
      </c>
      <c r="I56" s="66">
        <v>0</v>
      </c>
      <c r="J56" s="66">
        <v>0</v>
      </c>
      <c r="K56" s="66">
        <v>0</v>
      </c>
      <c r="L56" s="66">
        <v>0</v>
      </c>
      <c r="M56" s="66">
        <v>0</v>
      </c>
      <c r="N56" s="66">
        <v>309</v>
      </c>
      <c r="O56"/>
      <c r="P56"/>
      <c r="Q56"/>
      <c r="R56"/>
      <c r="S56"/>
      <c r="T56"/>
      <c r="U56"/>
      <c r="V56"/>
    </row>
    <row r="57" spans="1:22" s="11" customFormat="1" x14ac:dyDescent="0.2">
      <c r="A57"/>
      <c r="B57" s="66" t="s">
        <v>471</v>
      </c>
      <c r="C57" s="66">
        <v>63</v>
      </c>
      <c r="D57" s="66">
        <v>0</v>
      </c>
      <c r="E57" s="66">
        <v>176</v>
      </c>
      <c r="F57" s="66">
        <v>0</v>
      </c>
      <c r="G57" s="66">
        <v>51</v>
      </c>
      <c r="H57" s="66">
        <v>43</v>
      </c>
      <c r="I57" s="66">
        <v>0</v>
      </c>
      <c r="J57" s="66">
        <v>0</v>
      </c>
      <c r="K57" s="66">
        <v>0</v>
      </c>
      <c r="L57" s="66">
        <v>0</v>
      </c>
      <c r="M57" s="66">
        <v>0</v>
      </c>
      <c r="N57" s="66">
        <v>333</v>
      </c>
      <c r="O57"/>
      <c r="P57"/>
      <c r="Q57"/>
      <c r="R57"/>
      <c r="S57"/>
      <c r="T57"/>
      <c r="U57"/>
      <c r="V57"/>
    </row>
    <row r="58" spans="1:22" s="11" customFormat="1" x14ac:dyDescent="0.2">
      <c r="A58"/>
      <c r="B58" s="66" t="s">
        <v>472</v>
      </c>
      <c r="C58" s="66">
        <v>38</v>
      </c>
      <c r="D58" s="66">
        <v>14</v>
      </c>
      <c r="E58" s="66">
        <v>129</v>
      </c>
      <c r="F58" s="66">
        <v>0</v>
      </c>
      <c r="G58" s="66">
        <v>0</v>
      </c>
      <c r="H58" s="66">
        <v>0</v>
      </c>
      <c r="I58" s="66">
        <v>0</v>
      </c>
      <c r="J58" s="66">
        <v>0</v>
      </c>
      <c r="K58" s="66">
        <v>0</v>
      </c>
      <c r="L58" s="66">
        <v>0</v>
      </c>
      <c r="M58" s="66">
        <v>0</v>
      </c>
      <c r="N58" s="66">
        <v>181</v>
      </c>
      <c r="O58"/>
      <c r="P58"/>
      <c r="Q58"/>
      <c r="R58"/>
      <c r="S58"/>
      <c r="T58"/>
      <c r="U58"/>
      <c r="V58"/>
    </row>
    <row r="59" spans="1:22" s="11" customFormat="1" x14ac:dyDescent="0.2">
      <c r="A59"/>
      <c r="B59" s="66" t="s">
        <v>473</v>
      </c>
      <c r="C59" s="66">
        <v>53</v>
      </c>
      <c r="D59" s="66">
        <v>0</v>
      </c>
      <c r="E59" s="66">
        <v>157</v>
      </c>
      <c r="F59" s="66">
        <v>0</v>
      </c>
      <c r="G59" s="66">
        <v>0</v>
      </c>
      <c r="H59" s="66">
        <v>0</v>
      </c>
      <c r="I59" s="66">
        <v>0</v>
      </c>
      <c r="J59" s="66">
        <v>0</v>
      </c>
      <c r="K59" s="66">
        <v>0</v>
      </c>
      <c r="L59" s="66">
        <v>0</v>
      </c>
      <c r="M59" s="66">
        <v>0</v>
      </c>
      <c r="N59" s="66">
        <v>210</v>
      </c>
      <c r="O59"/>
      <c r="P59"/>
      <c r="Q59"/>
      <c r="R59"/>
      <c r="S59"/>
      <c r="T59"/>
      <c r="U59"/>
      <c r="V59"/>
    </row>
    <row r="60" spans="1:22" s="11" customFormat="1" x14ac:dyDescent="0.2">
      <c r="A60"/>
      <c r="B60" s="66" t="s">
        <v>474</v>
      </c>
      <c r="C60" s="66">
        <v>125</v>
      </c>
      <c r="D60" s="66">
        <v>13</v>
      </c>
      <c r="E60" s="66">
        <v>257</v>
      </c>
      <c r="F60" s="66">
        <v>0</v>
      </c>
      <c r="G60" s="66">
        <v>0</v>
      </c>
      <c r="H60" s="66">
        <v>0</v>
      </c>
      <c r="I60" s="66">
        <v>0</v>
      </c>
      <c r="J60" s="66">
        <v>0</v>
      </c>
      <c r="K60" s="66">
        <v>0</v>
      </c>
      <c r="L60" s="66">
        <v>0</v>
      </c>
      <c r="M60" s="66">
        <v>0</v>
      </c>
      <c r="N60" s="66">
        <v>395</v>
      </c>
      <c r="O60"/>
      <c r="P60"/>
      <c r="Q60"/>
      <c r="R60"/>
      <c r="S60"/>
      <c r="T60"/>
      <c r="U60"/>
      <c r="V60"/>
    </row>
    <row r="61" spans="1:22" s="11" customFormat="1" x14ac:dyDescent="0.2">
      <c r="A61"/>
      <c r="B61" s="66" t="s">
        <v>475</v>
      </c>
      <c r="C61" s="66">
        <v>62</v>
      </c>
      <c r="D61" s="66">
        <v>0</v>
      </c>
      <c r="E61" s="66">
        <v>199</v>
      </c>
      <c r="F61" s="66">
        <v>0</v>
      </c>
      <c r="G61" s="66">
        <v>30</v>
      </c>
      <c r="H61" s="66">
        <v>33</v>
      </c>
      <c r="I61" s="66">
        <v>0</v>
      </c>
      <c r="J61" s="66">
        <v>0</v>
      </c>
      <c r="K61" s="66">
        <v>0</v>
      </c>
      <c r="L61" s="66">
        <v>0</v>
      </c>
      <c r="M61" s="66">
        <v>0</v>
      </c>
      <c r="N61" s="66">
        <v>324</v>
      </c>
      <c r="O61"/>
      <c r="P61"/>
      <c r="Q61"/>
      <c r="R61"/>
      <c r="S61"/>
      <c r="T61"/>
      <c r="U61"/>
      <c r="V61"/>
    </row>
    <row r="62" spans="1:22" s="11" customFormat="1" x14ac:dyDescent="0.2">
      <c r="A62"/>
      <c r="B62" s="66" t="s">
        <v>476</v>
      </c>
      <c r="C62" s="66">
        <v>35</v>
      </c>
      <c r="D62" s="66">
        <v>0</v>
      </c>
      <c r="E62" s="66">
        <v>112</v>
      </c>
      <c r="F62" s="66">
        <v>0</v>
      </c>
      <c r="G62" s="66">
        <v>0</v>
      </c>
      <c r="H62" s="66">
        <v>0</v>
      </c>
      <c r="I62" s="66">
        <v>0</v>
      </c>
      <c r="J62" s="66">
        <v>0</v>
      </c>
      <c r="K62" s="66">
        <v>0</v>
      </c>
      <c r="L62" s="66">
        <v>0</v>
      </c>
      <c r="M62" s="66">
        <v>0</v>
      </c>
      <c r="N62" s="66">
        <v>147</v>
      </c>
      <c r="O62"/>
      <c r="P62"/>
      <c r="Q62"/>
      <c r="R62"/>
      <c r="S62"/>
      <c r="T62"/>
      <c r="U62"/>
      <c r="V62"/>
    </row>
    <row r="63" spans="1:22" s="11" customFormat="1" x14ac:dyDescent="0.2">
      <c r="A63"/>
      <c r="B63" s="66" t="s">
        <v>477</v>
      </c>
      <c r="C63" s="66">
        <v>0</v>
      </c>
      <c r="D63" s="66">
        <v>0</v>
      </c>
      <c r="E63" s="66">
        <v>30</v>
      </c>
      <c r="F63" s="66">
        <v>0</v>
      </c>
      <c r="G63" s="66">
        <v>0</v>
      </c>
      <c r="H63" s="66">
        <v>0</v>
      </c>
      <c r="I63" s="66">
        <v>0</v>
      </c>
      <c r="J63" s="66">
        <v>0</v>
      </c>
      <c r="K63" s="66">
        <v>0</v>
      </c>
      <c r="L63" s="66">
        <v>0</v>
      </c>
      <c r="M63" s="66">
        <v>0</v>
      </c>
      <c r="N63" s="66">
        <v>30</v>
      </c>
      <c r="O63"/>
      <c r="P63"/>
      <c r="Q63"/>
      <c r="R63"/>
      <c r="S63"/>
      <c r="T63"/>
      <c r="U63"/>
      <c r="V63"/>
    </row>
    <row r="64" spans="1:22" x14ac:dyDescent="0.2">
      <c r="B64" s="66" t="s">
        <v>478</v>
      </c>
      <c r="C64" s="66">
        <v>30</v>
      </c>
      <c r="D64" s="66">
        <v>0</v>
      </c>
      <c r="E64" s="66">
        <v>72</v>
      </c>
      <c r="F64" s="66">
        <v>0</v>
      </c>
      <c r="G64" s="66">
        <v>0</v>
      </c>
      <c r="H64" s="66">
        <v>0</v>
      </c>
      <c r="I64" s="66">
        <v>0</v>
      </c>
      <c r="J64" s="66">
        <v>0</v>
      </c>
      <c r="K64" s="66">
        <v>0</v>
      </c>
      <c r="L64" s="66">
        <v>0</v>
      </c>
      <c r="M64" s="66">
        <v>0</v>
      </c>
      <c r="N64" s="66">
        <v>102</v>
      </c>
      <c r="O64"/>
      <c r="P64"/>
      <c r="Q64"/>
      <c r="R64"/>
      <c r="S64"/>
      <c r="T64"/>
      <c r="U64"/>
    </row>
    <row r="65" spans="2:21" x14ac:dyDescent="0.2">
      <c r="B65" s="66" t="s">
        <v>479</v>
      </c>
      <c r="C65" s="66">
        <v>138</v>
      </c>
      <c r="D65" s="66">
        <v>15</v>
      </c>
      <c r="E65" s="66">
        <v>409</v>
      </c>
      <c r="F65" s="66">
        <v>0</v>
      </c>
      <c r="G65" s="66">
        <v>111</v>
      </c>
      <c r="H65" s="66">
        <v>75</v>
      </c>
      <c r="I65" s="66">
        <v>0</v>
      </c>
      <c r="J65" s="66">
        <v>0</v>
      </c>
      <c r="K65" s="66">
        <v>0</v>
      </c>
      <c r="L65" s="66">
        <v>0</v>
      </c>
      <c r="M65" s="66">
        <v>0</v>
      </c>
      <c r="N65" s="66">
        <v>748</v>
      </c>
      <c r="O65"/>
      <c r="P65"/>
      <c r="Q65"/>
      <c r="R65"/>
      <c r="S65"/>
      <c r="T65"/>
      <c r="U65"/>
    </row>
    <row r="66" spans="2:21" x14ac:dyDescent="0.2">
      <c r="B66" s="66" t="s">
        <v>480</v>
      </c>
      <c r="C66" s="66">
        <v>67</v>
      </c>
      <c r="D66" s="66">
        <v>0</v>
      </c>
      <c r="E66" s="66">
        <v>192</v>
      </c>
      <c r="F66" s="66">
        <v>0</v>
      </c>
      <c r="G66" s="66">
        <v>0</v>
      </c>
      <c r="H66" s="66">
        <v>0</v>
      </c>
      <c r="I66" s="66">
        <v>0</v>
      </c>
      <c r="J66" s="66">
        <v>0</v>
      </c>
      <c r="K66" s="66">
        <v>0</v>
      </c>
      <c r="L66" s="66">
        <v>0</v>
      </c>
      <c r="M66" s="66">
        <v>0</v>
      </c>
      <c r="N66" s="66">
        <v>259</v>
      </c>
      <c r="O66"/>
      <c r="P66"/>
      <c r="Q66"/>
      <c r="R66"/>
      <c r="S66"/>
      <c r="T66"/>
      <c r="U66"/>
    </row>
    <row r="67" spans="2:21" x14ac:dyDescent="0.2">
      <c r="B67" s="66" t="s">
        <v>481</v>
      </c>
      <c r="C67" s="66">
        <v>329</v>
      </c>
      <c r="D67" s="66">
        <v>38</v>
      </c>
      <c r="E67" s="66">
        <v>895</v>
      </c>
      <c r="F67" s="66">
        <v>375</v>
      </c>
      <c r="G67" s="66">
        <v>208</v>
      </c>
      <c r="H67" s="66">
        <v>180</v>
      </c>
      <c r="I67" s="66">
        <v>0</v>
      </c>
      <c r="J67" s="66">
        <v>0</v>
      </c>
      <c r="K67" s="66">
        <v>0</v>
      </c>
      <c r="L67" s="66">
        <v>21</v>
      </c>
      <c r="M67" s="66">
        <v>0</v>
      </c>
      <c r="N67" s="66">
        <v>2046</v>
      </c>
      <c r="O67"/>
      <c r="P67"/>
      <c r="Q67"/>
      <c r="R67"/>
      <c r="S67"/>
      <c r="T67"/>
      <c r="U67"/>
    </row>
    <row r="68" spans="2:21" x14ac:dyDescent="0.2">
      <c r="B68" s="66" t="s">
        <v>482</v>
      </c>
      <c r="C68" s="66">
        <v>109</v>
      </c>
      <c r="D68" s="66">
        <v>0</v>
      </c>
      <c r="E68" s="66">
        <v>263</v>
      </c>
      <c r="F68" s="66">
        <v>0</v>
      </c>
      <c r="G68" s="66">
        <v>49</v>
      </c>
      <c r="H68" s="66">
        <v>31</v>
      </c>
      <c r="I68" s="66">
        <v>0</v>
      </c>
      <c r="J68" s="66">
        <v>0</v>
      </c>
      <c r="K68" s="66">
        <v>0</v>
      </c>
      <c r="L68" s="66">
        <v>0</v>
      </c>
      <c r="M68" s="66">
        <v>0</v>
      </c>
      <c r="N68" s="66">
        <v>452</v>
      </c>
      <c r="O68"/>
      <c r="P68"/>
      <c r="Q68"/>
      <c r="R68"/>
      <c r="S68"/>
      <c r="T68"/>
      <c r="U68"/>
    </row>
    <row r="69" spans="2:21" s="95" customFormat="1" x14ac:dyDescent="0.2">
      <c r="B69" s="65" t="s">
        <v>483</v>
      </c>
      <c r="C69" s="65">
        <v>995</v>
      </c>
      <c r="D69" s="65">
        <v>86</v>
      </c>
      <c r="E69" s="65">
        <v>2744</v>
      </c>
      <c r="F69" s="65">
        <v>579</v>
      </c>
      <c r="G69" s="65">
        <v>526</v>
      </c>
      <c r="H69" s="65">
        <v>264</v>
      </c>
      <c r="I69" s="65">
        <v>36</v>
      </c>
      <c r="J69" s="65">
        <v>71</v>
      </c>
      <c r="K69" s="65">
        <v>0</v>
      </c>
      <c r="L69" s="65">
        <v>8</v>
      </c>
      <c r="M69" s="65">
        <v>0</v>
      </c>
      <c r="N69" s="65">
        <v>5309</v>
      </c>
    </row>
    <row r="70" spans="2:21" x14ac:dyDescent="0.2">
      <c r="B70" s="66" t="s">
        <v>484</v>
      </c>
      <c r="C70" s="66">
        <v>31</v>
      </c>
      <c r="D70" s="66">
        <v>0</v>
      </c>
      <c r="E70" s="66">
        <v>90</v>
      </c>
      <c r="F70" s="66">
        <v>0</v>
      </c>
      <c r="G70" s="66">
        <v>0</v>
      </c>
      <c r="H70" s="66">
        <v>0</v>
      </c>
      <c r="I70" s="66">
        <v>0</v>
      </c>
      <c r="J70" s="66">
        <v>0</v>
      </c>
      <c r="K70" s="66">
        <v>0</v>
      </c>
      <c r="L70" s="66">
        <v>0</v>
      </c>
      <c r="M70" s="66">
        <v>0</v>
      </c>
      <c r="N70" s="66">
        <v>121</v>
      </c>
      <c r="O70"/>
      <c r="P70"/>
      <c r="Q70"/>
      <c r="R70"/>
      <c r="S70"/>
      <c r="T70"/>
      <c r="U70"/>
    </row>
    <row r="71" spans="2:21" s="2" customFormat="1" x14ac:dyDescent="0.2">
      <c r="B71" s="66" t="s">
        <v>485</v>
      </c>
      <c r="C71" s="66">
        <v>114</v>
      </c>
      <c r="D71" s="66">
        <v>17</v>
      </c>
      <c r="E71" s="66">
        <v>288</v>
      </c>
      <c r="F71" s="66">
        <v>0</v>
      </c>
      <c r="G71" s="66">
        <v>86</v>
      </c>
      <c r="H71" s="66">
        <v>34</v>
      </c>
      <c r="I71" s="66">
        <v>36</v>
      </c>
      <c r="J71" s="66">
        <v>0</v>
      </c>
      <c r="K71" s="66">
        <v>0</v>
      </c>
      <c r="L71" s="66">
        <v>0</v>
      </c>
      <c r="M71" s="66">
        <v>0</v>
      </c>
      <c r="N71" s="66">
        <v>575</v>
      </c>
    </row>
    <row r="72" spans="2:21" x14ac:dyDescent="0.2">
      <c r="B72" s="66" t="s">
        <v>486</v>
      </c>
      <c r="C72" s="66">
        <v>9</v>
      </c>
      <c r="D72" s="66">
        <v>0</v>
      </c>
      <c r="E72" s="66">
        <v>26</v>
      </c>
      <c r="F72" s="66">
        <v>0</v>
      </c>
      <c r="G72" s="66">
        <v>0</v>
      </c>
      <c r="H72" s="66">
        <v>0</v>
      </c>
      <c r="I72" s="66">
        <v>0</v>
      </c>
      <c r="J72" s="66">
        <v>0</v>
      </c>
      <c r="K72" s="66">
        <v>0</v>
      </c>
      <c r="L72" s="66">
        <v>0</v>
      </c>
      <c r="M72" s="66">
        <v>0</v>
      </c>
      <c r="N72" s="66">
        <v>35</v>
      </c>
      <c r="O72"/>
      <c r="P72"/>
      <c r="Q72"/>
      <c r="R72"/>
      <c r="S72"/>
      <c r="T72"/>
      <c r="U72"/>
    </row>
    <row r="73" spans="2:21" x14ac:dyDescent="0.2">
      <c r="B73" s="66" t="s">
        <v>487</v>
      </c>
      <c r="C73" s="66">
        <v>27</v>
      </c>
      <c r="D73" s="66">
        <v>0</v>
      </c>
      <c r="E73" s="66">
        <v>81</v>
      </c>
      <c r="F73" s="66">
        <v>0</v>
      </c>
      <c r="G73" s="66">
        <v>0</v>
      </c>
      <c r="H73" s="66">
        <v>0</v>
      </c>
      <c r="I73" s="66">
        <v>0</v>
      </c>
      <c r="J73" s="66">
        <v>0</v>
      </c>
      <c r="K73" s="66">
        <v>0</v>
      </c>
      <c r="L73" s="66">
        <v>0</v>
      </c>
      <c r="M73" s="66">
        <v>0</v>
      </c>
      <c r="N73" s="66">
        <v>108</v>
      </c>
      <c r="O73"/>
      <c r="P73"/>
      <c r="Q73"/>
      <c r="R73"/>
      <c r="S73"/>
      <c r="T73"/>
      <c r="U73"/>
    </row>
    <row r="74" spans="2:21" x14ac:dyDescent="0.2">
      <c r="B74" s="66" t="s">
        <v>488</v>
      </c>
      <c r="C74" s="66">
        <v>16</v>
      </c>
      <c r="D74" s="66">
        <v>0</v>
      </c>
      <c r="E74" s="66">
        <v>54</v>
      </c>
      <c r="F74" s="66">
        <v>0</v>
      </c>
      <c r="G74" s="66">
        <v>0</v>
      </c>
      <c r="H74" s="66">
        <v>0</v>
      </c>
      <c r="I74" s="66">
        <v>0</v>
      </c>
      <c r="J74" s="66">
        <v>0</v>
      </c>
      <c r="K74" s="66">
        <v>0</v>
      </c>
      <c r="L74" s="66">
        <v>0</v>
      </c>
      <c r="M74" s="66">
        <v>0</v>
      </c>
      <c r="N74" s="66">
        <v>70</v>
      </c>
      <c r="O74"/>
      <c r="P74"/>
      <c r="Q74"/>
      <c r="R74"/>
      <c r="S74"/>
      <c r="T74"/>
      <c r="U74"/>
    </row>
    <row r="75" spans="2:21" x14ac:dyDescent="0.2">
      <c r="B75" s="66" t="s">
        <v>489</v>
      </c>
      <c r="C75" s="66">
        <v>208</v>
      </c>
      <c r="D75" s="66">
        <v>42</v>
      </c>
      <c r="E75" s="66">
        <v>560</v>
      </c>
      <c r="F75" s="66">
        <v>209</v>
      </c>
      <c r="G75" s="66">
        <v>209</v>
      </c>
      <c r="H75" s="66">
        <v>94</v>
      </c>
      <c r="I75" s="66">
        <v>0</v>
      </c>
      <c r="J75" s="66">
        <v>0</v>
      </c>
      <c r="K75" s="66">
        <v>0</v>
      </c>
      <c r="L75" s="66">
        <v>8</v>
      </c>
      <c r="M75" s="66">
        <v>0</v>
      </c>
      <c r="N75" s="66">
        <v>1330</v>
      </c>
      <c r="O75"/>
      <c r="P75"/>
      <c r="Q75"/>
      <c r="R75"/>
      <c r="S75"/>
      <c r="T75"/>
      <c r="U75"/>
    </row>
    <row r="76" spans="2:21" x14ac:dyDescent="0.2">
      <c r="B76" s="66" t="s">
        <v>490</v>
      </c>
      <c r="C76" s="66">
        <v>12</v>
      </c>
      <c r="D76" s="66">
        <v>0</v>
      </c>
      <c r="E76" s="66">
        <v>30</v>
      </c>
      <c r="F76" s="66">
        <v>0</v>
      </c>
      <c r="G76" s="66">
        <v>0</v>
      </c>
      <c r="H76" s="66">
        <v>0</v>
      </c>
      <c r="I76" s="66">
        <v>0</v>
      </c>
      <c r="J76" s="66">
        <v>0</v>
      </c>
      <c r="K76" s="66">
        <v>0</v>
      </c>
      <c r="L76" s="66">
        <v>0</v>
      </c>
      <c r="M76" s="66">
        <v>0</v>
      </c>
      <c r="N76" s="66">
        <v>42</v>
      </c>
      <c r="O76"/>
      <c r="P76"/>
      <c r="Q76"/>
      <c r="R76"/>
      <c r="S76"/>
      <c r="T76"/>
      <c r="U76"/>
    </row>
    <row r="77" spans="2:21" x14ac:dyDescent="0.2">
      <c r="B77" s="66" t="s">
        <v>491</v>
      </c>
      <c r="C77" s="66">
        <v>0</v>
      </c>
      <c r="D77" s="66">
        <v>0</v>
      </c>
      <c r="E77" s="66">
        <v>0</v>
      </c>
      <c r="F77" s="66">
        <v>0</v>
      </c>
      <c r="G77" s="66">
        <v>0</v>
      </c>
      <c r="H77" s="66">
        <v>0</v>
      </c>
      <c r="I77" s="66">
        <v>0</v>
      </c>
      <c r="J77" s="66">
        <v>0</v>
      </c>
      <c r="K77" s="66">
        <v>0</v>
      </c>
      <c r="L77" s="66">
        <v>0</v>
      </c>
      <c r="M77" s="66">
        <v>0</v>
      </c>
      <c r="N77" s="66">
        <v>0</v>
      </c>
      <c r="O77"/>
      <c r="P77"/>
      <c r="Q77"/>
      <c r="R77"/>
      <c r="S77"/>
      <c r="T77"/>
      <c r="U77"/>
    </row>
    <row r="78" spans="2:21" x14ac:dyDescent="0.2">
      <c r="B78" s="66" t="s">
        <v>492</v>
      </c>
      <c r="C78" s="66">
        <v>0</v>
      </c>
      <c r="D78" s="66">
        <v>0</v>
      </c>
      <c r="E78" s="66">
        <v>20</v>
      </c>
      <c r="F78" s="66">
        <v>0</v>
      </c>
      <c r="G78" s="66">
        <v>0</v>
      </c>
      <c r="H78" s="66">
        <v>0</v>
      </c>
      <c r="I78" s="66">
        <v>0</v>
      </c>
      <c r="J78" s="66">
        <v>0</v>
      </c>
      <c r="K78" s="66">
        <v>0</v>
      </c>
      <c r="L78" s="66">
        <v>0</v>
      </c>
      <c r="M78" s="66">
        <v>0</v>
      </c>
      <c r="N78" s="66">
        <v>20</v>
      </c>
      <c r="O78"/>
      <c r="P78"/>
      <c r="Q78"/>
      <c r="R78"/>
      <c r="S78"/>
      <c r="T78"/>
      <c r="U78"/>
    </row>
    <row r="79" spans="2:21" x14ac:dyDescent="0.2">
      <c r="B79" s="66" t="s">
        <v>493</v>
      </c>
      <c r="C79" s="66">
        <v>59</v>
      </c>
      <c r="D79" s="66">
        <v>7</v>
      </c>
      <c r="E79" s="66">
        <v>185</v>
      </c>
      <c r="F79" s="66">
        <v>0</v>
      </c>
      <c r="G79" s="66">
        <v>0</v>
      </c>
      <c r="H79" s="66">
        <v>0</v>
      </c>
      <c r="I79" s="66">
        <v>0</v>
      </c>
      <c r="J79" s="66">
        <v>0</v>
      </c>
      <c r="K79" s="66">
        <v>0</v>
      </c>
      <c r="L79" s="66">
        <v>0</v>
      </c>
      <c r="M79" s="66">
        <v>0</v>
      </c>
      <c r="N79" s="66">
        <v>251</v>
      </c>
      <c r="O79"/>
      <c r="P79"/>
      <c r="Q79"/>
      <c r="R79"/>
      <c r="S79"/>
      <c r="T79"/>
      <c r="U79"/>
    </row>
    <row r="80" spans="2:21" x14ac:dyDescent="0.2">
      <c r="B80" s="66" t="s">
        <v>494</v>
      </c>
      <c r="C80" s="66">
        <v>42</v>
      </c>
      <c r="D80" s="66">
        <v>0</v>
      </c>
      <c r="E80" s="66">
        <v>124</v>
      </c>
      <c r="F80" s="66">
        <v>0</v>
      </c>
      <c r="G80" s="66">
        <v>12</v>
      </c>
      <c r="H80" s="66">
        <v>28</v>
      </c>
      <c r="I80" s="66">
        <v>0</v>
      </c>
      <c r="J80" s="66">
        <v>0</v>
      </c>
      <c r="K80" s="66">
        <v>0</v>
      </c>
      <c r="L80" s="66">
        <v>0</v>
      </c>
      <c r="M80" s="66">
        <v>0</v>
      </c>
      <c r="N80" s="66">
        <v>206</v>
      </c>
      <c r="O80"/>
      <c r="P80"/>
      <c r="Q80"/>
      <c r="R80"/>
      <c r="S80"/>
      <c r="T80"/>
      <c r="U80"/>
    </row>
    <row r="81" spans="2:21" x14ac:dyDescent="0.2">
      <c r="B81" s="66" t="s">
        <v>495</v>
      </c>
      <c r="C81" s="66">
        <v>7</v>
      </c>
      <c r="D81" s="66">
        <v>0</v>
      </c>
      <c r="E81" s="66">
        <v>20</v>
      </c>
      <c r="F81" s="66">
        <v>0</v>
      </c>
      <c r="G81" s="66">
        <v>0</v>
      </c>
      <c r="H81" s="66">
        <v>0</v>
      </c>
      <c r="I81" s="66">
        <v>0</v>
      </c>
      <c r="J81" s="66">
        <v>0</v>
      </c>
      <c r="K81" s="66">
        <v>0</v>
      </c>
      <c r="L81" s="66">
        <v>0</v>
      </c>
      <c r="M81" s="66">
        <v>0</v>
      </c>
      <c r="N81" s="66">
        <v>27</v>
      </c>
      <c r="O81"/>
      <c r="P81"/>
      <c r="Q81"/>
      <c r="R81"/>
      <c r="S81"/>
      <c r="T81"/>
      <c r="U81"/>
    </row>
    <row r="82" spans="2:21" x14ac:dyDescent="0.2">
      <c r="B82" s="66" t="s">
        <v>497</v>
      </c>
      <c r="C82" s="66">
        <v>0</v>
      </c>
      <c r="D82" s="66">
        <v>0</v>
      </c>
      <c r="E82" s="66">
        <v>0</v>
      </c>
      <c r="F82" s="66">
        <v>0</v>
      </c>
      <c r="G82" s="66">
        <v>0</v>
      </c>
      <c r="H82" s="66">
        <v>0</v>
      </c>
      <c r="I82" s="66">
        <v>0</v>
      </c>
      <c r="J82" s="66">
        <v>0</v>
      </c>
      <c r="K82" s="66">
        <v>0</v>
      </c>
      <c r="L82" s="66">
        <v>0</v>
      </c>
      <c r="M82" s="66">
        <v>0</v>
      </c>
      <c r="N82" s="66">
        <v>0</v>
      </c>
      <c r="O82"/>
      <c r="P82"/>
      <c r="Q82"/>
      <c r="R82"/>
      <c r="S82"/>
      <c r="T82"/>
      <c r="U82"/>
    </row>
    <row r="83" spans="2:21" x14ac:dyDescent="0.2">
      <c r="B83" s="66" t="s">
        <v>498</v>
      </c>
      <c r="C83" s="66">
        <v>25</v>
      </c>
      <c r="D83" s="66">
        <v>0</v>
      </c>
      <c r="E83" s="66">
        <v>64</v>
      </c>
      <c r="F83" s="66">
        <v>0</v>
      </c>
      <c r="G83" s="66">
        <v>0</v>
      </c>
      <c r="H83" s="66">
        <v>0</v>
      </c>
      <c r="I83" s="66">
        <v>0</v>
      </c>
      <c r="J83" s="66">
        <v>0</v>
      </c>
      <c r="K83" s="66">
        <v>0</v>
      </c>
      <c r="L83" s="66">
        <v>0</v>
      </c>
      <c r="M83" s="66">
        <v>0</v>
      </c>
      <c r="N83" s="66">
        <v>89</v>
      </c>
      <c r="O83"/>
      <c r="P83"/>
      <c r="Q83"/>
      <c r="R83"/>
      <c r="S83"/>
      <c r="T83"/>
      <c r="U83"/>
    </row>
    <row r="84" spans="2:21" x14ac:dyDescent="0.2">
      <c r="B84" s="66" t="s">
        <v>499</v>
      </c>
      <c r="C84" s="66">
        <v>36</v>
      </c>
      <c r="D84" s="66">
        <v>0</v>
      </c>
      <c r="E84" s="66">
        <v>87</v>
      </c>
      <c r="F84" s="66">
        <v>0</v>
      </c>
      <c r="G84" s="66">
        <v>0</v>
      </c>
      <c r="H84" s="66">
        <v>0</v>
      </c>
      <c r="I84" s="66">
        <v>0</v>
      </c>
      <c r="J84" s="66">
        <v>0</v>
      </c>
      <c r="K84" s="66">
        <v>0</v>
      </c>
      <c r="L84" s="66">
        <v>0</v>
      </c>
      <c r="M84" s="66">
        <v>0</v>
      </c>
      <c r="N84" s="66">
        <v>123</v>
      </c>
      <c r="O84"/>
      <c r="P84"/>
      <c r="Q84"/>
      <c r="R84"/>
      <c r="S84"/>
      <c r="T84"/>
      <c r="U84"/>
    </row>
    <row r="85" spans="2:21" x14ac:dyDescent="0.2">
      <c r="B85" s="66" t="s">
        <v>500</v>
      </c>
      <c r="C85" s="66">
        <v>32</v>
      </c>
      <c r="D85" s="66">
        <v>0</v>
      </c>
      <c r="E85" s="66">
        <v>92</v>
      </c>
      <c r="F85" s="66">
        <v>0</v>
      </c>
      <c r="G85" s="66">
        <v>0</v>
      </c>
      <c r="H85" s="66">
        <v>0</v>
      </c>
      <c r="I85" s="66">
        <v>0</v>
      </c>
      <c r="J85" s="66">
        <v>0</v>
      </c>
      <c r="K85" s="66">
        <v>0</v>
      </c>
      <c r="L85" s="66">
        <v>0</v>
      </c>
      <c r="M85" s="66">
        <v>0</v>
      </c>
      <c r="N85" s="66">
        <v>124</v>
      </c>
      <c r="O85"/>
      <c r="P85"/>
      <c r="Q85"/>
      <c r="R85"/>
      <c r="S85"/>
      <c r="T85"/>
      <c r="U85"/>
    </row>
    <row r="86" spans="2:21" x14ac:dyDescent="0.2">
      <c r="B86" s="66" t="s">
        <v>501</v>
      </c>
      <c r="C86" s="66">
        <v>9</v>
      </c>
      <c r="D86" s="66">
        <v>0</v>
      </c>
      <c r="E86" s="66">
        <v>36</v>
      </c>
      <c r="F86" s="66">
        <v>0</v>
      </c>
      <c r="G86" s="66">
        <v>0</v>
      </c>
      <c r="H86" s="66">
        <v>0</v>
      </c>
      <c r="I86" s="66">
        <v>0</v>
      </c>
      <c r="J86" s="66">
        <v>0</v>
      </c>
      <c r="K86" s="66">
        <v>0</v>
      </c>
      <c r="L86" s="66">
        <v>0</v>
      </c>
      <c r="M86" s="66">
        <v>0</v>
      </c>
      <c r="N86" s="66">
        <v>45</v>
      </c>
      <c r="O86"/>
      <c r="P86"/>
      <c r="Q86"/>
      <c r="R86"/>
      <c r="S86"/>
      <c r="T86"/>
      <c r="U86"/>
    </row>
    <row r="87" spans="2:21" x14ac:dyDescent="0.2">
      <c r="B87" s="66" t="s">
        <v>502</v>
      </c>
      <c r="C87" s="66">
        <v>17</v>
      </c>
      <c r="D87" s="66">
        <v>0</v>
      </c>
      <c r="E87" s="66">
        <v>37</v>
      </c>
      <c r="F87" s="66">
        <v>0</v>
      </c>
      <c r="G87" s="66">
        <v>0</v>
      </c>
      <c r="H87" s="66">
        <v>0</v>
      </c>
      <c r="I87" s="66">
        <v>0</v>
      </c>
      <c r="J87" s="66">
        <v>0</v>
      </c>
      <c r="K87" s="66">
        <v>0</v>
      </c>
      <c r="L87" s="66">
        <v>0</v>
      </c>
      <c r="M87" s="66">
        <v>0</v>
      </c>
      <c r="N87" s="66">
        <v>54</v>
      </c>
      <c r="O87"/>
      <c r="P87"/>
      <c r="Q87"/>
      <c r="R87"/>
      <c r="S87"/>
      <c r="T87"/>
      <c r="U87"/>
    </row>
    <row r="88" spans="2:21" x14ac:dyDescent="0.2">
      <c r="B88" s="66" t="s">
        <v>496</v>
      </c>
      <c r="C88" s="66">
        <v>53</v>
      </c>
      <c r="D88" s="66">
        <v>0</v>
      </c>
      <c r="E88" s="66">
        <v>121</v>
      </c>
      <c r="F88" s="66">
        <v>108</v>
      </c>
      <c r="G88" s="66">
        <v>0</v>
      </c>
      <c r="H88" s="66">
        <v>0</v>
      </c>
      <c r="I88" s="66">
        <v>0</v>
      </c>
      <c r="J88" s="66">
        <v>0</v>
      </c>
      <c r="K88" s="66">
        <v>0</v>
      </c>
      <c r="L88" s="66">
        <v>0</v>
      </c>
      <c r="M88" s="66">
        <v>0</v>
      </c>
      <c r="N88" s="66">
        <v>282</v>
      </c>
      <c r="O88"/>
      <c r="P88"/>
      <c r="Q88"/>
      <c r="R88"/>
      <c r="S88"/>
      <c r="T88"/>
      <c r="U88"/>
    </row>
    <row r="89" spans="2:21" x14ac:dyDescent="0.2">
      <c r="B89" s="66" t="s">
        <v>503</v>
      </c>
      <c r="C89" s="66">
        <v>26</v>
      </c>
      <c r="D89" s="66">
        <v>0</v>
      </c>
      <c r="E89" s="66">
        <v>58</v>
      </c>
      <c r="F89" s="66">
        <v>0</v>
      </c>
      <c r="G89" s="66">
        <v>0</v>
      </c>
      <c r="H89" s="66">
        <v>0</v>
      </c>
      <c r="I89" s="66">
        <v>0</v>
      </c>
      <c r="J89" s="66">
        <v>0</v>
      </c>
      <c r="K89" s="66">
        <v>0</v>
      </c>
      <c r="L89" s="66">
        <v>0</v>
      </c>
      <c r="M89" s="66">
        <v>0</v>
      </c>
      <c r="N89" s="66">
        <v>84</v>
      </c>
      <c r="O89"/>
      <c r="P89"/>
      <c r="Q89"/>
      <c r="R89"/>
      <c r="S89"/>
      <c r="T89"/>
      <c r="U89"/>
    </row>
    <row r="90" spans="2:21" x14ac:dyDescent="0.2">
      <c r="B90" s="66" t="s">
        <v>504</v>
      </c>
      <c r="C90" s="66">
        <v>20</v>
      </c>
      <c r="D90" s="66">
        <v>0</v>
      </c>
      <c r="E90" s="66">
        <v>40</v>
      </c>
      <c r="F90" s="66">
        <v>0</v>
      </c>
      <c r="G90" s="66">
        <v>0</v>
      </c>
      <c r="H90" s="66">
        <v>0</v>
      </c>
      <c r="I90" s="66">
        <v>0</v>
      </c>
      <c r="J90" s="66">
        <v>0</v>
      </c>
      <c r="K90" s="66">
        <v>0</v>
      </c>
      <c r="L90" s="66">
        <v>0</v>
      </c>
      <c r="M90" s="66">
        <v>0</v>
      </c>
      <c r="N90" s="66">
        <v>60</v>
      </c>
      <c r="O90"/>
      <c r="P90"/>
      <c r="Q90"/>
      <c r="R90"/>
      <c r="S90"/>
      <c r="T90"/>
      <c r="U90"/>
    </row>
    <row r="91" spans="2:21" x14ac:dyDescent="0.2">
      <c r="B91" s="66" t="s">
        <v>505</v>
      </c>
      <c r="C91" s="66">
        <v>36</v>
      </c>
      <c r="D91" s="66">
        <v>0</v>
      </c>
      <c r="E91" s="66">
        <v>72</v>
      </c>
      <c r="F91" s="66">
        <v>0</v>
      </c>
      <c r="G91" s="66">
        <v>101</v>
      </c>
      <c r="H91" s="66">
        <v>35</v>
      </c>
      <c r="I91" s="66">
        <v>0</v>
      </c>
      <c r="J91" s="66">
        <v>0</v>
      </c>
      <c r="K91" s="66">
        <v>0</v>
      </c>
      <c r="L91" s="66">
        <v>0</v>
      </c>
      <c r="M91" s="66">
        <v>0</v>
      </c>
      <c r="N91" s="66">
        <v>244</v>
      </c>
      <c r="O91"/>
      <c r="P91"/>
      <c r="Q91"/>
      <c r="R91"/>
      <c r="S91"/>
      <c r="T91"/>
      <c r="U91"/>
    </row>
    <row r="92" spans="2:21" x14ac:dyDescent="0.2">
      <c r="B92" s="66" t="s">
        <v>506</v>
      </c>
      <c r="C92" s="66">
        <v>43</v>
      </c>
      <c r="D92" s="66">
        <v>0</v>
      </c>
      <c r="E92" s="66">
        <v>102</v>
      </c>
      <c r="F92" s="66">
        <v>0</v>
      </c>
      <c r="G92" s="66">
        <v>0</v>
      </c>
      <c r="H92" s="66">
        <v>0</v>
      </c>
      <c r="I92" s="66">
        <v>0</v>
      </c>
      <c r="J92" s="66">
        <v>0</v>
      </c>
      <c r="K92" s="66">
        <v>0</v>
      </c>
      <c r="L92" s="66">
        <v>0</v>
      </c>
      <c r="M92" s="66">
        <v>0</v>
      </c>
      <c r="N92" s="66">
        <v>145</v>
      </c>
      <c r="O92"/>
      <c r="P92"/>
      <c r="Q92"/>
      <c r="R92"/>
      <c r="S92"/>
      <c r="T92"/>
      <c r="U92"/>
    </row>
    <row r="93" spans="2:21" x14ac:dyDescent="0.2">
      <c r="B93" s="66" t="s">
        <v>507</v>
      </c>
      <c r="C93" s="66">
        <v>41</v>
      </c>
      <c r="D93" s="66">
        <v>0</v>
      </c>
      <c r="E93" s="66">
        <v>114</v>
      </c>
      <c r="F93" s="66">
        <v>0</v>
      </c>
      <c r="G93" s="66">
        <v>0</v>
      </c>
      <c r="H93" s="66">
        <v>0</v>
      </c>
      <c r="I93" s="66">
        <v>0</v>
      </c>
      <c r="J93" s="66">
        <v>0</v>
      </c>
      <c r="K93" s="66">
        <v>0</v>
      </c>
      <c r="L93" s="66">
        <v>0</v>
      </c>
      <c r="M93" s="66">
        <v>0</v>
      </c>
      <c r="N93" s="66">
        <v>155</v>
      </c>
      <c r="O93"/>
      <c r="P93"/>
      <c r="Q93"/>
      <c r="R93"/>
      <c r="S93"/>
      <c r="T93"/>
      <c r="U93"/>
    </row>
    <row r="94" spans="2:21" x14ac:dyDescent="0.2">
      <c r="B94" s="66" t="s">
        <v>508</v>
      </c>
      <c r="C94" s="66">
        <v>132</v>
      </c>
      <c r="D94" s="66">
        <v>20</v>
      </c>
      <c r="E94" s="66">
        <v>443</v>
      </c>
      <c r="F94" s="66">
        <v>262</v>
      </c>
      <c r="G94" s="66">
        <v>118</v>
      </c>
      <c r="H94" s="66">
        <v>73</v>
      </c>
      <c r="I94" s="66">
        <v>0</v>
      </c>
      <c r="J94" s="66">
        <v>71</v>
      </c>
      <c r="K94" s="66">
        <v>0</v>
      </c>
      <c r="L94" s="66">
        <v>0</v>
      </c>
      <c r="M94" s="66">
        <v>0</v>
      </c>
      <c r="N94" s="66">
        <v>1119</v>
      </c>
      <c r="O94"/>
      <c r="P94"/>
      <c r="Q94"/>
      <c r="R94"/>
      <c r="S94"/>
      <c r="T94"/>
      <c r="U94"/>
    </row>
    <row r="95" spans="2:21" s="95" customFormat="1" x14ac:dyDescent="0.2">
      <c r="B95" s="65" t="s">
        <v>509</v>
      </c>
      <c r="C95" s="65">
        <v>804</v>
      </c>
      <c r="D95" s="65">
        <v>62</v>
      </c>
      <c r="E95" s="65">
        <v>2242</v>
      </c>
      <c r="F95" s="65">
        <v>473</v>
      </c>
      <c r="G95" s="65">
        <v>444</v>
      </c>
      <c r="H95" s="65">
        <v>317</v>
      </c>
      <c r="I95" s="65">
        <v>81</v>
      </c>
      <c r="J95" s="65">
        <v>0</v>
      </c>
      <c r="K95" s="65">
        <v>0</v>
      </c>
      <c r="L95" s="65">
        <v>0</v>
      </c>
      <c r="M95" s="65">
        <v>13</v>
      </c>
      <c r="N95" s="65">
        <v>4436</v>
      </c>
    </row>
    <row r="96" spans="2:21" x14ac:dyDescent="0.2">
      <c r="B96" s="66" t="s">
        <v>510</v>
      </c>
      <c r="C96" s="66">
        <v>72</v>
      </c>
      <c r="D96" s="66">
        <v>0</v>
      </c>
      <c r="E96" s="66">
        <v>166</v>
      </c>
      <c r="F96" s="66">
        <v>0</v>
      </c>
      <c r="G96" s="66">
        <v>0</v>
      </c>
      <c r="H96" s="66">
        <v>0</v>
      </c>
      <c r="I96" s="66">
        <v>0</v>
      </c>
      <c r="J96" s="66">
        <v>0</v>
      </c>
      <c r="K96" s="66">
        <v>0</v>
      </c>
      <c r="L96" s="66">
        <v>0</v>
      </c>
      <c r="M96" s="66">
        <v>0</v>
      </c>
      <c r="N96" s="66">
        <v>238</v>
      </c>
      <c r="O96"/>
      <c r="P96"/>
      <c r="Q96"/>
      <c r="R96"/>
      <c r="S96"/>
      <c r="T96"/>
      <c r="U96"/>
    </row>
    <row r="97" spans="2:21" x14ac:dyDescent="0.2">
      <c r="B97" s="66" t="s">
        <v>511</v>
      </c>
      <c r="C97" s="66">
        <v>19</v>
      </c>
      <c r="D97" s="66">
        <v>0</v>
      </c>
      <c r="E97" s="66">
        <v>37</v>
      </c>
      <c r="F97" s="66">
        <v>0</v>
      </c>
      <c r="G97" s="66">
        <v>0</v>
      </c>
      <c r="H97" s="66">
        <v>0</v>
      </c>
      <c r="I97" s="66">
        <v>0</v>
      </c>
      <c r="J97" s="66">
        <v>0</v>
      </c>
      <c r="K97" s="66">
        <v>0</v>
      </c>
      <c r="L97" s="66">
        <v>0</v>
      </c>
      <c r="M97" s="66">
        <v>0</v>
      </c>
      <c r="N97" s="66">
        <v>56</v>
      </c>
      <c r="O97"/>
      <c r="P97"/>
      <c r="Q97"/>
      <c r="R97"/>
      <c r="S97"/>
      <c r="T97"/>
      <c r="U97"/>
    </row>
    <row r="98" spans="2:21" s="2" customFormat="1" x14ac:dyDescent="0.2">
      <c r="B98" s="66" t="s">
        <v>512</v>
      </c>
      <c r="C98" s="66">
        <v>21</v>
      </c>
      <c r="D98" s="66">
        <v>0</v>
      </c>
      <c r="E98" s="66">
        <v>53</v>
      </c>
      <c r="F98" s="66">
        <v>0</v>
      </c>
      <c r="G98" s="66">
        <v>0</v>
      </c>
      <c r="H98" s="66">
        <v>0</v>
      </c>
      <c r="I98" s="66">
        <v>0</v>
      </c>
      <c r="J98" s="66">
        <v>0</v>
      </c>
      <c r="K98" s="66">
        <v>0</v>
      </c>
      <c r="L98" s="66">
        <v>0</v>
      </c>
      <c r="M98" s="66">
        <v>0</v>
      </c>
      <c r="N98" s="66">
        <v>74</v>
      </c>
    </row>
    <row r="99" spans="2:21" x14ac:dyDescent="0.2">
      <c r="B99" s="66" t="s">
        <v>513</v>
      </c>
      <c r="C99" s="66">
        <v>23</v>
      </c>
      <c r="D99" s="66">
        <v>0</v>
      </c>
      <c r="E99" s="66">
        <v>82</v>
      </c>
      <c r="F99" s="66">
        <v>0</v>
      </c>
      <c r="G99" s="66">
        <v>0</v>
      </c>
      <c r="H99" s="66">
        <v>0</v>
      </c>
      <c r="I99" s="66">
        <v>0</v>
      </c>
      <c r="J99" s="66">
        <v>0</v>
      </c>
      <c r="K99" s="66">
        <v>0</v>
      </c>
      <c r="L99" s="66">
        <v>0</v>
      </c>
      <c r="M99" s="66">
        <v>0</v>
      </c>
      <c r="N99" s="66">
        <v>105</v>
      </c>
      <c r="O99"/>
      <c r="P99"/>
      <c r="Q99"/>
      <c r="R99"/>
      <c r="S99"/>
      <c r="T99"/>
      <c r="U99"/>
    </row>
    <row r="100" spans="2:21" x14ac:dyDescent="0.2">
      <c r="B100" s="66" t="s">
        <v>514</v>
      </c>
      <c r="C100" s="66">
        <v>28</v>
      </c>
      <c r="D100" s="66">
        <v>0</v>
      </c>
      <c r="E100" s="66">
        <v>128</v>
      </c>
      <c r="F100" s="66">
        <v>0</v>
      </c>
      <c r="G100" s="66">
        <v>62</v>
      </c>
      <c r="H100" s="66">
        <v>23</v>
      </c>
      <c r="I100" s="66">
        <v>0</v>
      </c>
      <c r="J100" s="66">
        <v>0</v>
      </c>
      <c r="K100" s="66">
        <v>0</v>
      </c>
      <c r="L100" s="66">
        <v>0</v>
      </c>
      <c r="M100" s="66">
        <v>0</v>
      </c>
      <c r="N100" s="66">
        <v>241</v>
      </c>
      <c r="O100"/>
      <c r="P100"/>
      <c r="Q100"/>
      <c r="R100"/>
      <c r="S100"/>
      <c r="T100"/>
      <c r="U100"/>
    </row>
    <row r="101" spans="2:21" x14ac:dyDescent="0.2">
      <c r="B101" s="66" t="s">
        <v>515</v>
      </c>
      <c r="C101" s="66">
        <v>25</v>
      </c>
      <c r="D101" s="66">
        <v>0</v>
      </c>
      <c r="E101" s="66">
        <v>83</v>
      </c>
      <c r="F101" s="66">
        <v>0</v>
      </c>
      <c r="G101" s="66">
        <v>0</v>
      </c>
      <c r="H101" s="66">
        <v>0</v>
      </c>
      <c r="I101" s="66">
        <v>0</v>
      </c>
      <c r="J101" s="66">
        <v>0</v>
      </c>
      <c r="K101" s="66">
        <v>0</v>
      </c>
      <c r="L101" s="66">
        <v>0</v>
      </c>
      <c r="M101" s="66">
        <v>0</v>
      </c>
      <c r="N101" s="66">
        <v>108</v>
      </c>
      <c r="O101"/>
      <c r="P101"/>
      <c r="Q101"/>
      <c r="R101"/>
      <c r="S101"/>
      <c r="T101"/>
      <c r="U101"/>
    </row>
    <row r="102" spans="2:21" x14ac:dyDescent="0.2">
      <c r="B102" s="66" t="s">
        <v>516</v>
      </c>
      <c r="C102" s="66">
        <v>8</v>
      </c>
      <c r="D102" s="66">
        <v>0</v>
      </c>
      <c r="E102" s="66">
        <v>30</v>
      </c>
      <c r="F102" s="66">
        <v>0</v>
      </c>
      <c r="G102" s="66">
        <v>0</v>
      </c>
      <c r="H102" s="66">
        <v>0</v>
      </c>
      <c r="I102" s="66">
        <v>0</v>
      </c>
      <c r="J102" s="66">
        <v>0</v>
      </c>
      <c r="K102" s="66">
        <v>0</v>
      </c>
      <c r="L102" s="66">
        <v>0</v>
      </c>
      <c r="M102" s="66">
        <v>0</v>
      </c>
      <c r="N102" s="66">
        <v>38</v>
      </c>
      <c r="O102"/>
      <c r="P102"/>
      <c r="Q102"/>
      <c r="R102"/>
      <c r="S102"/>
      <c r="T102"/>
      <c r="U102"/>
    </row>
    <row r="103" spans="2:21" x14ac:dyDescent="0.2">
      <c r="B103" s="66" t="s">
        <v>517</v>
      </c>
      <c r="C103" s="66">
        <v>14</v>
      </c>
      <c r="D103" s="66">
        <v>0</v>
      </c>
      <c r="E103" s="66">
        <v>49</v>
      </c>
      <c r="F103" s="66">
        <v>0</v>
      </c>
      <c r="G103" s="66">
        <v>0</v>
      </c>
      <c r="H103" s="66">
        <v>0</v>
      </c>
      <c r="I103" s="66">
        <v>0</v>
      </c>
      <c r="J103" s="66">
        <v>0</v>
      </c>
      <c r="K103" s="66">
        <v>0</v>
      </c>
      <c r="L103" s="66">
        <v>0</v>
      </c>
      <c r="M103" s="66">
        <v>0</v>
      </c>
      <c r="N103" s="66">
        <v>63</v>
      </c>
      <c r="O103"/>
      <c r="P103"/>
      <c r="Q103"/>
      <c r="R103"/>
      <c r="S103"/>
      <c r="T103"/>
      <c r="U103"/>
    </row>
    <row r="104" spans="2:21" x14ac:dyDescent="0.2">
      <c r="B104" s="66" t="s">
        <v>518</v>
      </c>
      <c r="C104" s="66">
        <v>143</v>
      </c>
      <c r="D104" s="66">
        <v>25</v>
      </c>
      <c r="E104" s="66">
        <v>328</v>
      </c>
      <c r="F104" s="66">
        <v>62</v>
      </c>
      <c r="G104" s="66">
        <v>96</v>
      </c>
      <c r="H104" s="66">
        <v>54</v>
      </c>
      <c r="I104" s="66">
        <v>32</v>
      </c>
      <c r="J104" s="66">
        <v>0</v>
      </c>
      <c r="K104" s="66">
        <v>0</v>
      </c>
      <c r="L104" s="66">
        <v>0</v>
      </c>
      <c r="M104" s="66">
        <v>13</v>
      </c>
      <c r="N104" s="66">
        <v>753</v>
      </c>
      <c r="O104"/>
      <c r="P104"/>
      <c r="Q104"/>
      <c r="R104"/>
      <c r="S104"/>
      <c r="T104"/>
      <c r="U104"/>
    </row>
    <row r="105" spans="2:21" x14ac:dyDescent="0.2">
      <c r="B105" s="66" t="s">
        <v>519</v>
      </c>
      <c r="C105" s="66">
        <v>66</v>
      </c>
      <c r="D105" s="66">
        <v>0</v>
      </c>
      <c r="E105" s="66">
        <v>166</v>
      </c>
      <c r="F105" s="66">
        <v>0</v>
      </c>
      <c r="G105" s="66">
        <v>47</v>
      </c>
      <c r="H105" s="66">
        <v>34</v>
      </c>
      <c r="I105" s="66">
        <v>0</v>
      </c>
      <c r="J105" s="66">
        <v>0</v>
      </c>
      <c r="K105" s="66">
        <v>0</v>
      </c>
      <c r="L105" s="66">
        <v>0</v>
      </c>
      <c r="M105" s="66">
        <v>0</v>
      </c>
      <c r="N105" s="66">
        <v>313</v>
      </c>
      <c r="O105"/>
      <c r="P105"/>
      <c r="Q105"/>
      <c r="R105"/>
      <c r="S105"/>
      <c r="T105"/>
      <c r="U105"/>
    </row>
    <row r="106" spans="2:21" x14ac:dyDescent="0.2">
      <c r="B106" s="66" t="s">
        <v>520</v>
      </c>
      <c r="C106" s="66">
        <v>171</v>
      </c>
      <c r="D106" s="66">
        <v>25</v>
      </c>
      <c r="E106" s="66">
        <v>459</v>
      </c>
      <c r="F106" s="66">
        <v>144</v>
      </c>
      <c r="G106" s="66">
        <v>115</v>
      </c>
      <c r="H106" s="66">
        <v>112</v>
      </c>
      <c r="I106" s="66">
        <v>31</v>
      </c>
      <c r="J106" s="66">
        <v>0</v>
      </c>
      <c r="K106" s="66">
        <v>0</v>
      </c>
      <c r="L106" s="66">
        <v>0</v>
      </c>
      <c r="M106" s="66">
        <v>0</v>
      </c>
      <c r="N106" s="66">
        <v>1057</v>
      </c>
      <c r="O106"/>
      <c r="P106"/>
      <c r="Q106"/>
      <c r="R106"/>
      <c r="S106"/>
      <c r="T106"/>
      <c r="U106"/>
    </row>
    <row r="107" spans="2:21" x14ac:dyDescent="0.2">
      <c r="B107" s="66" t="s">
        <v>521</v>
      </c>
      <c r="C107" s="66">
        <v>7</v>
      </c>
      <c r="D107" s="66">
        <v>0</v>
      </c>
      <c r="E107" s="66">
        <v>41</v>
      </c>
      <c r="F107" s="66">
        <v>0</v>
      </c>
      <c r="G107" s="66">
        <v>0</v>
      </c>
      <c r="H107" s="66">
        <v>0</v>
      </c>
      <c r="I107" s="66">
        <v>0</v>
      </c>
      <c r="J107" s="66">
        <v>0</v>
      </c>
      <c r="K107" s="66">
        <v>0</v>
      </c>
      <c r="L107" s="66">
        <v>0</v>
      </c>
      <c r="M107" s="66">
        <v>0</v>
      </c>
      <c r="N107" s="66">
        <v>48</v>
      </c>
      <c r="O107"/>
      <c r="P107"/>
      <c r="Q107"/>
      <c r="R107"/>
      <c r="S107"/>
      <c r="T107"/>
      <c r="U107"/>
    </row>
    <row r="108" spans="2:21" x14ac:dyDescent="0.2">
      <c r="B108" s="66" t="s">
        <v>522</v>
      </c>
      <c r="C108" s="66">
        <v>22</v>
      </c>
      <c r="D108" s="66">
        <v>0</v>
      </c>
      <c r="E108" s="66">
        <v>68</v>
      </c>
      <c r="F108" s="66">
        <v>0</v>
      </c>
      <c r="G108" s="66">
        <v>0</v>
      </c>
      <c r="H108" s="66">
        <v>0</v>
      </c>
      <c r="I108" s="66">
        <v>0</v>
      </c>
      <c r="J108" s="66">
        <v>0</v>
      </c>
      <c r="K108" s="66">
        <v>0</v>
      </c>
      <c r="L108" s="66">
        <v>0</v>
      </c>
      <c r="M108" s="66">
        <v>0</v>
      </c>
      <c r="N108" s="66">
        <v>90</v>
      </c>
      <c r="O108"/>
      <c r="P108"/>
      <c r="Q108"/>
      <c r="R108"/>
      <c r="S108"/>
      <c r="T108"/>
      <c r="U108"/>
    </row>
    <row r="109" spans="2:21" x14ac:dyDescent="0.2">
      <c r="B109" s="66" t="s">
        <v>523</v>
      </c>
      <c r="C109" s="66">
        <v>71</v>
      </c>
      <c r="D109" s="66">
        <v>12</v>
      </c>
      <c r="E109" s="66">
        <v>202</v>
      </c>
      <c r="F109" s="66">
        <v>151</v>
      </c>
      <c r="G109" s="66">
        <v>104</v>
      </c>
      <c r="H109" s="66">
        <v>69</v>
      </c>
      <c r="I109" s="66">
        <v>18</v>
      </c>
      <c r="J109" s="66">
        <v>0</v>
      </c>
      <c r="K109" s="66">
        <v>0</v>
      </c>
      <c r="L109" s="66">
        <v>0</v>
      </c>
      <c r="M109" s="66">
        <v>0</v>
      </c>
      <c r="N109" s="66">
        <v>627</v>
      </c>
      <c r="O109"/>
      <c r="P109"/>
      <c r="Q109"/>
      <c r="R109"/>
      <c r="S109"/>
      <c r="T109"/>
      <c r="U109"/>
    </row>
    <row r="110" spans="2:21" x14ac:dyDescent="0.2">
      <c r="B110" s="66" t="s">
        <v>524</v>
      </c>
      <c r="C110" s="66">
        <v>28</v>
      </c>
      <c r="D110" s="66">
        <v>0</v>
      </c>
      <c r="E110" s="66">
        <v>83</v>
      </c>
      <c r="F110" s="66">
        <v>0</v>
      </c>
      <c r="G110" s="66">
        <v>0</v>
      </c>
      <c r="H110" s="66">
        <v>0</v>
      </c>
      <c r="I110" s="66">
        <v>0</v>
      </c>
      <c r="J110" s="66">
        <v>0</v>
      </c>
      <c r="K110" s="66">
        <v>0</v>
      </c>
      <c r="L110" s="66">
        <v>0</v>
      </c>
      <c r="M110" s="66">
        <v>0</v>
      </c>
      <c r="N110" s="66">
        <v>111</v>
      </c>
      <c r="O110"/>
      <c r="P110"/>
      <c r="Q110"/>
      <c r="R110"/>
      <c r="S110"/>
      <c r="T110"/>
      <c r="U110"/>
    </row>
    <row r="111" spans="2:21" x14ac:dyDescent="0.2">
      <c r="B111" s="66" t="s">
        <v>525</v>
      </c>
      <c r="C111" s="66">
        <v>57</v>
      </c>
      <c r="D111" s="66">
        <v>0</v>
      </c>
      <c r="E111" s="66">
        <v>194</v>
      </c>
      <c r="F111" s="66">
        <v>116</v>
      </c>
      <c r="G111" s="66">
        <v>20</v>
      </c>
      <c r="H111" s="66">
        <v>25</v>
      </c>
      <c r="I111" s="66">
        <v>0</v>
      </c>
      <c r="J111" s="66">
        <v>0</v>
      </c>
      <c r="K111" s="66">
        <v>0</v>
      </c>
      <c r="L111" s="66">
        <v>0</v>
      </c>
      <c r="M111" s="66">
        <v>0</v>
      </c>
      <c r="N111" s="66">
        <v>412</v>
      </c>
      <c r="O111"/>
      <c r="P111"/>
      <c r="Q111"/>
      <c r="R111"/>
      <c r="S111"/>
      <c r="T111"/>
      <c r="U111"/>
    </row>
    <row r="112" spans="2:21" x14ac:dyDescent="0.2">
      <c r="B112" s="66" t="s">
        <v>526</v>
      </c>
      <c r="C112" s="66">
        <v>29</v>
      </c>
      <c r="D112" s="66">
        <v>0</v>
      </c>
      <c r="E112" s="66">
        <v>73</v>
      </c>
      <c r="F112" s="66">
        <v>0</v>
      </c>
      <c r="G112" s="66">
        <v>0</v>
      </c>
      <c r="H112" s="66">
        <v>0</v>
      </c>
      <c r="I112" s="66">
        <v>0</v>
      </c>
      <c r="J112" s="66">
        <v>0</v>
      </c>
      <c r="K112" s="66">
        <v>0</v>
      </c>
      <c r="L112" s="66">
        <v>0</v>
      </c>
      <c r="M112" s="66">
        <v>0</v>
      </c>
      <c r="N112" s="66">
        <v>102</v>
      </c>
      <c r="O112"/>
      <c r="P112"/>
      <c r="Q112"/>
      <c r="R112"/>
      <c r="S112"/>
      <c r="T112"/>
      <c r="U112"/>
    </row>
    <row r="113" spans="2:21" s="95" customFormat="1" x14ac:dyDescent="0.2">
      <c r="B113" s="65" t="s">
        <v>527</v>
      </c>
      <c r="C113" s="65">
        <v>649</v>
      </c>
      <c r="D113" s="65">
        <v>35</v>
      </c>
      <c r="E113" s="65">
        <v>1843</v>
      </c>
      <c r="F113" s="65">
        <v>447</v>
      </c>
      <c r="G113" s="65">
        <v>396</v>
      </c>
      <c r="H113" s="65">
        <v>196</v>
      </c>
      <c r="I113" s="65">
        <v>0</v>
      </c>
      <c r="J113" s="65">
        <v>0</v>
      </c>
      <c r="K113" s="65">
        <v>0</v>
      </c>
      <c r="L113" s="65">
        <v>0</v>
      </c>
      <c r="M113" s="65">
        <v>0</v>
      </c>
      <c r="N113" s="65">
        <v>3566</v>
      </c>
    </row>
    <row r="114" spans="2:21" x14ac:dyDescent="0.2">
      <c r="B114" s="66" t="s">
        <v>528</v>
      </c>
      <c r="C114" s="66">
        <v>41</v>
      </c>
      <c r="D114" s="66">
        <v>0</v>
      </c>
      <c r="E114" s="66">
        <v>117</v>
      </c>
      <c r="F114" s="66">
        <v>0</v>
      </c>
      <c r="G114" s="66">
        <v>33</v>
      </c>
      <c r="H114" s="66">
        <v>24</v>
      </c>
      <c r="I114" s="66">
        <v>0</v>
      </c>
      <c r="J114" s="66">
        <v>0</v>
      </c>
      <c r="K114" s="66">
        <v>0</v>
      </c>
      <c r="L114" s="66">
        <v>0</v>
      </c>
      <c r="M114" s="66">
        <v>0</v>
      </c>
      <c r="N114" s="66">
        <v>215</v>
      </c>
      <c r="O114"/>
      <c r="P114"/>
      <c r="Q114"/>
      <c r="R114"/>
      <c r="S114"/>
      <c r="T114"/>
      <c r="U114"/>
    </row>
    <row r="115" spans="2:21" x14ac:dyDescent="0.2">
      <c r="B115" s="66" t="s">
        <v>529</v>
      </c>
      <c r="C115" s="66">
        <v>112</v>
      </c>
      <c r="D115" s="66">
        <v>18</v>
      </c>
      <c r="E115" s="66">
        <v>294</v>
      </c>
      <c r="F115" s="66">
        <v>311</v>
      </c>
      <c r="G115" s="66">
        <v>174</v>
      </c>
      <c r="H115" s="66">
        <v>69</v>
      </c>
      <c r="I115" s="66">
        <v>0</v>
      </c>
      <c r="J115" s="66">
        <v>0</v>
      </c>
      <c r="K115" s="66">
        <v>0</v>
      </c>
      <c r="L115" s="66">
        <v>0</v>
      </c>
      <c r="M115" s="66">
        <v>0</v>
      </c>
      <c r="N115" s="66">
        <v>978</v>
      </c>
      <c r="O115"/>
      <c r="P115"/>
      <c r="Q115"/>
      <c r="R115"/>
      <c r="S115"/>
      <c r="T115"/>
      <c r="U115"/>
    </row>
    <row r="116" spans="2:21" s="2" customFormat="1" x14ac:dyDescent="0.2">
      <c r="B116" s="66" t="s">
        <v>530</v>
      </c>
      <c r="C116" s="66">
        <v>19</v>
      </c>
      <c r="D116" s="66">
        <v>0</v>
      </c>
      <c r="E116" s="66">
        <v>57</v>
      </c>
      <c r="F116" s="66">
        <v>0</v>
      </c>
      <c r="G116" s="66">
        <v>0</v>
      </c>
      <c r="H116" s="66">
        <v>0</v>
      </c>
      <c r="I116" s="66">
        <v>0</v>
      </c>
      <c r="J116" s="66">
        <v>0</v>
      </c>
      <c r="K116" s="66">
        <v>0</v>
      </c>
      <c r="L116" s="66">
        <v>0</v>
      </c>
      <c r="M116" s="66">
        <v>0</v>
      </c>
      <c r="N116" s="66">
        <v>76</v>
      </c>
    </row>
    <row r="117" spans="2:21" x14ac:dyDescent="0.2">
      <c r="B117" s="66" t="s">
        <v>531</v>
      </c>
      <c r="C117" s="66">
        <v>68</v>
      </c>
      <c r="D117" s="66">
        <v>0</v>
      </c>
      <c r="E117" s="66">
        <v>226</v>
      </c>
      <c r="F117" s="66">
        <v>0</v>
      </c>
      <c r="G117" s="66">
        <v>87</v>
      </c>
      <c r="H117" s="66">
        <v>31</v>
      </c>
      <c r="I117" s="66">
        <v>0</v>
      </c>
      <c r="J117" s="66">
        <v>0</v>
      </c>
      <c r="K117" s="66">
        <v>0</v>
      </c>
      <c r="L117" s="66">
        <v>0</v>
      </c>
      <c r="M117" s="66">
        <v>0</v>
      </c>
      <c r="N117" s="66">
        <v>412</v>
      </c>
      <c r="O117"/>
      <c r="P117"/>
      <c r="Q117"/>
      <c r="R117"/>
      <c r="S117"/>
      <c r="T117"/>
      <c r="U117"/>
    </row>
    <row r="118" spans="2:21" x14ac:dyDescent="0.2">
      <c r="B118" s="66" t="s">
        <v>532</v>
      </c>
      <c r="C118" s="66">
        <v>26</v>
      </c>
      <c r="D118" s="66">
        <v>0</v>
      </c>
      <c r="E118" s="66">
        <v>103</v>
      </c>
      <c r="F118" s="66">
        <v>0</v>
      </c>
      <c r="G118" s="66">
        <v>0</v>
      </c>
      <c r="H118" s="66">
        <v>0</v>
      </c>
      <c r="I118" s="66">
        <v>0</v>
      </c>
      <c r="J118" s="66">
        <v>0</v>
      </c>
      <c r="K118" s="66">
        <v>0</v>
      </c>
      <c r="L118" s="66">
        <v>0</v>
      </c>
      <c r="M118" s="66">
        <v>0</v>
      </c>
      <c r="N118" s="66">
        <v>129</v>
      </c>
      <c r="O118"/>
      <c r="P118"/>
      <c r="Q118"/>
      <c r="R118"/>
      <c r="S118"/>
      <c r="T118"/>
      <c r="U118"/>
    </row>
    <row r="119" spans="2:21" x14ac:dyDescent="0.2">
      <c r="B119" s="66" t="s">
        <v>533</v>
      </c>
      <c r="C119" s="66">
        <v>12</v>
      </c>
      <c r="D119" s="66">
        <v>0</v>
      </c>
      <c r="E119" s="66">
        <v>54</v>
      </c>
      <c r="F119" s="66">
        <v>0</v>
      </c>
      <c r="G119" s="66">
        <v>0</v>
      </c>
      <c r="H119" s="66">
        <v>0</v>
      </c>
      <c r="I119" s="66">
        <v>0</v>
      </c>
      <c r="J119" s="66">
        <v>0</v>
      </c>
      <c r="K119" s="66">
        <v>0</v>
      </c>
      <c r="L119" s="66">
        <v>0</v>
      </c>
      <c r="M119" s="66">
        <v>0</v>
      </c>
      <c r="N119" s="66">
        <v>66</v>
      </c>
      <c r="O119"/>
      <c r="P119"/>
      <c r="Q119"/>
      <c r="R119"/>
      <c r="S119"/>
      <c r="T119"/>
      <c r="U119"/>
    </row>
    <row r="120" spans="2:21" x14ac:dyDescent="0.2">
      <c r="B120" s="66" t="s">
        <v>534</v>
      </c>
      <c r="C120" s="66">
        <v>60</v>
      </c>
      <c r="D120" s="66">
        <v>0</v>
      </c>
      <c r="E120" s="66">
        <v>156</v>
      </c>
      <c r="F120" s="66">
        <v>0</v>
      </c>
      <c r="G120" s="66">
        <v>0</v>
      </c>
      <c r="H120" s="66">
        <v>0</v>
      </c>
      <c r="I120" s="66">
        <v>0</v>
      </c>
      <c r="J120" s="66">
        <v>0</v>
      </c>
      <c r="K120" s="66">
        <v>0</v>
      </c>
      <c r="L120" s="66">
        <v>0</v>
      </c>
      <c r="M120" s="66">
        <v>0</v>
      </c>
      <c r="N120" s="66">
        <v>216</v>
      </c>
      <c r="O120"/>
      <c r="P120"/>
      <c r="Q120"/>
      <c r="R120"/>
      <c r="S120"/>
      <c r="T120"/>
      <c r="U120"/>
    </row>
    <row r="121" spans="2:21" x14ac:dyDescent="0.2">
      <c r="B121" s="66" t="s">
        <v>535</v>
      </c>
      <c r="C121" s="66">
        <v>74</v>
      </c>
      <c r="D121" s="66">
        <v>17</v>
      </c>
      <c r="E121" s="66">
        <v>210</v>
      </c>
      <c r="F121" s="66">
        <v>136</v>
      </c>
      <c r="G121" s="66">
        <v>102</v>
      </c>
      <c r="H121" s="66">
        <v>72</v>
      </c>
      <c r="I121" s="66">
        <v>0</v>
      </c>
      <c r="J121" s="66">
        <v>0</v>
      </c>
      <c r="K121" s="66">
        <v>0</v>
      </c>
      <c r="L121" s="66">
        <v>0</v>
      </c>
      <c r="M121" s="66">
        <v>0</v>
      </c>
      <c r="N121" s="66">
        <v>611</v>
      </c>
      <c r="O121"/>
      <c r="P121"/>
      <c r="Q121"/>
      <c r="R121"/>
      <c r="S121"/>
      <c r="T121"/>
      <c r="U121"/>
    </row>
    <row r="122" spans="2:21" x14ac:dyDescent="0.2">
      <c r="B122" s="66" t="s">
        <v>536</v>
      </c>
      <c r="C122" s="66">
        <v>32</v>
      </c>
      <c r="D122" s="66">
        <v>0</v>
      </c>
      <c r="E122" s="66">
        <v>106</v>
      </c>
      <c r="F122" s="66">
        <v>0</v>
      </c>
      <c r="G122" s="66">
        <v>0</v>
      </c>
      <c r="H122" s="66">
        <v>0</v>
      </c>
      <c r="I122" s="66">
        <v>0</v>
      </c>
      <c r="J122" s="66">
        <v>0</v>
      </c>
      <c r="K122" s="66">
        <v>0</v>
      </c>
      <c r="L122" s="66">
        <v>0</v>
      </c>
      <c r="M122" s="66">
        <v>0</v>
      </c>
      <c r="N122" s="66">
        <v>138</v>
      </c>
      <c r="O122"/>
      <c r="P122"/>
      <c r="Q122"/>
      <c r="R122"/>
      <c r="S122"/>
      <c r="T122"/>
      <c r="U122"/>
    </row>
    <row r="123" spans="2:21" x14ac:dyDescent="0.2">
      <c r="B123" s="66" t="s">
        <v>537</v>
      </c>
      <c r="C123" s="66">
        <v>20</v>
      </c>
      <c r="D123" s="66">
        <v>0</v>
      </c>
      <c r="E123" s="66">
        <v>48</v>
      </c>
      <c r="F123" s="66">
        <v>0</v>
      </c>
      <c r="G123" s="66">
        <v>0</v>
      </c>
      <c r="H123" s="66">
        <v>0</v>
      </c>
      <c r="I123" s="66">
        <v>0</v>
      </c>
      <c r="J123" s="66">
        <v>0</v>
      </c>
      <c r="K123" s="66">
        <v>0</v>
      </c>
      <c r="L123" s="66">
        <v>0</v>
      </c>
      <c r="M123" s="66">
        <v>0</v>
      </c>
      <c r="N123" s="66">
        <v>68</v>
      </c>
      <c r="O123"/>
      <c r="P123"/>
      <c r="Q123"/>
      <c r="R123"/>
      <c r="S123"/>
      <c r="T123"/>
      <c r="U123"/>
    </row>
    <row r="124" spans="2:21" x14ac:dyDescent="0.2">
      <c r="B124" s="66" t="s">
        <v>538</v>
      </c>
      <c r="C124" s="66">
        <v>11</v>
      </c>
      <c r="D124" s="66">
        <v>0</v>
      </c>
      <c r="E124" s="66">
        <v>50</v>
      </c>
      <c r="F124" s="66">
        <v>0</v>
      </c>
      <c r="G124" s="66">
        <v>0</v>
      </c>
      <c r="H124" s="66">
        <v>0</v>
      </c>
      <c r="I124" s="66">
        <v>0</v>
      </c>
      <c r="J124" s="66">
        <v>0</v>
      </c>
      <c r="K124" s="66">
        <v>0</v>
      </c>
      <c r="L124" s="66">
        <v>0</v>
      </c>
      <c r="M124" s="66">
        <v>0</v>
      </c>
      <c r="N124" s="66">
        <v>61</v>
      </c>
      <c r="O124"/>
      <c r="P124"/>
      <c r="Q124"/>
      <c r="R124"/>
      <c r="S124"/>
      <c r="T124"/>
      <c r="U124"/>
    </row>
    <row r="125" spans="2:21" x14ac:dyDescent="0.2">
      <c r="B125" s="66" t="s">
        <v>539</v>
      </c>
      <c r="C125" s="66">
        <v>23</v>
      </c>
      <c r="D125" s="66">
        <v>0</v>
      </c>
      <c r="E125" s="66">
        <v>54</v>
      </c>
      <c r="F125" s="66">
        <v>0</v>
      </c>
      <c r="G125" s="66">
        <v>0</v>
      </c>
      <c r="H125" s="66">
        <v>0</v>
      </c>
      <c r="I125" s="66">
        <v>0</v>
      </c>
      <c r="J125" s="66">
        <v>0</v>
      </c>
      <c r="K125" s="66">
        <v>0</v>
      </c>
      <c r="L125" s="66">
        <v>0</v>
      </c>
      <c r="M125" s="66">
        <v>0</v>
      </c>
      <c r="N125" s="66">
        <v>77</v>
      </c>
      <c r="O125"/>
      <c r="P125"/>
      <c r="Q125"/>
      <c r="R125"/>
      <c r="S125"/>
      <c r="T125"/>
      <c r="U125"/>
    </row>
    <row r="126" spans="2:21" x14ac:dyDescent="0.2">
      <c r="B126" s="66" t="s">
        <v>540</v>
      </c>
      <c r="C126" s="66">
        <v>13</v>
      </c>
      <c r="D126" s="66">
        <v>0</v>
      </c>
      <c r="E126" s="66">
        <v>29</v>
      </c>
      <c r="F126" s="66">
        <v>0</v>
      </c>
      <c r="G126" s="66">
        <v>0</v>
      </c>
      <c r="H126" s="66">
        <v>0</v>
      </c>
      <c r="I126" s="66">
        <v>0</v>
      </c>
      <c r="J126" s="66">
        <v>0</v>
      </c>
      <c r="K126" s="66">
        <v>0</v>
      </c>
      <c r="L126" s="66">
        <v>0</v>
      </c>
      <c r="M126" s="66">
        <v>0</v>
      </c>
      <c r="N126" s="66">
        <v>42</v>
      </c>
      <c r="O126"/>
      <c r="P126"/>
      <c r="Q126"/>
      <c r="R126"/>
      <c r="S126"/>
      <c r="T126"/>
      <c r="U126"/>
    </row>
    <row r="127" spans="2:21" x14ac:dyDescent="0.2">
      <c r="B127" s="66" t="s">
        <v>541</v>
      </c>
      <c r="C127" s="66">
        <v>42</v>
      </c>
      <c r="D127" s="66">
        <v>0</v>
      </c>
      <c r="E127" s="66">
        <v>74</v>
      </c>
      <c r="F127" s="66">
        <v>0</v>
      </c>
      <c r="G127" s="66">
        <v>0</v>
      </c>
      <c r="H127" s="66">
        <v>0</v>
      </c>
      <c r="I127" s="66">
        <v>0</v>
      </c>
      <c r="J127" s="66">
        <v>0</v>
      </c>
      <c r="K127" s="66">
        <v>0</v>
      </c>
      <c r="L127" s="66">
        <v>0</v>
      </c>
      <c r="M127" s="66">
        <v>0</v>
      </c>
      <c r="N127" s="66">
        <v>116</v>
      </c>
      <c r="O127"/>
      <c r="P127"/>
      <c r="Q127"/>
      <c r="R127"/>
      <c r="S127"/>
      <c r="T127"/>
      <c r="U127"/>
    </row>
    <row r="128" spans="2:21" x14ac:dyDescent="0.2">
      <c r="B128" s="66" t="s">
        <v>542</v>
      </c>
      <c r="C128" s="66">
        <v>12</v>
      </c>
      <c r="D128" s="66">
        <v>0</v>
      </c>
      <c r="E128" s="66">
        <v>58</v>
      </c>
      <c r="F128" s="66">
        <v>0</v>
      </c>
      <c r="G128" s="66">
        <v>0</v>
      </c>
      <c r="H128" s="66">
        <v>0</v>
      </c>
      <c r="I128" s="66">
        <v>0</v>
      </c>
      <c r="J128" s="66">
        <v>0</v>
      </c>
      <c r="K128" s="66">
        <v>0</v>
      </c>
      <c r="L128" s="66">
        <v>0</v>
      </c>
      <c r="M128" s="66">
        <v>0</v>
      </c>
      <c r="N128" s="66">
        <v>70</v>
      </c>
      <c r="O128"/>
      <c r="P128"/>
      <c r="Q128"/>
      <c r="R128"/>
      <c r="S128"/>
      <c r="T128"/>
      <c r="U128"/>
    </row>
    <row r="129" spans="2:21" x14ac:dyDescent="0.2">
      <c r="B129" s="66" t="s">
        <v>543</v>
      </c>
      <c r="C129" s="66">
        <v>27</v>
      </c>
      <c r="D129" s="66">
        <v>0</v>
      </c>
      <c r="E129" s="66">
        <v>65</v>
      </c>
      <c r="F129" s="66">
        <v>0</v>
      </c>
      <c r="G129" s="66">
        <v>0</v>
      </c>
      <c r="H129" s="66">
        <v>0</v>
      </c>
      <c r="I129" s="66">
        <v>0</v>
      </c>
      <c r="J129" s="66">
        <v>0</v>
      </c>
      <c r="K129" s="66">
        <v>0</v>
      </c>
      <c r="L129" s="66">
        <v>0</v>
      </c>
      <c r="M129" s="66">
        <v>0</v>
      </c>
      <c r="N129" s="66">
        <v>92</v>
      </c>
      <c r="O129"/>
      <c r="P129"/>
      <c r="Q129"/>
      <c r="R129"/>
      <c r="S129"/>
      <c r="T129"/>
      <c r="U129"/>
    </row>
    <row r="130" spans="2:21" x14ac:dyDescent="0.2">
      <c r="B130" s="66" t="s">
        <v>544</v>
      </c>
      <c r="C130" s="66">
        <v>27</v>
      </c>
      <c r="D130" s="66">
        <v>0</v>
      </c>
      <c r="E130" s="66">
        <v>83</v>
      </c>
      <c r="F130" s="66">
        <v>0</v>
      </c>
      <c r="G130" s="66">
        <v>0</v>
      </c>
      <c r="H130" s="66">
        <v>0</v>
      </c>
      <c r="I130" s="66">
        <v>0</v>
      </c>
      <c r="J130" s="66">
        <v>0</v>
      </c>
      <c r="K130" s="66">
        <v>0</v>
      </c>
      <c r="L130" s="66">
        <v>0</v>
      </c>
      <c r="M130" s="66">
        <v>0</v>
      </c>
      <c r="N130" s="66">
        <v>110</v>
      </c>
      <c r="O130"/>
      <c r="P130"/>
      <c r="Q130"/>
      <c r="R130"/>
      <c r="S130"/>
      <c r="T130"/>
      <c r="U130"/>
    </row>
    <row r="131" spans="2:21" x14ac:dyDescent="0.2">
      <c r="B131" s="66" t="s">
        <v>545</v>
      </c>
      <c r="C131" s="66">
        <v>30</v>
      </c>
      <c r="D131" s="66">
        <v>0</v>
      </c>
      <c r="E131" s="66">
        <v>59</v>
      </c>
      <c r="F131" s="66">
        <v>0</v>
      </c>
      <c r="G131" s="66">
        <v>0</v>
      </c>
      <c r="H131" s="66">
        <v>0</v>
      </c>
      <c r="I131" s="66">
        <v>0</v>
      </c>
      <c r="J131" s="66">
        <v>0</v>
      </c>
      <c r="K131" s="66">
        <v>0</v>
      </c>
      <c r="L131" s="66">
        <v>0</v>
      </c>
      <c r="M131" s="66">
        <v>0</v>
      </c>
      <c r="N131" s="66">
        <v>89</v>
      </c>
      <c r="O131"/>
      <c r="P131"/>
      <c r="Q131"/>
      <c r="R131"/>
      <c r="S131"/>
      <c r="T131"/>
      <c r="U131"/>
    </row>
    <row r="132" spans="2:21" s="95" customFormat="1" x14ac:dyDescent="0.2">
      <c r="B132" s="65" t="s">
        <v>546</v>
      </c>
      <c r="C132" s="65">
        <v>1271</v>
      </c>
      <c r="D132" s="65">
        <v>133</v>
      </c>
      <c r="E132" s="65">
        <v>3352</v>
      </c>
      <c r="F132" s="65">
        <v>660</v>
      </c>
      <c r="G132" s="65">
        <v>625</v>
      </c>
      <c r="H132" s="65">
        <v>380</v>
      </c>
      <c r="I132" s="65">
        <v>0</v>
      </c>
      <c r="J132" s="65">
        <v>64</v>
      </c>
      <c r="K132" s="65">
        <v>0</v>
      </c>
      <c r="L132" s="65">
        <v>0</v>
      </c>
      <c r="M132" s="65">
        <v>0</v>
      </c>
      <c r="N132" s="65">
        <v>6485</v>
      </c>
    </row>
    <row r="133" spans="2:21" x14ac:dyDescent="0.2">
      <c r="B133" s="66" t="s">
        <v>547</v>
      </c>
      <c r="C133" s="66">
        <v>21</v>
      </c>
      <c r="D133" s="66">
        <v>0</v>
      </c>
      <c r="E133" s="66">
        <v>46</v>
      </c>
      <c r="F133" s="66">
        <v>0</v>
      </c>
      <c r="G133" s="66">
        <v>0</v>
      </c>
      <c r="H133" s="66">
        <v>0</v>
      </c>
      <c r="I133" s="66">
        <v>0</v>
      </c>
      <c r="J133" s="66">
        <v>0</v>
      </c>
      <c r="K133" s="66">
        <v>0</v>
      </c>
      <c r="L133" s="66">
        <v>0</v>
      </c>
      <c r="M133" s="66">
        <v>0</v>
      </c>
      <c r="N133" s="66">
        <v>67</v>
      </c>
      <c r="O133"/>
      <c r="P133"/>
      <c r="Q133"/>
      <c r="R133"/>
      <c r="S133"/>
      <c r="T133"/>
      <c r="U133"/>
    </row>
    <row r="134" spans="2:21" x14ac:dyDescent="0.2">
      <c r="B134" s="66" t="s">
        <v>548</v>
      </c>
      <c r="C134" s="66">
        <v>19</v>
      </c>
      <c r="D134" s="66">
        <v>0</v>
      </c>
      <c r="E134" s="66">
        <v>82</v>
      </c>
      <c r="F134" s="66">
        <v>0</v>
      </c>
      <c r="G134" s="66">
        <v>0</v>
      </c>
      <c r="H134" s="66">
        <v>0</v>
      </c>
      <c r="I134" s="66">
        <v>0</v>
      </c>
      <c r="J134" s="66">
        <v>0</v>
      </c>
      <c r="K134" s="66">
        <v>0</v>
      </c>
      <c r="L134" s="66">
        <v>0</v>
      </c>
      <c r="M134" s="66">
        <v>0</v>
      </c>
      <c r="N134" s="66">
        <v>101</v>
      </c>
      <c r="O134"/>
      <c r="P134"/>
      <c r="Q134"/>
      <c r="R134"/>
      <c r="S134"/>
      <c r="T134"/>
      <c r="U134"/>
    </row>
    <row r="135" spans="2:21" s="2" customFormat="1" x14ac:dyDescent="0.2">
      <c r="B135" s="66" t="s">
        <v>549</v>
      </c>
      <c r="C135" s="66">
        <v>27</v>
      </c>
      <c r="D135" s="66">
        <v>0</v>
      </c>
      <c r="E135" s="66">
        <v>37</v>
      </c>
      <c r="F135" s="66">
        <v>0</v>
      </c>
      <c r="G135" s="66">
        <v>0</v>
      </c>
      <c r="H135" s="66">
        <v>0</v>
      </c>
      <c r="I135" s="66">
        <v>0</v>
      </c>
      <c r="J135" s="66">
        <v>0</v>
      </c>
      <c r="K135" s="66">
        <v>0</v>
      </c>
      <c r="L135" s="66">
        <v>0</v>
      </c>
      <c r="M135" s="66">
        <v>0</v>
      </c>
      <c r="N135" s="66">
        <v>64</v>
      </c>
    </row>
    <row r="136" spans="2:21" x14ac:dyDescent="0.2">
      <c r="B136" s="66" t="s">
        <v>550</v>
      </c>
      <c r="C136" s="66">
        <v>51</v>
      </c>
      <c r="D136" s="66">
        <v>0</v>
      </c>
      <c r="E136" s="66">
        <v>154</v>
      </c>
      <c r="F136" s="66">
        <v>0</v>
      </c>
      <c r="G136" s="66">
        <v>0</v>
      </c>
      <c r="H136" s="66">
        <v>0</v>
      </c>
      <c r="I136" s="66">
        <v>0</v>
      </c>
      <c r="J136" s="66">
        <v>0</v>
      </c>
      <c r="K136" s="66">
        <v>0</v>
      </c>
      <c r="L136" s="66">
        <v>0</v>
      </c>
      <c r="M136" s="66">
        <v>0</v>
      </c>
      <c r="N136" s="66">
        <v>205</v>
      </c>
      <c r="O136"/>
      <c r="P136"/>
      <c r="Q136"/>
      <c r="R136"/>
      <c r="S136"/>
      <c r="T136"/>
      <c r="U136"/>
    </row>
    <row r="137" spans="2:21" x14ac:dyDescent="0.2">
      <c r="B137" s="66" t="s">
        <v>551</v>
      </c>
      <c r="C137" s="66">
        <v>28</v>
      </c>
      <c r="D137" s="66">
        <v>0</v>
      </c>
      <c r="E137" s="66">
        <v>67</v>
      </c>
      <c r="F137" s="66">
        <v>0</v>
      </c>
      <c r="G137" s="66">
        <v>0</v>
      </c>
      <c r="H137" s="66">
        <v>0</v>
      </c>
      <c r="I137" s="66">
        <v>0</v>
      </c>
      <c r="J137" s="66">
        <v>0</v>
      </c>
      <c r="K137" s="66">
        <v>0</v>
      </c>
      <c r="L137" s="66">
        <v>0</v>
      </c>
      <c r="M137" s="66">
        <v>0</v>
      </c>
      <c r="N137" s="66">
        <v>95</v>
      </c>
      <c r="O137"/>
      <c r="P137"/>
      <c r="Q137"/>
      <c r="R137"/>
      <c r="S137"/>
      <c r="T137"/>
      <c r="U137"/>
    </row>
    <row r="138" spans="2:21" x14ac:dyDescent="0.2">
      <c r="B138" s="66" t="s">
        <v>552</v>
      </c>
      <c r="C138" s="66">
        <v>45</v>
      </c>
      <c r="D138" s="66">
        <v>14</v>
      </c>
      <c r="E138" s="66">
        <v>130</v>
      </c>
      <c r="F138" s="66">
        <v>98</v>
      </c>
      <c r="G138" s="66">
        <v>0</v>
      </c>
      <c r="H138" s="66">
        <v>0</v>
      </c>
      <c r="I138" s="66">
        <v>0</v>
      </c>
      <c r="J138" s="66">
        <v>0</v>
      </c>
      <c r="K138" s="66">
        <v>0</v>
      </c>
      <c r="L138" s="66">
        <v>0</v>
      </c>
      <c r="M138" s="66">
        <v>0</v>
      </c>
      <c r="N138" s="66">
        <v>287</v>
      </c>
      <c r="O138"/>
      <c r="P138"/>
      <c r="Q138"/>
      <c r="R138"/>
      <c r="S138"/>
      <c r="T138"/>
      <c r="U138"/>
    </row>
    <row r="139" spans="2:21" x14ac:dyDescent="0.2">
      <c r="B139" s="66" t="s">
        <v>553</v>
      </c>
      <c r="C139" s="66">
        <v>13</v>
      </c>
      <c r="D139" s="66">
        <v>0</v>
      </c>
      <c r="E139" s="66">
        <v>45</v>
      </c>
      <c r="F139" s="66">
        <v>0</v>
      </c>
      <c r="G139" s="66">
        <v>0</v>
      </c>
      <c r="H139" s="66">
        <v>0</v>
      </c>
      <c r="I139" s="66">
        <v>0</v>
      </c>
      <c r="J139" s="66">
        <v>0</v>
      </c>
      <c r="K139" s="66">
        <v>0</v>
      </c>
      <c r="L139" s="66">
        <v>0</v>
      </c>
      <c r="M139" s="66">
        <v>0</v>
      </c>
      <c r="N139" s="66">
        <v>58</v>
      </c>
      <c r="O139"/>
      <c r="P139"/>
      <c r="Q139"/>
      <c r="R139"/>
      <c r="S139"/>
      <c r="T139"/>
      <c r="U139"/>
    </row>
    <row r="140" spans="2:21" x14ac:dyDescent="0.2">
      <c r="B140" s="66" t="s">
        <v>554</v>
      </c>
      <c r="C140" s="66">
        <v>28</v>
      </c>
      <c r="D140" s="66">
        <v>0</v>
      </c>
      <c r="E140" s="66">
        <v>72</v>
      </c>
      <c r="F140" s="66">
        <v>0</v>
      </c>
      <c r="G140" s="66">
        <v>0</v>
      </c>
      <c r="H140" s="66">
        <v>0</v>
      </c>
      <c r="I140" s="66">
        <v>0</v>
      </c>
      <c r="J140" s="66">
        <v>0</v>
      </c>
      <c r="K140" s="66">
        <v>0</v>
      </c>
      <c r="L140" s="66">
        <v>0</v>
      </c>
      <c r="M140" s="66">
        <v>0</v>
      </c>
      <c r="N140" s="66">
        <v>100</v>
      </c>
      <c r="O140"/>
      <c r="P140"/>
      <c r="Q140"/>
      <c r="R140"/>
      <c r="S140"/>
      <c r="T140"/>
      <c r="U140"/>
    </row>
    <row r="141" spans="2:21" x14ac:dyDescent="0.2">
      <c r="B141" s="66" t="s">
        <v>555</v>
      </c>
      <c r="C141" s="66">
        <v>28</v>
      </c>
      <c r="D141" s="66">
        <v>0</v>
      </c>
      <c r="E141" s="66">
        <v>57</v>
      </c>
      <c r="F141" s="66">
        <v>0</v>
      </c>
      <c r="G141" s="66">
        <v>0</v>
      </c>
      <c r="H141" s="66">
        <v>0</v>
      </c>
      <c r="I141" s="66">
        <v>0</v>
      </c>
      <c r="J141" s="66">
        <v>0</v>
      </c>
      <c r="K141" s="66">
        <v>0</v>
      </c>
      <c r="L141" s="66">
        <v>0</v>
      </c>
      <c r="M141" s="66">
        <v>0</v>
      </c>
      <c r="N141" s="66">
        <v>85</v>
      </c>
      <c r="O141"/>
      <c r="P141"/>
      <c r="Q141"/>
      <c r="R141"/>
      <c r="S141"/>
      <c r="T141"/>
      <c r="U141"/>
    </row>
    <row r="142" spans="2:21" x14ac:dyDescent="0.2">
      <c r="B142" s="66" t="s">
        <v>556</v>
      </c>
      <c r="C142" s="66">
        <v>92</v>
      </c>
      <c r="D142" s="66">
        <v>29</v>
      </c>
      <c r="E142" s="66">
        <v>204</v>
      </c>
      <c r="F142" s="66">
        <v>0</v>
      </c>
      <c r="G142" s="66">
        <v>52</v>
      </c>
      <c r="H142" s="66">
        <v>0</v>
      </c>
      <c r="I142" s="66">
        <v>0</v>
      </c>
      <c r="J142" s="66">
        <v>0</v>
      </c>
      <c r="K142" s="66">
        <v>0</v>
      </c>
      <c r="L142" s="66">
        <v>0</v>
      </c>
      <c r="M142" s="66">
        <v>0</v>
      </c>
      <c r="N142" s="66">
        <v>377</v>
      </c>
      <c r="O142"/>
      <c r="P142"/>
      <c r="Q142"/>
      <c r="R142"/>
      <c r="S142"/>
      <c r="T142"/>
      <c r="U142"/>
    </row>
    <row r="143" spans="2:21" x14ac:dyDescent="0.2">
      <c r="B143" s="66" t="s">
        <v>557</v>
      </c>
      <c r="C143" s="66">
        <v>171</v>
      </c>
      <c r="D143" s="66">
        <v>19</v>
      </c>
      <c r="E143" s="66">
        <v>406</v>
      </c>
      <c r="F143" s="66">
        <v>254</v>
      </c>
      <c r="G143" s="66">
        <v>165</v>
      </c>
      <c r="H143" s="66">
        <v>81</v>
      </c>
      <c r="I143" s="66">
        <v>0</v>
      </c>
      <c r="J143" s="66">
        <v>64</v>
      </c>
      <c r="K143" s="66">
        <v>0</v>
      </c>
      <c r="L143" s="66">
        <v>0</v>
      </c>
      <c r="M143" s="66">
        <v>0</v>
      </c>
      <c r="N143" s="66">
        <v>1160</v>
      </c>
      <c r="O143"/>
      <c r="P143"/>
      <c r="Q143"/>
      <c r="R143"/>
      <c r="S143"/>
      <c r="T143"/>
      <c r="U143"/>
    </row>
    <row r="144" spans="2:21" x14ac:dyDescent="0.2">
      <c r="B144" s="66" t="s">
        <v>558</v>
      </c>
      <c r="C144" s="66">
        <v>45</v>
      </c>
      <c r="D144" s="66">
        <v>0</v>
      </c>
      <c r="E144" s="66">
        <v>151</v>
      </c>
      <c r="F144" s="66">
        <v>0</v>
      </c>
      <c r="G144" s="66">
        <v>59</v>
      </c>
      <c r="H144" s="66">
        <v>33</v>
      </c>
      <c r="I144" s="66">
        <v>0</v>
      </c>
      <c r="J144" s="66">
        <v>0</v>
      </c>
      <c r="K144" s="66">
        <v>0</v>
      </c>
      <c r="L144" s="66">
        <v>0</v>
      </c>
      <c r="M144" s="66">
        <v>0</v>
      </c>
      <c r="N144" s="66">
        <v>288</v>
      </c>
      <c r="O144"/>
      <c r="P144"/>
      <c r="Q144"/>
      <c r="R144"/>
      <c r="S144"/>
      <c r="T144"/>
      <c r="U144"/>
    </row>
    <row r="145" spans="2:21" x14ac:dyDescent="0.2">
      <c r="B145" s="66" t="s">
        <v>559</v>
      </c>
      <c r="C145" s="66">
        <v>94</v>
      </c>
      <c r="D145" s="66">
        <v>14</v>
      </c>
      <c r="E145" s="66">
        <v>279</v>
      </c>
      <c r="F145" s="66">
        <v>102</v>
      </c>
      <c r="G145" s="66">
        <v>60</v>
      </c>
      <c r="H145" s="66">
        <v>51</v>
      </c>
      <c r="I145" s="66">
        <v>0</v>
      </c>
      <c r="J145" s="66">
        <v>0</v>
      </c>
      <c r="K145" s="66">
        <v>0</v>
      </c>
      <c r="L145" s="66">
        <v>0</v>
      </c>
      <c r="M145" s="66">
        <v>0</v>
      </c>
      <c r="N145" s="66">
        <v>600</v>
      </c>
      <c r="O145"/>
      <c r="P145"/>
      <c r="Q145"/>
      <c r="R145"/>
      <c r="S145"/>
      <c r="T145"/>
      <c r="U145"/>
    </row>
    <row r="146" spans="2:21" x14ac:dyDescent="0.2">
      <c r="B146" s="66" t="s">
        <v>560</v>
      </c>
      <c r="C146" s="66">
        <v>103</v>
      </c>
      <c r="D146" s="66">
        <v>14</v>
      </c>
      <c r="E146" s="66">
        <v>294</v>
      </c>
      <c r="F146" s="66">
        <v>0</v>
      </c>
      <c r="G146" s="66">
        <v>52</v>
      </c>
      <c r="H146" s="66">
        <v>43</v>
      </c>
      <c r="I146" s="66">
        <v>0</v>
      </c>
      <c r="J146" s="66">
        <v>0</v>
      </c>
      <c r="K146" s="66">
        <v>0</v>
      </c>
      <c r="L146" s="66">
        <v>0</v>
      </c>
      <c r="M146" s="66">
        <v>0</v>
      </c>
      <c r="N146" s="66">
        <v>506</v>
      </c>
      <c r="O146"/>
      <c r="P146"/>
      <c r="Q146"/>
      <c r="R146"/>
      <c r="S146"/>
      <c r="T146"/>
      <c r="U146"/>
    </row>
    <row r="147" spans="2:21" x14ac:dyDescent="0.2">
      <c r="B147" s="66" t="s">
        <v>561</v>
      </c>
      <c r="C147" s="66">
        <v>74</v>
      </c>
      <c r="D147" s="66">
        <v>0</v>
      </c>
      <c r="E147" s="66">
        <v>154</v>
      </c>
      <c r="F147" s="66">
        <v>0</v>
      </c>
      <c r="G147" s="66">
        <v>0</v>
      </c>
      <c r="H147" s="66">
        <v>0</v>
      </c>
      <c r="I147" s="66">
        <v>0</v>
      </c>
      <c r="J147" s="66">
        <v>0</v>
      </c>
      <c r="K147" s="66">
        <v>0</v>
      </c>
      <c r="L147" s="66">
        <v>0</v>
      </c>
      <c r="M147" s="66">
        <v>0</v>
      </c>
      <c r="N147" s="66">
        <v>228</v>
      </c>
      <c r="O147"/>
      <c r="P147"/>
      <c r="Q147"/>
      <c r="R147"/>
      <c r="S147"/>
      <c r="T147"/>
      <c r="U147"/>
    </row>
    <row r="148" spans="2:21" x14ac:dyDescent="0.2">
      <c r="B148" s="66" t="s">
        <v>562</v>
      </c>
      <c r="C148" s="66">
        <v>131</v>
      </c>
      <c r="D148" s="66">
        <v>13</v>
      </c>
      <c r="E148" s="66">
        <v>301</v>
      </c>
      <c r="F148" s="66">
        <v>0</v>
      </c>
      <c r="G148" s="66">
        <v>36</v>
      </c>
      <c r="H148" s="66">
        <v>40</v>
      </c>
      <c r="I148" s="66">
        <v>0</v>
      </c>
      <c r="J148" s="66">
        <v>0</v>
      </c>
      <c r="K148" s="66">
        <v>0</v>
      </c>
      <c r="L148" s="66">
        <v>0</v>
      </c>
      <c r="M148" s="66">
        <v>0</v>
      </c>
      <c r="N148" s="66">
        <v>521</v>
      </c>
      <c r="O148"/>
      <c r="P148"/>
      <c r="Q148"/>
      <c r="R148"/>
      <c r="S148"/>
      <c r="T148"/>
      <c r="U148"/>
    </row>
    <row r="149" spans="2:21" x14ac:dyDescent="0.2">
      <c r="B149" s="66" t="s">
        <v>563</v>
      </c>
      <c r="C149" s="66">
        <v>57</v>
      </c>
      <c r="D149" s="66">
        <v>0</v>
      </c>
      <c r="E149" s="66">
        <v>144</v>
      </c>
      <c r="F149" s="66">
        <v>0</v>
      </c>
      <c r="G149" s="66">
        <v>24</v>
      </c>
      <c r="H149" s="66">
        <v>30</v>
      </c>
      <c r="I149" s="66">
        <v>0</v>
      </c>
      <c r="J149" s="66">
        <v>0</v>
      </c>
      <c r="K149" s="66">
        <v>0</v>
      </c>
      <c r="L149" s="66">
        <v>0</v>
      </c>
      <c r="M149" s="66">
        <v>0</v>
      </c>
      <c r="N149" s="66">
        <v>255</v>
      </c>
      <c r="O149"/>
      <c r="P149"/>
      <c r="Q149"/>
      <c r="R149"/>
      <c r="S149"/>
      <c r="T149"/>
      <c r="U149"/>
    </row>
    <row r="150" spans="2:21" x14ac:dyDescent="0.2">
      <c r="B150" s="66" t="s">
        <v>564</v>
      </c>
      <c r="C150" s="66">
        <v>77</v>
      </c>
      <c r="D150" s="66">
        <v>20</v>
      </c>
      <c r="E150" s="66">
        <v>243</v>
      </c>
      <c r="F150" s="66">
        <v>128</v>
      </c>
      <c r="G150" s="66">
        <v>106</v>
      </c>
      <c r="H150" s="66">
        <v>60</v>
      </c>
      <c r="I150" s="66">
        <v>0</v>
      </c>
      <c r="J150" s="66">
        <v>0</v>
      </c>
      <c r="K150" s="66">
        <v>0</v>
      </c>
      <c r="L150" s="66">
        <v>0</v>
      </c>
      <c r="M150" s="66">
        <v>0</v>
      </c>
      <c r="N150" s="66">
        <v>634</v>
      </c>
      <c r="O150"/>
      <c r="P150"/>
      <c r="Q150"/>
      <c r="R150"/>
      <c r="S150"/>
      <c r="T150"/>
      <c r="U150"/>
    </row>
    <row r="151" spans="2:21" x14ac:dyDescent="0.2">
      <c r="B151" s="66" t="s">
        <v>565</v>
      </c>
      <c r="C151" s="66">
        <v>106</v>
      </c>
      <c r="D151" s="66">
        <v>10</v>
      </c>
      <c r="E151" s="66">
        <v>302</v>
      </c>
      <c r="F151" s="66">
        <v>78</v>
      </c>
      <c r="G151" s="66">
        <v>71</v>
      </c>
      <c r="H151" s="66">
        <v>42</v>
      </c>
      <c r="I151" s="66">
        <v>0</v>
      </c>
      <c r="J151" s="66">
        <v>0</v>
      </c>
      <c r="K151" s="66">
        <v>0</v>
      </c>
      <c r="L151" s="66">
        <v>0</v>
      </c>
      <c r="M151" s="66">
        <v>0</v>
      </c>
      <c r="N151" s="66">
        <v>609</v>
      </c>
      <c r="O151"/>
      <c r="P151"/>
      <c r="Q151"/>
      <c r="R151"/>
      <c r="S151"/>
      <c r="T151"/>
      <c r="U151"/>
    </row>
    <row r="152" spans="2:21" x14ac:dyDescent="0.2">
      <c r="B152" s="66" t="s">
        <v>566</v>
      </c>
      <c r="C152" s="66">
        <v>61</v>
      </c>
      <c r="D152" s="66">
        <v>0</v>
      </c>
      <c r="E152" s="66">
        <v>184</v>
      </c>
      <c r="F152" s="66">
        <v>0</v>
      </c>
      <c r="G152" s="66">
        <v>0</v>
      </c>
      <c r="H152" s="66">
        <v>0</v>
      </c>
      <c r="I152" s="66">
        <v>0</v>
      </c>
      <c r="J152" s="66">
        <v>0</v>
      </c>
      <c r="K152" s="66">
        <v>0</v>
      </c>
      <c r="L152" s="66">
        <v>0</v>
      </c>
      <c r="M152" s="66">
        <v>0</v>
      </c>
      <c r="N152" s="66">
        <v>245</v>
      </c>
      <c r="O152"/>
      <c r="P152"/>
      <c r="Q152"/>
      <c r="R152"/>
      <c r="S152"/>
      <c r="T152"/>
      <c r="U152"/>
    </row>
    <row r="153" spans="2:21" s="95" customFormat="1" x14ac:dyDescent="0.2">
      <c r="B153" s="65" t="s">
        <v>567</v>
      </c>
      <c r="C153" s="65">
        <v>830</v>
      </c>
      <c r="D153" s="65">
        <v>56</v>
      </c>
      <c r="E153" s="65">
        <v>2383</v>
      </c>
      <c r="F153" s="65">
        <v>448</v>
      </c>
      <c r="G153" s="65">
        <v>437</v>
      </c>
      <c r="H153" s="65">
        <v>216</v>
      </c>
      <c r="I153" s="65">
        <v>0</v>
      </c>
      <c r="J153" s="65">
        <v>0</v>
      </c>
      <c r="K153" s="65">
        <v>10</v>
      </c>
      <c r="L153" s="65">
        <v>0</v>
      </c>
      <c r="M153" s="65">
        <v>0</v>
      </c>
      <c r="N153" s="65">
        <v>4380</v>
      </c>
    </row>
    <row r="154" spans="2:21" x14ac:dyDescent="0.2">
      <c r="B154" s="66" t="s">
        <v>568</v>
      </c>
      <c r="C154" s="66">
        <v>32</v>
      </c>
      <c r="D154" s="66">
        <v>0</v>
      </c>
      <c r="E154" s="66">
        <v>69</v>
      </c>
      <c r="F154" s="66">
        <v>0</v>
      </c>
      <c r="G154" s="66">
        <v>0</v>
      </c>
      <c r="H154" s="66">
        <v>0</v>
      </c>
      <c r="I154" s="66">
        <v>0</v>
      </c>
      <c r="J154" s="66">
        <v>0</v>
      </c>
      <c r="K154" s="66">
        <v>0</v>
      </c>
      <c r="L154" s="66">
        <v>0</v>
      </c>
      <c r="M154" s="66">
        <v>0</v>
      </c>
      <c r="N154" s="66">
        <v>101</v>
      </c>
      <c r="O154"/>
      <c r="P154"/>
      <c r="Q154"/>
      <c r="R154"/>
      <c r="S154"/>
      <c r="T154"/>
      <c r="U154"/>
    </row>
    <row r="155" spans="2:21" x14ac:dyDescent="0.2">
      <c r="B155" s="66" t="s">
        <v>569</v>
      </c>
      <c r="C155" s="66">
        <v>36</v>
      </c>
      <c r="D155" s="66">
        <v>0</v>
      </c>
      <c r="E155" s="66">
        <v>59</v>
      </c>
      <c r="F155" s="66">
        <v>0</v>
      </c>
      <c r="G155" s="66">
        <v>0</v>
      </c>
      <c r="H155" s="66">
        <v>0</v>
      </c>
      <c r="I155" s="66">
        <v>0</v>
      </c>
      <c r="J155" s="66">
        <v>0</v>
      </c>
      <c r="K155" s="66">
        <v>0</v>
      </c>
      <c r="L155" s="66">
        <v>0</v>
      </c>
      <c r="M155" s="66">
        <v>0</v>
      </c>
      <c r="N155" s="66">
        <v>95</v>
      </c>
      <c r="O155"/>
      <c r="P155"/>
      <c r="Q155"/>
      <c r="R155"/>
      <c r="S155"/>
      <c r="T155"/>
      <c r="U155"/>
    </row>
    <row r="156" spans="2:21" s="2" customFormat="1" x14ac:dyDescent="0.2">
      <c r="B156" s="66" t="s">
        <v>570</v>
      </c>
      <c r="C156" s="66">
        <v>63</v>
      </c>
      <c r="D156" s="66">
        <v>0</v>
      </c>
      <c r="E156" s="66">
        <v>192</v>
      </c>
      <c r="F156" s="66">
        <v>0</v>
      </c>
      <c r="G156" s="66">
        <v>0</v>
      </c>
      <c r="H156" s="66">
        <v>0</v>
      </c>
      <c r="I156" s="66">
        <v>0</v>
      </c>
      <c r="J156" s="66">
        <v>0</v>
      </c>
      <c r="K156" s="66">
        <v>0</v>
      </c>
      <c r="L156" s="66">
        <v>0</v>
      </c>
      <c r="M156" s="66">
        <v>0</v>
      </c>
      <c r="N156" s="66">
        <v>255</v>
      </c>
    </row>
    <row r="157" spans="2:21" x14ac:dyDescent="0.2">
      <c r="B157" s="66" t="s">
        <v>571</v>
      </c>
      <c r="C157" s="66">
        <v>20</v>
      </c>
      <c r="D157" s="66">
        <v>0</v>
      </c>
      <c r="E157" s="66">
        <v>87</v>
      </c>
      <c r="F157" s="66">
        <v>0</v>
      </c>
      <c r="G157" s="66">
        <v>0</v>
      </c>
      <c r="H157" s="66">
        <v>0</v>
      </c>
      <c r="I157" s="66">
        <v>0</v>
      </c>
      <c r="J157" s="66">
        <v>0</v>
      </c>
      <c r="K157" s="66">
        <v>0</v>
      </c>
      <c r="L157" s="66">
        <v>0</v>
      </c>
      <c r="M157" s="66">
        <v>0</v>
      </c>
      <c r="N157" s="66">
        <v>107</v>
      </c>
      <c r="O157"/>
      <c r="P157"/>
      <c r="Q157"/>
      <c r="R157"/>
      <c r="S157"/>
      <c r="T157"/>
      <c r="U157"/>
    </row>
    <row r="158" spans="2:21" x14ac:dyDescent="0.2">
      <c r="B158" s="66" t="s">
        <v>572</v>
      </c>
      <c r="C158" s="66">
        <v>17</v>
      </c>
      <c r="D158" s="66">
        <v>0</v>
      </c>
      <c r="E158" s="66">
        <v>42</v>
      </c>
      <c r="F158" s="66">
        <v>0</v>
      </c>
      <c r="G158" s="66">
        <v>0</v>
      </c>
      <c r="H158" s="66">
        <v>0</v>
      </c>
      <c r="I158" s="66">
        <v>0</v>
      </c>
      <c r="J158" s="66">
        <v>0</v>
      </c>
      <c r="K158" s="66">
        <v>0</v>
      </c>
      <c r="L158" s="66">
        <v>0</v>
      </c>
      <c r="M158" s="66">
        <v>0</v>
      </c>
      <c r="N158" s="66">
        <v>59</v>
      </c>
      <c r="O158"/>
      <c r="P158"/>
      <c r="Q158"/>
      <c r="R158"/>
      <c r="S158"/>
      <c r="T158"/>
      <c r="U158"/>
    </row>
    <row r="159" spans="2:21" x14ac:dyDescent="0.2">
      <c r="B159" s="66" t="s">
        <v>573</v>
      </c>
      <c r="C159" s="66">
        <v>15</v>
      </c>
      <c r="D159" s="66">
        <v>0</v>
      </c>
      <c r="E159" s="66">
        <v>30</v>
      </c>
      <c r="F159" s="66">
        <v>0</v>
      </c>
      <c r="G159" s="66">
        <v>0</v>
      </c>
      <c r="H159" s="66">
        <v>0</v>
      </c>
      <c r="I159" s="66">
        <v>0</v>
      </c>
      <c r="J159" s="66">
        <v>0</v>
      </c>
      <c r="K159" s="66">
        <v>0</v>
      </c>
      <c r="L159" s="66">
        <v>0</v>
      </c>
      <c r="M159" s="66">
        <v>0</v>
      </c>
      <c r="N159" s="66">
        <v>45</v>
      </c>
      <c r="O159"/>
      <c r="P159"/>
      <c r="Q159"/>
      <c r="R159"/>
      <c r="S159"/>
      <c r="T159"/>
      <c r="U159"/>
    </row>
    <row r="160" spans="2:21" x14ac:dyDescent="0.2">
      <c r="B160" s="66" t="s">
        <v>574</v>
      </c>
      <c r="C160" s="66">
        <v>66</v>
      </c>
      <c r="D160" s="66">
        <v>15</v>
      </c>
      <c r="E160" s="66">
        <v>165</v>
      </c>
      <c r="F160" s="66">
        <v>0</v>
      </c>
      <c r="G160" s="66">
        <v>57</v>
      </c>
      <c r="H160" s="66">
        <v>42</v>
      </c>
      <c r="I160" s="66">
        <v>0</v>
      </c>
      <c r="J160" s="66">
        <v>0</v>
      </c>
      <c r="K160" s="66">
        <v>0</v>
      </c>
      <c r="L160" s="66">
        <v>0</v>
      </c>
      <c r="M160" s="66">
        <v>0</v>
      </c>
      <c r="N160" s="66">
        <v>345</v>
      </c>
      <c r="O160"/>
      <c r="P160"/>
      <c r="Q160"/>
      <c r="R160"/>
      <c r="S160"/>
      <c r="T160"/>
      <c r="U160"/>
    </row>
    <row r="161" spans="2:21" x14ac:dyDescent="0.2">
      <c r="B161" s="66" t="s">
        <v>575</v>
      </c>
      <c r="C161" s="66">
        <v>24</v>
      </c>
      <c r="D161" s="66">
        <v>0</v>
      </c>
      <c r="E161" s="66">
        <v>70</v>
      </c>
      <c r="F161" s="66">
        <v>0</v>
      </c>
      <c r="G161" s="66">
        <v>0</v>
      </c>
      <c r="H161" s="66">
        <v>0</v>
      </c>
      <c r="I161" s="66">
        <v>0</v>
      </c>
      <c r="J161" s="66">
        <v>0</v>
      </c>
      <c r="K161" s="66">
        <v>0</v>
      </c>
      <c r="L161" s="66">
        <v>0</v>
      </c>
      <c r="M161" s="66">
        <v>0</v>
      </c>
      <c r="N161" s="66">
        <v>94</v>
      </c>
      <c r="O161"/>
      <c r="P161"/>
      <c r="Q161"/>
      <c r="R161"/>
      <c r="S161"/>
      <c r="T161"/>
      <c r="U161"/>
    </row>
    <row r="162" spans="2:21" x14ac:dyDescent="0.2">
      <c r="B162" s="66" t="s">
        <v>576</v>
      </c>
      <c r="C162" s="66">
        <v>22</v>
      </c>
      <c r="D162" s="66">
        <v>0</v>
      </c>
      <c r="E162" s="66">
        <v>85</v>
      </c>
      <c r="F162" s="66">
        <v>0</v>
      </c>
      <c r="G162" s="66">
        <v>0</v>
      </c>
      <c r="H162" s="66">
        <v>0</v>
      </c>
      <c r="I162" s="66">
        <v>0</v>
      </c>
      <c r="J162" s="66">
        <v>0</v>
      </c>
      <c r="K162" s="66">
        <v>0</v>
      </c>
      <c r="L162" s="66">
        <v>0</v>
      </c>
      <c r="M162" s="66">
        <v>0</v>
      </c>
      <c r="N162" s="66">
        <v>107</v>
      </c>
      <c r="O162"/>
      <c r="P162"/>
      <c r="Q162"/>
      <c r="R162"/>
      <c r="S162"/>
      <c r="T162"/>
      <c r="U162"/>
    </row>
    <row r="163" spans="2:21" x14ac:dyDescent="0.2">
      <c r="B163" s="66" t="s">
        <v>577</v>
      </c>
      <c r="C163" s="66">
        <v>30</v>
      </c>
      <c r="D163" s="66">
        <v>0</v>
      </c>
      <c r="E163" s="66">
        <v>94</v>
      </c>
      <c r="F163" s="66">
        <v>0</v>
      </c>
      <c r="G163" s="66">
        <v>0</v>
      </c>
      <c r="H163" s="66">
        <v>0</v>
      </c>
      <c r="I163" s="66">
        <v>0</v>
      </c>
      <c r="J163" s="66">
        <v>0</v>
      </c>
      <c r="K163" s="66">
        <v>0</v>
      </c>
      <c r="L163" s="66">
        <v>0</v>
      </c>
      <c r="M163" s="66">
        <v>0</v>
      </c>
      <c r="N163" s="66">
        <v>124</v>
      </c>
      <c r="O163"/>
      <c r="P163"/>
      <c r="Q163"/>
      <c r="R163"/>
      <c r="S163"/>
      <c r="T163"/>
      <c r="U163"/>
    </row>
    <row r="164" spans="2:21" x14ac:dyDescent="0.2">
      <c r="B164" s="66" t="s">
        <v>578</v>
      </c>
      <c r="C164" s="66">
        <v>0</v>
      </c>
      <c r="D164" s="66">
        <v>0</v>
      </c>
      <c r="E164" s="66">
        <v>12</v>
      </c>
      <c r="F164" s="66">
        <v>0</v>
      </c>
      <c r="G164" s="66">
        <v>0</v>
      </c>
      <c r="H164" s="66">
        <v>0</v>
      </c>
      <c r="I164" s="66">
        <v>0</v>
      </c>
      <c r="J164" s="66">
        <v>0</v>
      </c>
      <c r="K164" s="66">
        <v>0</v>
      </c>
      <c r="L164" s="66">
        <v>0</v>
      </c>
      <c r="M164" s="66">
        <v>0</v>
      </c>
      <c r="N164" s="66">
        <v>12</v>
      </c>
      <c r="O164"/>
      <c r="P164"/>
      <c r="Q164"/>
      <c r="R164"/>
      <c r="S164"/>
      <c r="T164"/>
      <c r="U164"/>
    </row>
    <row r="165" spans="2:21" x14ac:dyDescent="0.2">
      <c r="B165" s="66" t="s">
        <v>579</v>
      </c>
      <c r="C165" s="66">
        <v>7</v>
      </c>
      <c r="D165" s="66">
        <v>0</v>
      </c>
      <c r="E165" s="66">
        <v>28</v>
      </c>
      <c r="F165" s="66">
        <v>0</v>
      </c>
      <c r="G165" s="66">
        <v>0</v>
      </c>
      <c r="H165" s="66">
        <v>0</v>
      </c>
      <c r="I165" s="66">
        <v>0</v>
      </c>
      <c r="J165" s="66">
        <v>0</v>
      </c>
      <c r="K165" s="66">
        <v>0</v>
      </c>
      <c r="L165" s="66">
        <v>0</v>
      </c>
      <c r="M165" s="66">
        <v>0</v>
      </c>
      <c r="N165" s="66">
        <v>35</v>
      </c>
      <c r="O165"/>
      <c r="P165"/>
      <c r="Q165"/>
      <c r="R165"/>
      <c r="S165"/>
      <c r="T165"/>
      <c r="U165"/>
    </row>
    <row r="166" spans="2:21" x14ac:dyDescent="0.2">
      <c r="B166" s="66" t="s">
        <v>580</v>
      </c>
      <c r="C166" s="66">
        <v>85</v>
      </c>
      <c r="D166" s="66">
        <v>0</v>
      </c>
      <c r="E166" s="66">
        <v>209</v>
      </c>
      <c r="F166" s="66">
        <v>0</v>
      </c>
      <c r="G166" s="66">
        <v>76</v>
      </c>
      <c r="H166" s="66">
        <v>38</v>
      </c>
      <c r="I166" s="66">
        <v>0</v>
      </c>
      <c r="J166" s="66">
        <v>0</v>
      </c>
      <c r="K166" s="66">
        <v>0</v>
      </c>
      <c r="L166" s="66">
        <v>0</v>
      </c>
      <c r="M166" s="66">
        <v>0</v>
      </c>
      <c r="N166" s="66">
        <v>408</v>
      </c>
      <c r="O166"/>
      <c r="P166"/>
      <c r="Q166"/>
      <c r="R166"/>
      <c r="S166"/>
      <c r="T166"/>
      <c r="U166"/>
    </row>
    <row r="167" spans="2:21" x14ac:dyDescent="0.2">
      <c r="B167" s="66" t="s">
        <v>581</v>
      </c>
      <c r="C167" s="66">
        <v>26</v>
      </c>
      <c r="D167" s="66">
        <v>0</v>
      </c>
      <c r="E167" s="66">
        <v>66</v>
      </c>
      <c r="F167" s="66">
        <v>0</v>
      </c>
      <c r="G167" s="66">
        <v>0</v>
      </c>
      <c r="H167" s="66">
        <v>0</v>
      </c>
      <c r="I167" s="66">
        <v>0</v>
      </c>
      <c r="J167" s="66">
        <v>0</v>
      </c>
      <c r="K167" s="66">
        <v>0</v>
      </c>
      <c r="L167" s="66">
        <v>0</v>
      </c>
      <c r="M167" s="66">
        <v>0</v>
      </c>
      <c r="N167" s="66">
        <v>92</v>
      </c>
      <c r="O167"/>
      <c r="P167"/>
      <c r="Q167"/>
      <c r="R167"/>
      <c r="S167"/>
      <c r="T167"/>
      <c r="U167"/>
    </row>
    <row r="168" spans="2:21" x14ac:dyDescent="0.2">
      <c r="B168" s="66" t="s">
        <v>582</v>
      </c>
      <c r="C168" s="66">
        <v>156</v>
      </c>
      <c r="D168" s="66">
        <v>24</v>
      </c>
      <c r="E168" s="66">
        <v>514</v>
      </c>
      <c r="F168" s="66">
        <v>292</v>
      </c>
      <c r="G168" s="66">
        <v>150</v>
      </c>
      <c r="H168" s="66">
        <v>74</v>
      </c>
      <c r="I168" s="66">
        <v>0</v>
      </c>
      <c r="J168" s="66">
        <v>0</v>
      </c>
      <c r="K168" s="66">
        <v>10</v>
      </c>
      <c r="L168" s="66">
        <v>0</v>
      </c>
      <c r="M168" s="66">
        <v>0</v>
      </c>
      <c r="N168" s="66">
        <v>1220</v>
      </c>
      <c r="O168"/>
      <c r="P168"/>
      <c r="Q168"/>
      <c r="R168"/>
      <c r="S168"/>
      <c r="T168"/>
      <c r="U168"/>
    </row>
    <row r="169" spans="2:21" x14ac:dyDescent="0.2">
      <c r="B169" s="66" t="s">
        <v>583</v>
      </c>
      <c r="C169" s="66">
        <v>39</v>
      </c>
      <c r="D169" s="66">
        <v>0</v>
      </c>
      <c r="E169" s="66">
        <v>110</v>
      </c>
      <c r="F169" s="66">
        <v>0</v>
      </c>
      <c r="G169" s="66">
        <v>0</v>
      </c>
      <c r="H169" s="66">
        <v>0</v>
      </c>
      <c r="I169" s="66">
        <v>0</v>
      </c>
      <c r="J169" s="66">
        <v>0</v>
      </c>
      <c r="K169" s="66">
        <v>0</v>
      </c>
      <c r="L169" s="66">
        <v>0</v>
      </c>
      <c r="M169" s="66">
        <v>0</v>
      </c>
      <c r="N169" s="66">
        <v>149</v>
      </c>
      <c r="O169"/>
      <c r="P169"/>
      <c r="Q169"/>
      <c r="R169"/>
      <c r="S169"/>
      <c r="T169"/>
      <c r="U169"/>
    </row>
    <row r="170" spans="2:21" x14ac:dyDescent="0.2">
      <c r="B170" s="66" t="s">
        <v>584</v>
      </c>
      <c r="C170" s="66">
        <v>14</v>
      </c>
      <c r="D170" s="66">
        <v>0</v>
      </c>
      <c r="E170" s="66">
        <v>45</v>
      </c>
      <c r="F170" s="66">
        <v>0</v>
      </c>
      <c r="G170" s="66">
        <v>0</v>
      </c>
      <c r="H170" s="66">
        <v>0</v>
      </c>
      <c r="I170" s="66">
        <v>0</v>
      </c>
      <c r="J170" s="66">
        <v>0</v>
      </c>
      <c r="K170" s="66">
        <v>0</v>
      </c>
      <c r="L170" s="66">
        <v>0</v>
      </c>
      <c r="M170" s="66">
        <v>0</v>
      </c>
      <c r="N170" s="66">
        <v>59</v>
      </c>
      <c r="O170"/>
      <c r="P170"/>
      <c r="Q170"/>
      <c r="R170"/>
      <c r="S170"/>
      <c r="T170"/>
      <c r="U170"/>
    </row>
    <row r="171" spans="2:21" x14ac:dyDescent="0.2">
      <c r="B171" s="66" t="s">
        <v>585</v>
      </c>
      <c r="C171" s="66">
        <v>109</v>
      </c>
      <c r="D171" s="66">
        <v>17</v>
      </c>
      <c r="E171" s="66">
        <v>327</v>
      </c>
      <c r="F171" s="66">
        <v>156</v>
      </c>
      <c r="G171" s="66">
        <v>154</v>
      </c>
      <c r="H171" s="66">
        <v>62</v>
      </c>
      <c r="I171" s="66">
        <v>0</v>
      </c>
      <c r="J171" s="66">
        <v>0</v>
      </c>
      <c r="K171" s="66">
        <v>0</v>
      </c>
      <c r="L171" s="66">
        <v>0</v>
      </c>
      <c r="M171" s="66">
        <v>0</v>
      </c>
      <c r="N171" s="66">
        <v>825</v>
      </c>
      <c r="O171"/>
      <c r="P171"/>
      <c r="Q171"/>
      <c r="R171"/>
      <c r="S171"/>
      <c r="T171"/>
      <c r="U171"/>
    </row>
    <row r="172" spans="2:21" x14ac:dyDescent="0.2">
      <c r="B172" s="66" t="s">
        <v>586</v>
      </c>
      <c r="C172" s="66">
        <v>69</v>
      </c>
      <c r="D172" s="66">
        <v>0</v>
      </c>
      <c r="E172" s="66">
        <v>179</v>
      </c>
      <c r="F172" s="66">
        <v>0</v>
      </c>
      <c r="G172" s="66">
        <v>0</v>
      </c>
      <c r="H172" s="66">
        <v>0</v>
      </c>
      <c r="I172" s="66">
        <v>0</v>
      </c>
      <c r="J172" s="66">
        <v>0</v>
      </c>
      <c r="K172" s="66">
        <v>0</v>
      </c>
      <c r="L172" s="66">
        <v>0</v>
      </c>
      <c r="M172" s="66">
        <v>0</v>
      </c>
      <c r="N172" s="66">
        <v>248</v>
      </c>
      <c r="O172"/>
      <c r="P172"/>
      <c r="Q172"/>
      <c r="R172"/>
      <c r="S172"/>
      <c r="T172"/>
      <c r="U172"/>
    </row>
    <row r="173" spans="2:21" s="95" customFormat="1" x14ac:dyDescent="0.2">
      <c r="B173" s="65" t="s">
        <v>587</v>
      </c>
      <c r="C173" s="65">
        <v>966</v>
      </c>
      <c r="D173" s="65">
        <v>78</v>
      </c>
      <c r="E173" s="65">
        <v>2547</v>
      </c>
      <c r="F173" s="65">
        <v>561</v>
      </c>
      <c r="G173" s="65">
        <v>520</v>
      </c>
      <c r="H173" s="65">
        <v>243</v>
      </c>
      <c r="I173" s="65">
        <v>80</v>
      </c>
      <c r="J173" s="65">
        <v>66</v>
      </c>
      <c r="K173" s="65">
        <v>31</v>
      </c>
      <c r="L173" s="65">
        <v>0</v>
      </c>
      <c r="M173" s="65">
        <v>17</v>
      </c>
      <c r="N173" s="65">
        <v>5109</v>
      </c>
    </row>
    <row r="174" spans="2:21" x14ac:dyDescent="0.2">
      <c r="B174" s="66" t="s">
        <v>588</v>
      </c>
      <c r="C174" s="66">
        <v>19</v>
      </c>
      <c r="D174" s="66">
        <v>0</v>
      </c>
      <c r="E174" s="66">
        <v>66</v>
      </c>
      <c r="F174" s="66">
        <v>0</v>
      </c>
      <c r="G174" s="66">
        <v>0</v>
      </c>
      <c r="H174" s="66">
        <v>0</v>
      </c>
      <c r="I174" s="66">
        <v>0</v>
      </c>
      <c r="J174" s="66">
        <v>0</v>
      </c>
      <c r="K174" s="66">
        <v>0</v>
      </c>
      <c r="L174" s="66">
        <v>0</v>
      </c>
      <c r="M174" s="66">
        <v>0</v>
      </c>
      <c r="N174" s="66">
        <v>85</v>
      </c>
      <c r="O174"/>
      <c r="P174"/>
      <c r="Q174"/>
      <c r="R174"/>
      <c r="S174"/>
      <c r="T174"/>
      <c r="U174"/>
    </row>
    <row r="175" spans="2:21" x14ac:dyDescent="0.2">
      <c r="B175" s="66" t="s">
        <v>589</v>
      </c>
      <c r="C175" s="66">
        <v>117</v>
      </c>
      <c r="D175" s="66">
        <v>13</v>
      </c>
      <c r="E175" s="66">
        <v>311</v>
      </c>
      <c r="F175" s="66">
        <v>0</v>
      </c>
      <c r="G175" s="66">
        <v>61</v>
      </c>
      <c r="H175" s="66">
        <v>31</v>
      </c>
      <c r="I175" s="66">
        <v>0</v>
      </c>
      <c r="J175" s="66">
        <v>0</v>
      </c>
      <c r="K175" s="66">
        <v>0</v>
      </c>
      <c r="L175" s="66">
        <v>0</v>
      </c>
      <c r="M175" s="66">
        <v>0</v>
      </c>
      <c r="N175" s="66">
        <v>533</v>
      </c>
      <c r="O175"/>
      <c r="P175"/>
      <c r="Q175"/>
      <c r="R175"/>
      <c r="S175"/>
      <c r="T175"/>
      <c r="U175"/>
    </row>
    <row r="176" spans="2:21" s="2" customFormat="1" x14ac:dyDescent="0.2">
      <c r="B176" s="66" t="s">
        <v>590</v>
      </c>
      <c r="C176" s="66">
        <v>99</v>
      </c>
      <c r="D176" s="66">
        <v>0</v>
      </c>
      <c r="E176" s="66">
        <v>234</v>
      </c>
      <c r="F176" s="66">
        <v>0</v>
      </c>
      <c r="G176" s="66">
        <v>58</v>
      </c>
      <c r="H176" s="66">
        <v>25</v>
      </c>
      <c r="I176" s="66">
        <v>0</v>
      </c>
      <c r="J176" s="66">
        <v>0</v>
      </c>
      <c r="K176" s="66">
        <v>0</v>
      </c>
      <c r="L176" s="66">
        <v>0</v>
      </c>
      <c r="M176" s="66">
        <v>0</v>
      </c>
      <c r="N176" s="66">
        <v>416</v>
      </c>
    </row>
    <row r="177" spans="2:21" x14ac:dyDescent="0.2">
      <c r="B177" s="66" t="s">
        <v>591</v>
      </c>
      <c r="C177" s="66">
        <v>254</v>
      </c>
      <c r="D177" s="66">
        <v>30</v>
      </c>
      <c r="E177" s="66">
        <v>682</v>
      </c>
      <c r="F177" s="66">
        <v>274</v>
      </c>
      <c r="G177" s="66">
        <v>105</v>
      </c>
      <c r="H177" s="66">
        <v>90</v>
      </c>
      <c r="I177" s="66">
        <v>32</v>
      </c>
      <c r="J177" s="66">
        <v>0</v>
      </c>
      <c r="K177" s="66">
        <v>0</v>
      </c>
      <c r="L177" s="66">
        <v>0</v>
      </c>
      <c r="M177" s="66">
        <v>0</v>
      </c>
      <c r="N177" s="66">
        <v>1467</v>
      </c>
      <c r="O177"/>
      <c r="P177"/>
      <c r="Q177"/>
      <c r="R177"/>
      <c r="S177"/>
      <c r="T177"/>
      <c r="U177"/>
    </row>
    <row r="178" spans="2:21" x14ac:dyDescent="0.2">
      <c r="B178" s="66" t="s">
        <v>592</v>
      </c>
      <c r="C178" s="66">
        <v>11</v>
      </c>
      <c r="D178" s="66">
        <v>0</v>
      </c>
      <c r="E178" s="66">
        <v>69</v>
      </c>
      <c r="F178" s="66">
        <v>0</v>
      </c>
      <c r="G178" s="66">
        <v>66</v>
      </c>
      <c r="H178" s="66">
        <v>24</v>
      </c>
      <c r="I178" s="66">
        <v>0</v>
      </c>
      <c r="J178" s="66">
        <v>0</v>
      </c>
      <c r="K178" s="66">
        <v>0</v>
      </c>
      <c r="L178" s="66">
        <v>0</v>
      </c>
      <c r="M178" s="66">
        <v>0</v>
      </c>
      <c r="N178" s="66">
        <v>170</v>
      </c>
      <c r="O178"/>
      <c r="P178"/>
      <c r="Q178"/>
      <c r="R178"/>
      <c r="S178"/>
      <c r="T178"/>
      <c r="U178"/>
    </row>
    <row r="179" spans="2:21" x14ac:dyDescent="0.2">
      <c r="B179" s="66" t="s">
        <v>593</v>
      </c>
      <c r="C179" s="66">
        <v>17</v>
      </c>
      <c r="D179" s="66">
        <v>0</v>
      </c>
      <c r="E179" s="66">
        <v>52</v>
      </c>
      <c r="F179" s="66">
        <v>0</v>
      </c>
      <c r="G179" s="66">
        <v>0</v>
      </c>
      <c r="H179" s="66">
        <v>0</v>
      </c>
      <c r="I179" s="66">
        <v>0</v>
      </c>
      <c r="J179" s="66">
        <v>0</v>
      </c>
      <c r="K179" s="66">
        <v>0</v>
      </c>
      <c r="L179" s="66">
        <v>0</v>
      </c>
      <c r="M179" s="66">
        <v>0</v>
      </c>
      <c r="N179" s="66">
        <v>69</v>
      </c>
      <c r="O179"/>
      <c r="P179"/>
      <c r="Q179"/>
      <c r="R179"/>
      <c r="S179"/>
      <c r="T179"/>
      <c r="U179"/>
    </row>
    <row r="180" spans="2:21" x14ac:dyDescent="0.2">
      <c r="B180" s="66" t="s">
        <v>594</v>
      </c>
      <c r="C180" s="66">
        <v>6</v>
      </c>
      <c r="D180" s="66">
        <v>0</v>
      </c>
      <c r="E180" s="66">
        <v>24</v>
      </c>
      <c r="F180" s="66">
        <v>0</v>
      </c>
      <c r="G180" s="66">
        <v>0</v>
      </c>
      <c r="H180" s="66">
        <v>0</v>
      </c>
      <c r="I180" s="66">
        <v>0</v>
      </c>
      <c r="J180" s="66">
        <v>0</v>
      </c>
      <c r="K180" s="66">
        <v>0</v>
      </c>
      <c r="L180" s="66">
        <v>0</v>
      </c>
      <c r="M180" s="66">
        <v>0</v>
      </c>
      <c r="N180" s="66">
        <v>30</v>
      </c>
      <c r="O180"/>
      <c r="P180"/>
      <c r="Q180"/>
      <c r="R180"/>
      <c r="S180"/>
      <c r="T180"/>
      <c r="U180"/>
    </row>
    <row r="181" spans="2:21" x14ac:dyDescent="0.2">
      <c r="B181" s="66" t="s">
        <v>595</v>
      </c>
      <c r="C181" s="66">
        <v>242</v>
      </c>
      <c r="D181" s="66">
        <v>24</v>
      </c>
      <c r="E181" s="66">
        <v>605</v>
      </c>
      <c r="F181" s="66">
        <v>287</v>
      </c>
      <c r="G181" s="66">
        <v>86</v>
      </c>
      <c r="H181" s="66">
        <v>46</v>
      </c>
      <c r="I181" s="66">
        <v>48</v>
      </c>
      <c r="J181" s="66">
        <v>66</v>
      </c>
      <c r="K181" s="66">
        <v>31</v>
      </c>
      <c r="L181" s="66">
        <v>0</v>
      </c>
      <c r="M181" s="66">
        <v>17</v>
      </c>
      <c r="N181" s="66">
        <v>1452</v>
      </c>
      <c r="O181"/>
      <c r="P181"/>
      <c r="Q181"/>
      <c r="R181"/>
      <c r="S181"/>
      <c r="T181"/>
      <c r="U181"/>
    </row>
    <row r="182" spans="2:21" x14ac:dyDescent="0.2">
      <c r="B182" s="66" t="s">
        <v>596</v>
      </c>
      <c r="C182" s="66">
        <v>15</v>
      </c>
      <c r="D182" s="66">
        <v>0</v>
      </c>
      <c r="E182" s="66">
        <v>46</v>
      </c>
      <c r="F182" s="66">
        <v>0</v>
      </c>
      <c r="G182" s="66">
        <v>0</v>
      </c>
      <c r="H182" s="66">
        <v>0</v>
      </c>
      <c r="I182" s="66">
        <v>0</v>
      </c>
      <c r="J182" s="66">
        <v>0</v>
      </c>
      <c r="K182" s="66">
        <v>0</v>
      </c>
      <c r="L182" s="66">
        <v>0</v>
      </c>
      <c r="M182" s="66">
        <v>0</v>
      </c>
      <c r="N182" s="66">
        <v>61</v>
      </c>
      <c r="O182"/>
      <c r="P182"/>
      <c r="Q182"/>
      <c r="R182"/>
      <c r="S182"/>
      <c r="T182"/>
      <c r="U182"/>
    </row>
    <row r="183" spans="2:21" x14ac:dyDescent="0.2">
      <c r="B183" s="66" t="s">
        <v>597</v>
      </c>
      <c r="C183" s="66">
        <v>65</v>
      </c>
      <c r="D183" s="66">
        <v>11</v>
      </c>
      <c r="E183" s="66">
        <v>151</v>
      </c>
      <c r="F183" s="66">
        <v>0</v>
      </c>
      <c r="G183" s="66">
        <v>36</v>
      </c>
      <c r="H183" s="66">
        <v>27</v>
      </c>
      <c r="I183" s="66">
        <v>0</v>
      </c>
      <c r="J183" s="66">
        <v>0</v>
      </c>
      <c r="K183" s="66">
        <v>0</v>
      </c>
      <c r="L183" s="66">
        <v>0</v>
      </c>
      <c r="M183" s="66">
        <v>0</v>
      </c>
      <c r="N183" s="66">
        <v>290</v>
      </c>
      <c r="O183"/>
      <c r="P183"/>
      <c r="Q183"/>
      <c r="R183"/>
      <c r="S183"/>
      <c r="T183"/>
      <c r="U183"/>
    </row>
    <row r="184" spans="2:21" x14ac:dyDescent="0.2">
      <c r="B184" s="66" t="s">
        <v>598</v>
      </c>
      <c r="C184" s="66">
        <v>38</v>
      </c>
      <c r="D184" s="66">
        <v>0</v>
      </c>
      <c r="E184" s="66">
        <v>104</v>
      </c>
      <c r="F184" s="66">
        <v>0</v>
      </c>
      <c r="G184" s="66">
        <v>0</v>
      </c>
      <c r="H184" s="66">
        <v>0</v>
      </c>
      <c r="I184" s="66">
        <v>0</v>
      </c>
      <c r="J184" s="66">
        <v>0</v>
      </c>
      <c r="K184" s="66">
        <v>0</v>
      </c>
      <c r="L184" s="66">
        <v>0</v>
      </c>
      <c r="M184" s="66">
        <v>0</v>
      </c>
      <c r="N184" s="66">
        <v>142</v>
      </c>
      <c r="O184"/>
      <c r="P184"/>
      <c r="Q184"/>
      <c r="R184"/>
      <c r="S184"/>
      <c r="T184"/>
      <c r="U184"/>
    </row>
    <row r="185" spans="2:21" x14ac:dyDescent="0.2">
      <c r="B185" s="66" t="s">
        <v>599</v>
      </c>
      <c r="C185" s="66">
        <v>23</v>
      </c>
      <c r="D185" s="66">
        <v>0</v>
      </c>
      <c r="E185" s="66">
        <v>33</v>
      </c>
      <c r="F185" s="66">
        <v>0</v>
      </c>
      <c r="G185" s="66">
        <v>108</v>
      </c>
      <c r="H185" s="66">
        <v>0</v>
      </c>
      <c r="I185" s="66">
        <v>0</v>
      </c>
      <c r="J185" s="66">
        <v>0</v>
      </c>
      <c r="K185" s="66">
        <v>0</v>
      </c>
      <c r="L185" s="66">
        <v>0</v>
      </c>
      <c r="M185" s="66">
        <v>0</v>
      </c>
      <c r="N185" s="66">
        <v>164</v>
      </c>
      <c r="O185"/>
      <c r="P185"/>
      <c r="Q185"/>
      <c r="R185"/>
      <c r="S185"/>
      <c r="T185"/>
      <c r="U185"/>
    </row>
    <row r="186" spans="2:21" x14ac:dyDescent="0.2">
      <c r="B186" s="66" t="s">
        <v>600</v>
      </c>
      <c r="C186" s="66">
        <v>41</v>
      </c>
      <c r="D186" s="66">
        <v>0</v>
      </c>
      <c r="E186" s="66">
        <v>137</v>
      </c>
      <c r="F186" s="66">
        <v>0</v>
      </c>
      <c r="G186" s="66">
        <v>0</v>
      </c>
      <c r="H186" s="66">
        <v>0</v>
      </c>
      <c r="I186" s="66">
        <v>0</v>
      </c>
      <c r="J186" s="66">
        <v>0</v>
      </c>
      <c r="K186" s="66">
        <v>0</v>
      </c>
      <c r="L186" s="66">
        <v>0</v>
      </c>
      <c r="M186" s="66">
        <v>0</v>
      </c>
      <c r="N186" s="66">
        <v>178</v>
      </c>
      <c r="O186"/>
      <c r="P186"/>
      <c r="Q186"/>
      <c r="R186"/>
      <c r="S186"/>
      <c r="T186"/>
      <c r="U186"/>
    </row>
    <row r="187" spans="2:21" x14ac:dyDescent="0.2">
      <c r="B187" s="66" t="s">
        <v>601</v>
      </c>
      <c r="C187" s="66">
        <v>19</v>
      </c>
      <c r="D187" s="66">
        <v>0</v>
      </c>
      <c r="E187" s="66">
        <v>33</v>
      </c>
      <c r="F187" s="66">
        <v>0</v>
      </c>
      <c r="G187" s="66">
        <v>0</v>
      </c>
      <c r="H187" s="66">
        <v>0</v>
      </c>
      <c r="I187" s="66">
        <v>0</v>
      </c>
      <c r="J187" s="66">
        <v>0</v>
      </c>
      <c r="K187" s="66">
        <v>0</v>
      </c>
      <c r="L187" s="66">
        <v>0</v>
      </c>
      <c r="M187" s="66">
        <v>0</v>
      </c>
      <c r="N187" s="66">
        <v>52</v>
      </c>
    </row>
    <row r="188" spans="2:21" s="95" customFormat="1" x14ac:dyDescent="0.2">
      <c r="B188" s="65" t="s">
        <v>602</v>
      </c>
      <c r="C188" s="65">
        <v>1459</v>
      </c>
      <c r="D188" s="65">
        <v>99</v>
      </c>
      <c r="E188" s="65">
        <v>3918</v>
      </c>
      <c r="F188" s="65">
        <v>849</v>
      </c>
      <c r="G188" s="65">
        <v>745</v>
      </c>
      <c r="H188" s="65">
        <v>505</v>
      </c>
      <c r="I188" s="65">
        <v>94</v>
      </c>
      <c r="J188" s="65">
        <v>94</v>
      </c>
      <c r="K188" s="65">
        <v>0</v>
      </c>
      <c r="L188" s="65">
        <v>12</v>
      </c>
      <c r="M188" s="65">
        <v>0</v>
      </c>
      <c r="N188" s="65">
        <v>7775</v>
      </c>
      <c r="O188" s="134"/>
      <c r="P188" s="134"/>
      <c r="Q188" s="134"/>
      <c r="R188" s="134"/>
      <c r="S188" s="134"/>
      <c r="T188" s="134"/>
      <c r="U188" s="134"/>
    </row>
    <row r="189" spans="2:21" x14ac:dyDescent="0.2">
      <c r="B189" s="66" t="s">
        <v>603</v>
      </c>
      <c r="C189" s="66">
        <v>149</v>
      </c>
      <c r="D189" s="66">
        <v>15</v>
      </c>
      <c r="E189" s="66">
        <v>457</v>
      </c>
      <c r="F189" s="66">
        <v>83</v>
      </c>
      <c r="G189" s="66">
        <v>83</v>
      </c>
      <c r="H189" s="66">
        <v>69</v>
      </c>
      <c r="I189" s="66">
        <v>12</v>
      </c>
      <c r="J189" s="66">
        <v>0</v>
      </c>
      <c r="K189" s="66">
        <v>0</v>
      </c>
      <c r="L189" s="66">
        <v>0</v>
      </c>
      <c r="M189" s="66">
        <v>0</v>
      </c>
      <c r="N189" s="66">
        <v>868</v>
      </c>
    </row>
    <row r="190" spans="2:21" x14ac:dyDescent="0.2">
      <c r="B190" s="66" t="s">
        <v>604</v>
      </c>
      <c r="C190" s="66">
        <v>0</v>
      </c>
      <c r="D190" s="66">
        <v>0</v>
      </c>
      <c r="E190" s="66">
        <v>0</v>
      </c>
      <c r="F190" s="66">
        <v>0</v>
      </c>
      <c r="G190" s="66">
        <v>0</v>
      </c>
      <c r="H190" s="66">
        <v>0</v>
      </c>
      <c r="I190" s="66">
        <v>0</v>
      </c>
      <c r="J190" s="66">
        <v>0</v>
      </c>
      <c r="K190" s="66">
        <v>0</v>
      </c>
      <c r="L190" s="66">
        <v>0</v>
      </c>
      <c r="M190" s="66">
        <v>0</v>
      </c>
      <c r="N190" s="66">
        <v>0</v>
      </c>
    </row>
    <row r="191" spans="2:21" s="2" customFormat="1" x14ac:dyDescent="0.2">
      <c r="B191" s="66" t="s">
        <v>605</v>
      </c>
      <c r="C191" s="66">
        <v>14</v>
      </c>
      <c r="D191" s="66">
        <v>0</v>
      </c>
      <c r="E191" s="66">
        <v>40</v>
      </c>
      <c r="F191" s="66">
        <v>0</v>
      </c>
      <c r="G191" s="66">
        <v>0</v>
      </c>
      <c r="H191" s="66">
        <v>0</v>
      </c>
      <c r="I191" s="66">
        <v>0</v>
      </c>
      <c r="J191" s="66">
        <v>0</v>
      </c>
      <c r="K191" s="66">
        <v>0</v>
      </c>
      <c r="L191" s="66">
        <v>0</v>
      </c>
      <c r="M191" s="66">
        <v>0</v>
      </c>
      <c r="N191" s="66">
        <v>54</v>
      </c>
      <c r="O191" s="135"/>
      <c r="P191" s="135"/>
      <c r="Q191" s="135"/>
      <c r="R191" s="135"/>
      <c r="S191" s="135"/>
      <c r="T191" s="135"/>
      <c r="U191" s="135"/>
    </row>
    <row r="192" spans="2:21" x14ac:dyDescent="0.2">
      <c r="B192" s="66" t="s">
        <v>606</v>
      </c>
      <c r="C192" s="66">
        <v>88</v>
      </c>
      <c r="D192" s="66">
        <v>0</v>
      </c>
      <c r="E192" s="66">
        <v>243</v>
      </c>
      <c r="F192" s="66">
        <v>0</v>
      </c>
      <c r="G192" s="66">
        <v>70</v>
      </c>
      <c r="H192" s="66">
        <v>44</v>
      </c>
      <c r="I192" s="66">
        <v>0</v>
      </c>
      <c r="J192" s="66">
        <v>0</v>
      </c>
      <c r="K192" s="66">
        <v>0</v>
      </c>
      <c r="L192" s="66">
        <v>0</v>
      </c>
      <c r="M192" s="66">
        <v>0</v>
      </c>
      <c r="N192" s="66">
        <v>445</v>
      </c>
    </row>
    <row r="193" spans="2:21" x14ac:dyDescent="0.2">
      <c r="B193" s="66" t="s">
        <v>607</v>
      </c>
      <c r="C193" s="66">
        <v>22</v>
      </c>
      <c r="D193" s="66">
        <v>0</v>
      </c>
      <c r="E193" s="66">
        <v>54</v>
      </c>
      <c r="F193" s="66">
        <v>0</v>
      </c>
      <c r="G193" s="66">
        <v>0</v>
      </c>
      <c r="H193" s="66">
        <v>0</v>
      </c>
      <c r="I193" s="66">
        <v>0</v>
      </c>
      <c r="J193" s="66">
        <v>0</v>
      </c>
      <c r="K193" s="66">
        <v>0</v>
      </c>
      <c r="L193" s="66">
        <v>0</v>
      </c>
      <c r="M193" s="66">
        <v>0</v>
      </c>
      <c r="N193" s="66">
        <v>76</v>
      </c>
    </row>
    <row r="194" spans="2:21" x14ac:dyDescent="0.2">
      <c r="B194" s="66" t="s">
        <v>608</v>
      </c>
      <c r="C194" s="66">
        <v>81</v>
      </c>
      <c r="D194" s="66">
        <v>12</v>
      </c>
      <c r="E194" s="66">
        <v>261</v>
      </c>
      <c r="F194" s="66">
        <v>146</v>
      </c>
      <c r="G194" s="66">
        <v>60</v>
      </c>
      <c r="H194" s="66">
        <v>30</v>
      </c>
      <c r="I194" s="66">
        <v>0</v>
      </c>
      <c r="J194" s="66">
        <v>0</v>
      </c>
      <c r="K194" s="66">
        <v>0</v>
      </c>
      <c r="L194" s="66">
        <v>0</v>
      </c>
      <c r="M194" s="66">
        <v>0</v>
      </c>
      <c r="N194" s="66">
        <v>590</v>
      </c>
    </row>
    <row r="195" spans="2:21" x14ac:dyDescent="0.2">
      <c r="B195" s="66" t="s">
        <v>609</v>
      </c>
      <c r="C195" s="66">
        <v>19</v>
      </c>
      <c r="D195" s="66">
        <v>0</v>
      </c>
      <c r="E195" s="66">
        <v>59</v>
      </c>
      <c r="F195" s="66">
        <v>0</v>
      </c>
      <c r="G195" s="66">
        <v>0</v>
      </c>
      <c r="H195" s="66">
        <v>0</v>
      </c>
      <c r="I195" s="66">
        <v>0</v>
      </c>
      <c r="J195" s="66">
        <v>0</v>
      </c>
      <c r="K195" s="66">
        <v>0</v>
      </c>
      <c r="L195" s="66">
        <v>0</v>
      </c>
      <c r="M195" s="66">
        <v>0</v>
      </c>
      <c r="N195" s="66">
        <v>78</v>
      </c>
    </row>
    <row r="196" spans="2:21" x14ac:dyDescent="0.2">
      <c r="B196" s="66" t="s">
        <v>610</v>
      </c>
      <c r="C196" s="66">
        <v>66</v>
      </c>
      <c r="D196" s="66">
        <v>8</v>
      </c>
      <c r="E196" s="66">
        <v>177</v>
      </c>
      <c r="F196" s="66">
        <v>0</v>
      </c>
      <c r="G196" s="66">
        <v>0</v>
      </c>
      <c r="H196" s="66">
        <v>0</v>
      </c>
      <c r="I196" s="66">
        <v>0</v>
      </c>
      <c r="J196" s="66">
        <v>0</v>
      </c>
      <c r="K196" s="66">
        <v>0</v>
      </c>
      <c r="L196" s="66">
        <v>0</v>
      </c>
      <c r="M196" s="66">
        <v>0</v>
      </c>
      <c r="N196" s="66">
        <v>251</v>
      </c>
    </row>
    <row r="197" spans="2:21" x14ac:dyDescent="0.2">
      <c r="B197" s="66" t="s">
        <v>611</v>
      </c>
      <c r="C197" s="66">
        <v>272</v>
      </c>
      <c r="D197" s="66">
        <v>42</v>
      </c>
      <c r="E197" s="66">
        <v>710</v>
      </c>
      <c r="F197" s="66">
        <v>111</v>
      </c>
      <c r="G197" s="66">
        <v>156</v>
      </c>
      <c r="H197" s="66">
        <v>98</v>
      </c>
      <c r="I197" s="66">
        <v>62</v>
      </c>
      <c r="J197" s="66">
        <v>0</v>
      </c>
      <c r="K197" s="66">
        <v>0</v>
      </c>
      <c r="L197" s="66">
        <v>0</v>
      </c>
      <c r="M197" s="66">
        <v>0</v>
      </c>
      <c r="N197" s="66">
        <v>1451</v>
      </c>
    </row>
    <row r="198" spans="2:21" x14ac:dyDescent="0.2">
      <c r="B198" s="66" t="s">
        <v>612</v>
      </c>
      <c r="C198" s="66">
        <v>52</v>
      </c>
      <c r="D198" s="66">
        <v>0</v>
      </c>
      <c r="E198" s="66">
        <v>107</v>
      </c>
      <c r="F198" s="66">
        <v>0</v>
      </c>
      <c r="G198" s="66">
        <v>67</v>
      </c>
      <c r="H198" s="66">
        <v>0</v>
      </c>
      <c r="I198" s="66">
        <v>0</v>
      </c>
      <c r="J198" s="66">
        <v>0</v>
      </c>
      <c r="K198" s="66">
        <v>0</v>
      </c>
      <c r="L198" s="66">
        <v>0</v>
      </c>
      <c r="M198" s="66">
        <v>0</v>
      </c>
      <c r="N198" s="66">
        <v>226</v>
      </c>
    </row>
    <row r="199" spans="2:21" x14ac:dyDescent="0.2">
      <c r="B199" s="66" t="s">
        <v>613</v>
      </c>
      <c r="C199" s="66">
        <v>221</v>
      </c>
      <c r="D199" s="66">
        <v>14</v>
      </c>
      <c r="E199" s="66">
        <v>503</v>
      </c>
      <c r="F199" s="66">
        <v>129</v>
      </c>
      <c r="G199" s="66">
        <v>116</v>
      </c>
      <c r="H199" s="66">
        <v>79</v>
      </c>
      <c r="I199" s="66">
        <v>20</v>
      </c>
      <c r="J199" s="66">
        <v>0</v>
      </c>
      <c r="K199" s="66">
        <v>0</v>
      </c>
      <c r="L199" s="66">
        <v>0</v>
      </c>
      <c r="M199" s="66">
        <v>0</v>
      </c>
      <c r="N199" s="66">
        <v>1082</v>
      </c>
    </row>
    <row r="200" spans="2:21" x14ac:dyDescent="0.2">
      <c r="B200" s="66" t="s">
        <v>614</v>
      </c>
      <c r="C200" s="66">
        <v>88</v>
      </c>
      <c r="D200" s="66">
        <v>0</v>
      </c>
      <c r="E200" s="66">
        <v>236</v>
      </c>
      <c r="F200" s="66">
        <v>0</v>
      </c>
      <c r="G200" s="66">
        <v>49</v>
      </c>
      <c r="H200" s="66">
        <v>36</v>
      </c>
      <c r="I200" s="66">
        <v>0</v>
      </c>
      <c r="J200" s="66">
        <v>0</v>
      </c>
      <c r="K200" s="66">
        <v>0</v>
      </c>
      <c r="L200" s="66">
        <v>0</v>
      </c>
      <c r="M200" s="66">
        <v>0</v>
      </c>
      <c r="N200" s="66">
        <v>409</v>
      </c>
    </row>
    <row r="201" spans="2:21" x14ac:dyDescent="0.2">
      <c r="B201" s="66" t="s">
        <v>615</v>
      </c>
      <c r="C201" s="66">
        <v>21</v>
      </c>
      <c r="D201" s="66">
        <v>0</v>
      </c>
      <c r="E201" s="66">
        <v>68</v>
      </c>
      <c r="F201" s="66">
        <v>0</v>
      </c>
      <c r="G201" s="66">
        <v>0</v>
      </c>
      <c r="H201" s="66">
        <v>29</v>
      </c>
      <c r="I201" s="66">
        <v>0</v>
      </c>
      <c r="J201" s="66">
        <v>0</v>
      </c>
      <c r="K201" s="66">
        <v>0</v>
      </c>
      <c r="L201" s="66">
        <v>0</v>
      </c>
      <c r="M201" s="66">
        <v>0</v>
      </c>
      <c r="N201" s="66">
        <v>118</v>
      </c>
    </row>
    <row r="202" spans="2:21" x14ac:dyDescent="0.2">
      <c r="B202" s="66" t="s">
        <v>616</v>
      </c>
      <c r="C202" s="66">
        <v>82</v>
      </c>
      <c r="D202" s="66">
        <v>8</v>
      </c>
      <c r="E202" s="66">
        <v>274</v>
      </c>
      <c r="F202" s="66">
        <v>0</v>
      </c>
      <c r="G202" s="66">
        <v>53</v>
      </c>
      <c r="H202" s="66">
        <v>54</v>
      </c>
      <c r="I202" s="66">
        <v>0</v>
      </c>
      <c r="J202" s="66">
        <v>0</v>
      </c>
      <c r="K202" s="66">
        <v>0</v>
      </c>
      <c r="L202" s="66">
        <v>0</v>
      </c>
      <c r="M202" s="66">
        <v>0</v>
      </c>
      <c r="N202" s="66">
        <v>471</v>
      </c>
    </row>
    <row r="203" spans="2:21" x14ac:dyDescent="0.2">
      <c r="B203" s="66" t="s">
        <v>617</v>
      </c>
      <c r="C203" s="66">
        <v>33</v>
      </c>
      <c r="D203" s="66">
        <v>0</v>
      </c>
      <c r="E203" s="66">
        <v>74</v>
      </c>
      <c r="F203" s="66">
        <v>0</v>
      </c>
      <c r="G203" s="66">
        <v>0</v>
      </c>
      <c r="H203" s="66">
        <v>0</v>
      </c>
      <c r="I203" s="66">
        <v>0</v>
      </c>
      <c r="J203" s="66">
        <v>0</v>
      </c>
      <c r="K203" s="66">
        <v>0</v>
      </c>
      <c r="L203" s="66">
        <v>0</v>
      </c>
      <c r="M203" s="66">
        <v>0</v>
      </c>
      <c r="N203" s="66">
        <v>107</v>
      </c>
    </row>
    <row r="204" spans="2:21" x14ac:dyDescent="0.2">
      <c r="B204" s="66" t="s">
        <v>618</v>
      </c>
      <c r="C204" s="66">
        <v>44</v>
      </c>
      <c r="D204" s="66">
        <v>0</v>
      </c>
      <c r="E204" s="66">
        <v>103</v>
      </c>
      <c r="F204" s="66">
        <v>0</v>
      </c>
      <c r="G204" s="66">
        <v>0</v>
      </c>
      <c r="H204" s="66">
        <v>0</v>
      </c>
      <c r="I204" s="66">
        <v>0</v>
      </c>
      <c r="J204" s="66">
        <v>0</v>
      </c>
      <c r="K204" s="66">
        <v>0</v>
      </c>
      <c r="L204" s="66">
        <v>0</v>
      </c>
      <c r="M204" s="66">
        <v>0</v>
      </c>
      <c r="N204" s="66">
        <v>147</v>
      </c>
    </row>
    <row r="205" spans="2:21" x14ac:dyDescent="0.2">
      <c r="B205" s="66" t="s">
        <v>619</v>
      </c>
      <c r="C205" s="66">
        <v>0</v>
      </c>
      <c r="D205" s="66">
        <v>0</v>
      </c>
      <c r="E205" s="66">
        <v>0</v>
      </c>
      <c r="F205" s="66">
        <v>0</v>
      </c>
      <c r="G205" s="66">
        <v>0</v>
      </c>
      <c r="H205" s="66">
        <v>0</v>
      </c>
      <c r="I205" s="66">
        <v>0</v>
      </c>
      <c r="J205" s="66">
        <v>0</v>
      </c>
      <c r="K205" s="66">
        <v>0</v>
      </c>
      <c r="L205" s="66">
        <v>0</v>
      </c>
      <c r="M205" s="66">
        <v>0</v>
      </c>
      <c r="N205" s="66">
        <v>0</v>
      </c>
    </row>
    <row r="206" spans="2:21" x14ac:dyDescent="0.2">
      <c r="B206" s="66" t="s">
        <v>620</v>
      </c>
      <c r="C206" s="66">
        <v>207</v>
      </c>
      <c r="D206" s="66">
        <v>0</v>
      </c>
      <c r="E206" s="66">
        <v>552</v>
      </c>
      <c r="F206" s="66">
        <v>380</v>
      </c>
      <c r="G206" s="66">
        <v>91</v>
      </c>
      <c r="H206" s="66">
        <v>66</v>
      </c>
      <c r="I206" s="66">
        <v>0</v>
      </c>
      <c r="J206" s="66">
        <v>94</v>
      </c>
      <c r="K206" s="66">
        <v>0</v>
      </c>
      <c r="L206" s="66">
        <v>12</v>
      </c>
      <c r="M206" s="66">
        <v>0</v>
      </c>
      <c r="N206" s="66">
        <v>1402</v>
      </c>
    </row>
    <row r="207" spans="2:21" s="95" customFormat="1" x14ac:dyDescent="0.2">
      <c r="B207" s="65" t="s">
        <v>621</v>
      </c>
      <c r="C207" s="65">
        <v>678</v>
      </c>
      <c r="D207" s="65">
        <v>27</v>
      </c>
      <c r="E207" s="65">
        <v>1901</v>
      </c>
      <c r="F207" s="65">
        <v>522</v>
      </c>
      <c r="G207" s="65">
        <v>447</v>
      </c>
      <c r="H207" s="65">
        <v>250</v>
      </c>
      <c r="I207" s="65">
        <v>0</v>
      </c>
      <c r="J207" s="65">
        <v>50</v>
      </c>
      <c r="K207" s="65">
        <v>0</v>
      </c>
      <c r="L207" s="65">
        <v>0</v>
      </c>
      <c r="M207" s="65">
        <v>4</v>
      </c>
      <c r="N207" s="65">
        <v>3879</v>
      </c>
      <c r="O207" s="134"/>
      <c r="P207" s="134"/>
      <c r="Q207" s="134"/>
      <c r="R207" s="134"/>
      <c r="S207" s="134"/>
      <c r="T207" s="134"/>
      <c r="U207" s="134"/>
    </row>
    <row r="208" spans="2:21" x14ac:dyDescent="0.2">
      <c r="B208" s="66" t="s">
        <v>622</v>
      </c>
      <c r="C208" s="66">
        <v>69</v>
      </c>
      <c r="D208" s="66">
        <v>7</v>
      </c>
      <c r="E208" s="66">
        <v>190</v>
      </c>
      <c r="F208" s="66">
        <v>108</v>
      </c>
      <c r="G208" s="66">
        <v>102</v>
      </c>
      <c r="H208" s="66">
        <v>52</v>
      </c>
      <c r="I208" s="66">
        <v>0</v>
      </c>
      <c r="J208" s="66">
        <v>0</v>
      </c>
      <c r="K208" s="66">
        <v>0</v>
      </c>
      <c r="L208" s="66">
        <v>0</v>
      </c>
      <c r="M208" s="66">
        <v>4</v>
      </c>
      <c r="N208" s="66">
        <v>532</v>
      </c>
    </row>
    <row r="209" spans="2:21" x14ac:dyDescent="0.2">
      <c r="B209" s="66" t="s">
        <v>623</v>
      </c>
      <c r="C209" s="66">
        <v>0</v>
      </c>
      <c r="D209" s="66">
        <v>0</v>
      </c>
      <c r="E209" s="66">
        <v>0</v>
      </c>
      <c r="F209" s="66">
        <v>0</v>
      </c>
      <c r="G209" s="66">
        <v>0</v>
      </c>
      <c r="H209" s="66">
        <v>0</v>
      </c>
      <c r="I209" s="66">
        <v>0</v>
      </c>
      <c r="J209" s="66">
        <v>0</v>
      </c>
      <c r="K209" s="66">
        <v>0</v>
      </c>
      <c r="L209" s="66">
        <v>0</v>
      </c>
      <c r="M209" s="66">
        <v>0</v>
      </c>
      <c r="N209" s="66">
        <v>0</v>
      </c>
    </row>
    <row r="210" spans="2:21" s="2" customFormat="1" x14ac:dyDescent="0.2">
      <c r="B210" s="66" t="s">
        <v>624</v>
      </c>
      <c r="C210" s="66">
        <v>0</v>
      </c>
      <c r="D210" s="66">
        <v>0</v>
      </c>
      <c r="E210" s="66">
        <v>0</v>
      </c>
      <c r="F210" s="66">
        <v>0</v>
      </c>
      <c r="G210" s="66">
        <v>0</v>
      </c>
      <c r="H210" s="66">
        <v>0</v>
      </c>
      <c r="I210" s="66">
        <v>0</v>
      </c>
      <c r="J210" s="66">
        <v>0</v>
      </c>
      <c r="K210" s="66">
        <v>0</v>
      </c>
      <c r="L210" s="66">
        <v>0</v>
      </c>
      <c r="M210" s="66">
        <v>0</v>
      </c>
      <c r="N210" s="66">
        <v>0</v>
      </c>
      <c r="O210" s="135"/>
      <c r="P210" s="135"/>
      <c r="Q210" s="135"/>
      <c r="R210" s="135"/>
      <c r="S210" s="135"/>
      <c r="T210" s="135"/>
      <c r="U210" s="135"/>
    </row>
    <row r="211" spans="2:21" x14ac:dyDescent="0.2">
      <c r="B211" s="66" t="s">
        <v>625</v>
      </c>
      <c r="C211" s="66">
        <v>82</v>
      </c>
      <c r="D211" s="66">
        <v>8</v>
      </c>
      <c r="E211" s="66">
        <v>223</v>
      </c>
      <c r="F211" s="66">
        <v>0</v>
      </c>
      <c r="G211" s="66">
        <v>56</v>
      </c>
      <c r="H211" s="66">
        <v>42</v>
      </c>
      <c r="I211" s="66">
        <v>0</v>
      </c>
      <c r="J211" s="66">
        <v>0</v>
      </c>
      <c r="K211" s="66">
        <v>0</v>
      </c>
      <c r="L211" s="66">
        <v>0</v>
      </c>
      <c r="M211" s="66">
        <v>0</v>
      </c>
      <c r="N211" s="66">
        <v>411</v>
      </c>
    </row>
    <row r="212" spans="2:21" x14ac:dyDescent="0.2">
      <c r="B212" s="66" t="s">
        <v>626</v>
      </c>
      <c r="C212" s="66">
        <v>78</v>
      </c>
      <c r="D212" s="66">
        <v>0</v>
      </c>
      <c r="E212" s="66">
        <v>220</v>
      </c>
      <c r="F212" s="66">
        <v>0</v>
      </c>
      <c r="G212" s="66">
        <v>30</v>
      </c>
      <c r="H212" s="66">
        <v>27</v>
      </c>
      <c r="I212" s="66">
        <v>0</v>
      </c>
      <c r="J212" s="66">
        <v>50</v>
      </c>
      <c r="K212" s="66">
        <v>0</v>
      </c>
      <c r="L212" s="66">
        <v>0</v>
      </c>
      <c r="M212" s="66">
        <v>0</v>
      </c>
      <c r="N212" s="66">
        <v>405</v>
      </c>
    </row>
    <row r="213" spans="2:21" x14ac:dyDescent="0.2">
      <c r="B213" s="66" t="s">
        <v>627</v>
      </c>
      <c r="C213" s="66">
        <v>68</v>
      </c>
      <c r="D213" s="66">
        <v>0</v>
      </c>
      <c r="E213" s="66">
        <v>179</v>
      </c>
      <c r="F213" s="66">
        <v>221</v>
      </c>
      <c r="G213" s="66">
        <v>0</v>
      </c>
      <c r="H213" s="66">
        <v>0</v>
      </c>
      <c r="I213" s="66">
        <v>0</v>
      </c>
      <c r="J213" s="66">
        <v>0</v>
      </c>
      <c r="K213" s="66">
        <v>0</v>
      </c>
      <c r="L213" s="66">
        <v>0</v>
      </c>
      <c r="M213" s="66">
        <v>0</v>
      </c>
      <c r="N213" s="66">
        <v>468</v>
      </c>
    </row>
    <row r="214" spans="2:21" x14ac:dyDescent="0.2">
      <c r="B214" s="66" t="s">
        <v>628</v>
      </c>
      <c r="C214" s="66">
        <v>14</v>
      </c>
      <c r="D214" s="66">
        <v>0</v>
      </c>
      <c r="E214" s="66">
        <v>0</v>
      </c>
      <c r="F214" s="66">
        <v>0</v>
      </c>
      <c r="G214" s="66">
        <v>0</v>
      </c>
      <c r="H214" s="66">
        <v>0</v>
      </c>
      <c r="I214" s="66">
        <v>0</v>
      </c>
      <c r="J214" s="66">
        <v>0</v>
      </c>
      <c r="K214" s="66">
        <v>0</v>
      </c>
      <c r="L214" s="66">
        <v>0</v>
      </c>
      <c r="M214" s="66">
        <v>0</v>
      </c>
      <c r="N214" s="66">
        <v>14</v>
      </c>
    </row>
    <row r="215" spans="2:21" x14ac:dyDescent="0.2">
      <c r="B215" s="66" t="s">
        <v>629</v>
      </c>
      <c r="C215" s="66">
        <v>17</v>
      </c>
      <c r="D215" s="66">
        <v>0</v>
      </c>
      <c r="E215" s="66">
        <v>62</v>
      </c>
      <c r="F215" s="66">
        <v>0</v>
      </c>
      <c r="G215" s="66">
        <v>0</v>
      </c>
      <c r="H215" s="66">
        <v>0</v>
      </c>
      <c r="I215" s="66">
        <v>0</v>
      </c>
      <c r="J215" s="66">
        <v>0</v>
      </c>
      <c r="K215" s="66">
        <v>0</v>
      </c>
      <c r="L215" s="66">
        <v>0</v>
      </c>
      <c r="M215" s="66">
        <v>0</v>
      </c>
      <c r="N215" s="66">
        <v>79</v>
      </c>
    </row>
    <row r="216" spans="2:21" x14ac:dyDescent="0.2">
      <c r="B216" s="66" t="s">
        <v>630</v>
      </c>
      <c r="C216" s="66">
        <v>0</v>
      </c>
      <c r="D216" s="66">
        <v>0</v>
      </c>
      <c r="E216" s="66">
        <v>66</v>
      </c>
      <c r="F216" s="66">
        <v>0</v>
      </c>
      <c r="G216" s="66">
        <v>0</v>
      </c>
      <c r="H216" s="66">
        <v>0</v>
      </c>
      <c r="I216" s="66">
        <v>0</v>
      </c>
      <c r="J216" s="66">
        <v>0</v>
      </c>
      <c r="K216" s="66">
        <v>0</v>
      </c>
      <c r="L216" s="66">
        <v>0</v>
      </c>
      <c r="M216" s="66">
        <v>0</v>
      </c>
      <c r="N216" s="66">
        <v>66</v>
      </c>
    </row>
    <row r="217" spans="2:21" x14ac:dyDescent="0.2">
      <c r="B217" s="66" t="s">
        <v>631</v>
      </c>
      <c r="C217" s="66">
        <v>68</v>
      </c>
      <c r="D217" s="66">
        <v>0</v>
      </c>
      <c r="E217" s="66">
        <v>168</v>
      </c>
      <c r="F217" s="66">
        <v>93</v>
      </c>
      <c r="G217" s="66">
        <v>57</v>
      </c>
      <c r="H217" s="66">
        <v>44</v>
      </c>
      <c r="I217" s="66">
        <v>0</v>
      </c>
      <c r="J217" s="66">
        <v>0</v>
      </c>
      <c r="K217" s="66">
        <v>0</v>
      </c>
      <c r="L217" s="66">
        <v>0</v>
      </c>
      <c r="M217" s="66">
        <v>0</v>
      </c>
      <c r="N217" s="66">
        <v>430</v>
      </c>
    </row>
    <row r="218" spans="2:21" x14ac:dyDescent="0.2">
      <c r="B218" s="66" t="s">
        <v>632</v>
      </c>
      <c r="C218" s="66">
        <v>36</v>
      </c>
      <c r="D218" s="66">
        <v>0</v>
      </c>
      <c r="E218" s="66">
        <v>100</v>
      </c>
      <c r="F218" s="66">
        <v>0</v>
      </c>
      <c r="G218" s="66">
        <v>0</v>
      </c>
      <c r="H218" s="66">
        <v>0</v>
      </c>
      <c r="I218" s="66">
        <v>0</v>
      </c>
      <c r="J218" s="66">
        <v>0</v>
      </c>
      <c r="K218" s="66">
        <v>0</v>
      </c>
      <c r="L218" s="66">
        <v>0</v>
      </c>
      <c r="M218" s="66">
        <v>0</v>
      </c>
      <c r="N218" s="66">
        <v>136</v>
      </c>
    </row>
    <row r="219" spans="2:21" x14ac:dyDescent="0.2">
      <c r="B219" s="66" t="s">
        <v>633</v>
      </c>
      <c r="C219" s="66">
        <v>24</v>
      </c>
      <c r="D219" s="66">
        <v>0</v>
      </c>
      <c r="E219" s="66">
        <v>78</v>
      </c>
      <c r="F219" s="66">
        <v>0</v>
      </c>
      <c r="G219" s="66">
        <v>60</v>
      </c>
      <c r="H219" s="66">
        <v>26</v>
      </c>
      <c r="I219" s="66">
        <v>0</v>
      </c>
      <c r="J219" s="66">
        <v>0</v>
      </c>
      <c r="K219" s="66">
        <v>0</v>
      </c>
      <c r="L219" s="66">
        <v>0</v>
      </c>
      <c r="M219" s="66">
        <v>0</v>
      </c>
      <c r="N219" s="66">
        <v>188</v>
      </c>
    </row>
    <row r="220" spans="2:21" x14ac:dyDescent="0.2">
      <c r="B220" s="66" t="s">
        <v>634</v>
      </c>
      <c r="C220" s="66">
        <v>60</v>
      </c>
      <c r="D220" s="66">
        <v>12</v>
      </c>
      <c r="E220" s="66">
        <v>190</v>
      </c>
      <c r="F220" s="66">
        <v>0</v>
      </c>
      <c r="G220" s="66">
        <v>142</v>
      </c>
      <c r="H220" s="66">
        <v>59</v>
      </c>
      <c r="I220" s="66">
        <v>0</v>
      </c>
      <c r="J220" s="66">
        <v>0</v>
      </c>
      <c r="K220" s="66">
        <v>0</v>
      </c>
      <c r="L220" s="66">
        <v>0</v>
      </c>
      <c r="M220" s="66">
        <v>0</v>
      </c>
      <c r="N220" s="66">
        <v>463</v>
      </c>
    </row>
    <row r="221" spans="2:21" x14ac:dyDescent="0.2">
      <c r="B221" s="66" t="s">
        <v>635</v>
      </c>
      <c r="C221" s="66">
        <v>43</v>
      </c>
      <c r="D221" s="66">
        <v>0</v>
      </c>
      <c r="E221" s="66">
        <v>103</v>
      </c>
      <c r="F221" s="66">
        <v>100</v>
      </c>
      <c r="G221" s="66">
        <v>0</v>
      </c>
      <c r="H221" s="66">
        <v>0</v>
      </c>
      <c r="I221" s="66">
        <v>0</v>
      </c>
      <c r="J221" s="66">
        <v>0</v>
      </c>
      <c r="K221" s="66">
        <v>0</v>
      </c>
      <c r="L221" s="66">
        <v>0</v>
      </c>
      <c r="M221" s="66">
        <v>0</v>
      </c>
      <c r="N221" s="66">
        <v>246</v>
      </c>
    </row>
    <row r="222" spans="2:21" x14ac:dyDescent="0.2">
      <c r="B222" s="66" t="s">
        <v>636</v>
      </c>
      <c r="C222" s="66">
        <v>0</v>
      </c>
      <c r="D222" s="66">
        <v>0</v>
      </c>
      <c r="E222" s="66">
        <v>0</v>
      </c>
      <c r="F222" s="66">
        <v>0</v>
      </c>
      <c r="G222" s="66">
        <v>0</v>
      </c>
      <c r="H222" s="66">
        <v>0</v>
      </c>
      <c r="I222" s="66">
        <v>0</v>
      </c>
      <c r="J222" s="66">
        <v>0</v>
      </c>
      <c r="K222" s="66">
        <v>0</v>
      </c>
      <c r="L222" s="66">
        <v>0</v>
      </c>
      <c r="M222" s="66">
        <v>0</v>
      </c>
      <c r="N222" s="66">
        <v>0</v>
      </c>
    </row>
    <row r="223" spans="2:21" x14ac:dyDescent="0.2">
      <c r="B223" s="66" t="s">
        <v>637</v>
      </c>
      <c r="C223" s="66">
        <v>19</v>
      </c>
      <c r="D223" s="66">
        <v>0</v>
      </c>
      <c r="E223" s="66">
        <v>76</v>
      </c>
      <c r="F223" s="66">
        <v>0</v>
      </c>
      <c r="G223" s="66">
        <v>0</v>
      </c>
      <c r="H223" s="66">
        <v>0</v>
      </c>
      <c r="I223" s="66">
        <v>0</v>
      </c>
      <c r="J223" s="66">
        <v>0</v>
      </c>
      <c r="K223" s="66">
        <v>0</v>
      </c>
      <c r="L223" s="66">
        <v>0</v>
      </c>
      <c r="M223" s="66">
        <v>0</v>
      </c>
      <c r="N223" s="66">
        <v>95</v>
      </c>
    </row>
    <row r="224" spans="2:21" x14ac:dyDescent="0.2">
      <c r="B224" s="66" t="s">
        <v>638</v>
      </c>
      <c r="C224" s="66">
        <v>14</v>
      </c>
      <c r="D224" s="66">
        <v>0</v>
      </c>
      <c r="E224" s="66">
        <v>50</v>
      </c>
      <c r="F224" s="66">
        <v>0</v>
      </c>
      <c r="G224" s="66">
        <v>0</v>
      </c>
      <c r="H224" s="66">
        <v>0</v>
      </c>
      <c r="I224" s="66">
        <v>0</v>
      </c>
      <c r="J224" s="66">
        <v>0</v>
      </c>
      <c r="K224" s="66">
        <v>0</v>
      </c>
      <c r="L224" s="66">
        <v>0</v>
      </c>
      <c r="M224" s="66">
        <v>0</v>
      </c>
      <c r="N224" s="66">
        <v>64</v>
      </c>
    </row>
    <row r="225" spans="2:14" x14ac:dyDescent="0.2">
      <c r="B225" s="66" t="s">
        <v>639</v>
      </c>
      <c r="C225" s="66">
        <v>0</v>
      </c>
      <c r="D225" s="66">
        <v>0</v>
      </c>
      <c r="E225" s="66">
        <v>0</v>
      </c>
      <c r="F225" s="66">
        <v>0</v>
      </c>
      <c r="G225" s="66">
        <v>0</v>
      </c>
      <c r="H225" s="66">
        <v>0</v>
      </c>
      <c r="I225" s="66">
        <v>0</v>
      </c>
      <c r="J225" s="66">
        <v>0</v>
      </c>
      <c r="K225" s="66">
        <v>0</v>
      </c>
      <c r="L225" s="66">
        <v>0</v>
      </c>
      <c r="M225" s="66">
        <v>0</v>
      </c>
      <c r="N225" s="66">
        <v>0</v>
      </c>
    </row>
    <row r="226" spans="2:14" x14ac:dyDescent="0.2">
      <c r="B226" s="66" t="s">
        <v>640</v>
      </c>
      <c r="C226" s="66">
        <v>23</v>
      </c>
      <c r="D226" s="66">
        <v>0</v>
      </c>
      <c r="E226" s="66">
        <v>69</v>
      </c>
      <c r="F226" s="66">
        <v>0</v>
      </c>
      <c r="G226" s="66">
        <v>0</v>
      </c>
      <c r="H226" s="66">
        <v>0</v>
      </c>
      <c r="I226" s="66">
        <v>0</v>
      </c>
      <c r="J226" s="66">
        <v>0</v>
      </c>
      <c r="K226" s="66">
        <v>0</v>
      </c>
      <c r="L226" s="66">
        <v>0</v>
      </c>
      <c r="M226" s="66">
        <v>0</v>
      </c>
      <c r="N226" s="66">
        <v>92</v>
      </c>
    </row>
    <row r="227" spans="2:14" x14ac:dyDescent="0.2">
      <c r="B227" s="66" t="s">
        <v>641</v>
      </c>
      <c r="C227" s="66">
        <v>14</v>
      </c>
      <c r="D227" s="66">
        <v>0</v>
      </c>
      <c r="E227" s="66">
        <v>33</v>
      </c>
      <c r="F227" s="66">
        <v>0</v>
      </c>
      <c r="G227" s="66">
        <v>0</v>
      </c>
      <c r="H227" s="66">
        <v>0</v>
      </c>
      <c r="I227" s="66">
        <v>0</v>
      </c>
      <c r="J227" s="66">
        <v>0</v>
      </c>
      <c r="K227" s="66">
        <v>0</v>
      </c>
      <c r="L227" s="66">
        <v>0</v>
      </c>
      <c r="M227" s="66">
        <v>0</v>
      </c>
      <c r="N227" s="66">
        <v>47</v>
      </c>
    </row>
    <row r="228" spans="2:14" x14ac:dyDescent="0.2">
      <c r="B228" s="66" t="s">
        <v>642</v>
      </c>
      <c r="C228" s="66">
        <v>30</v>
      </c>
      <c r="D228" s="66">
        <v>0</v>
      </c>
      <c r="E228" s="66">
        <v>70</v>
      </c>
      <c r="F228" s="66">
        <v>0</v>
      </c>
      <c r="G228" s="66">
        <v>0</v>
      </c>
      <c r="H228" s="66">
        <v>0</v>
      </c>
      <c r="I228" s="66">
        <v>0</v>
      </c>
      <c r="J228" s="66">
        <v>0</v>
      </c>
      <c r="K228" s="66">
        <v>0</v>
      </c>
      <c r="L228" s="66">
        <v>0</v>
      </c>
      <c r="M228" s="66">
        <v>0</v>
      </c>
      <c r="N228" s="66">
        <v>100</v>
      </c>
    </row>
    <row r="229" spans="2:14" x14ac:dyDescent="0.2">
      <c r="B229" s="66" t="s">
        <v>643</v>
      </c>
      <c r="C229" s="66">
        <v>19</v>
      </c>
      <c r="D229" s="66">
        <v>0</v>
      </c>
      <c r="E229" s="66">
        <v>24</v>
      </c>
      <c r="F229" s="66">
        <v>0</v>
      </c>
      <c r="G229" s="66">
        <v>0</v>
      </c>
      <c r="H229" s="66">
        <v>0</v>
      </c>
      <c r="I229" s="66">
        <v>0</v>
      </c>
      <c r="J229" s="66">
        <v>0</v>
      </c>
      <c r="K229" s="66">
        <v>0</v>
      </c>
      <c r="L229" s="66">
        <v>0</v>
      </c>
      <c r="M229" s="66">
        <v>0</v>
      </c>
      <c r="N229" s="66">
        <v>43</v>
      </c>
    </row>
    <row r="231" spans="2:14" x14ac:dyDescent="0.2">
      <c r="B231" s="92" t="s">
        <v>260</v>
      </c>
    </row>
  </sheetData>
  <phoneticPr fontId="6" type="noConversion"/>
  <pageMargins left="0.77" right="0.59" top="0.79" bottom="0.77" header="0.4921259845" footer="0.34"/>
  <pageSetup paperSize="9" scale="51" orientation="portrait"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C579"/>
  </sheetPr>
  <dimension ref="A1:O230"/>
  <sheetViews>
    <sheetView zoomScaleNormal="100" workbookViewId="0">
      <pane ySplit="5" topLeftCell="A6" activePane="bottomLeft" state="frozen"/>
      <selection pane="bottomLeft" activeCell="C12" sqref="C12"/>
    </sheetView>
  </sheetViews>
  <sheetFormatPr baseColWidth="10" defaultRowHeight="12.75" x14ac:dyDescent="0.2"/>
  <cols>
    <col min="1" max="1" width="3.7109375" customWidth="1"/>
    <col min="2" max="2" width="18.85546875" bestFit="1" customWidth="1"/>
    <col min="3" max="15" width="11.85546875" style="26" customWidth="1"/>
  </cols>
  <sheetData>
    <row r="1" spans="1:15" ht="15.75" x14ac:dyDescent="0.25">
      <c r="A1" s="8" t="str">
        <f>Inhaltsverzeichnis!B60&amp;" "&amp;Inhaltsverzeichnis!D60</f>
        <v>Tabelle 33: Schulklassen an öffentlichen Volksschulen und Kindergarten nach Gemeinde, 2015/16</v>
      </c>
    </row>
    <row r="4" spans="1:15" ht="12.75" customHeight="1" x14ac:dyDescent="0.2">
      <c r="B4" s="234" t="s">
        <v>268</v>
      </c>
      <c r="C4" s="235" t="s">
        <v>123</v>
      </c>
      <c r="D4" s="237" t="s">
        <v>211</v>
      </c>
      <c r="E4" s="243" t="s">
        <v>41</v>
      </c>
      <c r="F4" s="243"/>
      <c r="G4" s="241" t="s">
        <v>53</v>
      </c>
      <c r="H4" s="239" t="s">
        <v>126</v>
      </c>
      <c r="I4" s="239" t="s">
        <v>42</v>
      </c>
      <c r="J4" s="235" t="s">
        <v>47</v>
      </c>
      <c r="K4" s="235" t="s">
        <v>61</v>
      </c>
      <c r="L4" s="239" t="s">
        <v>270</v>
      </c>
      <c r="M4" s="235" t="s">
        <v>269</v>
      </c>
      <c r="N4" s="235" t="s">
        <v>124</v>
      </c>
      <c r="O4" s="235" t="s">
        <v>21</v>
      </c>
    </row>
    <row r="5" spans="1:15" x14ac:dyDescent="0.2">
      <c r="B5" s="216"/>
      <c r="C5" s="236"/>
      <c r="D5" s="238"/>
      <c r="E5" s="117" t="s">
        <v>21</v>
      </c>
      <c r="F5" s="117" t="s">
        <v>207</v>
      </c>
      <c r="G5" s="242"/>
      <c r="H5" s="240"/>
      <c r="I5" s="240"/>
      <c r="J5" s="236"/>
      <c r="K5" s="236"/>
      <c r="L5" s="240"/>
      <c r="M5" s="236"/>
      <c r="N5" s="236"/>
      <c r="O5" s="236"/>
    </row>
    <row r="6" spans="1:15" x14ac:dyDescent="0.2">
      <c r="B6" s="38" t="s">
        <v>273</v>
      </c>
      <c r="C6" s="65">
        <v>755</v>
      </c>
      <c r="D6" s="65">
        <v>86</v>
      </c>
      <c r="E6" s="65">
        <v>1986</v>
      </c>
      <c r="F6" s="65">
        <v>422</v>
      </c>
      <c r="G6" s="65">
        <v>392</v>
      </c>
      <c r="H6" s="65">
        <v>403</v>
      </c>
      <c r="I6" s="65">
        <v>299</v>
      </c>
      <c r="J6" s="65">
        <v>52</v>
      </c>
      <c r="K6" s="65">
        <v>58</v>
      </c>
      <c r="L6" s="65">
        <v>4</v>
      </c>
      <c r="M6" s="65">
        <v>17</v>
      </c>
      <c r="N6" s="65">
        <v>6</v>
      </c>
      <c r="O6" s="65">
        <v>4058</v>
      </c>
    </row>
    <row r="7" spans="1:15" s="2" customFormat="1" x14ac:dyDescent="0.2">
      <c r="B7" s="38" t="s">
        <v>644</v>
      </c>
      <c r="C7" s="65">
        <v>87</v>
      </c>
      <c r="D7" s="65">
        <v>13</v>
      </c>
      <c r="E7" s="65">
        <v>221</v>
      </c>
      <c r="F7" s="65">
        <v>10</v>
      </c>
      <c r="G7" s="65">
        <v>44</v>
      </c>
      <c r="H7" s="65">
        <v>44</v>
      </c>
      <c r="I7" s="65">
        <v>30</v>
      </c>
      <c r="J7" s="65">
        <v>10</v>
      </c>
      <c r="K7" s="65">
        <v>8</v>
      </c>
      <c r="L7" s="65">
        <v>0</v>
      </c>
      <c r="M7" s="65">
        <v>4</v>
      </c>
      <c r="N7" s="65">
        <v>2</v>
      </c>
      <c r="O7" s="65">
        <v>463</v>
      </c>
    </row>
    <row r="8" spans="1:15" s="2" customFormat="1" x14ac:dyDescent="0.2">
      <c r="B8" s="35" t="s">
        <v>274</v>
      </c>
      <c r="C8" s="66">
        <v>21</v>
      </c>
      <c r="D8" s="66">
        <v>2</v>
      </c>
      <c r="E8" s="66">
        <v>51</v>
      </c>
      <c r="F8" s="66">
        <v>0</v>
      </c>
      <c r="G8" s="66">
        <v>19</v>
      </c>
      <c r="H8" s="66">
        <v>8</v>
      </c>
      <c r="I8" s="66">
        <v>8</v>
      </c>
      <c r="J8" s="66">
        <v>0</v>
      </c>
      <c r="K8" s="66">
        <v>8</v>
      </c>
      <c r="L8" s="66">
        <v>0</v>
      </c>
      <c r="M8" s="66">
        <v>4</v>
      </c>
      <c r="N8" s="66">
        <v>2</v>
      </c>
      <c r="O8" s="66">
        <v>123</v>
      </c>
    </row>
    <row r="9" spans="1:15" s="2" customFormat="1" x14ac:dyDescent="0.2">
      <c r="B9" s="35" t="s">
        <v>645</v>
      </c>
      <c r="C9" s="66">
        <v>2</v>
      </c>
      <c r="D9" s="66">
        <v>0</v>
      </c>
      <c r="E9" s="66">
        <v>4</v>
      </c>
      <c r="F9" s="66">
        <v>2</v>
      </c>
      <c r="G9" s="66">
        <v>0</v>
      </c>
      <c r="H9" s="66">
        <v>0</v>
      </c>
      <c r="I9" s="66">
        <v>0</v>
      </c>
      <c r="J9" s="66">
        <v>0</v>
      </c>
      <c r="K9" s="66">
        <v>0</v>
      </c>
      <c r="L9" s="66">
        <v>0</v>
      </c>
      <c r="M9" s="66">
        <v>0</v>
      </c>
      <c r="N9" s="66">
        <v>0</v>
      </c>
      <c r="O9" s="66">
        <v>6</v>
      </c>
    </row>
    <row r="10" spans="1:15" s="2" customFormat="1" x14ac:dyDescent="0.2">
      <c r="B10" s="35" t="s">
        <v>646</v>
      </c>
      <c r="C10" s="66">
        <v>9</v>
      </c>
      <c r="D10" s="66">
        <v>2</v>
      </c>
      <c r="E10" s="66">
        <v>22</v>
      </c>
      <c r="F10" s="66">
        <v>1</v>
      </c>
      <c r="G10" s="66">
        <v>7</v>
      </c>
      <c r="H10" s="66">
        <v>5</v>
      </c>
      <c r="I10" s="66">
        <v>1</v>
      </c>
      <c r="J10" s="66">
        <v>3</v>
      </c>
      <c r="K10" s="66">
        <v>0</v>
      </c>
      <c r="L10" s="66">
        <v>0</v>
      </c>
      <c r="M10" s="66">
        <v>0</v>
      </c>
      <c r="N10" s="66">
        <v>0</v>
      </c>
      <c r="O10" s="66">
        <v>49</v>
      </c>
    </row>
    <row r="11" spans="1:15" s="2" customFormat="1" x14ac:dyDescent="0.2">
      <c r="B11" s="35" t="s">
        <v>647</v>
      </c>
      <c r="C11" s="66">
        <v>1</v>
      </c>
      <c r="D11" s="66">
        <v>0</v>
      </c>
      <c r="E11" s="66">
        <v>2</v>
      </c>
      <c r="F11" s="66">
        <v>2</v>
      </c>
      <c r="G11" s="66">
        <v>0</v>
      </c>
      <c r="H11" s="66">
        <v>0</v>
      </c>
      <c r="I11" s="66">
        <v>0</v>
      </c>
      <c r="J11" s="66">
        <v>0</v>
      </c>
      <c r="K11" s="66">
        <v>0</v>
      </c>
      <c r="L11" s="66">
        <v>0</v>
      </c>
      <c r="M11" s="66">
        <v>0</v>
      </c>
      <c r="N11" s="66">
        <v>0</v>
      </c>
      <c r="O11" s="66">
        <v>3</v>
      </c>
    </row>
    <row r="12" spans="1:15" s="2" customFormat="1" x14ac:dyDescent="0.2">
      <c r="B12" s="35" t="s">
        <v>648</v>
      </c>
      <c r="C12" s="66">
        <v>9</v>
      </c>
      <c r="D12" s="66">
        <v>1</v>
      </c>
      <c r="E12" s="66">
        <v>22</v>
      </c>
      <c r="F12" s="66">
        <v>0</v>
      </c>
      <c r="G12" s="66">
        <v>0</v>
      </c>
      <c r="H12" s="66">
        <v>5</v>
      </c>
      <c r="I12" s="66">
        <v>2</v>
      </c>
      <c r="J12" s="66">
        <v>2</v>
      </c>
      <c r="K12" s="66">
        <v>0</v>
      </c>
      <c r="L12" s="66">
        <v>0</v>
      </c>
      <c r="M12" s="66">
        <v>0</v>
      </c>
      <c r="N12" s="66">
        <v>0</v>
      </c>
      <c r="O12" s="66">
        <v>41</v>
      </c>
    </row>
    <row r="13" spans="1:15" s="2" customFormat="1" x14ac:dyDescent="0.2">
      <c r="B13" s="35" t="s">
        <v>306</v>
      </c>
      <c r="C13" s="66">
        <v>8</v>
      </c>
      <c r="D13" s="66">
        <v>1</v>
      </c>
      <c r="E13" s="66">
        <v>21</v>
      </c>
      <c r="F13" s="66">
        <v>0</v>
      </c>
      <c r="G13" s="66">
        <v>0</v>
      </c>
      <c r="H13" s="66">
        <v>6</v>
      </c>
      <c r="I13" s="66">
        <v>3</v>
      </c>
      <c r="J13" s="66">
        <v>0</v>
      </c>
      <c r="K13" s="66">
        <v>0</v>
      </c>
      <c r="L13" s="66">
        <v>0</v>
      </c>
      <c r="M13" s="66">
        <v>0</v>
      </c>
      <c r="N13" s="66">
        <v>0</v>
      </c>
      <c r="O13" s="66">
        <v>39</v>
      </c>
    </row>
    <row r="14" spans="1:15" s="2" customFormat="1" x14ac:dyDescent="0.2">
      <c r="B14" s="35" t="s">
        <v>649</v>
      </c>
      <c r="C14" s="66">
        <v>2</v>
      </c>
      <c r="D14" s="66">
        <v>0</v>
      </c>
      <c r="E14" s="66">
        <v>6</v>
      </c>
      <c r="F14" s="66">
        <v>0</v>
      </c>
      <c r="G14" s="66">
        <v>0</v>
      </c>
      <c r="H14" s="66">
        <v>0</v>
      </c>
      <c r="I14" s="66">
        <v>0</v>
      </c>
      <c r="J14" s="66">
        <v>0</v>
      </c>
      <c r="K14" s="66">
        <v>0</v>
      </c>
      <c r="L14" s="66">
        <v>0</v>
      </c>
      <c r="M14" s="66">
        <v>0</v>
      </c>
      <c r="N14" s="66">
        <v>0</v>
      </c>
      <c r="O14" s="66">
        <v>8</v>
      </c>
    </row>
    <row r="15" spans="1:15" s="2" customFormat="1" x14ac:dyDescent="0.2">
      <c r="B15" s="35" t="s">
        <v>650</v>
      </c>
      <c r="C15" s="66">
        <v>6</v>
      </c>
      <c r="D15" s="66">
        <v>1</v>
      </c>
      <c r="E15" s="66">
        <v>16</v>
      </c>
      <c r="F15" s="66">
        <v>1</v>
      </c>
      <c r="G15" s="66">
        <v>0</v>
      </c>
      <c r="H15" s="66">
        <v>4</v>
      </c>
      <c r="I15" s="66">
        <v>2</v>
      </c>
      <c r="J15" s="66">
        <v>0</v>
      </c>
      <c r="K15" s="66">
        <v>0</v>
      </c>
      <c r="L15" s="66">
        <v>0</v>
      </c>
      <c r="M15" s="66">
        <v>0</v>
      </c>
      <c r="N15" s="66">
        <v>0</v>
      </c>
      <c r="O15" s="66">
        <v>29</v>
      </c>
    </row>
    <row r="16" spans="1:15" s="2" customFormat="1" x14ac:dyDescent="0.2">
      <c r="B16" s="35" t="s">
        <v>651</v>
      </c>
      <c r="C16" s="66">
        <v>4</v>
      </c>
      <c r="D16" s="66">
        <v>1</v>
      </c>
      <c r="E16" s="66">
        <v>12</v>
      </c>
      <c r="F16" s="66">
        <v>4</v>
      </c>
      <c r="G16" s="66">
        <v>0</v>
      </c>
      <c r="H16" s="66">
        <v>3</v>
      </c>
      <c r="I16" s="66">
        <v>2</v>
      </c>
      <c r="J16" s="66">
        <v>0</v>
      </c>
      <c r="K16" s="66">
        <v>0</v>
      </c>
      <c r="L16" s="66">
        <v>0</v>
      </c>
      <c r="M16" s="66">
        <v>0</v>
      </c>
      <c r="N16" s="66">
        <v>0</v>
      </c>
      <c r="O16" s="66">
        <v>22</v>
      </c>
    </row>
    <row r="17" spans="2:15" s="2" customFormat="1" x14ac:dyDescent="0.2">
      <c r="B17" s="35" t="s">
        <v>652</v>
      </c>
      <c r="C17" s="66">
        <v>8</v>
      </c>
      <c r="D17" s="66">
        <v>1</v>
      </c>
      <c r="E17" s="66">
        <v>21</v>
      </c>
      <c r="F17" s="66">
        <v>0</v>
      </c>
      <c r="G17" s="66">
        <v>6</v>
      </c>
      <c r="H17" s="66">
        <v>7</v>
      </c>
      <c r="I17" s="66">
        <v>6</v>
      </c>
      <c r="J17" s="66">
        <v>4</v>
      </c>
      <c r="K17" s="66">
        <v>0</v>
      </c>
      <c r="L17" s="66">
        <v>0</v>
      </c>
      <c r="M17" s="66">
        <v>0</v>
      </c>
      <c r="N17" s="66">
        <v>0</v>
      </c>
      <c r="O17" s="66">
        <v>53</v>
      </c>
    </row>
    <row r="18" spans="2:15" s="2" customFormat="1" x14ac:dyDescent="0.2">
      <c r="B18" s="35" t="s">
        <v>307</v>
      </c>
      <c r="C18" s="66">
        <v>12</v>
      </c>
      <c r="D18" s="66">
        <v>2</v>
      </c>
      <c r="E18" s="66">
        <v>31</v>
      </c>
      <c r="F18" s="66">
        <v>0</v>
      </c>
      <c r="G18" s="66">
        <v>12</v>
      </c>
      <c r="H18" s="66">
        <v>6</v>
      </c>
      <c r="I18" s="66">
        <v>6</v>
      </c>
      <c r="J18" s="66">
        <v>0</v>
      </c>
      <c r="K18" s="66">
        <v>0</v>
      </c>
      <c r="L18" s="66">
        <v>0</v>
      </c>
      <c r="M18" s="66">
        <v>0</v>
      </c>
      <c r="N18" s="66">
        <v>0</v>
      </c>
      <c r="O18" s="66">
        <v>69</v>
      </c>
    </row>
    <row r="19" spans="2:15" s="95" customFormat="1" x14ac:dyDescent="0.2">
      <c r="B19" s="35" t="s">
        <v>275</v>
      </c>
      <c r="C19" s="66">
        <v>5</v>
      </c>
      <c r="D19" s="66">
        <v>2</v>
      </c>
      <c r="E19" s="66">
        <v>13</v>
      </c>
      <c r="F19" s="66">
        <v>0</v>
      </c>
      <c r="G19" s="66">
        <v>0</v>
      </c>
      <c r="H19" s="66">
        <v>0</v>
      </c>
      <c r="I19" s="66">
        <v>0</v>
      </c>
      <c r="J19" s="66">
        <v>1</v>
      </c>
      <c r="K19" s="66">
        <v>0</v>
      </c>
      <c r="L19" s="66">
        <v>0</v>
      </c>
      <c r="M19" s="66">
        <v>0</v>
      </c>
      <c r="N19" s="66">
        <v>0</v>
      </c>
      <c r="O19" s="66">
        <v>21</v>
      </c>
    </row>
    <row r="20" spans="2:15" s="2" customFormat="1" x14ac:dyDescent="0.2">
      <c r="B20" s="38" t="s">
        <v>653</v>
      </c>
      <c r="C20" s="65">
        <v>166</v>
      </c>
      <c r="D20" s="65">
        <v>17</v>
      </c>
      <c r="E20" s="65">
        <v>419</v>
      </c>
      <c r="F20" s="65">
        <v>58</v>
      </c>
      <c r="G20" s="65">
        <v>78</v>
      </c>
      <c r="H20" s="65">
        <v>76</v>
      </c>
      <c r="I20" s="65">
        <v>57</v>
      </c>
      <c r="J20" s="65">
        <v>12</v>
      </c>
      <c r="K20" s="65">
        <v>14</v>
      </c>
      <c r="L20" s="65">
        <v>1</v>
      </c>
      <c r="M20" s="65">
        <v>7</v>
      </c>
      <c r="N20" s="65">
        <v>0</v>
      </c>
      <c r="O20" s="65">
        <v>847</v>
      </c>
    </row>
    <row r="21" spans="2:15" s="2" customFormat="1" x14ac:dyDescent="0.2">
      <c r="B21" s="35" t="s">
        <v>277</v>
      </c>
      <c r="C21" s="66">
        <v>20</v>
      </c>
      <c r="D21" s="66">
        <v>2</v>
      </c>
      <c r="E21" s="66">
        <v>52</v>
      </c>
      <c r="F21" s="66">
        <v>14</v>
      </c>
      <c r="G21" s="66">
        <v>19</v>
      </c>
      <c r="H21" s="66">
        <v>12</v>
      </c>
      <c r="I21" s="66">
        <v>7</v>
      </c>
      <c r="J21" s="66">
        <v>0</v>
      </c>
      <c r="K21" s="66">
        <v>0</v>
      </c>
      <c r="L21" s="66">
        <v>1</v>
      </c>
      <c r="M21" s="66">
        <v>3</v>
      </c>
      <c r="N21" s="66">
        <v>0</v>
      </c>
      <c r="O21" s="66">
        <v>116</v>
      </c>
    </row>
    <row r="22" spans="2:15" s="2" customFormat="1" x14ac:dyDescent="0.2">
      <c r="B22" s="35" t="s">
        <v>654</v>
      </c>
      <c r="C22" s="66">
        <v>2</v>
      </c>
      <c r="D22" s="66">
        <v>0</v>
      </c>
      <c r="E22" s="66">
        <v>5</v>
      </c>
      <c r="F22" s="66">
        <v>3</v>
      </c>
      <c r="G22" s="66">
        <v>0</v>
      </c>
      <c r="H22" s="66">
        <v>0</v>
      </c>
      <c r="I22" s="66">
        <v>0</v>
      </c>
      <c r="J22" s="66">
        <v>0</v>
      </c>
      <c r="K22" s="66">
        <v>0</v>
      </c>
      <c r="L22" s="66">
        <v>0</v>
      </c>
      <c r="M22" s="66">
        <v>0</v>
      </c>
      <c r="N22" s="66">
        <v>0</v>
      </c>
      <c r="O22" s="66">
        <v>7</v>
      </c>
    </row>
    <row r="23" spans="2:15" s="2" customFormat="1" x14ac:dyDescent="0.2">
      <c r="B23" s="35" t="s">
        <v>655</v>
      </c>
      <c r="C23" s="66">
        <v>3</v>
      </c>
      <c r="D23" s="66">
        <v>0</v>
      </c>
      <c r="E23" s="66">
        <v>9</v>
      </c>
      <c r="F23" s="66">
        <v>2</v>
      </c>
      <c r="G23" s="66">
        <v>0</v>
      </c>
      <c r="H23" s="66">
        <v>0</v>
      </c>
      <c r="I23" s="66">
        <v>0</v>
      </c>
      <c r="J23" s="66">
        <v>0</v>
      </c>
      <c r="K23" s="66">
        <v>0</v>
      </c>
      <c r="L23" s="66">
        <v>0</v>
      </c>
      <c r="M23" s="66">
        <v>0</v>
      </c>
      <c r="N23" s="66">
        <v>0</v>
      </c>
      <c r="O23" s="66">
        <v>12</v>
      </c>
    </row>
    <row r="24" spans="2:15" s="2" customFormat="1" x14ac:dyDescent="0.2">
      <c r="B24" s="35" t="s">
        <v>656</v>
      </c>
      <c r="C24" s="66">
        <v>4</v>
      </c>
      <c r="D24" s="66">
        <v>0</v>
      </c>
      <c r="E24" s="66">
        <v>10</v>
      </c>
      <c r="F24" s="66">
        <v>10</v>
      </c>
      <c r="G24" s="66">
        <v>0</v>
      </c>
      <c r="H24" s="66">
        <v>0</v>
      </c>
      <c r="I24" s="66">
        <v>0</v>
      </c>
      <c r="J24" s="66">
        <v>0</v>
      </c>
      <c r="K24" s="66">
        <v>0</v>
      </c>
      <c r="L24" s="66">
        <v>0</v>
      </c>
      <c r="M24" s="66">
        <v>0</v>
      </c>
      <c r="N24" s="66">
        <v>0</v>
      </c>
      <c r="O24" s="66">
        <v>14</v>
      </c>
    </row>
    <row r="25" spans="2:15" s="2" customFormat="1" x14ac:dyDescent="0.2">
      <c r="B25" s="35" t="s">
        <v>657</v>
      </c>
      <c r="C25" s="66">
        <v>6</v>
      </c>
      <c r="D25" s="66">
        <v>0</v>
      </c>
      <c r="E25" s="66">
        <v>17</v>
      </c>
      <c r="F25" s="66">
        <v>0</v>
      </c>
      <c r="G25" s="66">
        <v>0</v>
      </c>
      <c r="H25" s="66">
        <v>0</v>
      </c>
      <c r="I25" s="66">
        <v>0</v>
      </c>
      <c r="J25" s="66">
        <v>0</v>
      </c>
      <c r="K25" s="66">
        <v>0</v>
      </c>
      <c r="L25" s="66">
        <v>0</v>
      </c>
      <c r="M25" s="66">
        <v>0</v>
      </c>
      <c r="N25" s="66">
        <v>0</v>
      </c>
      <c r="O25" s="66">
        <v>23</v>
      </c>
    </row>
    <row r="26" spans="2:15" s="2" customFormat="1" x14ac:dyDescent="0.2">
      <c r="B26" s="35" t="s">
        <v>278</v>
      </c>
      <c r="C26" s="66">
        <v>4</v>
      </c>
      <c r="D26" s="66">
        <v>0</v>
      </c>
      <c r="E26" s="66">
        <v>11</v>
      </c>
      <c r="F26" s="66">
        <v>0</v>
      </c>
      <c r="G26" s="66">
        <v>0</v>
      </c>
      <c r="H26" s="66">
        <v>0</v>
      </c>
      <c r="I26" s="66">
        <v>0</v>
      </c>
      <c r="J26" s="66">
        <v>0</v>
      </c>
      <c r="K26" s="66">
        <v>0</v>
      </c>
      <c r="L26" s="66">
        <v>0</v>
      </c>
      <c r="M26" s="66">
        <v>0</v>
      </c>
      <c r="N26" s="66">
        <v>0</v>
      </c>
      <c r="O26" s="66">
        <v>15</v>
      </c>
    </row>
    <row r="27" spans="2:15" s="2" customFormat="1" x14ac:dyDescent="0.2">
      <c r="B27" s="35" t="s">
        <v>358</v>
      </c>
      <c r="C27" s="66">
        <v>6</v>
      </c>
      <c r="D27" s="66">
        <v>1</v>
      </c>
      <c r="E27" s="66">
        <v>18</v>
      </c>
      <c r="F27" s="66">
        <v>0</v>
      </c>
      <c r="G27" s="66">
        <v>0</v>
      </c>
      <c r="H27" s="66">
        <v>0</v>
      </c>
      <c r="I27" s="66">
        <v>0</v>
      </c>
      <c r="J27" s="66">
        <v>0</v>
      </c>
      <c r="K27" s="66">
        <v>0</v>
      </c>
      <c r="L27" s="66">
        <v>0</v>
      </c>
      <c r="M27" s="66">
        <v>0</v>
      </c>
      <c r="N27" s="66">
        <v>0</v>
      </c>
      <c r="O27" s="66">
        <v>25</v>
      </c>
    </row>
    <row r="28" spans="2:15" s="2" customFormat="1" x14ac:dyDescent="0.2">
      <c r="B28" s="35" t="s">
        <v>658</v>
      </c>
      <c r="C28" s="66">
        <v>1</v>
      </c>
      <c r="D28" s="66">
        <v>0</v>
      </c>
      <c r="E28" s="66">
        <v>4</v>
      </c>
      <c r="F28" s="66">
        <v>2</v>
      </c>
      <c r="G28" s="66">
        <v>0</v>
      </c>
      <c r="H28" s="66">
        <v>0</v>
      </c>
      <c r="I28" s="66">
        <v>0</v>
      </c>
      <c r="J28" s="66">
        <v>0</v>
      </c>
      <c r="K28" s="66">
        <v>0</v>
      </c>
      <c r="L28" s="66">
        <v>0</v>
      </c>
      <c r="M28" s="66">
        <v>0</v>
      </c>
      <c r="N28" s="66">
        <v>0</v>
      </c>
      <c r="O28" s="66">
        <v>5</v>
      </c>
    </row>
    <row r="29" spans="2:15" s="2" customFormat="1" x14ac:dyDescent="0.2">
      <c r="B29" s="35" t="s">
        <v>659</v>
      </c>
      <c r="C29" s="66">
        <v>5</v>
      </c>
      <c r="D29" s="66">
        <v>1</v>
      </c>
      <c r="E29" s="66">
        <v>12</v>
      </c>
      <c r="F29" s="66">
        <v>6</v>
      </c>
      <c r="G29" s="66">
        <v>0</v>
      </c>
      <c r="H29" s="66">
        <v>3</v>
      </c>
      <c r="I29" s="66">
        <v>3</v>
      </c>
      <c r="J29" s="66">
        <v>3</v>
      </c>
      <c r="K29" s="66">
        <v>0</v>
      </c>
      <c r="L29" s="66">
        <v>0</v>
      </c>
      <c r="M29" s="66">
        <v>0</v>
      </c>
      <c r="N29" s="66">
        <v>0</v>
      </c>
      <c r="O29" s="66">
        <v>27</v>
      </c>
    </row>
    <row r="30" spans="2:15" s="2" customFormat="1" x14ac:dyDescent="0.2">
      <c r="B30" s="35" t="s">
        <v>660</v>
      </c>
      <c r="C30" s="66">
        <v>2</v>
      </c>
      <c r="D30" s="66">
        <v>0</v>
      </c>
      <c r="E30" s="66">
        <v>6</v>
      </c>
      <c r="F30" s="66">
        <v>0</v>
      </c>
      <c r="G30" s="66">
        <v>0</v>
      </c>
      <c r="H30" s="66">
        <v>0</v>
      </c>
      <c r="I30" s="66">
        <v>0</v>
      </c>
      <c r="J30" s="66">
        <v>0</v>
      </c>
      <c r="K30" s="66">
        <v>0</v>
      </c>
      <c r="L30" s="66">
        <v>0</v>
      </c>
      <c r="M30" s="66">
        <v>0</v>
      </c>
      <c r="N30" s="66">
        <v>0</v>
      </c>
      <c r="O30" s="66">
        <v>8</v>
      </c>
    </row>
    <row r="31" spans="2:15" s="2" customFormat="1" x14ac:dyDescent="0.2">
      <c r="B31" s="35" t="s">
        <v>661</v>
      </c>
      <c r="C31" s="66">
        <v>2</v>
      </c>
      <c r="D31" s="66">
        <v>0</v>
      </c>
      <c r="E31" s="66">
        <v>8</v>
      </c>
      <c r="F31" s="66">
        <v>0</v>
      </c>
      <c r="G31" s="66">
        <v>0</v>
      </c>
      <c r="H31" s="66">
        <v>0</v>
      </c>
      <c r="I31" s="66">
        <v>0</v>
      </c>
      <c r="J31" s="66">
        <v>0</v>
      </c>
      <c r="K31" s="66">
        <v>0</v>
      </c>
      <c r="L31" s="66">
        <v>0</v>
      </c>
      <c r="M31" s="66">
        <v>0</v>
      </c>
      <c r="N31" s="66">
        <v>0</v>
      </c>
      <c r="O31" s="66">
        <v>10</v>
      </c>
    </row>
    <row r="32" spans="2:15" s="2" customFormat="1" x14ac:dyDescent="0.2">
      <c r="B32" s="35" t="s">
        <v>662</v>
      </c>
      <c r="C32" s="66">
        <v>3</v>
      </c>
      <c r="D32" s="66">
        <v>0</v>
      </c>
      <c r="E32" s="66">
        <v>9</v>
      </c>
      <c r="F32" s="66">
        <v>8</v>
      </c>
      <c r="G32" s="66">
        <v>0</v>
      </c>
      <c r="H32" s="66">
        <v>0</v>
      </c>
      <c r="I32" s="66">
        <v>0</v>
      </c>
      <c r="J32" s="66">
        <v>0</v>
      </c>
      <c r="K32" s="66">
        <v>0</v>
      </c>
      <c r="L32" s="66">
        <v>0</v>
      </c>
      <c r="M32" s="66">
        <v>0</v>
      </c>
      <c r="N32" s="66">
        <v>0</v>
      </c>
      <c r="O32" s="66">
        <v>12</v>
      </c>
    </row>
    <row r="33" spans="2:15" s="2" customFormat="1" x14ac:dyDescent="0.2">
      <c r="B33" s="35" t="s">
        <v>663</v>
      </c>
      <c r="C33" s="66">
        <v>6</v>
      </c>
      <c r="D33" s="66">
        <v>1</v>
      </c>
      <c r="E33" s="66">
        <v>13</v>
      </c>
      <c r="F33" s="66">
        <v>0</v>
      </c>
      <c r="G33" s="66">
        <v>14</v>
      </c>
      <c r="H33" s="66">
        <v>11</v>
      </c>
      <c r="I33" s="66">
        <v>6</v>
      </c>
      <c r="J33" s="66">
        <v>2</v>
      </c>
      <c r="K33" s="66">
        <v>0</v>
      </c>
      <c r="L33" s="66">
        <v>0</v>
      </c>
      <c r="M33" s="66">
        <v>0</v>
      </c>
      <c r="N33" s="66">
        <v>0</v>
      </c>
      <c r="O33" s="66">
        <v>53</v>
      </c>
    </row>
    <row r="34" spans="2:15" s="2" customFormat="1" x14ac:dyDescent="0.2">
      <c r="B34" s="35" t="s">
        <v>664</v>
      </c>
      <c r="C34" s="66">
        <v>9</v>
      </c>
      <c r="D34" s="66">
        <v>3</v>
      </c>
      <c r="E34" s="66">
        <v>23</v>
      </c>
      <c r="F34" s="66">
        <v>0</v>
      </c>
      <c r="G34" s="66">
        <v>0</v>
      </c>
      <c r="H34" s="66">
        <v>6</v>
      </c>
      <c r="I34" s="66">
        <v>6</v>
      </c>
      <c r="J34" s="66">
        <v>1</v>
      </c>
      <c r="K34" s="66">
        <v>0</v>
      </c>
      <c r="L34" s="66">
        <v>0</v>
      </c>
      <c r="M34" s="66">
        <v>1</v>
      </c>
      <c r="N34" s="66">
        <v>0</v>
      </c>
      <c r="O34" s="66">
        <v>49</v>
      </c>
    </row>
    <row r="35" spans="2:15" s="2" customFormat="1" x14ac:dyDescent="0.2">
      <c r="B35" s="35" t="s">
        <v>665</v>
      </c>
      <c r="C35" s="66">
        <v>6</v>
      </c>
      <c r="D35" s="66">
        <v>0</v>
      </c>
      <c r="E35" s="66">
        <v>12</v>
      </c>
      <c r="F35" s="66">
        <v>0</v>
      </c>
      <c r="G35" s="66">
        <v>7</v>
      </c>
      <c r="H35" s="66">
        <v>6</v>
      </c>
      <c r="I35" s="66">
        <v>3</v>
      </c>
      <c r="J35" s="66">
        <v>0</v>
      </c>
      <c r="K35" s="66">
        <v>0</v>
      </c>
      <c r="L35" s="66">
        <v>0</v>
      </c>
      <c r="M35" s="66">
        <v>0</v>
      </c>
      <c r="N35" s="66">
        <v>0</v>
      </c>
      <c r="O35" s="66">
        <v>34</v>
      </c>
    </row>
    <row r="36" spans="2:15" s="2" customFormat="1" x14ac:dyDescent="0.2">
      <c r="B36" s="35" t="s">
        <v>666</v>
      </c>
      <c r="C36" s="66">
        <v>5</v>
      </c>
      <c r="D36" s="66">
        <v>1</v>
      </c>
      <c r="E36" s="66">
        <v>11</v>
      </c>
      <c r="F36" s="66">
        <v>0</v>
      </c>
      <c r="G36" s="66">
        <v>0</v>
      </c>
      <c r="H36" s="66">
        <v>0</v>
      </c>
      <c r="I36" s="66">
        <v>0</v>
      </c>
      <c r="J36" s="66">
        <v>0</v>
      </c>
      <c r="K36" s="66">
        <v>0</v>
      </c>
      <c r="L36" s="66">
        <v>0</v>
      </c>
      <c r="M36" s="66">
        <v>0</v>
      </c>
      <c r="N36" s="66">
        <v>0</v>
      </c>
      <c r="O36" s="66">
        <v>17</v>
      </c>
    </row>
    <row r="37" spans="2:15" s="2" customFormat="1" x14ac:dyDescent="0.2">
      <c r="B37" s="35" t="s">
        <v>667</v>
      </c>
      <c r="C37" s="66">
        <v>9</v>
      </c>
      <c r="D37" s="66">
        <v>2</v>
      </c>
      <c r="E37" s="66">
        <v>24</v>
      </c>
      <c r="F37" s="66">
        <v>0</v>
      </c>
      <c r="G37" s="66">
        <v>6</v>
      </c>
      <c r="H37" s="66">
        <v>5</v>
      </c>
      <c r="I37" s="66">
        <v>3</v>
      </c>
      <c r="J37" s="66">
        <v>0</v>
      </c>
      <c r="K37" s="66">
        <v>0</v>
      </c>
      <c r="L37" s="66">
        <v>0</v>
      </c>
      <c r="M37" s="66">
        <v>0</v>
      </c>
      <c r="N37" s="66">
        <v>0</v>
      </c>
      <c r="O37" s="66">
        <v>49</v>
      </c>
    </row>
    <row r="38" spans="2:15" s="2" customFormat="1" x14ac:dyDescent="0.2">
      <c r="B38" s="35" t="s">
        <v>668</v>
      </c>
      <c r="C38" s="66">
        <v>3</v>
      </c>
      <c r="D38" s="66">
        <v>0</v>
      </c>
      <c r="E38" s="66">
        <v>7</v>
      </c>
      <c r="F38" s="66">
        <v>1</v>
      </c>
      <c r="G38" s="66">
        <v>0</v>
      </c>
      <c r="H38" s="66">
        <v>0</v>
      </c>
      <c r="I38" s="66">
        <v>0</v>
      </c>
      <c r="J38" s="66">
        <v>0</v>
      </c>
      <c r="K38" s="66">
        <v>0</v>
      </c>
      <c r="L38" s="66">
        <v>0</v>
      </c>
      <c r="M38" s="66">
        <v>0</v>
      </c>
      <c r="N38" s="66">
        <v>0</v>
      </c>
      <c r="O38" s="66">
        <v>10</v>
      </c>
    </row>
    <row r="39" spans="2:15" s="2" customFormat="1" x14ac:dyDescent="0.2">
      <c r="B39" s="35" t="s">
        <v>669</v>
      </c>
      <c r="C39" s="66">
        <v>17</v>
      </c>
      <c r="D39" s="66">
        <v>0</v>
      </c>
      <c r="E39" s="66">
        <v>39</v>
      </c>
      <c r="F39" s="66">
        <v>0</v>
      </c>
      <c r="G39" s="66">
        <v>8</v>
      </c>
      <c r="H39" s="66">
        <v>9</v>
      </c>
      <c r="I39" s="66">
        <v>9</v>
      </c>
      <c r="J39" s="66">
        <v>0</v>
      </c>
      <c r="K39" s="66">
        <v>0</v>
      </c>
      <c r="L39" s="66">
        <v>0</v>
      </c>
      <c r="M39" s="66">
        <v>0</v>
      </c>
      <c r="N39" s="66">
        <v>0</v>
      </c>
      <c r="O39" s="66">
        <v>82</v>
      </c>
    </row>
    <row r="40" spans="2:15" s="2" customFormat="1" x14ac:dyDescent="0.2">
      <c r="B40" s="35" t="s">
        <v>371</v>
      </c>
      <c r="C40" s="66">
        <v>2</v>
      </c>
      <c r="D40" s="66">
        <v>0</v>
      </c>
      <c r="E40" s="66">
        <v>5</v>
      </c>
      <c r="F40" s="66">
        <v>5</v>
      </c>
      <c r="G40" s="66">
        <v>0</v>
      </c>
      <c r="H40" s="66">
        <v>2</v>
      </c>
      <c r="I40" s="66">
        <v>3</v>
      </c>
      <c r="J40" s="66">
        <v>0</v>
      </c>
      <c r="K40" s="66">
        <v>0</v>
      </c>
      <c r="L40" s="66">
        <v>0</v>
      </c>
      <c r="M40" s="66">
        <v>0</v>
      </c>
      <c r="N40" s="66">
        <v>0</v>
      </c>
      <c r="O40" s="66">
        <v>12</v>
      </c>
    </row>
    <row r="41" spans="2:15" s="2" customFormat="1" x14ac:dyDescent="0.2">
      <c r="B41" s="35" t="s">
        <v>309</v>
      </c>
      <c r="C41" s="66">
        <v>4</v>
      </c>
      <c r="D41" s="66">
        <v>0</v>
      </c>
      <c r="E41" s="66">
        <v>9</v>
      </c>
      <c r="F41" s="66">
        <v>4</v>
      </c>
      <c r="G41" s="66">
        <v>7</v>
      </c>
      <c r="H41" s="66">
        <v>0</v>
      </c>
      <c r="I41" s="66">
        <v>0</v>
      </c>
      <c r="J41" s="66">
        <v>0</v>
      </c>
      <c r="K41" s="66">
        <v>0</v>
      </c>
      <c r="L41" s="66">
        <v>0</v>
      </c>
      <c r="M41" s="66">
        <v>2</v>
      </c>
      <c r="N41" s="66">
        <v>0</v>
      </c>
      <c r="O41" s="66">
        <v>22</v>
      </c>
    </row>
    <row r="42" spans="2:15" s="2" customFormat="1" x14ac:dyDescent="0.2">
      <c r="B42" s="35" t="s">
        <v>670</v>
      </c>
      <c r="C42" s="66">
        <v>8</v>
      </c>
      <c r="D42" s="66">
        <v>1</v>
      </c>
      <c r="E42" s="66">
        <v>20</v>
      </c>
      <c r="F42" s="66">
        <v>0</v>
      </c>
      <c r="G42" s="66">
        <v>0</v>
      </c>
      <c r="H42" s="66">
        <v>5</v>
      </c>
      <c r="I42" s="66">
        <v>5</v>
      </c>
      <c r="J42" s="66">
        <v>0</v>
      </c>
      <c r="K42" s="66">
        <v>0</v>
      </c>
      <c r="L42" s="66">
        <v>0</v>
      </c>
      <c r="M42" s="66">
        <v>0</v>
      </c>
      <c r="N42" s="66">
        <v>0</v>
      </c>
      <c r="O42" s="66">
        <v>39</v>
      </c>
    </row>
    <row r="43" spans="2:15" s="2" customFormat="1" x14ac:dyDescent="0.2">
      <c r="B43" s="35" t="s">
        <v>280</v>
      </c>
      <c r="C43" s="66">
        <v>21</v>
      </c>
      <c r="D43" s="66">
        <v>4</v>
      </c>
      <c r="E43" s="66">
        <v>49</v>
      </c>
      <c r="F43" s="66">
        <v>0</v>
      </c>
      <c r="G43" s="66">
        <v>17</v>
      </c>
      <c r="H43" s="66">
        <v>10</v>
      </c>
      <c r="I43" s="66">
        <v>6</v>
      </c>
      <c r="J43" s="66">
        <v>6</v>
      </c>
      <c r="K43" s="66">
        <v>14</v>
      </c>
      <c r="L43" s="66">
        <v>0</v>
      </c>
      <c r="M43" s="66">
        <v>1</v>
      </c>
      <c r="N43" s="66">
        <v>0</v>
      </c>
      <c r="O43" s="66">
        <v>128</v>
      </c>
    </row>
    <row r="44" spans="2:15" s="2" customFormat="1" x14ac:dyDescent="0.2">
      <c r="B44" s="35" t="s">
        <v>671</v>
      </c>
      <c r="C44" s="66">
        <v>2</v>
      </c>
      <c r="D44" s="66">
        <v>0</v>
      </c>
      <c r="E44" s="66">
        <v>6</v>
      </c>
      <c r="F44" s="66">
        <v>2</v>
      </c>
      <c r="G44" s="66">
        <v>0</v>
      </c>
      <c r="H44" s="66">
        <v>0</v>
      </c>
      <c r="I44" s="66">
        <v>0</v>
      </c>
      <c r="J44" s="66">
        <v>0</v>
      </c>
      <c r="K44" s="66">
        <v>0</v>
      </c>
      <c r="L44" s="66">
        <v>0</v>
      </c>
      <c r="M44" s="66">
        <v>0</v>
      </c>
      <c r="N44" s="66">
        <v>0</v>
      </c>
      <c r="O44" s="66">
        <v>8</v>
      </c>
    </row>
    <row r="45" spans="2:15" s="2" customFormat="1" x14ac:dyDescent="0.2">
      <c r="B45" s="35" t="s">
        <v>311</v>
      </c>
      <c r="C45" s="66">
        <v>7</v>
      </c>
      <c r="D45" s="66">
        <v>0</v>
      </c>
      <c r="E45" s="66">
        <v>17</v>
      </c>
      <c r="F45" s="66">
        <v>1</v>
      </c>
      <c r="G45" s="66">
        <v>0</v>
      </c>
      <c r="H45" s="66">
        <v>3</v>
      </c>
      <c r="I45" s="66">
        <v>3</v>
      </c>
      <c r="J45" s="66">
        <v>0</v>
      </c>
      <c r="K45" s="66">
        <v>0</v>
      </c>
      <c r="L45" s="66">
        <v>0</v>
      </c>
      <c r="M45" s="66">
        <v>0</v>
      </c>
      <c r="N45" s="66">
        <v>0</v>
      </c>
      <c r="O45" s="66">
        <v>30</v>
      </c>
    </row>
    <row r="46" spans="2:15" s="95" customFormat="1" x14ac:dyDescent="0.2">
      <c r="B46" s="35" t="s">
        <v>672</v>
      </c>
      <c r="C46" s="66">
        <v>9</v>
      </c>
      <c r="D46" s="66">
        <v>1</v>
      </c>
      <c r="E46" s="66">
        <v>23</v>
      </c>
      <c r="F46" s="66">
        <v>0</v>
      </c>
      <c r="G46" s="66">
        <v>0</v>
      </c>
      <c r="H46" s="66">
        <v>4</v>
      </c>
      <c r="I46" s="66">
        <v>3</v>
      </c>
      <c r="J46" s="66">
        <v>0</v>
      </c>
      <c r="K46" s="66">
        <v>0</v>
      </c>
      <c r="L46" s="66">
        <v>0</v>
      </c>
      <c r="M46" s="66">
        <v>0</v>
      </c>
      <c r="N46" s="66">
        <v>0</v>
      </c>
      <c r="O46" s="66">
        <v>40</v>
      </c>
    </row>
    <row r="47" spans="2:15" s="2" customFormat="1" x14ac:dyDescent="0.2">
      <c r="B47" s="38" t="s">
        <v>673</v>
      </c>
      <c r="C47" s="65">
        <v>85</v>
      </c>
      <c r="D47" s="65">
        <v>10</v>
      </c>
      <c r="E47" s="65">
        <v>226</v>
      </c>
      <c r="F47" s="65">
        <v>37</v>
      </c>
      <c r="G47" s="65">
        <v>49</v>
      </c>
      <c r="H47" s="65">
        <v>51</v>
      </c>
      <c r="I47" s="65">
        <v>40</v>
      </c>
      <c r="J47" s="65">
        <v>0</v>
      </c>
      <c r="K47" s="65">
        <v>0</v>
      </c>
      <c r="L47" s="65">
        <v>0</v>
      </c>
      <c r="M47" s="65">
        <v>3</v>
      </c>
      <c r="N47" s="65">
        <v>0</v>
      </c>
      <c r="O47" s="65">
        <v>464</v>
      </c>
    </row>
    <row r="48" spans="2:15" s="2" customFormat="1" x14ac:dyDescent="0.2">
      <c r="B48" s="35" t="s">
        <v>674</v>
      </c>
      <c r="C48" s="66">
        <v>2</v>
      </c>
      <c r="D48" s="66">
        <v>0</v>
      </c>
      <c r="E48" s="66">
        <v>7</v>
      </c>
      <c r="F48" s="66">
        <v>0</v>
      </c>
      <c r="G48" s="66">
        <v>0</v>
      </c>
      <c r="H48" s="66">
        <v>0</v>
      </c>
      <c r="I48" s="66">
        <v>0</v>
      </c>
      <c r="J48" s="66">
        <v>0</v>
      </c>
      <c r="K48" s="66">
        <v>0</v>
      </c>
      <c r="L48" s="66">
        <v>0</v>
      </c>
      <c r="M48" s="66">
        <v>0</v>
      </c>
      <c r="N48" s="66">
        <v>0</v>
      </c>
      <c r="O48" s="66">
        <v>9</v>
      </c>
    </row>
    <row r="49" spans="2:15" s="2" customFormat="1" x14ac:dyDescent="0.2">
      <c r="B49" s="35" t="s">
        <v>675</v>
      </c>
      <c r="C49" s="66">
        <v>6</v>
      </c>
      <c r="D49" s="66">
        <v>1</v>
      </c>
      <c r="E49" s="66">
        <v>15</v>
      </c>
      <c r="F49" s="66">
        <v>0</v>
      </c>
      <c r="G49" s="66">
        <v>9</v>
      </c>
      <c r="H49" s="66">
        <v>8</v>
      </c>
      <c r="I49" s="66">
        <v>5</v>
      </c>
      <c r="J49" s="66">
        <v>0</v>
      </c>
      <c r="K49" s="66">
        <v>0</v>
      </c>
      <c r="L49" s="66">
        <v>0</v>
      </c>
      <c r="M49" s="66">
        <v>0</v>
      </c>
      <c r="N49" s="66">
        <v>0</v>
      </c>
      <c r="O49" s="66">
        <v>44</v>
      </c>
    </row>
    <row r="50" spans="2:15" s="2" customFormat="1" x14ac:dyDescent="0.2">
      <c r="B50" s="35" t="s">
        <v>361</v>
      </c>
      <c r="C50" s="66">
        <v>9</v>
      </c>
      <c r="D50" s="66">
        <v>2</v>
      </c>
      <c r="E50" s="66">
        <v>21</v>
      </c>
      <c r="F50" s="66">
        <v>3</v>
      </c>
      <c r="G50" s="66">
        <v>17</v>
      </c>
      <c r="H50" s="66">
        <v>5</v>
      </c>
      <c r="I50" s="66">
        <v>4</v>
      </c>
      <c r="J50" s="66">
        <v>0</v>
      </c>
      <c r="K50" s="66">
        <v>0</v>
      </c>
      <c r="L50" s="66">
        <v>0</v>
      </c>
      <c r="M50" s="66">
        <v>0</v>
      </c>
      <c r="N50" s="66">
        <v>0</v>
      </c>
      <c r="O50" s="66">
        <v>58</v>
      </c>
    </row>
    <row r="51" spans="2:15" s="2" customFormat="1" x14ac:dyDescent="0.2">
      <c r="B51" s="35" t="s">
        <v>676</v>
      </c>
      <c r="C51" s="66">
        <v>2</v>
      </c>
      <c r="D51" s="66">
        <v>0</v>
      </c>
      <c r="E51" s="66">
        <v>3</v>
      </c>
      <c r="F51" s="66">
        <v>3</v>
      </c>
      <c r="G51" s="66">
        <v>0</v>
      </c>
      <c r="H51" s="66">
        <v>0</v>
      </c>
      <c r="I51" s="66">
        <v>0</v>
      </c>
      <c r="J51" s="66">
        <v>0</v>
      </c>
      <c r="K51" s="66">
        <v>0</v>
      </c>
      <c r="L51" s="66">
        <v>0</v>
      </c>
      <c r="M51" s="66">
        <v>0</v>
      </c>
      <c r="N51" s="66">
        <v>0</v>
      </c>
      <c r="O51" s="66">
        <v>5</v>
      </c>
    </row>
    <row r="52" spans="2:15" x14ac:dyDescent="0.2">
      <c r="B52" s="35" t="s">
        <v>677</v>
      </c>
      <c r="C52" s="66">
        <v>5</v>
      </c>
      <c r="D52" s="66">
        <v>1</v>
      </c>
      <c r="E52" s="66">
        <v>8</v>
      </c>
      <c r="F52" s="66">
        <v>0</v>
      </c>
      <c r="G52" s="66">
        <v>6</v>
      </c>
      <c r="H52" s="66">
        <v>6</v>
      </c>
      <c r="I52" s="66">
        <v>4</v>
      </c>
      <c r="J52" s="66">
        <v>0</v>
      </c>
      <c r="K52" s="66">
        <v>0</v>
      </c>
      <c r="L52" s="66">
        <v>0</v>
      </c>
      <c r="M52" s="66">
        <v>0</v>
      </c>
      <c r="N52" s="66">
        <v>0</v>
      </c>
      <c r="O52" s="66">
        <v>30</v>
      </c>
    </row>
    <row r="53" spans="2:15" x14ac:dyDescent="0.2">
      <c r="B53" s="35" t="s">
        <v>678</v>
      </c>
      <c r="C53" s="66">
        <v>1</v>
      </c>
      <c r="D53" s="66">
        <v>0</v>
      </c>
      <c r="E53" s="66">
        <v>3</v>
      </c>
      <c r="F53" s="66">
        <v>3</v>
      </c>
      <c r="G53" s="66">
        <v>0</v>
      </c>
      <c r="H53" s="66">
        <v>0</v>
      </c>
      <c r="I53" s="66">
        <v>0</v>
      </c>
      <c r="J53" s="66">
        <v>0</v>
      </c>
      <c r="K53" s="66">
        <v>0</v>
      </c>
      <c r="L53" s="66">
        <v>0</v>
      </c>
      <c r="M53" s="66">
        <v>0</v>
      </c>
      <c r="N53" s="66">
        <v>0</v>
      </c>
      <c r="O53" s="66">
        <v>4</v>
      </c>
    </row>
    <row r="54" spans="2:15" x14ac:dyDescent="0.2">
      <c r="B54" s="35" t="s">
        <v>679</v>
      </c>
      <c r="C54" s="66">
        <v>2</v>
      </c>
      <c r="D54" s="66">
        <v>0</v>
      </c>
      <c r="E54" s="66">
        <v>5</v>
      </c>
      <c r="F54" s="66">
        <v>5</v>
      </c>
      <c r="G54" s="66">
        <v>0</v>
      </c>
      <c r="H54" s="66">
        <v>0</v>
      </c>
      <c r="I54" s="66">
        <v>0</v>
      </c>
      <c r="J54" s="66">
        <v>0</v>
      </c>
      <c r="K54" s="66">
        <v>0</v>
      </c>
      <c r="L54" s="66">
        <v>0</v>
      </c>
      <c r="M54" s="66">
        <v>0</v>
      </c>
      <c r="N54" s="66">
        <v>0</v>
      </c>
      <c r="O54" s="66">
        <v>7</v>
      </c>
    </row>
    <row r="55" spans="2:15" x14ac:dyDescent="0.2">
      <c r="B55" s="35" t="s">
        <v>680</v>
      </c>
      <c r="C55" s="66">
        <v>3</v>
      </c>
      <c r="D55" s="66">
        <v>0</v>
      </c>
      <c r="E55" s="66">
        <v>12</v>
      </c>
      <c r="F55" s="66">
        <v>3</v>
      </c>
      <c r="G55" s="66">
        <v>0</v>
      </c>
      <c r="H55" s="66">
        <v>0</v>
      </c>
      <c r="I55" s="66">
        <v>0</v>
      </c>
      <c r="J55" s="66">
        <v>0</v>
      </c>
      <c r="K55" s="66">
        <v>0</v>
      </c>
      <c r="L55" s="66">
        <v>0</v>
      </c>
      <c r="M55" s="66">
        <v>0</v>
      </c>
      <c r="N55" s="66">
        <v>0</v>
      </c>
      <c r="O55" s="66">
        <v>15</v>
      </c>
    </row>
    <row r="56" spans="2:15" x14ac:dyDescent="0.2">
      <c r="B56" s="35" t="s">
        <v>681</v>
      </c>
      <c r="C56" s="66">
        <v>1</v>
      </c>
      <c r="D56" s="66">
        <v>0</v>
      </c>
      <c r="E56" s="66">
        <v>2</v>
      </c>
      <c r="F56" s="66">
        <v>2</v>
      </c>
      <c r="G56" s="66">
        <v>0</v>
      </c>
      <c r="H56" s="66">
        <v>0</v>
      </c>
      <c r="I56" s="66">
        <v>0</v>
      </c>
      <c r="J56" s="66">
        <v>0</v>
      </c>
      <c r="K56" s="66">
        <v>0</v>
      </c>
      <c r="L56" s="66">
        <v>0</v>
      </c>
      <c r="M56" s="66">
        <v>0</v>
      </c>
      <c r="N56" s="66">
        <v>0</v>
      </c>
      <c r="O56" s="66">
        <v>3</v>
      </c>
    </row>
    <row r="57" spans="2:15" x14ac:dyDescent="0.2">
      <c r="B57" s="35" t="s">
        <v>682</v>
      </c>
      <c r="C57" s="66">
        <v>2</v>
      </c>
      <c r="D57" s="66">
        <v>0</v>
      </c>
      <c r="E57" s="66">
        <v>8</v>
      </c>
      <c r="F57" s="66">
        <v>1</v>
      </c>
      <c r="G57" s="66">
        <v>0</v>
      </c>
      <c r="H57" s="66">
        <v>6</v>
      </c>
      <c r="I57" s="66">
        <v>2</v>
      </c>
      <c r="J57" s="66">
        <v>0</v>
      </c>
      <c r="K57" s="66">
        <v>0</v>
      </c>
      <c r="L57" s="66">
        <v>0</v>
      </c>
      <c r="M57" s="66">
        <v>0</v>
      </c>
      <c r="N57" s="66">
        <v>0</v>
      </c>
      <c r="O57" s="66">
        <v>18</v>
      </c>
    </row>
    <row r="58" spans="2:15" x14ac:dyDescent="0.2">
      <c r="B58" s="35" t="s">
        <v>683</v>
      </c>
      <c r="C58" s="66">
        <v>3</v>
      </c>
      <c r="D58" s="66">
        <v>0</v>
      </c>
      <c r="E58" s="66">
        <v>9</v>
      </c>
      <c r="F58" s="66">
        <v>9</v>
      </c>
      <c r="G58" s="66">
        <v>0</v>
      </c>
      <c r="H58" s="66">
        <v>3</v>
      </c>
      <c r="I58" s="66">
        <v>3</v>
      </c>
      <c r="J58" s="66">
        <v>0</v>
      </c>
      <c r="K58" s="66">
        <v>0</v>
      </c>
      <c r="L58" s="66">
        <v>0</v>
      </c>
      <c r="M58" s="66">
        <v>0</v>
      </c>
      <c r="N58" s="66">
        <v>0</v>
      </c>
      <c r="O58" s="66">
        <v>18</v>
      </c>
    </row>
    <row r="59" spans="2:15" x14ac:dyDescent="0.2">
      <c r="B59" s="35" t="s">
        <v>684</v>
      </c>
      <c r="C59" s="66">
        <v>2</v>
      </c>
      <c r="D59" s="66">
        <v>1</v>
      </c>
      <c r="E59" s="66">
        <v>6</v>
      </c>
      <c r="F59" s="66">
        <v>0</v>
      </c>
      <c r="G59" s="66">
        <v>0</v>
      </c>
      <c r="H59" s="66">
        <v>0</v>
      </c>
      <c r="I59" s="66">
        <v>0</v>
      </c>
      <c r="J59" s="66">
        <v>0</v>
      </c>
      <c r="K59" s="66">
        <v>0</v>
      </c>
      <c r="L59" s="66">
        <v>0</v>
      </c>
      <c r="M59" s="66">
        <v>0</v>
      </c>
      <c r="N59" s="66">
        <v>0</v>
      </c>
      <c r="O59" s="66">
        <v>9</v>
      </c>
    </row>
    <row r="60" spans="2:15" x14ac:dyDescent="0.2">
      <c r="B60" s="35" t="s">
        <v>312</v>
      </c>
      <c r="C60" s="66">
        <v>3</v>
      </c>
      <c r="D60" s="66">
        <v>0</v>
      </c>
      <c r="E60" s="66">
        <v>9</v>
      </c>
      <c r="F60" s="66">
        <v>0</v>
      </c>
      <c r="G60" s="66">
        <v>0</v>
      </c>
      <c r="H60" s="66">
        <v>0</v>
      </c>
      <c r="I60" s="66">
        <v>0</v>
      </c>
      <c r="J60" s="66">
        <v>0</v>
      </c>
      <c r="K60" s="66">
        <v>0</v>
      </c>
      <c r="L60" s="66">
        <v>0</v>
      </c>
      <c r="M60" s="66">
        <v>0</v>
      </c>
      <c r="N60" s="66">
        <v>0</v>
      </c>
      <c r="O60" s="66">
        <v>12</v>
      </c>
    </row>
    <row r="61" spans="2:15" x14ac:dyDescent="0.2">
      <c r="B61" s="35" t="s">
        <v>685</v>
      </c>
      <c r="C61" s="66">
        <v>6</v>
      </c>
      <c r="D61" s="66">
        <v>1</v>
      </c>
      <c r="E61" s="66">
        <v>12</v>
      </c>
      <c r="F61" s="66">
        <v>0</v>
      </c>
      <c r="G61" s="66">
        <v>0</v>
      </c>
      <c r="H61" s="66">
        <v>0</v>
      </c>
      <c r="I61" s="66">
        <v>0</v>
      </c>
      <c r="J61" s="66">
        <v>0</v>
      </c>
      <c r="K61" s="66">
        <v>0</v>
      </c>
      <c r="L61" s="66">
        <v>0</v>
      </c>
      <c r="M61" s="66">
        <v>0</v>
      </c>
      <c r="N61" s="66">
        <v>0</v>
      </c>
      <c r="O61" s="66">
        <v>19</v>
      </c>
    </row>
    <row r="62" spans="2:15" x14ac:dyDescent="0.2">
      <c r="B62" s="35" t="s">
        <v>686</v>
      </c>
      <c r="C62" s="66">
        <v>3</v>
      </c>
      <c r="D62" s="66">
        <v>0</v>
      </c>
      <c r="E62" s="66">
        <v>12</v>
      </c>
      <c r="F62" s="66">
        <v>0</v>
      </c>
      <c r="G62" s="66">
        <v>0</v>
      </c>
      <c r="H62" s="66">
        <v>2</v>
      </c>
      <c r="I62" s="66">
        <v>2</v>
      </c>
      <c r="J62" s="66">
        <v>0</v>
      </c>
      <c r="K62" s="66">
        <v>0</v>
      </c>
      <c r="L62" s="66">
        <v>0</v>
      </c>
      <c r="M62" s="66">
        <v>0</v>
      </c>
      <c r="N62" s="66">
        <v>0</v>
      </c>
      <c r="O62" s="66">
        <v>19</v>
      </c>
    </row>
    <row r="63" spans="2:15" x14ac:dyDescent="0.2">
      <c r="B63" s="35" t="s">
        <v>687</v>
      </c>
      <c r="C63" s="66">
        <v>2</v>
      </c>
      <c r="D63" s="66">
        <v>0</v>
      </c>
      <c r="E63" s="66">
        <v>6</v>
      </c>
      <c r="F63" s="66">
        <v>0</v>
      </c>
      <c r="G63" s="66">
        <v>0</v>
      </c>
      <c r="H63" s="66">
        <v>0</v>
      </c>
      <c r="I63" s="66">
        <v>0</v>
      </c>
      <c r="J63" s="66">
        <v>0</v>
      </c>
      <c r="K63" s="66">
        <v>0</v>
      </c>
      <c r="L63" s="66">
        <v>0</v>
      </c>
      <c r="M63" s="66">
        <v>0</v>
      </c>
      <c r="N63" s="66">
        <v>0</v>
      </c>
      <c r="O63" s="66">
        <v>8</v>
      </c>
    </row>
    <row r="64" spans="2:15" x14ac:dyDescent="0.2">
      <c r="B64" s="35" t="s">
        <v>688</v>
      </c>
      <c r="C64" s="66">
        <v>0</v>
      </c>
      <c r="D64" s="66">
        <v>0</v>
      </c>
      <c r="E64" s="66">
        <v>2</v>
      </c>
      <c r="F64" s="66">
        <v>2</v>
      </c>
      <c r="G64" s="66">
        <v>0</v>
      </c>
      <c r="H64" s="66">
        <v>0</v>
      </c>
      <c r="I64" s="66">
        <v>0</v>
      </c>
      <c r="J64" s="66">
        <v>0</v>
      </c>
      <c r="K64" s="66">
        <v>0</v>
      </c>
      <c r="L64" s="66">
        <v>0</v>
      </c>
      <c r="M64" s="66">
        <v>0</v>
      </c>
      <c r="N64" s="66">
        <v>0</v>
      </c>
      <c r="O64" s="66">
        <v>2</v>
      </c>
    </row>
    <row r="65" spans="2:15" x14ac:dyDescent="0.2">
      <c r="B65" s="35" t="s">
        <v>689</v>
      </c>
      <c r="C65" s="66">
        <v>2</v>
      </c>
      <c r="D65" s="66">
        <v>0</v>
      </c>
      <c r="E65" s="66">
        <v>4</v>
      </c>
      <c r="F65" s="66">
        <v>3</v>
      </c>
      <c r="G65" s="66">
        <v>0</v>
      </c>
      <c r="H65" s="66">
        <v>0</v>
      </c>
      <c r="I65" s="66">
        <v>0</v>
      </c>
      <c r="J65" s="66">
        <v>0</v>
      </c>
      <c r="K65" s="66">
        <v>0</v>
      </c>
      <c r="L65" s="66">
        <v>0</v>
      </c>
      <c r="M65" s="66">
        <v>0</v>
      </c>
      <c r="N65" s="66">
        <v>0</v>
      </c>
      <c r="O65" s="66">
        <v>6</v>
      </c>
    </row>
    <row r="66" spans="2:15" x14ac:dyDescent="0.2">
      <c r="B66" s="35" t="s">
        <v>690</v>
      </c>
      <c r="C66" s="66">
        <v>6</v>
      </c>
      <c r="D66" s="66">
        <v>1</v>
      </c>
      <c r="E66" s="66">
        <v>18</v>
      </c>
      <c r="F66" s="66">
        <v>0</v>
      </c>
      <c r="G66" s="66">
        <v>0</v>
      </c>
      <c r="H66" s="66">
        <v>6</v>
      </c>
      <c r="I66" s="66">
        <v>6</v>
      </c>
      <c r="J66" s="66">
        <v>0</v>
      </c>
      <c r="K66" s="66">
        <v>0</v>
      </c>
      <c r="L66" s="66">
        <v>0</v>
      </c>
      <c r="M66" s="66">
        <v>0</v>
      </c>
      <c r="N66" s="66">
        <v>0</v>
      </c>
      <c r="O66" s="66">
        <v>37</v>
      </c>
    </row>
    <row r="67" spans="2:15" x14ac:dyDescent="0.2">
      <c r="B67" s="35" t="s">
        <v>313</v>
      </c>
      <c r="C67" s="66">
        <v>4</v>
      </c>
      <c r="D67" s="66">
        <v>0</v>
      </c>
      <c r="E67" s="66">
        <v>10</v>
      </c>
      <c r="F67" s="66">
        <v>1</v>
      </c>
      <c r="G67" s="66">
        <v>0</v>
      </c>
      <c r="H67" s="66">
        <v>0</v>
      </c>
      <c r="I67" s="66">
        <v>0</v>
      </c>
      <c r="J67" s="66">
        <v>0</v>
      </c>
      <c r="K67" s="66">
        <v>0</v>
      </c>
      <c r="L67" s="66">
        <v>0</v>
      </c>
      <c r="M67" s="66">
        <v>0</v>
      </c>
      <c r="N67" s="66">
        <v>0</v>
      </c>
      <c r="O67" s="66">
        <v>14</v>
      </c>
    </row>
    <row r="68" spans="2:15" x14ac:dyDescent="0.2">
      <c r="B68" s="35" t="s">
        <v>363</v>
      </c>
      <c r="C68" s="66">
        <v>16</v>
      </c>
      <c r="D68" s="66">
        <v>3</v>
      </c>
      <c r="E68" s="66">
        <v>42</v>
      </c>
      <c r="F68" s="66">
        <v>2</v>
      </c>
      <c r="G68" s="66">
        <v>17</v>
      </c>
      <c r="H68" s="66">
        <v>12</v>
      </c>
      <c r="I68" s="66">
        <v>12</v>
      </c>
      <c r="J68" s="66">
        <v>0</v>
      </c>
      <c r="K68" s="66">
        <v>0</v>
      </c>
      <c r="L68" s="66">
        <v>0</v>
      </c>
      <c r="M68" s="66">
        <v>3</v>
      </c>
      <c r="N68" s="66">
        <v>0</v>
      </c>
      <c r="O68" s="66">
        <v>105</v>
      </c>
    </row>
    <row r="69" spans="2:15" s="95" customFormat="1" x14ac:dyDescent="0.2">
      <c r="B69" s="35" t="s">
        <v>691</v>
      </c>
      <c r="C69" s="66">
        <v>5</v>
      </c>
      <c r="D69" s="66">
        <v>0</v>
      </c>
      <c r="E69" s="66">
        <v>12</v>
      </c>
      <c r="F69" s="66">
        <v>0</v>
      </c>
      <c r="G69" s="66">
        <v>0</v>
      </c>
      <c r="H69" s="66">
        <v>3</v>
      </c>
      <c r="I69" s="66">
        <v>2</v>
      </c>
      <c r="J69" s="66">
        <v>0</v>
      </c>
      <c r="K69" s="66">
        <v>0</v>
      </c>
      <c r="L69" s="66">
        <v>0</v>
      </c>
      <c r="M69" s="66">
        <v>0</v>
      </c>
      <c r="N69" s="66">
        <v>0</v>
      </c>
      <c r="O69" s="66">
        <v>22</v>
      </c>
    </row>
    <row r="70" spans="2:15" x14ac:dyDescent="0.2">
      <c r="B70" s="38" t="s">
        <v>692</v>
      </c>
      <c r="C70" s="65">
        <v>59</v>
      </c>
      <c r="D70" s="65">
        <v>7</v>
      </c>
      <c r="E70" s="65">
        <v>149</v>
      </c>
      <c r="F70" s="65">
        <v>49</v>
      </c>
      <c r="G70" s="65">
        <v>28</v>
      </c>
      <c r="H70" s="65">
        <v>29</v>
      </c>
      <c r="I70" s="65">
        <v>19</v>
      </c>
      <c r="J70" s="65">
        <v>3</v>
      </c>
      <c r="K70" s="65">
        <v>9</v>
      </c>
      <c r="L70" s="65">
        <v>0</v>
      </c>
      <c r="M70" s="65">
        <v>1</v>
      </c>
      <c r="N70" s="65">
        <v>0</v>
      </c>
      <c r="O70" s="65">
        <v>304</v>
      </c>
    </row>
    <row r="71" spans="2:15" x14ac:dyDescent="0.2">
      <c r="B71" s="35" t="s">
        <v>693</v>
      </c>
      <c r="C71" s="66">
        <v>2</v>
      </c>
      <c r="D71" s="66">
        <v>0</v>
      </c>
      <c r="E71" s="66">
        <v>5</v>
      </c>
      <c r="F71" s="66">
        <v>1</v>
      </c>
      <c r="G71" s="66">
        <v>0</v>
      </c>
      <c r="H71" s="66">
        <v>0</v>
      </c>
      <c r="I71" s="66">
        <v>0</v>
      </c>
      <c r="J71" s="66">
        <v>0</v>
      </c>
      <c r="K71" s="66">
        <v>0</v>
      </c>
      <c r="L71" s="66">
        <v>0</v>
      </c>
      <c r="M71" s="66">
        <v>0</v>
      </c>
      <c r="N71" s="66">
        <v>0</v>
      </c>
      <c r="O71" s="66">
        <v>7</v>
      </c>
    </row>
    <row r="72" spans="2:15" s="2" customFormat="1" x14ac:dyDescent="0.2">
      <c r="B72" s="35" t="s">
        <v>283</v>
      </c>
      <c r="C72" s="66">
        <v>7</v>
      </c>
      <c r="D72" s="66">
        <v>1</v>
      </c>
      <c r="E72" s="66">
        <v>15</v>
      </c>
      <c r="F72" s="66">
        <v>0</v>
      </c>
      <c r="G72" s="66">
        <v>0</v>
      </c>
      <c r="H72" s="66">
        <v>5</v>
      </c>
      <c r="I72" s="66">
        <v>3</v>
      </c>
      <c r="J72" s="66">
        <v>3</v>
      </c>
      <c r="K72" s="66">
        <v>0</v>
      </c>
      <c r="L72" s="66">
        <v>0</v>
      </c>
      <c r="M72" s="66">
        <v>0</v>
      </c>
      <c r="N72" s="66">
        <v>0</v>
      </c>
      <c r="O72" s="66">
        <v>34</v>
      </c>
    </row>
    <row r="73" spans="2:15" s="2" customFormat="1" x14ac:dyDescent="0.2">
      <c r="B73" s="35" t="s">
        <v>694</v>
      </c>
      <c r="C73" s="66">
        <v>1</v>
      </c>
      <c r="D73" s="66">
        <v>0</v>
      </c>
      <c r="E73" s="66">
        <v>2</v>
      </c>
      <c r="F73" s="66">
        <v>2</v>
      </c>
      <c r="G73" s="66">
        <v>0</v>
      </c>
      <c r="H73" s="66">
        <v>0</v>
      </c>
      <c r="I73" s="66">
        <v>0</v>
      </c>
      <c r="J73" s="66">
        <v>0</v>
      </c>
      <c r="K73" s="66">
        <v>0</v>
      </c>
      <c r="L73" s="66">
        <v>0</v>
      </c>
      <c r="M73" s="66">
        <v>0</v>
      </c>
      <c r="N73" s="66">
        <v>0</v>
      </c>
      <c r="O73" s="66">
        <v>3</v>
      </c>
    </row>
    <row r="74" spans="2:15" s="2" customFormat="1" x14ac:dyDescent="0.2">
      <c r="B74" s="35" t="s">
        <v>319</v>
      </c>
      <c r="C74" s="66">
        <v>2</v>
      </c>
      <c r="D74" s="66">
        <v>0</v>
      </c>
      <c r="E74" s="66">
        <v>4</v>
      </c>
      <c r="F74" s="66">
        <v>2</v>
      </c>
      <c r="G74" s="66">
        <v>0</v>
      </c>
      <c r="H74" s="66">
        <v>0</v>
      </c>
      <c r="I74" s="66">
        <v>0</v>
      </c>
      <c r="J74" s="66">
        <v>0</v>
      </c>
      <c r="K74" s="66">
        <v>0</v>
      </c>
      <c r="L74" s="66">
        <v>0</v>
      </c>
      <c r="M74" s="66">
        <v>0</v>
      </c>
      <c r="N74" s="66">
        <v>0</v>
      </c>
      <c r="O74" s="66">
        <v>6</v>
      </c>
    </row>
    <row r="75" spans="2:15" s="2" customFormat="1" x14ac:dyDescent="0.2">
      <c r="B75" s="35" t="s">
        <v>695</v>
      </c>
      <c r="C75" s="66">
        <v>1</v>
      </c>
      <c r="D75" s="66">
        <v>0</v>
      </c>
      <c r="E75" s="66">
        <v>3</v>
      </c>
      <c r="F75" s="66">
        <v>3</v>
      </c>
      <c r="G75" s="66">
        <v>0</v>
      </c>
      <c r="H75" s="66">
        <v>0</v>
      </c>
      <c r="I75" s="66">
        <v>0</v>
      </c>
      <c r="J75" s="66">
        <v>0</v>
      </c>
      <c r="K75" s="66">
        <v>0</v>
      </c>
      <c r="L75" s="66">
        <v>0</v>
      </c>
      <c r="M75" s="66">
        <v>0</v>
      </c>
      <c r="N75" s="66">
        <v>0</v>
      </c>
      <c r="O75" s="66">
        <v>4</v>
      </c>
    </row>
    <row r="76" spans="2:15" s="2" customFormat="1" x14ac:dyDescent="0.2">
      <c r="B76" s="35" t="s">
        <v>285</v>
      </c>
      <c r="C76" s="66">
        <v>11</v>
      </c>
      <c r="D76" s="66">
        <v>3</v>
      </c>
      <c r="E76" s="66">
        <v>32</v>
      </c>
      <c r="F76" s="66">
        <v>5</v>
      </c>
      <c r="G76" s="66">
        <v>10</v>
      </c>
      <c r="H76" s="66">
        <v>11</v>
      </c>
      <c r="I76" s="66">
        <v>6</v>
      </c>
      <c r="J76" s="66">
        <v>0</v>
      </c>
      <c r="K76" s="66">
        <v>0</v>
      </c>
      <c r="L76" s="66">
        <v>0</v>
      </c>
      <c r="M76" s="66">
        <v>1</v>
      </c>
      <c r="N76" s="66">
        <v>0</v>
      </c>
      <c r="O76" s="66">
        <v>74</v>
      </c>
    </row>
    <row r="77" spans="2:15" s="2" customFormat="1" x14ac:dyDescent="0.2">
      <c r="B77" s="35" t="s">
        <v>286</v>
      </c>
      <c r="C77" s="66">
        <v>1</v>
      </c>
      <c r="D77" s="66">
        <v>0</v>
      </c>
      <c r="E77" s="66">
        <v>2</v>
      </c>
      <c r="F77" s="66">
        <v>2</v>
      </c>
      <c r="G77" s="66">
        <v>0</v>
      </c>
      <c r="H77" s="66">
        <v>0</v>
      </c>
      <c r="I77" s="66">
        <v>0</v>
      </c>
      <c r="J77" s="66">
        <v>0</v>
      </c>
      <c r="K77" s="66">
        <v>0</v>
      </c>
      <c r="L77" s="66">
        <v>0</v>
      </c>
      <c r="M77" s="66">
        <v>0</v>
      </c>
      <c r="N77" s="66">
        <v>0</v>
      </c>
      <c r="O77" s="66">
        <v>3</v>
      </c>
    </row>
    <row r="78" spans="2:15" s="2" customFormat="1" x14ac:dyDescent="0.2">
      <c r="B78" s="35" t="s">
        <v>696</v>
      </c>
      <c r="C78" s="66" t="s">
        <v>953</v>
      </c>
      <c r="D78" s="66" t="s">
        <v>953</v>
      </c>
      <c r="E78" s="66" t="s">
        <v>953</v>
      </c>
      <c r="F78" s="66" t="s">
        <v>953</v>
      </c>
      <c r="G78" s="66" t="s">
        <v>953</v>
      </c>
      <c r="H78" s="66" t="s">
        <v>953</v>
      </c>
      <c r="I78" s="66" t="s">
        <v>953</v>
      </c>
      <c r="J78" s="66" t="s">
        <v>953</v>
      </c>
      <c r="K78" s="66" t="s">
        <v>953</v>
      </c>
      <c r="L78" s="66" t="s">
        <v>953</v>
      </c>
      <c r="M78" s="66" t="s">
        <v>953</v>
      </c>
      <c r="N78" s="66" t="s">
        <v>953</v>
      </c>
      <c r="O78" s="66" t="s">
        <v>954</v>
      </c>
    </row>
    <row r="79" spans="2:15" s="2" customFormat="1" x14ac:dyDescent="0.2">
      <c r="B79" s="35" t="s">
        <v>697</v>
      </c>
      <c r="C79" s="66">
        <v>0</v>
      </c>
      <c r="D79" s="66">
        <v>0</v>
      </c>
      <c r="E79" s="66">
        <v>1</v>
      </c>
      <c r="F79" s="66">
        <v>1</v>
      </c>
      <c r="G79" s="66">
        <v>0</v>
      </c>
      <c r="H79" s="66">
        <v>0</v>
      </c>
      <c r="I79" s="66">
        <v>0</v>
      </c>
      <c r="J79" s="66">
        <v>0</v>
      </c>
      <c r="K79" s="66">
        <v>0</v>
      </c>
      <c r="L79" s="66">
        <v>0</v>
      </c>
      <c r="M79" s="66">
        <v>0</v>
      </c>
      <c r="N79" s="66">
        <v>0</v>
      </c>
      <c r="O79" s="66">
        <v>1</v>
      </c>
    </row>
    <row r="80" spans="2:15" s="2" customFormat="1" x14ac:dyDescent="0.2">
      <c r="B80" s="35" t="s">
        <v>698</v>
      </c>
      <c r="C80" s="66">
        <v>3</v>
      </c>
      <c r="D80" s="66">
        <v>1</v>
      </c>
      <c r="E80" s="66">
        <v>9</v>
      </c>
      <c r="F80" s="66">
        <v>9</v>
      </c>
      <c r="G80" s="66">
        <v>0</v>
      </c>
      <c r="H80" s="66">
        <v>0</v>
      </c>
      <c r="I80" s="66">
        <v>0</v>
      </c>
      <c r="J80" s="66">
        <v>0</v>
      </c>
      <c r="K80" s="66">
        <v>0</v>
      </c>
      <c r="L80" s="66">
        <v>0</v>
      </c>
      <c r="M80" s="66">
        <v>0</v>
      </c>
      <c r="N80" s="66">
        <v>0</v>
      </c>
      <c r="O80" s="66">
        <v>13</v>
      </c>
    </row>
    <row r="81" spans="2:15" s="2" customFormat="1" x14ac:dyDescent="0.2">
      <c r="B81" s="35" t="s">
        <v>699</v>
      </c>
      <c r="C81" s="66">
        <v>2</v>
      </c>
      <c r="D81" s="66">
        <v>0</v>
      </c>
      <c r="E81" s="66">
        <v>7</v>
      </c>
      <c r="F81" s="66">
        <v>0</v>
      </c>
      <c r="G81" s="66">
        <v>0</v>
      </c>
      <c r="H81" s="66">
        <v>1</v>
      </c>
      <c r="I81" s="66">
        <v>2</v>
      </c>
      <c r="J81" s="66">
        <v>0</v>
      </c>
      <c r="K81" s="66">
        <v>0</v>
      </c>
      <c r="L81" s="66">
        <v>0</v>
      </c>
      <c r="M81" s="66">
        <v>0</v>
      </c>
      <c r="N81" s="66">
        <v>0</v>
      </c>
      <c r="O81" s="66">
        <v>12</v>
      </c>
    </row>
    <row r="82" spans="2:15" s="2" customFormat="1" x14ac:dyDescent="0.2">
      <c r="B82" s="35" t="s">
        <v>700</v>
      </c>
      <c r="C82" s="66">
        <v>1</v>
      </c>
      <c r="D82" s="66">
        <v>0</v>
      </c>
      <c r="E82" s="66">
        <v>1</v>
      </c>
      <c r="F82" s="66">
        <v>1</v>
      </c>
      <c r="G82" s="66">
        <v>0</v>
      </c>
      <c r="H82" s="66">
        <v>0</v>
      </c>
      <c r="I82" s="66">
        <v>0</v>
      </c>
      <c r="J82" s="66">
        <v>0</v>
      </c>
      <c r="K82" s="66">
        <v>0</v>
      </c>
      <c r="L82" s="66">
        <v>0</v>
      </c>
      <c r="M82" s="66">
        <v>0</v>
      </c>
      <c r="N82" s="66">
        <v>0</v>
      </c>
      <c r="O82" s="66">
        <v>2</v>
      </c>
    </row>
    <row r="83" spans="2:15" s="2" customFormat="1" x14ac:dyDescent="0.2">
      <c r="B83" s="35" t="s">
        <v>364</v>
      </c>
      <c r="C83" s="66">
        <v>3</v>
      </c>
      <c r="D83" s="66">
        <v>0</v>
      </c>
      <c r="E83" s="66">
        <v>7</v>
      </c>
      <c r="F83" s="66">
        <v>1</v>
      </c>
      <c r="G83" s="66">
        <v>6</v>
      </c>
      <c r="H83" s="66">
        <v>0</v>
      </c>
      <c r="I83" s="66">
        <v>0</v>
      </c>
      <c r="J83" s="66">
        <v>0</v>
      </c>
      <c r="K83" s="66">
        <v>0</v>
      </c>
      <c r="L83" s="66">
        <v>0</v>
      </c>
      <c r="M83" s="66">
        <v>0</v>
      </c>
      <c r="N83" s="66">
        <v>0</v>
      </c>
      <c r="O83" s="66">
        <v>16</v>
      </c>
    </row>
    <row r="84" spans="2:15" s="2" customFormat="1" x14ac:dyDescent="0.2">
      <c r="B84" s="35" t="s">
        <v>701</v>
      </c>
      <c r="C84" s="66" t="s">
        <v>953</v>
      </c>
      <c r="D84" s="66" t="s">
        <v>953</v>
      </c>
      <c r="E84" s="66" t="s">
        <v>953</v>
      </c>
      <c r="F84" s="66" t="s">
        <v>953</v>
      </c>
      <c r="G84" s="66" t="s">
        <v>953</v>
      </c>
      <c r="H84" s="66" t="s">
        <v>953</v>
      </c>
      <c r="I84" s="66" t="s">
        <v>953</v>
      </c>
      <c r="J84" s="66" t="s">
        <v>953</v>
      </c>
      <c r="K84" s="66" t="s">
        <v>953</v>
      </c>
      <c r="L84" s="66" t="s">
        <v>953</v>
      </c>
      <c r="M84" s="66" t="s">
        <v>953</v>
      </c>
      <c r="N84" s="66" t="s">
        <v>953</v>
      </c>
      <c r="O84" s="66" t="s">
        <v>954</v>
      </c>
    </row>
    <row r="85" spans="2:15" s="2" customFormat="1" x14ac:dyDescent="0.2">
      <c r="B85" s="35" t="s">
        <v>702</v>
      </c>
      <c r="C85" s="66">
        <v>2</v>
      </c>
      <c r="D85" s="66">
        <v>0</v>
      </c>
      <c r="E85" s="66">
        <v>4</v>
      </c>
      <c r="F85" s="66">
        <v>4</v>
      </c>
      <c r="G85" s="66">
        <v>0</v>
      </c>
      <c r="H85" s="66">
        <v>0</v>
      </c>
      <c r="I85" s="66">
        <v>0</v>
      </c>
      <c r="J85" s="66">
        <v>0</v>
      </c>
      <c r="K85" s="66">
        <v>0</v>
      </c>
      <c r="L85" s="66">
        <v>0</v>
      </c>
      <c r="M85" s="66">
        <v>0</v>
      </c>
      <c r="N85" s="66">
        <v>0</v>
      </c>
      <c r="O85" s="66">
        <v>6</v>
      </c>
    </row>
    <row r="86" spans="2:15" s="2" customFormat="1" x14ac:dyDescent="0.2">
      <c r="B86" s="35" t="s">
        <v>703</v>
      </c>
      <c r="C86" s="66">
        <v>2</v>
      </c>
      <c r="D86" s="66">
        <v>0</v>
      </c>
      <c r="E86" s="66">
        <v>4</v>
      </c>
      <c r="F86" s="66">
        <v>4</v>
      </c>
      <c r="G86" s="66">
        <v>0</v>
      </c>
      <c r="H86" s="66">
        <v>0</v>
      </c>
      <c r="I86" s="66">
        <v>0</v>
      </c>
      <c r="J86" s="66">
        <v>0</v>
      </c>
      <c r="K86" s="66">
        <v>0</v>
      </c>
      <c r="L86" s="66">
        <v>0</v>
      </c>
      <c r="M86" s="66">
        <v>0</v>
      </c>
      <c r="N86" s="66">
        <v>0</v>
      </c>
      <c r="O86" s="66">
        <v>6</v>
      </c>
    </row>
    <row r="87" spans="2:15" s="2" customFormat="1" x14ac:dyDescent="0.2">
      <c r="B87" s="35" t="s">
        <v>704</v>
      </c>
      <c r="C87" s="66">
        <v>2</v>
      </c>
      <c r="D87" s="66">
        <v>0</v>
      </c>
      <c r="E87" s="66">
        <v>5</v>
      </c>
      <c r="F87" s="66">
        <v>1</v>
      </c>
      <c r="G87" s="66">
        <v>0</v>
      </c>
      <c r="H87" s="66">
        <v>0</v>
      </c>
      <c r="I87" s="66">
        <v>0</v>
      </c>
      <c r="J87" s="66">
        <v>0</v>
      </c>
      <c r="K87" s="66">
        <v>0</v>
      </c>
      <c r="L87" s="66">
        <v>0</v>
      </c>
      <c r="M87" s="66">
        <v>0</v>
      </c>
      <c r="N87" s="66">
        <v>0</v>
      </c>
      <c r="O87" s="66">
        <v>7</v>
      </c>
    </row>
    <row r="88" spans="2:15" s="2" customFormat="1" x14ac:dyDescent="0.2">
      <c r="B88" s="35" t="s">
        <v>289</v>
      </c>
      <c r="C88" s="66">
        <v>1</v>
      </c>
      <c r="D88" s="66">
        <v>0</v>
      </c>
      <c r="E88" s="66">
        <v>2</v>
      </c>
      <c r="F88" s="66">
        <v>2</v>
      </c>
      <c r="G88" s="66">
        <v>0</v>
      </c>
      <c r="H88" s="66">
        <v>0</v>
      </c>
      <c r="I88" s="66">
        <v>0</v>
      </c>
      <c r="J88" s="66">
        <v>0</v>
      </c>
      <c r="K88" s="66">
        <v>0</v>
      </c>
      <c r="L88" s="66">
        <v>0</v>
      </c>
      <c r="M88" s="66">
        <v>0</v>
      </c>
      <c r="N88" s="66">
        <v>0</v>
      </c>
      <c r="O88" s="66">
        <v>3</v>
      </c>
    </row>
    <row r="89" spans="2:15" s="2" customFormat="1" x14ac:dyDescent="0.2">
      <c r="B89" s="35" t="s">
        <v>705</v>
      </c>
      <c r="C89" s="66">
        <v>1</v>
      </c>
      <c r="D89" s="66">
        <v>0</v>
      </c>
      <c r="E89" s="66">
        <v>2</v>
      </c>
      <c r="F89" s="66">
        <v>2</v>
      </c>
      <c r="G89" s="66">
        <v>0</v>
      </c>
      <c r="H89" s="66">
        <v>0</v>
      </c>
      <c r="I89" s="66">
        <v>0</v>
      </c>
      <c r="J89" s="66">
        <v>0</v>
      </c>
      <c r="K89" s="66">
        <v>0</v>
      </c>
      <c r="L89" s="66">
        <v>0</v>
      </c>
      <c r="M89" s="66">
        <v>0</v>
      </c>
      <c r="N89" s="66">
        <v>0</v>
      </c>
      <c r="O89" s="66">
        <v>3</v>
      </c>
    </row>
    <row r="90" spans="2:15" s="2" customFormat="1" x14ac:dyDescent="0.2">
      <c r="B90" s="35" t="s">
        <v>706</v>
      </c>
      <c r="C90" s="66">
        <v>2</v>
      </c>
      <c r="D90" s="66">
        <v>0</v>
      </c>
      <c r="E90" s="66">
        <v>3</v>
      </c>
      <c r="F90" s="66">
        <v>3</v>
      </c>
      <c r="G90" s="66">
        <v>0</v>
      </c>
      <c r="H90" s="66">
        <v>0</v>
      </c>
      <c r="I90" s="66">
        <v>0</v>
      </c>
      <c r="J90" s="66">
        <v>0</v>
      </c>
      <c r="K90" s="66">
        <v>0</v>
      </c>
      <c r="L90" s="66">
        <v>0</v>
      </c>
      <c r="M90" s="66">
        <v>0</v>
      </c>
      <c r="N90" s="66">
        <v>0</v>
      </c>
      <c r="O90" s="66">
        <v>5</v>
      </c>
    </row>
    <row r="91" spans="2:15" s="2" customFormat="1" x14ac:dyDescent="0.2">
      <c r="B91" s="35" t="s">
        <v>707</v>
      </c>
      <c r="C91" s="66">
        <v>1</v>
      </c>
      <c r="D91" s="66">
        <v>0</v>
      </c>
      <c r="E91" s="66">
        <v>2</v>
      </c>
      <c r="F91" s="66">
        <v>2</v>
      </c>
      <c r="G91" s="66">
        <v>0</v>
      </c>
      <c r="H91" s="66">
        <v>0</v>
      </c>
      <c r="I91" s="66">
        <v>0</v>
      </c>
      <c r="J91" s="66">
        <v>0</v>
      </c>
      <c r="K91" s="66">
        <v>0</v>
      </c>
      <c r="L91" s="66">
        <v>0</v>
      </c>
      <c r="M91" s="66">
        <v>0</v>
      </c>
      <c r="N91" s="66">
        <v>0</v>
      </c>
      <c r="O91" s="66">
        <v>3</v>
      </c>
    </row>
    <row r="92" spans="2:15" s="2" customFormat="1" x14ac:dyDescent="0.2">
      <c r="B92" s="35" t="s">
        <v>708</v>
      </c>
      <c r="C92" s="66">
        <v>2</v>
      </c>
      <c r="D92" s="66">
        <v>0</v>
      </c>
      <c r="E92" s="66">
        <v>4</v>
      </c>
      <c r="F92" s="66">
        <v>3</v>
      </c>
      <c r="G92" s="66">
        <v>0</v>
      </c>
      <c r="H92" s="66">
        <v>6</v>
      </c>
      <c r="I92" s="66">
        <v>2</v>
      </c>
      <c r="J92" s="66">
        <v>0</v>
      </c>
      <c r="K92" s="66">
        <v>0</v>
      </c>
      <c r="L92" s="66">
        <v>0</v>
      </c>
      <c r="M92" s="66">
        <v>0</v>
      </c>
      <c r="N92" s="66">
        <v>0</v>
      </c>
      <c r="O92" s="66">
        <v>14</v>
      </c>
    </row>
    <row r="93" spans="2:15" s="2" customFormat="1" x14ac:dyDescent="0.2">
      <c r="B93" s="35" t="s">
        <v>318</v>
      </c>
      <c r="C93" s="66">
        <v>2</v>
      </c>
      <c r="D93" s="66">
        <v>0</v>
      </c>
      <c r="E93" s="66">
        <v>6</v>
      </c>
      <c r="F93" s="66">
        <v>0</v>
      </c>
      <c r="G93" s="66">
        <v>0</v>
      </c>
      <c r="H93" s="66">
        <v>0</v>
      </c>
      <c r="I93" s="66">
        <v>0</v>
      </c>
      <c r="J93" s="66">
        <v>0</v>
      </c>
      <c r="K93" s="66">
        <v>0</v>
      </c>
      <c r="L93" s="66">
        <v>0</v>
      </c>
      <c r="M93" s="66">
        <v>0</v>
      </c>
      <c r="N93" s="66">
        <v>0</v>
      </c>
      <c r="O93" s="66">
        <v>8</v>
      </c>
    </row>
    <row r="94" spans="2:15" s="2" customFormat="1" x14ac:dyDescent="0.2">
      <c r="B94" s="35" t="s">
        <v>709</v>
      </c>
      <c r="C94" s="66">
        <v>2</v>
      </c>
      <c r="D94" s="66">
        <v>0</v>
      </c>
      <c r="E94" s="66">
        <v>6</v>
      </c>
      <c r="F94" s="66">
        <v>0</v>
      </c>
      <c r="G94" s="66">
        <v>0</v>
      </c>
      <c r="H94" s="66">
        <v>0</v>
      </c>
      <c r="I94" s="66">
        <v>0</v>
      </c>
      <c r="J94" s="66">
        <v>0</v>
      </c>
      <c r="K94" s="66">
        <v>0</v>
      </c>
      <c r="L94" s="66">
        <v>0</v>
      </c>
      <c r="M94" s="66">
        <v>0</v>
      </c>
      <c r="N94" s="66">
        <v>0</v>
      </c>
      <c r="O94" s="66">
        <v>8</v>
      </c>
    </row>
    <row r="95" spans="2:15" s="95" customFormat="1" x14ac:dyDescent="0.2">
      <c r="B95" s="35" t="s">
        <v>372</v>
      </c>
      <c r="C95" s="66">
        <v>8</v>
      </c>
      <c r="D95" s="66">
        <v>2</v>
      </c>
      <c r="E95" s="66">
        <v>23</v>
      </c>
      <c r="F95" s="66">
        <v>1</v>
      </c>
      <c r="G95" s="66">
        <v>12</v>
      </c>
      <c r="H95" s="66">
        <v>6</v>
      </c>
      <c r="I95" s="66">
        <v>6</v>
      </c>
      <c r="J95" s="66">
        <v>0</v>
      </c>
      <c r="K95" s="66">
        <v>9</v>
      </c>
      <c r="L95" s="66">
        <v>0</v>
      </c>
      <c r="M95" s="66">
        <v>0</v>
      </c>
      <c r="N95" s="66">
        <v>0</v>
      </c>
      <c r="O95" s="66">
        <v>66</v>
      </c>
    </row>
    <row r="96" spans="2:15" s="2" customFormat="1" x14ac:dyDescent="0.2">
      <c r="B96" s="38" t="s">
        <v>710</v>
      </c>
      <c r="C96" s="65">
        <v>45</v>
      </c>
      <c r="D96" s="65">
        <v>5</v>
      </c>
      <c r="E96" s="65">
        <v>124</v>
      </c>
      <c r="F96" s="65">
        <v>53</v>
      </c>
      <c r="G96" s="65">
        <v>24</v>
      </c>
      <c r="H96" s="65">
        <v>25</v>
      </c>
      <c r="I96" s="65">
        <v>24</v>
      </c>
      <c r="J96" s="65">
        <v>9</v>
      </c>
      <c r="K96" s="65">
        <v>0</v>
      </c>
      <c r="L96" s="65">
        <v>0</v>
      </c>
      <c r="M96" s="65">
        <v>0</v>
      </c>
      <c r="N96" s="65">
        <v>1</v>
      </c>
      <c r="O96" s="65">
        <v>257</v>
      </c>
    </row>
    <row r="97" spans="2:15" s="2" customFormat="1" x14ac:dyDescent="0.2">
      <c r="B97" s="35" t="s">
        <v>711</v>
      </c>
      <c r="C97" s="66">
        <v>3</v>
      </c>
      <c r="D97" s="66">
        <v>0</v>
      </c>
      <c r="E97" s="66">
        <v>9</v>
      </c>
      <c r="F97" s="66">
        <v>1</v>
      </c>
      <c r="G97" s="66">
        <v>0</v>
      </c>
      <c r="H97" s="66">
        <v>0</v>
      </c>
      <c r="I97" s="66">
        <v>0</v>
      </c>
      <c r="J97" s="66">
        <v>0</v>
      </c>
      <c r="K97" s="66">
        <v>0</v>
      </c>
      <c r="L97" s="66">
        <v>0</v>
      </c>
      <c r="M97" s="66">
        <v>0</v>
      </c>
      <c r="N97" s="66">
        <v>0</v>
      </c>
      <c r="O97" s="66">
        <v>12</v>
      </c>
    </row>
    <row r="98" spans="2:15" s="2" customFormat="1" x14ac:dyDescent="0.2">
      <c r="B98" s="35" t="s">
        <v>712</v>
      </c>
      <c r="C98" s="66">
        <v>1</v>
      </c>
      <c r="D98" s="66">
        <v>0</v>
      </c>
      <c r="E98" s="66">
        <v>3</v>
      </c>
      <c r="F98" s="66">
        <v>3</v>
      </c>
      <c r="G98" s="66">
        <v>0</v>
      </c>
      <c r="H98" s="66">
        <v>0</v>
      </c>
      <c r="I98" s="66">
        <v>0</v>
      </c>
      <c r="J98" s="66">
        <v>0</v>
      </c>
      <c r="K98" s="66">
        <v>0</v>
      </c>
      <c r="L98" s="66">
        <v>0</v>
      </c>
      <c r="M98" s="66">
        <v>0</v>
      </c>
      <c r="N98" s="66">
        <v>0</v>
      </c>
      <c r="O98" s="66">
        <v>4</v>
      </c>
    </row>
    <row r="99" spans="2:15" s="2" customFormat="1" x14ac:dyDescent="0.2">
      <c r="B99" s="35" t="s">
        <v>713</v>
      </c>
      <c r="C99" s="66">
        <v>1</v>
      </c>
      <c r="D99" s="66">
        <v>0</v>
      </c>
      <c r="E99" s="66">
        <v>3</v>
      </c>
      <c r="F99" s="66">
        <v>3</v>
      </c>
      <c r="G99" s="66">
        <v>0</v>
      </c>
      <c r="H99" s="66">
        <v>0</v>
      </c>
      <c r="I99" s="66">
        <v>0</v>
      </c>
      <c r="J99" s="66">
        <v>0</v>
      </c>
      <c r="K99" s="66">
        <v>0</v>
      </c>
      <c r="L99" s="66">
        <v>0</v>
      </c>
      <c r="M99" s="66">
        <v>0</v>
      </c>
      <c r="N99" s="66">
        <v>0</v>
      </c>
      <c r="O99" s="66">
        <v>4</v>
      </c>
    </row>
    <row r="100" spans="2:15" s="2" customFormat="1" x14ac:dyDescent="0.2">
      <c r="B100" s="35" t="s">
        <v>714</v>
      </c>
      <c r="C100" s="66">
        <v>1</v>
      </c>
      <c r="D100" s="66">
        <v>0</v>
      </c>
      <c r="E100" s="66">
        <v>5</v>
      </c>
      <c r="F100" s="66">
        <v>1</v>
      </c>
      <c r="G100" s="66">
        <v>0</v>
      </c>
      <c r="H100" s="66">
        <v>0</v>
      </c>
      <c r="I100" s="66">
        <v>0</v>
      </c>
      <c r="J100" s="66">
        <v>0</v>
      </c>
      <c r="K100" s="66">
        <v>0</v>
      </c>
      <c r="L100" s="66">
        <v>0</v>
      </c>
      <c r="M100" s="66">
        <v>0</v>
      </c>
      <c r="N100" s="66">
        <v>0</v>
      </c>
      <c r="O100" s="66">
        <v>6</v>
      </c>
    </row>
    <row r="101" spans="2:15" s="2" customFormat="1" x14ac:dyDescent="0.2">
      <c r="B101" s="35" t="s">
        <v>715</v>
      </c>
      <c r="C101" s="66">
        <v>2</v>
      </c>
      <c r="D101" s="66">
        <v>0</v>
      </c>
      <c r="E101" s="66">
        <v>7</v>
      </c>
      <c r="F101" s="66">
        <v>2</v>
      </c>
      <c r="G101" s="66">
        <v>0</v>
      </c>
      <c r="H101" s="66">
        <v>3</v>
      </c>
      <c r="I101" s="66">
        <v>2</v>
      </c>
      <c r="J101" s="66">
        <v>0</v>
      </c>
      <c r="K101" s="66">
        <v>0</v>
      </c>
      <c r="L101" s="66">
        <v>0</v>
      </c>
      <c r="M101" s="66">
        <v>0</v>
      </c>
      <c r="N101" s="66">
        <v>0</v>
      </c>
      <c r="O101" s="66">
        <v>14</v>
      </c>
    </row>
    <row r="102" spans="2:15" x14ac:dyDescent="0.2">
      <c r="B102" s="35" t="s">
        <v>716</v>
      </c>
      <c r="C102" s="66">
        <v>2</v>
      </c>
      <c r="D102" s="66">
        <v>0</v>
      </c>
      <c r="E102" s="66">
        <v>4</v>
      </c>
      <c r="F102" s="66">
        <v>2</v>
      </c>
      <c r="G102" s="66">
        <v>0</v>
      </c>
      <c r="H102" s="66">
        <v>0</v>
      </c>
      <c r="I102" s="66">
        <v>0</v>
      </c>
      <c r="J102" s="66">
        <v>0</v>
      </c>
      <c r="K102" s="66">
        <v>0</v>
      </c>
      <c r="L102" s="66">
        <v>0</v>
      </c>
      <c r="M102" s="66">
        <v>0</v>
      </c>
      <c r="N102" s="66">
        <v>0</v>
      </c>
      <c r="O102" s="66">
        <v>6</v>
      </c>
    </row>
    <row r="103" spans="2:15" x14ac:dyDescent="0.2">
      <c r="B103" s="35" t="s">
        <v>717</v>
      </c>
      <c r="C103" s="66">
        <v>1</v>
      </c>
      <c r="D103" s="66">
        <v>0</v>
      </c>
      <c r="E103" s="66">
        <v>2</v>
      </c>
      <c r="F103" s="66">
        <v>2</v>
      </c>
      <c r="G103" s="66">
        <v>0</v>
      </c>
      <c r="H103" s="66">
        <v>0</v>
      </c>
      <c r="I103" s="66">
        <v>0</v>
      </c>
      <c r="J103" s="66">
        <v>0</v>
      </c>
      <c r="K103" s="66">
        <v>0</v>
      </c>
      <c r="L103" s="66">
        <v>0</v>
      </c>
      <c r="M103" s="66">
        <v>0</v>
      </c>
      <c r="N103" s="66">
        <v>0</v>
      </c>
      <c r="O103" s="66">
        <v>3</v>
      </c>
    </row>
    <row r="104" spans="2:15" x14ac:dyDescent="0.2">
      <c r="B104" s="35" t="s">
        <v>718</v>
      </c>
      <c r="C104" s="66">
        <v>1</v>
      </c>
      <c r="D104" s="66">
        <v>0</v>
      </c>
      <c r="E104" s="66">
        <v>3</v>
      </c>
      <c r="F104" s="66">
        <v>3</v>
      </c>
      <c r="G104" s="66">
        <v>0</v>
      </c>
      <c r="H104" s="66">
        <v>0</v>
      </c>
      <c r="I104" s="66">
        <v>0</v>
      </c>
      <c r="J104" s="66">
        <v>0</v>
      </c>
      <c r="K104" s="66">
        <v>0</v>
      </c>
      <c r="L104" s="66">
        <v>0</v>
      </c>
      <c r="M104" s="66">
        <v>0</v>
      </c>
      <c r="N104" s="66">
        <v>0</v>
      </c>
      <c r="O104" s="66">
        <v>4</v>
      </c>
    </row>
    <row r="105" spans="2:15" x14ac:dyDescent="0.2">
      <c r="B105" s="35" t="s">
        <v>719</v>
      </c>
      <c r="C105" s="66">
        <v>7</v>
      </c>
      <c r="D105" s="66">
        <v>2</v>
      </c>
      <c r="E105" s="66">
        <v>18</v>
      </c>
      <c r="F105" s="66">
        <v>3</v>
      </c>
      <c r="G105" s="66">
        <v>3</v>
      </c>
      <c r="H105" s="66">
        <v>6</v>
      </c>
      <c r="I105" s="66">
        <v>4</v>
      </c>
      <c r="J105" s="66">
        <v>4</v>
      </c>
      <c r="K105" s="66">
        <v>0</v>
      </c>
      <c r="L105" s="66">
        <v>0</v>
      </c>
      <c r="M105" s="66">
        <v>0</v>
      </c>
      <c r="N105" s="66">
        <v>1</v>
      </c>
      <c r="O105" s="66">
        <v>45</v>
      </c>
    </row>
    <row r="106" spans="2:15" x14ac:dyDescent="0.2">
      <c r="B106" s="35" t="s">
        <v>720</v>
      </c>
      <c r="C106" s="66">
        <v>3</v>
      </c>
      <c r="D106" s="66">
        <v>0</v>
      </c>
      <c r="E106" s="66">
        <v>9</v>
      </c>
      <c r="F106" s="66">
        <v>9</v>
      </c>
      <c r="G106" s="66">
        <v>0</v>
      </c>
      <c r="H106" s="66">
        <v>3</v>
      </c>
      <c r="I106" s="66">
        <v>2</v>
      </c>
      <c r="J106" s="66">
        <v>0</v>
      </c>
      <c r="K106" s="66">
        <v>0</v>
      </c>
      <c r="L106" s="66">
        <v>0</v>
      </c>
      <c r="M106" s="66">
        <v>0</v>
      </c>
      <c r="N106" s="66">
        <v>0</v>
      </c>
      <c r="O106" s="66">
        <v>17</v>
      </c>
    </row>
    <row r="107" spans="2:15" x14ac:dyDescent="0.2">
      <c r="B107" s="35" t="s">
        <v>721</v>
      </c>
      <c r="C107" s="66">
        <v>10</v>
      </c>
      <c r="D107" s="66">
        <v>2</v>
      </c>
      <c r="E107" s="66">
        <v>24</v>
      </c>
      <c r="F107" s="66">
        <v>8</v>
      </c>
      <c r="G107" s="66">
        <v>7</v>
      </c>
      <c r="H107" s="66">
        <v>6</v>
      </c>
      <c r="I107" s="66">
        <v>8</v>
      </c>
      <c r="J107" s="66">
        <v>3</v>
      </c>
      <c r="K107" s="66">
        <v>0</v>
      </c>
      <c r="L107" s="66">
        <v>0</v>
      </c>
      <c r="M107" s="66">
        <v>0</v>
      </c>
      <c r="N107" s="66">
        <v>0</v>
      </c>
      <c r="O107" s="66">
        <v>60</v>
      </c>
    </row>
    <row r="108" spans="2:15" x14ac:dyDescent="0.2">
      <c r="B108" s="35" t="s">
        <v>722</v>
      </c>
      <c r="C108" s="66">
        <v>1</v>
      </c>
      <c r="D108" s="66">
        <v>0</v>
      </c>
      <c r="E108" s="66">
        <v>2</v>
      </c>
      <c r="F108" s="66">
        <v>2</v>
      </c>
      <c r="G108" s="66">
        <v>0</v>
      </c>
      <c r="H108" s="66">
        <v>0</v>
      </c>
      <c r="I108" s="66">
        <v>0</v>
      </c>
      <c r="J108" s="66">
        <v>0</v>
      </c>
      <c r="K108" s="66">
        <v>0</v>
      </c>
      <c r="L108" s="66">
        <v>0</v>
      </c>
      <c r="M108" s="66">
        <v>0</v>
      </c>
      <c r="N108" s="66">
        <v>0</v>
      </c>
      <c r="O108" s="66">
        <v>3</v>
      </c>
    </row>
    <row r="109" spans="2:15" x14ac:dyDescent="0.2">
      <c r="B109" s="35" t="s">
        <v>291</v>
      </c>
      <c r="C109" s="66">
        <v>1</v>
      </c>
      <c r="D109" s="66">
        <v>0</v>
      </c>
      <c r="E109" s="66">
        <v>4</v>
      </c>
      <c r="F109" s="66">
        <v>4</v>
      </c>
      <c r="G109" s="66">
        <v>0</v>
      </c>
      <c r="H109" s="66">
        <v>0</v>
      </c>
      <c r="I109" s="66">
        <v>0</v>
      </c>
      <c r="J109" s="66">
        <v>0</v>
      </c>
      <c r="K109" s="66">
        <v>0</v>
      </c>
      <c r="L109" s="66">
        <v>0</v>
      </c>
      <c r="M109" s="66">
        <v>0</v>
      </c>
      <c r="N109" s="66">
        <v>0</v>
      </c>
      <c r="O109" s="66">
        <v>5</v>
      </c>
    </row>
    <row r="110" spans="2:15" x14ac:dyDescent="0.2">
      <c r="B110" s="35" t="s">
        <v>723</v>
      </c>
      <c r="C110" s="66">
        <v>4</v>
      </c>
      <c r="D110" s="66">
        <v>1</v>
      </c>
      <c r="E110" s="66">
        <v>12</v>
      </c>
      <c r="F110" s="66">
        <v>0</v>
      </c>
      <c r="G110" s="66">
        <v>8</v>
      </c>
      <c r="H110" s="66">
        <v>6</v>
      </c>
      <c r="I110" s="66">
        <v>6</v>
      </c>
      <c r="J110" s="66">
        <v>2</v>
      </c>
      <c r="K110" s="66">
        <v>0</v>
      </c>
      <c r="L110" s="66">
        <v>0</v>
      </c>
      <c r="M110" s="66">
        <v>0</v>
      </c>
      <c r="N110" s="66">
        <v>0</v>
      </c>
      <c r="O110" s="66">
        <v>39</v>
      </c>
    </row>
    <row r="111" spans="2:15" x14ac:dyDescent="0.2">
      <c r="B111" s="35" t="s">
        <v>724</v>
      </c>
      <c r="C111" s="66">
        <v>2</v>
      </c>
      <c r="D111" s="66">
        <v>0</v>
      </c>
      <c r="E111" s="66">
        <v>5</v>
      </c>
      <c r="F111" s="66">
        <v>5</v>
      </c>
      <c r="G111" s="66">
        <v>0</v>
      </c>
      <c r="H111" s="66">
        <v>0</v>
      </c>
      <c r="I111" s="66">
        <v>0</v>
      </c>
      <c r="J111" s="66">
        <v>0</v>
      </c>
      <c r="K111" s="66">
        <v>0</v>
      </c>
      <c r="L111" s="66">
        <v>0</v>
      </c>
      <c r="M111" s="66">
        <v>0</v>
      </c>
      <c r="N111" s="66">
        <v>0</v>
      </c>
      <c r="O111" s="66">
        <v>7</v>
      </c>
    </row>
    <row r="112" spans="2:15" x14ac:dyDescent="0.2">
      <c r="B112" s="35" t="s">
        <v>320</v>
      </c>
      <c r="C112" s="66">
        <v>3</v>
      </c>
      <c r="D112" s="66">
        <v>0</v>
      </c>
      <c r="E112" s="66">
        <v>10</v>
      </c>
      <c r="F112" s="66">
        <v>2</v>
      </c>
      <c r="G112" s="66">
        <v>6</v>
      </c>
      <c r="H112" s="66">
        <v>1</v>
      </c>
      <c r="I112" s="66">
        <v>2</v>
      </c>
      <c r="J112" s="66">
        <v>0</v>
      </c>
      <c r="K112" s="66">
        <v>0</v>
      </c>
      <c r="L112" s="66">
        <v>0</v>
      </c>
      <c r="M112" s="66">
        <v>0</v>
      </c>
      <c r="N112" s="66">
        <v>0</v>
      </c>
      <c r="O112" s="66">
        <v>22</v>
      </c>
    </row>
    <row r="113" spans="2:15" s="95" customFormat="1" x14ac:dyDescent="0.2">
      <c r="B113" s="35" t="s">
        <v>293</v>
      </c>
      <c r="C113" s="66">
        <v>2</v>
      </c>
      <c r="D113" s="66">
        <v>0</v>
      </c>
      <c r="E113" s="66">
        <v>4</v>
      </c>
      <c r="F113" s="66">
        <v>3</v>
      </c>
      <c r="G113" s="66">
        <v>0</v>
      </c>
      <c r="H113" s="66">
        <v>0</v>
      </c>
      <c r="I113" s="66">
        <v>0</v>
      </c>
      <c r="J113" s="66">
        <v>0</v>
      </c>
      <c r="K113" s="66">
        <v>0</v>
      </c>
      <c r="L113" s="66">
        <v>0</v>
      </c>
      <c r="M113" s="66">
        <v>0</v>
      </c>
      <c r="N113" s="66">
        <v>0</v>
      </c>
      <c r="O113" s="66">
        <v>6</v>
      </c>
    </row>
    <row r="114" spans="2:15" s="2" customFormat="1" x14ac:dyDescent="0.2">
      <c r="B114" s="38" t="s">
        <v>725</v>
      </c>
      <c r="C114" s="65">
        <v>37</v>
      </c>
      <c r="D114" s="65">
        <v>3</v>
      </c>
      <c r="E114" s="65">
        <v>99</v>
      </c>
      <c r="F114" s="65">
        <v>48</v>
      </c>
      <c r="G114" s="65">
        <v>21</v>
      </c>
      <c r="H114" s="65">
        <v>22</v>
      </c>
      <c r="I114" s="65">
        <v>15</v>
      </c>
      <c r="J114" s="65">
        <v>0</v>
      </c>
      <c r="K114" s="65">
        <v>0</v>
      </c>
      <c r="L114" s="65">
        <v>0</v>
      </c>
      <c r="M114" s="65">
        <v>0</v>
      </c>
      <c r="N114" s="65">
        <v>0</v>
      </c>
      <c r="O114" s="65">
        <v>197</v>
      </c>
    </row>
    <row r="115" spans="2:15" s="2" customFormat="1" x14ac:dyDescent="0.2">
      <c r="B115" s="35" t="s">
        <v>726</v>
      </c>
      <c r="C115" s="66">
        <v>2</v>
      </c>
      <c r="D115" s="66">
        <v>0</v>
      </c>
      <c r="E115" s="66">
        <v>6</v>
      </c>
      <c r="F115" s="66">
        <v>0</v>
      </c>
      <c r="G115" s="66">
        <v>0</v>
      </c>
      <c r="H115" s="66">
        <v>2</v>
      </c>
      <c r="I115" s="66">
        <v>2</v>
      </c>
      <c r="J115" s="66">
        <v>0</v>
      </c>
      <c r="K115" s="66">
        <v>0</v>
      </c>
      <c r="L115" s="66">
        <v>0</v>
      </c>
      <c r="M115" s="66">
        <v>0</v>
      </c>
      <c r="N115" s="66">
        <v>0</v>
      </c>
      <c r="O115" s="66">
        <v>12</v>
      </c>
    </row>
    <row r="116" spans="2:15" s="2" customFormat="1" x14ac:dyDescent="0.2">
      <c r="B116" s="35" t="s">
        <v>727</v>
      </c>
      <c r="C116" s="66">
        <v>5</v>
      </c>
      <c r="D116" s="66">
        <v>1</v>
      </c>
      <c r="E116" s="66">
        <v>15</v>
      </c>
      <c r="F116" s="66">
        <v>0</v>
      </c>
      <c r="G116" s="66">
        <v>14</v>
      </c>
      <c r="H116" s="66">
        <v>8</v>
      </c>
      <c r="I116" s="66">
        <v>5</v>
      </c>
      <c r="J116" s="66">
        <v>0</v>
      </c>
      <c r="K116" s="66">
        <v>0</v>
      </c>
      <c r="L116" s="66">
        <v>0</v>
      </c>
      <c r="M116" s="66">
        <v>0</v>
      </c>
      <c r="N116" s="66">
        <v>0</v>
      </c>
      <c r="O116" s="66">
        <v>48</v>
      </c>
    </row>
    <row r="117" spans="2:15" s="2" customFormat="1" x14ac:dyDescent="0.2">
      <c r="B117" s="35" t="s">
        <v>728</v>
      </c>
      <c r="C117" s="66">
        <v>1</v>
      </c>
      <c r="D117" s="66">
        <v>0</v>
      </c>
      <c r="E117" s="66">
        <v>3</v>
      </c>
      <c r="F117" s="66">
        <v>3</v>
      </c>
      <c r="G117" s="66">
        <v>0</v>
      </c>
      <c r="H117" s="66">
        <v>0</v>
      </c>
      <c r="I117" s="66">
        <v>0</v>
      </c>
      <c r="J117" s="66">
        <v>0</v>
      </c>
      <c r="K117" s="66">
        <v>0</v>
      </c>
      <c r="L117" s="66">
        <v>0</v>
      </c>
      <c r="M117" s="66">
        <v>0</v>
      </c>
      <c r="N117" s="66">
        <v>0</v>
      </c>
      <c r="O117" s="66">
        <v>4</v>
      </c>
    </row>
    <row r="118" spans="2:15" s="2" customFormat="1" x14ac:dyDescent="0.2">
      <c r="B118" s="35" t="s">
        <v>729</v>
      </c>
      <c r="C118" s="66">
        <v>4</v>
      </c>
      <c r="D118" s="66">
        <v>0</v>
      </c>
      <c r="E118" s="66">
        <v>12</v>
      </c>
      <c r="F118" s="66">
        <v>0</v>
      </c>
      <c r="G118" s="66">
        <v>0</v>
      </c>
      <c r="H118" s="66">
        <v>6</v>
      </c>
      <c r="I118" s="66">
        <v>2</v>
      </c>
      <c r="J118" s="66">
        <v>0</v>
      </c>
      <c r="K118" s="66">
        <v>0</v>
      </c>
      <c r="L118" s="66">
        <v>0</v>
      </c>
      <c r="M118" s="66">
        <v>0</v>
      </c>
      <c r="N118" s="66">
        <v>0</v>
      </c>
      <c r="O118" s="66">
        <v>24</v>
      </c>
    </row>
    <row r="119" spans="2:15" s="2" customFormat="1" x14ac:dyDescent="0.2">
      <c r="B119" s="35" t="s">
        <v>730</v>
      </c>
      <c r="C119" s="66">
        <v>1</v>
      </c>
      <c r="D119" s="66">
        <v>0</v>
      </c>
      <c r="E119" s="66">
        <v>5</v>
      </c>
      <c r="F119" s="66">
        <v>2</v>
      </c>
      <c r="G119" s="66">
        <v>0</v>
      </c>
      <c r="H119" s="66">
        <v>0</v>
      </c>
      <c r="I119" s="66">
        <v>0</v>
      </c>
      <c r="J119" s="66">
        <v>0</v>
      </c>
      <c r="K119" s="66">
        <v>0</v>
      </c>
      <c r="L119" s="66">
        <v>0</v>
      </c>
      <c r="M119" s="66">
        <v>0</v>
      </c>
      <c r="N119" s="66">
        <v>0</v>
      </c>
      <c r="O119" s="66">
        <v>6</v>
      </c>
    </row>
    <row r="120" spans="2:15" s="2" customFormat="1" x14ac:dyDescent="0.2">
      <c r="B120" s="35" t="s">
        <v>731</v>
      </c>
      <c r="C120" s="66">
        <v>1</v>
      </c>
      <c r="D120" s="66">
        <v>0</v>
      </c>
      <c r="E120" s="66">
        <v>3</v>
      </c>
      <c r="F120" s="66">
        <v>3</v>
      </c>
      <c r="G120" s="66">
        <v>0</v>
      </c>
      <c r="H120" s="66">
        <v>0</v>
      </c>
      <c r="I120" s="66">
        <v>0</v>
      </c>
      <c r="J120" s="66">
        <v>0</v>
      </c>
      <c r="K120" s="66">
        <v>0</v>
      </c>
      <c r="L120" s="66">
        <v>0</v>
      </c>
      <c r="M120" s="66">
        <v>0</v>
      </c>
      <c r="N120" s="66">
        <v>0</v>
      </c>
      <c r="O120" s="66">
        <v>4</v>
      </c>
    </row>
    <row r="121" spans="2:15" s="2" customFormat="1" x14ac:dyDescent="0.2">
      <c r="B121" s="35" t="s">
        <v>732</v>
      </c>
      <c r="C121" s="66">
        <v>3</v>
      </c>
      <c r="D121" s="66">
        <v>0</v>
      </c>
      <c r="E121" s="66">
        <v>8</v>
      </c>
      <c r="F121" s="66">
        <v>0</v>
      </c>
      <c r="G121" s="66">
        <v>0</v>
      </c>
      <c r="H121" s="66">
        <v>0</v>
      </c>
      <c r="I121" s="66">
        <v>0</v>
      </c>
      <c r="J121" s="66">
        <v>0</v>
      </c>
      <c r="K121" s="66">
        <v>0</v>
      </c>
      <c r="L121" s="66">
        <v>0</v>
      </c>
      <c r="M121" s="66">
        <v>0</v>
      </c>
      <c r="N121" s="66">
        <v>0</v>
      </c>
      <c r="O121" s="66">
        <v>11</v>
      </c>
    </row>
    <row r="122" spans="2:15" s="2" customFormat="1" x14ac:dyDescent="0.2">
      <c r="B122" s="35" t="s">
        <v>733</v>
      </c>
      <c r="C122" s="66">
        <v>5</v>
      </c>
      <c r="D122" s="66">
        <v>2</v>
      </c>
      <c r="E122" s="66">
        <v>10</v>
      </c>
      <c r="F122" s="66">
        <v>10</v>
      </c>
      <c r="G122" s="66">
        <v>7</v>
      </c>
      <c r="H122" s="66">
        <v>6</v>
      </c>
      <c r="I122" s="66">
        <v>6</v>
      </c>
      <c r="J122" s="66">
        <v>0</v>
      </c>
      <c r="K122" s="66">
        <v>0</v>
      </c>
      <c r="L122" s="66">
        <v>0</v>
      </c>
      <c r="M122" s="66">
        <v>0</v>
      </c>
      <c r="N122" s="66">
        <v>0</v>
      </c>
      <c r="O122" s="66">
        <v>36</v>
      </c>
    </row>
    <row r="123" spans="2:15" s="2" customFormat="1" x14ac:dyDescent="0.2">
      <c r="B123" s="35" t="s">
        <v>734</v>
      </c>
      <c r="C123" s="66">
        <v>2</v>
      </c>
      <c r="D123" s="66">
        <v>0</v>
      </c>
      <c r="E123" s="66">
        <v>6</v>
      </c>
      <c r="F123" s="66">
        <v>4</v>
      </c>
      <c r="G123" s="66">
        <v>0</v>
      </c>
      <c r="H123" s="66">
        <v>0</v>
      </c>
      <c r="I123" s="66">
        <v>0</v>
      </c>
      <c r="J123" s="66">
        <v>0</v>
      </c>
      <c r="K123" s="66">
        <v>0</v>
      </c>
      <c r="L123" s="66">
        <v>0</v>
      </c>
      <c r="M123" s="66">
        <v>0</v>
      </c>
      <c r="N123" s="66">
        <v>0</v>
      </c>
      <c r="O123" s="66">
        <v>8</v>
      </c>
    </row>
    <row r="124" spans="2:15" s="2" customFormat="1" x14ac:dyDescent="0.2">
      <c r="B124" s="35" t="s">
        <v>735</v>
      </c>
      <c r="C124" s="66">
        <v>1</v>
      </c>
      <c r="D124" s="66">
        <v>0</v>
      </c>
      <c r="E124" s="66">
        <v>3</v>
      </c>
      <c r="F124" s="66">
        <v>3</v>
      </c>
      <c r="G124" s="66">
        <v>0</v>
      </c>
      <c r="H124" s="66">
        <v>0</v>
      </c>
      <c r="I124" s="66">
        <v>0</v>
      </c>
      <c r="J124" s="66">
        <v>0</v>
      </c>
      <c r="K124" s="66">
        <v>0</v>
      </c>
      <c r="L124" s="66">
        <v>0</v>
      </c>
      <c r="M124" s="66">
        <v>0</v>
      </c>
      <c r="N124" s="66">
        <v>0</v>
      </c>
      <c r="O124" s="66">
        <v>4</v>
      </c>
    </row>
    <row r="125" spans="2:15" s="2" customFormat="1" x14ac:dyDescent="0.2">
      <c r="B125" s="35" t="s">
        <v>736</v>
      </c>
      <c r="C125" s="66">
        <v>1</v>
      </c>
      <c r="D125" s="66">
        <v>0</v>
      </c>
      <c r="E125" s="66">
        <v>3</v>
      </c>
      <c r="F125" s="66">
        <v>3</v>
      </c>
      <c r="G125" s="66">
        <v>0</v>
      </c>
      <c r="H125" s="66">
        <v>0</v>
      </c>
      <c r="I125" s="66">
        <v>0</v>
      </c>
      <c r="J125" s="66">
        <v>0</v>
      </c>
      <c r="K125" s="66">
        <v>0</v>
      </c>
      <c r="L125" s="66">
        <v>0</v>
      </c>
      <c r="M125" s="66">
        <v>0</v>
      </c>
      <c r="N125" s="66">
        <v>0</v>
      </c>
      <c r="O125" s="66">
        <v>4</v>
      </c>
    </row>
    <row r="126" spans="2:15" s="2" customFormat="1" x14ac:dyDescent="0.2">
      <c r="B126" s="35" t="s">
        <v>737</v>
      </c>
      <c r="C126" s="66">
        <v>1</v>
      </c>
      <c r="D126" s="66">
        <v>0</v>
      </c>
      <c r="E126" s="66">
        <v>3</v>
      </c>
      <c r="F126" s="66">
        <v>3</v>
      </c>
      <c r="G126" s="66">
        <v>0</v>
      </c>
      <c r="H126" s="66">
        <v>0</v>
      </c>
      <c r="I126" s="66">
        <v>0</v>
      </c>
      <c r="J126" s="66">
        <v>0</v>
      </c>
      <c r="K126" s="66">
        <v>0</v>
      </c>
      <c r="L126" s="66">
        <v>0</v>
      </c>
      <c r="M126" s="66">
        <v>0</v>
      </c>
      <c r="N126" s="66">
        <v>0</v>
      </c>
      <c r="O126" s="66">
        <v>4</v>
      </c>
    </row>
    <row r="127" spans="2:15" s="2" customFormat="1" x14ac:dyDescent="0.2">
      <c r="B127" s="35" t="s">
        <v>738</v>
      </c>
      <c r="C127" s="66">
        <v>1</v>
      </c>
      <c r="D127" s="66">
        <v>0</v>
      </c>
      <c r="E127" s="66">
        <v>2</v>
      </c>
      <c r="F127" s="66">
        <v>2</v>
      </c>
      <c r="G127" s="66">
        <v>0</v>
      </c>
      <c r="H127" s="66">
        <v>0</v>
      </c>
      <c r="I127" s="66">
        <v>0</v>
      </c>
      <c r="J127" s="66">
        <v>0</v>
      </c>
      <c r="K127" s="66">
        <v>0</v>
      </c>
      <c r="L127" s="66">
        <v>0</v>
      </c>
      <c r="M127" s="66">
        <v>0</v>
      </c>
      <c r="N127" s="66">
        <v>0</v>
      </c>
      <c r="O127" s="66">
        <v>3</v>
      </c>
    </row>
    <row r="128" spans="2:15" s="2" customFormat="1" x14ac:dyDescent="0.2">
      <c r="B128" s="35" t="s">
        <v>739</v>
      </c>
      <c r="C128" s="66">
        <v>2</v>
      </c>
      <c r="D128" s="66">
        <v>0</v>
      </c>
      <c r="E128" s="66">
        <v>4</v>
      </c>
      <c r="F128" s="66">
        <v>2</v>
      </c>
      <c r="G128" s="66">
        <v>0</v>
      </c>
      <c r="H128" s="66">
        <v>0</v>
      </c>
      <c r="I128" s="66">
        <v>0</v>
      </c>
      <c r="J128" s="66">
        <v>0</v>
      </c>
      <c r="K128" s="66">
        <v>0</v>
      </c>
      <c r="L128" s="66">
        <v>0</v>
      </c>
      <c r="M128" s="66">
        <v>0</v>
      </c>
      <c r="N128" s="66">
        <v>0</v>
      </c>
      <c r="O128" s="66">
        <v>6</v>
      </c>
    </row>
    <row r="129" spans="2:15" s="2" customFormat="1" x14ac:dyDescent="0.2">
      <c r="B129" s="35" t="s">
        <v>740</v>
      </c>
      <c r="C129" s="66">
        <v>1</v>
      </c>
      <c r="D129" s="66">
        <v>0</v>
      </c>
      <c r="E129" s="66">
        <v>4</v>
      </c>
      <c r="F129" s="66">
        <v>1</v>
      </c>
      <c r="G129" s="66">
        <v>0</v>
      </c>
      <c r="H129" s="66">
        <v>0</v>
      </c>
      <c r="I129" s="66">
        <v>0</v>
      </c>
      <c r="J129" s="66">
        <v>0</v>
      </c>
      <c r="K129" s="66">
        <v>0</v>
      </c>
      <c r="L129" s="66">
        <v>0</v>
      </c>
      <c r="M129" s="66">
        <v>0</v>
      </c>
      <c r="N129" s="66">
        <v>0</v>
      </c>
      <c r="O129" s="66">
        <v>5</v>
      </c>
    </row>
    <row r="130" spans="2:15" s="2" customFormat="1" x14ac:dyDescent="0.2">
      <c r="B130" s="35" t="s">
        <v>741</v>
      </c>
      <c r="C130" s="66">
        <v>2</v>
      </c>
      <c r="D130" s="66">
        <v>0</v>
      </c>
      <c r="E130" s="66">
        <v>4</v>
      </c>
      <c r="F130" s="66">
        <v>4</v>
      </c>
      <c r="G130" s="66">
        <v>0</v>
      </c>
      <c r="H130" s="66">
        <v>0</v>
      </c>
      <c r="I130" s="66">
        <v>0</v>
      </c>
      <c r="J130" s="66">
        <v>0</v>
      </c>
      <c r="K130" s="66">
        <v>0</v>
      </c>
      <c r="L130" s="66">
        <v>0</v>
      </c>
      <c r="M130" s="66">
        <v>0</v>
      </c>
      <c r="N130" s="66">
        <v>0</v>
      </c>
      <c r="O130" s="66">
        <v>6</v>
      </c>
    </row>
    <row r="131" spans="2:15" s="2" customFormat="1" x14ac:dyDescent="0.2">
      <c r="B131" s="35" t="s">
        <v>742</v>
      </c>
      <c r="C131" s="66">
        <v>2</v>
      </c>
      <c r="D131" s="66">
        <v>0</v>
      </c>
      <c r="E131" s="66">
        <v>5</v>
      </c>
      <c r="F131" s="66">
        <v>5</v>
      </c>
      <c r="G131" s="66">
        <v>0</v>
      </c>
      <c r="H131" s="66">
        <v>0</v>
      </c>
      <c r="I131" s="66">
        <v>0</v>
      </c>
      <c r="J131" s="66">
        <v>0</v>
      </c>
      <c r="K131" s="66">
        <v>0</v>
      </c>
      <c r="L131" s="66">
        <v>0</v>
      </c>
      <c r="M131" s="66">
        <v>0</v>
      </c>
      <c r="N131" s="66">
        <v>0</v>
      </c>
      <c r="O131" s="66">
        <v>7</v>
      </c>
    </row>
    <row r="132" spans="2:15" s="95" customFormat="1" x14ac:dyDescent="0.2">
      <c r="B132" s="35" t="s">
        <v>743</v>
      </c>
      <c r="C132" s="66">
        <v>2</v>
      </c>
      <c r="D132" s="66">
        <v>0</v>
      </c>
      <c r="E132" s="66">
        <v>3</v>
      </c>
      <c r="F132" s="66">
        <v>3</v>
      </c>
      <c r="G132" s="66">
        <v>0</v>
      </c>
      <c r="H132" s="66">
        <v>0</v>
      </c>
      <c r="I132" s="66">
        <v>0</v>
      </c>
      <c r="J132" s="66">
        <v>0</v>
      </c>
      <c r="K132" s="66">
        <v>0</v>
      </c>
      <c r="L132" s="66">
        <v>0</v>
      </c>
      <c r="M132" s="66">
        <v>0</v>
      </c>
      <c r="N132" s="66">
        <v>0</v>
      </c>
      <c r="O132" s="66">
        <v>5</v>
      </c>
    </row>
    <row r="133" spans="2:15" s="2" customFormat="1" x14ac:dyDescent="0.2">
      <c r="B133" s="38" t="s">
        <v>744</v>
      </c>
      <c r="C133" s="65">
        <v>67</v>
      </c>
      <c r="D133" s="65">
        <v>10</v>
      </c>
      <c r="E133" s="65">
        <v>174</v>
      </c>
      <c r="F133" s="65">
        <v>32</v>
      </c>
      <c r="G133" s="65">
        <v>33</v>
      </c>
      <c r="H133" s="65">
        <v>35</v>
      </c>
      <c r="I133" s="65">
        <v>27</v>
      </c>
      <c r="J133" s="65">
        <v>0</v>
      </c>
      <c r="K133" s="65">
        <v>3</v>
      </c>
      <c r="L133" s="65">
        <v>0</v>
      </c>
      <c r="M133" s="65">
        <v>0</v>
      </c>
      <c r="N133" s="65">
        <v>0</v>
      </c>
      <c r="O133" s="65">
        <v>349</v>
      </c>
    </row>
    <row r="134" spans="2:15" s="2" customFormat="1" x14ac:dyDescent="0.2">
      <c r="B134" s="35" t="s">
        <v>745</v>
      </c>
      <c r="C134" s="66">
        <v>1</v>
      </c>
      <c r="D134" s="66">
        <v>0</v>
      </c>
      <c r="E134" s="66">
        <v>3</v>
      </c>
      <c r="F134" s="66">
        <v>3</v>
      </c>
      <c r="G134" s="66">
        <v>0</v>
      </c>
      <c r="H134" s="66">
        <v>0</v>
      </c>
      <c r="I134" s="66">
        <v>0</v>
      </c>
      <c r="J134" s="66">
        <v>0</v>
      </c>
      <c r="K134" s="66">
        <v>0</v>
      </c>
      <c r="L134" s="66">
        <v>0</v>
      </c>
      <c r="M134" s="66">
        <v>0</v>
      </c>
      <c r="N134" s="66">
        <v>0</v>
      </c>
      <c r="O134" s="66">
        <v>4</v>
      </c>
    </row>
    <row r="135" spans="2:15" s="2" customFormat="1" x14ac:dyDescent="0.2">
      <c r="B135" s="35" t="s">
        <v>746</v>
      </c>
      <c r="C135" s="66">
        <v>1</v>
      </c>
      <c r="D135" s="66">
        <v>0</v>
      </c>
      <c r="E135" s="66">
        <v>5</v>
      </c>
      <c r="F135" s="66">
        <v>1</v>
      </c>
      <c r="G135" s="66">
        <v>0</v>
      </c>
      <c r="H135" s="66">
        <v>0</v>
      </c>
      <c r="I135" s="66">
        <v>0</v>
      </c>
      <c r="J135" s="66">
        <v>0</v>
      </c>
      <c r="K135" s="66">
        <v>0</v>
      </c>
      <c r="L135" s="66">
        <v>0</v>
      </c>
      <c r="M135" s="66">
        <v>0</v>
      </c>
      <c r="N135" s="66">
        <v>0</v>
      </c>
      <c r="O135" s="66">
        <v>6</v>
      </c>
    </row>
    <row r="136" spans="2:15" s="2" customFormat="1" x14ac:dyDescent="0.2">
      <c r="B136" s="35" t="s">
        <v>747</v>
      </c>
      <c r="C136" s="66">
        <v>1</v>
      </c>
      <c r="D136" s="66">
        <v>0</v>
      </c>
      <c r="E136" s="66">
        <v>2</v>
      </c>
      <c r="F136" s="66">
        <v>2</v>
      </c>
      <c r="G136" s="66">
        <v>0</v>
      </c>
      <c r="H136" s="66">
        <v>0</v>
      </c>
      <c r="I136" s="66">
        <v>0</v>
      </c>
      <c r="J136" s="66">
        <v>0</v>
      </c>
      <c r="K136" s="66">
        <v>0</v>
      </c>
      <c r="L136" s="66">
        <v>0</v>
      </c>
      <c r="M136" s="66">
        <v>0</v>
      </c>
      <c r="N136" s="66">
        <v>0</v>
      </c>
      <c r="O136" s="66">
        <v>3</v>
      </c>
    </row>
    <row r="137" spans="2:15" s="2" customFormat="1" x14ac:dyDescent="0.2">
      <c r="B137" s="35" t="s">
        <v>748</v>
      </c>
      <c r="C137" s="66">
        <v>3</v>
      </c>
      <c r="D137" s="66">
        <v>0</v>
      </c>
      <c r="E137" s="66">
        <v>9</v>
      </c>
      <c r="F137" s="66">
        <v>0</v>
      </c>
      <c r="G137" s="66">
        <v>0</v>
      </c>
      <c r="H137" s="66">
        <v>0</v>
      </c>
      <c r="I137" s="66">
        <v>0</v>
      </c>
      <c r="J137" s="66">
        <v>0</v>
      </c>
      <c r="K137" s="66">
        <v>0</v>
      </c>
      <c r="L137" s="66">
        <v>0</v>
      </c>
      <c r="M137" s="66">
        <v>0</v>
      </c>
      <c r="N137" s="66">
        <v>0</v>
      </c>
      <c r="O137" s="66">
        <v>12</v>
      </c>
    </row>
    <row r="138" spans="2:15" s="2" customFormat="1" x14ac:dyDescent="0.2">
      <c r="B138" s="35" t="s">
        <v>749</v>
      </c>
      <c r="C138" s="66">
        <v>2</v>
      </c>
      <c r="D138" s="66">
        <v>0</v>
      </c>
      <c r="E138" s="66">
        <v>3</v>
      </c>
      <c r="F138" s="66">
        <v>3</v>
      </c>
      <c r="G138" s="66">
        <v>0</v>
      </c>
      <c r="H138" s="66">
        <v>0</v>
      </c>
      <c r="I138" s="66">
        <v>0</v>
      </c>
      <c r="J138" s="66">
        <v>0</v>
      </c>
      <c r="K138" s="66">
        <v>0</v>
      </c>
      <c r="L138" s="66">
        <v>0</v>
      </c>
      <c r="M138" s="66">
        <v>0</v>
      </c>
      <c r="N138" s="66">
        <v>0</v>
      </c>
      <c r="O138" s="66">
        <v>5</v>
      </c>
    </row>
    <row r="139" spans="2:15" s="2" customFormat="1" x14ac:dyDescent="0.2">
      <c r="B139" s="35" t="s">
        <v>750</v>
      </c>
      <c r="C139" s="66">
        <v>2</v>
      </c>
      <c r="D139" s="66">
        <v>1</v>
      </c>
      <c r="E139" s="66">
        <v>6</v>
      </c>
      <c r="F139" s="66">
        <v>0</v>
      </c>
      <c r="G139" s="66">
        <v>6</v>
      </c>
      <c r="H139" s="66">
        <v>0</v>
      </c>
      <c r="I139" s="66">
        <v>0</v>
      </c>
      <c r="J139" s="66">
        <v>0</v>
      </c>
      <c r="K139" s="66">
        <v>0</v>
      </c>
      <c r="L139" s="66">
        <v>0</v>
      </c>
      <c r="M139" s="66">
        <v>0</v>
      </c>
      <c r="N139" s="66">
        <v>0</v>
      </c>
      <c r="O139" s="66">
        <v>15</v>
      </c>
    </row>
    <row r="140" spans="2:15" s="2" customFormat="1" x14ac:dyDescent="0.2">
      <c r="B140" s="35" t="s">
        <v>751</v>
      </c>
      <c r="C140" s="66">
        <v>1</v>
      </c>
      <c r="D140" s="66">
        <v>0</v>
      </c>
      <c r="E140" s="66">
        <v>2</v>
      </c>
      <c r="F140" s="66">
        <v>2</v>
      </c>
      <c r="G140" s="66">
        <v>0</v>
      </c>
      <c r="H140" s="66">
        <v>0</v>
      </c>
      <c r="I140" s="66">
        <v>0</v>
      </c>
      <c r="J140" s="66">
        <v>0</v>
      </c>
      <c r="K140" s="66">
        <v>0</v>
      </c>
      <c r="L140" s="66">
        <v>0</v>
      </c>
      <c r="M140" s="66">
        <v>0</v>
      </c>
      <c r="N140" s="66">
        <v>0</v>
      </c>
      <c r="O140" s="66">
        <v>3</v>
      </c>
    </row>
    <row r="141" spans="2:15" s="2" customFormat="1" x14ac:dyDescent="0.2">
      <c r="B141" s="35" t="s">
        <v>752</v>
      </c>
      <c r="C141" s="66">
        <v>2</v>
      </c>
      <c r="D141" s="66">
        <v>0</v>
      </c>
      <c r="E141" s="66">
        <v>4</v>
      </c>
      <c r="F141" s="66">
        <v>4</v>
      </c>
      <c r="G141" s="66">
        <v>0</v>
      </c>
      <c r="H141" s="66">
        <v>0</v>
      </c>
      <c r="I141" s="66">
        <v>0</v>
      </c>
      <c r="J141" s="66">
        <v>0</v>
      </c>
      <c r="K141" s="66">
        <v>0</v>
      </c>
      <c r="L141" s="66">
        <v>0</v>
      </c>
      <c r="M141" s="66">
        <v>0</v>
      </c>
      <c r="N141" s="66">
        <v>0</v>
      </c>
      <c r="O141" s="66">
        <v>6</v>
      </c>
    </row>
    <row r="142" spans="2:15" s="2" customFormat="1" x14ac:dyDescent="0.2">
      <c r="B142" s="35" t="s">
        <v>753</v>
      </c>
      <c r="C142" s="66">
        <v>2</v>
      </c>
      <c r="D142" s="66">
        <v>0</v>
      </c>
      <c r="E142" s="66">
        <v>3</v>
      </c>
      <c r="F142" s="66">
        <v>3</v>
      </c>
      <c r="G142" s="66">
        <v>0</v>
      </c>
      <c r="H142" s="66">
        <v>0</v>
      </c>
      <c r="I142" s="66">
        <v>0</v>
      </c>
      <c r="J142" s="66">
        <v>0</v>
      </c>
      <c r="K142" s="66">
        <v>0</v>
      </c>
      <c r="L142" s="66">
        <v>0</v>
      </c>
      <c r="M142" s="66">
        <v>0</v>
      </c>
      <c r="N142" s="66">
        <v>0</v>
      </c>
      <c r="O142" s="66">
        <v>5</v>
      </c>
    </row>
    <row r="143" spans="2:15" x14ac:dyDescent="0.2">
      <c r="B143" s="35" t="s">
        <v>754</v>
      </c>
      <c r="C143" s="66">
        <v>5</v>
      </c>
      <c r="D143" s="66">
        <v>2</v>
      </c>
      <c r="E143" s="66">
        <v>11</v>
      </c>
      <c r="F143" s="66">
        <v>0</v>
      </c>
      <c r="G143" s="66">
        <v>0</v>
      </c>
      <c r="H143" s="66">
        <v>3</v>
      </c>
      <c r="I143" s="66">
        <v>0</v>
      </c>
      <c r="J143" s="66">
        <v>0</v>
      </c>
      <c r="K143" s="66">
        <v>0</v>
      </c>
      <c r="L143" s="66">
        <v>0</v>
      </c>
      <c r="M143" s="66">
        <v>0</v>
      </c>
      <c r="N143" s="66">
        <v>0</v>
      </c>
      <c r="O143" s="66">
        <v>21</v>
      </c>
    </row>
    <row r="144" spans="2:15" x14ac:dyDescent="0.2">
      <c r="B144" s="35" t="s">
        <v>294</v>
      </c>
      <c r="C144" s="66">
        <v>9</v>
      </c>
      <c r="D144" s="66">
        <v>2</v>
      </c>
      <c r="E144" s="66">
        <v>18</v>
      </c>
      <c r="F144" s="66">
        <v>6</v>
      </c>
      <c r="G144" s="66">
        <v>12</v>
      </c>
      <c r="H144" s="66">
        <v>9</v>
      </c>
      <c r="I144" s="66">
        <v>6</v>
      </c>
      <c r="J144" s="66">
        <v>0</v>
      </c>
      <c r="K144" s="66">
        <v>3</v>
      </c>
      <c r="L144" s="66">
        <v>0</v>
      </c>
      <c r="M144" s="66">
        <v>0</v>
      </c>
      <c r="N144" s="66">
        <v>0</v>
      </c>
      <c r="O144" s="66">
        <v>59</v>
      </c>
    </row>
    <row r="145" spans="2:15" x14ac:dyDescent="0.2">
      <c r="B145" s="35" t="s">
        <v>755</v>
      </c>
      <c r="C145" s="66">
        <v>3</v>
      </c>
      <c r="D145" s="66">
        <v>0</v>
      </c>
      <c r="E145" s="66">
        <v>9</v>
      </c>
      <c r="F145" s="66">
        <v>0</v>
      </c>
      <c r="G145" s="66">
        <v>0</v>
      </c>
      <c r="H145" s="66">
        <v>4</v>
      </c>
      <c r="I145" s="66">
        <v>2</v>
      </c>
      <c r="J145" s="66">
        <v>0</v>
      </c>
      <c r="K145" s="66">
        <v>0</v>
      </c>
      <c r="L145" s="66">
        <v>0</v>
      </c>
      <c r="M145" s="66">
        <v>0</v>
      </c>
      <c r="N145" s="66">
        <v>0</v>
      </c>
      <c r="O145" s="66">
        <v>18</v>
      </c>
    </row>
    <row r="146" spans="2:15" x14ac:dyDescent="0.2">
      <c r="B146" s="35" t="s">
        <v>756</v>
      </c>
      <c r="C146" s="66">
        <v>5</v>
      </c>
      <c r="D146" s="66">
        <v>1</v>
      </c>
      <c r="E146" s="66">
        <v>13</v>
      </c>
      <c r="F146" s="66">
        <v>0</v>
      </c>
      <c r="G146" s="66">
        <v>5</v>
      </c>
      <c r="H146" s="66">
        <v>3</v>
      </c>
      <c r="I146" s="66">
        <v>4</v>
      </c>
      <c r="J146" s="66">
        <v>0</v>
      </c>
      <c r="K146" s="66">
        <v>0</v>
      </c>
      <c r="L146" s="66">
        <v>0</v>
      </c>
      <c r="M146" s="66">
        <v>0</v>
      </c>
      <c r="N146" s="66">
        <v>0</v>
      </c>
      <c r="O146" s="66">
        <v>31</v>
      </c>
    </row>
    <row r="147" spans="2:15" x14ac:dyDescent="0.2">
      <c r="B147" s="35" t="s">
        <v>757</v>
      </c>
      <c r="C147" s="66">
        <v>5</v>
      </c>
      <c r="D147" s="66">
        <v>1</v>
      </c>
      <c r="E147" s="66">
        <v>15</v>
      </c>
      <c r="F147" s="66">
        <v>0</v>
      </c>
      <c r="G147" s="66">
        <v>0</v>
      </c>
      <c r="H147" s="66">
        <v>3</v>
      </c>
      <c r="I147" s="66">
        <v>3</v>
      </c>
      <c r="J147" s="66">
        <v>0</v>
      </c>
      <c r="K147" s="66">
        <v>0</v>
      </c>
      <c r="L147" s="66">
        <v>0</v>
      </c>
      <c r="M147" s="66">
        <v>0</v>
      </c>
      <c r="N147" s="66">
        <v>0</v>
      </c>
      <c r="O147" s="66">
        <v>27</v>
      </c>
    </row>
    <row r="148" spans="2:15" x14ac:dyDescent="0.2">
      <c r="B148" s="35" t="s">
        <v>758</v>
      </c>
      <c r="C148" s="66">
        <v>4</v>
      </c>
      <c r="D148" s="66">
        <v>0</v>
      </c>
      <c r="E148" s="66">
        <v>9</v>
      </c>
      <c r="F148" s="66">
        <v>1</v>
      </c>
      <c r="G148" s="66">
        <v>0</v>
      </c>
      <c r="H148" s="66">
        <v>0</v>
      </c>
      <c r="I148" s="66">
        <v>0</v>
      </c>
      <c r="J148" s="66">
        <v>0</v>
      </c>
      <c r="K148" s="66">
        <v>0</v>
      </c>
      <c r="L148" s="66">
        <v>0</v>
      </c>
      <c r="M148" s="66">
        <v>0</v>
      </c>
      <c r="N148" s="66">
        <v>0</v>
      </c>
      <c r="O148" s="66">
        <v>13</v>
      </c>
    </row>
    <row r="149" spans="2:15" x14ac:dyDescent="0.2">
      <c r="B149" s="35" t="s">
        <v>759</v>
      </c>
      <c r="C149" s="66">
        <v>6</v>
      </c>
      <c r="D149" s="66">
        <v>1</v>
      </c>
      <c r="E149" s="66">
        <v>17</v>
      </c>
      <c r="F149" s="66">
        <v>0</v>
      </c>
      <c r="G149" s="66">
        <v>0</v>
      </c>
      <c r="H149" s="66">
        <v>2</v>
      </c>
      <c r="I149" s="66">
        <v>3</v>
      </c>
      <c r="J149" s="66">
        <v>0</v>
      </c>
      <c r="K149" s="66">
        <v>0</v>
      </c>
      <c r="L149" s="66">
        <v>0</v>
      </c>
      <c r="M149" s="66">
        <v>0</v>
      </c>
      <c r="N149" s="66">
        <v>0</v>
      </c>
      <c r="O149" s="66">
        <v>29</v>
      </c>
    </row>
    <row r="150" spans="2:15" x14ac:dyDescent="0.2">
      <c r="B150" s="35" t="s">
        <v>322</v>
      </c>
      <c r="C150" s="66">
        <v>3</v>
      </c>
      <c r="D150" s="66">
        <v>0</v>
      </c>
      <c r="E150" s="66">
        <v>8</v>
      </c>
      <c r="F150" s="66">
        <v>3</v>
      </c>
      <c r="G150" s="66">
        <v>0</v>
      </c>
      <c r="H150" s="66">
        <v>1</v>
      </c>
      <c r="I150" s="66">
        <v>2</v>
      </c>
      <c r="J150" s="66">
        <v>0</v>
      </c>
      <c r="K150" s="66">
        <v>0</v>
      </c>
      <c r="L150" s="66">
        <v>0</v>
      </c>
      <c r="M150" s="66">
        <v>0</v>
      </c>
      <c r="N150" s="66">
        <v>0</v>
      </c>
      <c r="O150" s="66">
        <v>14</v>
      </c>
    </row>
    <row r="151" spans="2:15" x14ac:dyDescent="0.2">
      <c r="B151" s="35" t="s">
        <v>297</v>
      </c>
      <c r="C151" s="66">
        <v>4</v>
      </c>
      <c r="D151" s="66">
        <v>1</v>
      </c>
      <c r="E151" s="66">
        <v>12</v>
      </c>
      <c r="F151" s="66">
        <v>0</v>
      </c>
      <c r="G151" s="66">
        <v>6</v>
      </c>
      <c r="H151" s="66">
        <v>6</v>
      </c>
      <c r="I151" s="66">
        <v>4</v>
      </c>
      <c r="J151" s="66">
        <v>0</v>
      </c>
      <c r="K151" s="66">
        <v>0</v>
      </c>
      <c r="L151" s="66">
        <v>0</v>
      </c>
      <c r="M151" s="66">
        <v>0</v>
      </c>
      <c r="N151" s="66">
        <v>0</v>
      </c>
      <c r="O151" s="66">
        <v>33</v>
      </c>
    </row>
    <row r="152" spans="2:15" x14ac:dyDescent="0.2">
      <c r="B152" s="35" t="s">
        <v>760</v>
      </c>
      <c r="C152" s="66">
        <v>5</v>
      </c>
      <c r="D152" s="66">
        <v>1</v>
      </c>
      <c r="E152" s="66">
        <v>15</v>
      </c>
      <c r="F152" s="66">
        <v>0</v>
      </c>
      <c r="G152" s="66">
        <v>4</v>
      </c>
      <c r="H152" s="66">
        <v>4</v>
      </c>
      <c r="I152" s="66">
        <v>3</v>
      </c>
      <c r="J152" s="66">
        <v>0</v>
      </c>
      <c r="K152" s="66">
        <v>0</v>
      </c>
      <c r="L152" s="66">
        <v>0</v>
      </c>
      <c r="M152" s="66">
        <v>0</v>
      </c>
      <c r="N152" s="66">
        <v>0</v>
      </c>
      <c r="O152" s="66">
        <v>32</v>
      </c>
    </row>
    <row r="153" spans="2:15" s="95" customFormat="1" x14ac:dyDescent="0.2">
      <c r="B153" s="35" t="s">
        <v>761</v>
      </c>
      <c r="C153" s="66">
        <v>3</v>
      </c>
      <c r="D153" s="66">
        <v>0</v>
      </c>
      <c r="E153" s="66">
        <v>10</v>
      </c>
      <c r="F153" s="66">
        <v>4</v>
      </c>
      <c r="G153" s="66">
        <v>0</v>
      </c>
      <c r="H153" s="66">
        <v>0</v>
      </c>
      <c r="I153" s="66">
        <v>0</v>
      </c>
      <c r="J153" s="66">
        <v>0</v>
      </c>
      <c r="K153" s="66">
        <v>0</v>
      </c>
      <c r="L153" s="66">
        <v>0</v>
      </c>
      <c r="M153" s="66">
        <v>0</v>
      </c>
      <c r="N153" s="66">
        <v>0</v>
      </c>
      <c r="O153" s="66">
        <v>13</v>
      </c>
    </row>
    <row r="154" spans="2:15" x14ac:dyDescent="0.2">
      <c r="B154" s="38" t="s">
        <v>762</v>
      </c>
      <c r="C154" s="65">
        <v>45</v>
      </c>
      <c r="D154" s="65">
        <v>4</v>
      </c>
      <c r="E154" s="65">
        <v>134</v>
      </c>
      <c r="F154" s="65">
        <v>45</v>
      </c>
      <c r="G154" s="65">
        <v>22</v>
      </c>
      <c r="H154" s="65">
        <v>25</v>
      </c>
      <c r="I154" s="65">
        <v>16</v>
      </c>
      <c r="J154" s="65">
        <v>0</v>
      </c>
      <c r="K154" s="65">
        <v>0</v>
      </c>
      <c r="L154" s="65">
        <v>1</v>
      </c>
      <c r="M154" s="65">
        <v>0</v>
      </c>
      <c r="N154" s="65">
        <v>0</v>
      </c>
      <c r="O154" s="65">
        <v>247</v>
      </c>
    </row>
    <row r="155" spans="2:15" x14ac:dyDescent="0.2">
      <c r="B155" s="35" t="s">
        <v>763</v>
      </c>
      <c r="C155" s="66">
        <v>2</v>
      </c>
      <c r="D155" s="66">
        <v>0</v>
      </c>
      <c r="E155" s="66">
        <v>4</v>
      </c>
      <c r="F155" s="66">
        <v>3</v>
      </c>
      <c r="G155" s="66">
        <v>0</v>
      </c>
      <c r="H155" s="66">
        <v>0</v>
      </c>
      <c r="I155" s="66">
        <v>0</v>
      </c>
      <c r="J155" s="66">
        <v>0</v>
      </c>
      <c r="K155" s="66">
        <v>0</v>
      </c>
      <c r="L155" s="66">
        <v>0</v>
      </c>
      <c r="M155" s="66">
        <v>0</v>
      </c>
      <c r="N155" s="66">
        <v>0</v>
      </c>
      <c r="O155" s="66">
        <v>6</v>
      </c>
    </row>
    <row r="156" spans="2:15" x14ac:dyDescent="0.2">
      <c r="B156" s="35" t="s">
        <v>764</v>
      </c>
      <c r="C156" s="66">
        <v>2</v>
      </c>
      <c r="D156" s="66">
        <v>0</v>
      </c>
      <c r="E156" s="66">
        <v>4</v>
      </c>
      <c r="F156" s="66">
        <v>3</v>
      </c>
      <c r="G156" s="66">
        <v>0</v>
      </c>
      <c r="H156" s="66">
        <v>0</v>
      </c>
      <c r="I156" s="66">
        <v>0</v>
      </c>
      <c r="J156" s="66">
        <v>0</v>
      </c>
      <c r="K156" s="66">
        <v>0</v>
      </c>
      <c r="L156" s="66">
        <v>0</v>
      </c>
      <c r="M156" s="66">
        <v>0</v>
      </c>
      <c r="N156" s="66">
        <v>0</v>
      </c>
      <c r="O156" s="66">
        <v>6</v>
      </c>
    </row>
    <row r="157" spans="2:15" s="2" customFormat="1" x14ac:dyDescent="0.2">
      <c r="B157" s="35" t="s">
        <v>765</v>
      </c>
      <c r="C157" s="66">
        <v>3</v>
      </c>
      <c r="D157" s="66">
        <v>0</v>
      </c>
      <c r="E157" s="66">
        <v>10</v>
      </c>
      <c r="F157" s="66">
        <v>0</v>
      </c>
      <c r="G157" s="66">
        <v>0</v>
      </c>
      <c r="H157" s="66">
        <v>0</v>
      </c>
      <c r="I157" s="66">
        <v>0</v>
      </c>
      <c r="J157" s="66">
        <v>0</v>
      </c>
      <c r="K157" s="66">
        <v>0</v>
      </c>
      <c r="L157" s="66">
        <v>0</v>
      </c>
      <c r="M157" s="66">
        <v>0</v>
      </c>
      <c r="N157" s="66">
        <v>0</v>
      </c>
      <c r="O157" s="66">
        <v>13</v>
      </c>
    </row>
    <row r="158" spans="2:15" s="2" customFormat="1" x14ac:dyDescent="0.2">
      <c r="B158" s="35" t="s">
        <v>766</v>
      </c>
      <c r="C158" s="66">
        <v>2</v>
      </c>
      <c r="D158" s="66">
        <v>0</v>
      </c>
      <c r="E158" s="66">
        <v>4</v>
      </c>
      <c r="F158" s="66">
        <v>4</v>
      </c>
      <c r="G158" s="66">
        <v>0</v>
      </c>
      <c r="H158" s="66">
        <v>0</v>
      </c>
      <c r="I158" s="66">
        <v>0</v>
      </c>
      <c r="J158" s="66">
        <v>0</v>
      </c>
      <c r="K158" s="66">
        <v>0</v>
      </c>
      <c r="L158" s="66">
        <v>0</v>
      </c>
      <c r="M158" s="66">
        <v>0</v>
      </c>
      <c r="N158" s="66">
        <v>0</v>
      </c>
      <c r="O158" s="66">
        <v>6</v>
      </c>
    </row>
    <row r="159" spans="2:15" s="2" customFormat="1" x14ac:dyDescent="0.2">
      <c r="B159" s="35" t="s">
        <v>767</v>
      </c>
      <c r="C159" s="66">
        <v>1</v>
      </c>
      <c r="D159" s="66">
        <v>0</v>
      </c>
      <c r="E159" s="66">
        <v>2</v>
      </c>
      <c r="F159" s="66">
        <v>0</v>
      </c>
      <c r="G159" s="66">
        <v>0</v>
      </c>
      <c r="H159" s="66">
        <v>0</v>
      </c>
      <c r="I159" s="66">
        <v>0</v>
      </c>
      <c r="J159" s="66">
        <v>0</v>
      </c>
      <c r="K159" s="66">
        <v>0</v>
      </c>
      <c r="L159" s="66">
        <v>0</v>
      </c>
      <c r="M159" s="66">
        <v>0</v>
      </c>
      <c r="N159" s="66">
        <v>0</v>
      </c>
      <c r="O159" s="66">
        <v>3</v>
      </c>
    </row>
    <row r="160" spans="2:15" s="2" customFormat="1" x14ac:dyDescent="0.2">
      <c r="B160" s="35" t="s">
        <v>768</v>
      </c>
      <c r="C160" s="66">
        <v>1</v>
      </c>
      <c r="D160" s="66">
        <v>0</v>
      </c>
      <c r="E160" s="66">
        <v>2</v>
      </c>
      <c r="F160" s="66">
        <v>2</v>
      </c>
      <c r="G160" s="66">
        <v>0</v>
      </c>
      <c r="H160" s="66">
        <v>0</v>
      </c>
      <c r="I160" s="66">
        <v>0</v>
      </c>
      <c r="J160" s="66">
        <v>0</v>
      </c>
      <c r="K160" s="66">
        <v>0</v>
      </c>
      <c r="L160" s="66">
        <v>0</v>
      </c>
      <c r="M160" s="66">
        <v>0</v>
      </c>
      <c r="N160" s="66">
        <v>0</v>
      </c>
      <c r="O160" s="66">
        <v>3</v>
      </c>
    </row>
    <row r="161" spans="2:15" s="2" customFormat="1" x14ac:dyDescent="0.2">
      <c r="B161" s="35" t="s">
        <v>769</v>
      </c>
      <c r="C161" s="66">
        <v>3</v>
      </c>
      <c r="D161" s="66">
        <v>1</v>
      </c>
      <c r="E161" s="66">
        <v>8</v>
      </c>
      <c r="F161" s="66">
        <v>2</v>
      </c>
      <c r="G161" s="66">
        <v>0</v>
      </c>
      <c r="H161" s="66">
        <v>3</v>
      </c>
      <c r="I161" s="66">
        <v>3</v>
      </c>
      <c r="J161" s="66">
        <v>0</v>
      </c>
      <c r="K161" s="66">
        <v>0</v>
      </c>
      <c r="L161" s="66">
        <v>0</v>
      </c>
      <c r="M161" s="66">
        <v>0</v>
      </c>
      <c r="N161" s="66">
        <v>0</v>
      </c>
      <c r="O161" s="66">
        <v>18</v>
      </c>
    </row>
    <row r="162" spans="2:15" s="2" customFormat="1" x14ac:dyDescent="0.2">
      <c r="B162" s="35" t="s">
        <v>770</v>
      </c>
      <c r="C162" s="66">
        <v>1</v>
      </c>
      <c r="D162" s="66">
        <v>0</v>
      </c>
      <c r="E162" s="66">
        <v>4</v>
      </c>
      <c r="F162" s="66">
        <v>0</v>
      </c>
      <c r="G162" s="66">
        <v>0</v>
      </c>
      <c r="H162" s="66">
        <v>0</v>
      </c>
      <c r="I162" s="66">
        <v>0</v>
      </c>
      <c r="J162" s="66">
        <v>0</v>
      </c>
      <c r="K162" s="66">
        <v>0</v>
      </c>
      <c r="L162" s="66">
        <v>0</v>
      </c>
      <c r="M162" s="66">
        <v>0</v>
      </c>
      <c r="N162" s="66">
        <v>0</v>
      </c>
      <c r="O162" s="66">
        <v>5</v>
      </c>
    </row>
    <row r="163" spans="2:15" s="2" customFormat="1" x14ac:dyDescent="0.2">
      <c r="B163" s="35" t="s">
        <v>771</v>
      </c>
      <c r="C163" s="66">
        <v>2</v>
      </c>
      <c r="D163" s="66">
        <v>0</v>
      </c>
      <c r="E163" s="66">
        <v>5</v>
      </c>
      <c r="F163" s="66">
        <v>4</v>
      </c>
      <c r="G163" s="66">
        <v>0</v>
      </c>
      <c r="H163" s="66">
        <v>0</v>
      </c>
      <c r="I163" s="66">
        <v>0</v>
      </c>
      <c r="J163" s="66">
        <v>0</v>
      </c>
      <c r="K163" s="66">
        <v>0</v>
      </c>
      <c r="L163" s="66">
        <v>0</v>
      </c>
      <c r="M163" s="66">
        <v>0</v>
      </c>
      <c r="N163" s="66">
        <v>0</v>
      </c>
      <c r="O163" s="66">
        <v>7</v>
      </c>
    </row>
    <row r="164" spans="2:15" s="2" customFormat="1" x14ac:dyDescent="0.2">
      <c r="B164" s="35" t="s">
        <v>772</v>
      </c>
      <c r="C164" s="66">
        <v>2</v>
      </c>
      <c r="D164" s="66">
        <v>0</v>
      </c>
      <c r="E164" s="66">
        <v>6</v>
      </c>
      <c r="F164" s="66">
        <v>6</v>
      </c>
      <c r="G164" s="66">
        <v>0</v>
      </c>
      <c r="H164" s="66">
        <v>0</v>
      </c>
      <c r="I164" s="66">
        <v>0</v>
      </c>
      <c r="J164" s="66">
        <v>0</v>
      </c>
      <c r="K164" s="66">
        <v>0</v>
      </c>
      <c r="L164" s="66">
        <v>0</v>
      </c>
      <c r="M164" s="66">
        <v>0</v>
      </c>
      <c r="N164" s="66">
        <v>0</v>
      </c>
      <c r="O164" s="66">
        <v>8</v>
      </c>
    </row>
    <row r="165" spans="2:15" s="2" customFormat="1" x14ac:dyDescent="0.2">
      <c r="B165" s="35" t="s">
        <v>773</v>
      </c>
      <c r="C165" s="66">
        <v>0</v>
      </c>
      <c r="D165" s="66">
        <v>0</v>
      </c>
      <c r="E165" s="66">
        <v>1</v>
      </c>
      <c r="F165" s="66">
        <v>1</v>
      </c>
      <c r="G165" s="66">
        <v>0</v>
      </c>
      <c r="H165" s="66">
        <v>0</v>
      </c>
      <c r="I165" s="66">
        <v>0</v>
      </c>
      <c r="J165" s="66">
        <v>0</v>
      </c>
      <c r="K165" s="66">
        <v>0</v>
      </c>
      <c r="L165" s="66">
        <v>0</v>
      </c>
      <c r="M165" s="66">
        <v>0</v>
      </c>
      <c r="N165" s="66">
        <v>0</v>
      </c>
      <c r="O165" s="66">
        <v>1</v>
      </c>
    </row>
    <row r="166" spans="2:15" s="2" customFormat="1" x14ac:dyDescent="0.2">
      <c r="B166" s="35" t="s">
        <v>774</v>
      </c>
      <c r="C166" s="66">
        <v>1</v>
      </c>
      <c r="D166" s="66">
        <v>0</v>
      </c>
      <c r="E166" s="66">
        <v>2</v>
      </c>
      <c r="F166" s="66">
        <v>2</v>
      </c>
      <c r="G166" s="66">
        <v>0</v>
      </c>
      <c r="H166" s="66">
        <v>0</v>
      </c>
      <c r="I166" s="66">
        <v>0</v>
      </c>
      <c r="J166" s="66">
        <v>0</v>
      </c>
      <c r="K166" s="66">
        <v>0</v>
      </c>
      <c r="L166" s="66">
        <v>0</v>
      </c>
      <c r="M166" s="66">
        <v>0</v>
      </c>
      <c r="N166" s="66">
        <v>0</v>
      </c>
      <c r="O166" s="66">
        <v>3</v>
      </c>
    </row>
    <row r="167" spans="2:15" s="2" customFormat="1" x14ac:dyDescent="0.2">
      <c r="B167" s="35" t="s">
        <v>775</v>
      </c>
      <c r="C167" s="66">
        <v>4</v>
      </c>
      <c r="D167" s="66">
        <v>0</v>
      </c>
      <c r="E167" s="66">
        <v>12</v>
      </c>
      <c r="F167" s="66">
        <v>4</v>
      </c>
      <c r="G167" s="66">
        <v>0</v>
      </c>
      <c r="H167" s="66">
        <v>5</v>
      </c>
      <c r="I167" s="66">
        <v>3</v>
      </c>
      <c r="J167" s="66">
        <v>0</v>
      </c>
      <c r="K167" s="66">
        <v>0</v>
      </c>
      <c r="L167" s="66">
        <v>0</v>
      </c>
      <c r="M167" s="66">
        <v>0</v>
      </c>
      <c r="N167" s="66">
        <v>0</v>
      </c>
      <c r="O167" s="66">
        <v>24</v>
      </c>
    </row>
    <row r="168" spans="2:15" s="2" customFormat="1" x14ac:dyDescent="0.2">
      <c r="B168" s="35" t="s">
        <v>776</v>
      </c>
      <c r="C168" s="66">
        <v>1</v>
      </c>
      <c r="D168" s="66">
        <v>0</v>
      </c>
      <c r="E168" s="66">
        <v>4</v>
      </c>
      <c r="F168" s="66">
        <v>4</v>
      </c>
      <c r="G168" s="66">
        <v>0</v>
      </c>
      <c r="H168" s="66">
        <v>0</v>
      </c>
      <c r="I168" s="66">
        <v>0</v>
      </c>
      <c r="J168" s="66">
        <v>0</v>
      </c>
      <c r="K168" s="66">
        <v>0</v>
      </c>
      <c r="L168" s="66">
        <v>0</v>
      </c>
      <c r="M168" s="66">
        <v>0</v>
      </c>
      <c r="N168" s="66">
        <v>0</v>
      </c>
      <c r="O168" s="66">
        <v>5</v>
      </c>
    </row>
    <row r="169" spans="2:15" s="2" customFormat="1" x14ac:dyDescent="0.2">
      <c r="B169" s="35" t="s">
        <v>777</v>
      </c>
      <c r="C169" s="66">
        <v>8</v>
      </c>
      <c r="D169" s="66">
        <v>2</v>
      </c>
      <c r="E169" s="66">
        <v>26</v>
      </c>
      <c r="F169" s="66">
        <v>0</v>
      </c>
      <c r="G169" s="66">
        <v>13</v>
      </c>
      <c r="H169" s="66">
        <v>8</v>
      </c>
      <c r="I169" s="66">
        <v>6</v>
      </c>
      <c r="J169" s="66">
        <v>0</v>
      </c>
      <c r="K169" s="66">
        <v>0</v>
      </c>
      <c r="L169" s="66">
        <v>1</v>
      </c>
      <c r="M169" s="66">
        <v>0</v>
      </c>
      <c r="N169" s="66">
        <v>0</v>
      </c>
      <c r="O169" s="66">
        <v>64</v>
      </c>
    </row>
    <row r="170" spans="2:15" s="2" customFormat="1" x14ac:dyDescent="0.2">
      <c r="B170" s="35" t="s">
        <v>778</v>
      </c>
      <c r="C170" s="66">
        <v>2</v>
      </c>
      <c r="D170" s="66">
        <v>0</v>
      </c>
      <c r="E170" s="66">
        <v>7</v>
      </c>
      <c r="F170" s="66">
        <v>5</v>
      </c>
      <c r="G170" s="66">
        <v>0</v>
      </c>
      <c r="H170" s="66">
        <v>0</v>
      </c>
      <c r="I170" s="66">
        <v>0</v>
      </c>
      <c r="J170" s="66">
        <v>0</v>
      </c>
      <c r="K170" s="66">
        <v>0</v>
      </c>
      <c r="L170" s="66">
        <v>0</v>
      </c>
      <c r="M170" s="66">
        <v>0</v>
      </c>
      <c r="N170" s="66">
        <v>0</v>
      </c>
      <c r="O170" s="66">
        <v>9</v>
      </c>
    </row>
    <row r="171" spans="2:15" s="2" customFormat="1" x14ac:dyDescent="0.2">
      <c r="B171" s="35" t="s">
        <v>779</v>
      </c>
      <c r="C171" s="66">
        <v>1</v>
      </c>
      <c r="D171" s="66">
        <v>0</v>
      </c>
      <c r="E171" s="66">
        <v>3</v>
      </c>
      <c r="F171" s="66">
        <v>1</v>
      </c>
      <c r="G171" s="66">
        <v>0</v>
      </c>
      <c r="H171" s="66">
        <v>0</v>
      </c>
      <c r="I171" s="66">
        <v>0</v>
      </c>
      <c r="J171" s="66">
        <v>0</v>
      </c>
      <c r="K171" s="66">
        <v>0</v>
      </c>
      <c r="L171" s="66">
        <v>0</v>
      </c>
      <c r="M171" s="66">
        <v>0</v>
      </c>
      <c r="N171" s="66">
        <v>0</v>
      </c>
      <c r="O171" s="66">
        <v>4</v>
      </c>
    </row>
    <row r="172" spans="2:15" s="2" customFormat="1" x14ac:dyDescent="0.2">
      <c r="B172" s="35" t="s">
        <v>780</v>
      </c>
      <c r="C172" s="66">
        <v>6</v>
      </c>
      <c r="D172" s="66">
        <v>1</v>
      </c>
      <c r="E172" s="66">
        <v>18</v>
      </c>
      <c r="F172" s="66">
        <v>4</v>
      </c>
      <c r="G172" s="66">
        <v>9</v>
      </c>
      <c r="H172" s="66">
        <v>9</v>
      </c>
      <c r="I172" s="66">
        <v>4</v>
      </c>
      <c r="J172" s="66">
        <v>0</v>
      </c>
      <c r="K172" s="66">
        <v>0</v>
      </c>
      <c r="L172" s="66">
        <v>0</v>
      </c>
      <c r="M172" s="66">
        <v>0</v>
      </c>
      <c r="N172" s="66">
        <v>0</v>
      </c>
      <c r="O172" s="66">
        <v>47</v>
      </c>
    </row>
    <row r="173" spans="2:15" s="95" customFormat="1" x14ac:dyDescent="0.2">
      <c r="B173" s="35" t="s">
        <v>781</v>
      </c>
      <c r="C173" s="66">
        <v>3</v>
      </c>
      <c r="D173" s="66">
        <v>0</v>
      </c>
      <c r="E173" s="66">
        <v>12</v>
      </c>
      <c r="F173" s="66">
        <v>0</v>
      </c>
      <c r="G173" s="66">
        <v>0</v>
      </c>
      <c r="H173" s="66">
        <v>0</v>
      </c>
      <c r="I173" s="66">
        <v>0</v>
      </c>
      <c r="J173" s="66">
        <v>0</v>
      </c>
      <c r="K173" s="66">
        <v>0</v>
      </c>
      <c r="L173" s="66">
        <v>0</v>
      </c>
      <c r="M173" s="66">
        <v>0</v>
      </c>
      <c r="N173" s="66">
        <v>0</v>
      </c>
      <c r="O173" s="66">
        <v>15</v>
      </c>
    </row>
    <row r="174" spans="2:15" s="2" customFormat="1" x14ac:dyDescent="0.2">
      <c r="B174" s="38" t="s">
        <v>782</v>
      </c>
      <c r="C174" s="65">
        <v>50</v>
      </c>
      <c r="D174" s="65">
        <v>6</v>
      </c>
      <c r="E174" s="65">
        <v>137</v>
      </c>
      <c r="F174" s="65">
        <v>25</v>
      </c>
      <c r="G174" s="65">
        <v>27</v>
      </c>
      <c r="H174" s="65">
        <v>27</v>
      </c>
      <c r="I174" s="65">
        <v>17</v>
      </c>
      <c r="J174" s="65">
        <v>9</v>
      </c>
      <c r="K174" s="65">
        <v>10</v>
      </c>
      <c r="L174" s="65">
        <v>2</v>
      </c>
      <c r="M174" s="65">
        <v>0</v>
      </c>
      <c r="N174" s="65">
        <v>2</v>
      </c>
      <c r="O174" s="65">
        <v>287</v>
      </c>
    </row>
    <row r="175" spans="2:15" s="2" customFormat="1" x14ac:dyDescent="0.2">
      <c r="B175" s="35" t="s">
        <v>783</v>
      </c>
      <c r="C175" s="66">
        <v>1</v>
      </c>
      <c r="D175" s="66">
        <v>0</v>
      </c>
      <c r="E175" s="66">
        <v>4</v>
      </c>
      <c r="F175" s="66">
        <v>4</v>
      </c>
      <c r="G175" s="66">
        <v>0</v>
      </c>
      <c r="H175" s="66">
        <v>0</v>
      </c>
      <c r="I175" s="66">
        <v>0</v>
      </c>
      <c r="J175" s="66">
        <v>0</v>
      </c>
      <c r="K175" s="66">
        <v>0</v>
      </c>
      <c r="L175" s="66">
        <v>0</v>
      </c>
      <c r="M175" s="66">
        <v>0</v>
      </c>
      <c r="N175" s="66">
        <v>0</v>
      </c>
      <c r="O175" s="66">
        <v>5</v>
      </c>
    </row>
    <row r="176" spans="2:15" s="2" customFormat="1" x14ac:dyDescent="0.2">
      <c r="B176" s="35" t="s">
        <v>784</v>
      </c>
      <c r="C176" s="66">
        <v>5</v>
      </c>
      <c r="D176" s="66">
        <v>1</v>
      </c>
      <c r="E176" s="66">
        <v>18</v>
      </c>
      <c r="F176" s="66">
        <v>0</v>
      </c>
      <c r="G176" s="66">
        <v>0</v>
      </c>
      <c r="H176" s="66">
        <v>3</v>
      </c>
      <c r="I176" s="66">
        <v>2</v>
      </c>
      <c r="J176" s="66">
        <v>0</v>
      </c>
      <c r="K176" s="66">
        <v>0</v>
      </c>
      <c r="L176" s="66">
        <v>0</v>
      </c>
      <c r="M176" s="66">
        <v>0</v>
      </c>
      <c r="N176" s="66">
        <v>0</v>
      </c>
      <c r="O176" s="66">
        <v>29</v>
      </c>
    </row>
    <row r="177" spans="2:15" s="2" customFormat="1" x14ac:dyDescent="0.2">
      <c r="B177" s="35" t="s">
        <v>785</v>
      </c>
      <c r="C177" s="66">
        <v>5</v>
      </c>
      <c r="D177" s="66">
        <v>0</v>
      </c>
      <c r="E177" s="66">
        <v>13</v>
      </c>
      <c r="F177" s="66">
        <v>0</v>
      </c>
      <c r="G177" s="66">
        <v>0</v>
      </c>
      <c r="H177" s="66">
        <v>3</v>
      </c>
      <c r="I177" s="66">
        <v>2</v>
      </c>
      <c r="J177" s="66">
        <v>0</v>
      </c>
      <c r="K177" s="66">
        <v>0</v>
      </c>
      <c r="L177" s="66">
        <v>0</v>
      </c>
      <c r="M177" s="66">
        <v>0</v>
      </c>
      <c r="N177" s="66">
        <v>0</v>
      </c>
      <c r="O177" s="66">
        <v>23</v>
      </c>
    </row>
    <row r="178" spans="2:15" s="2" customFormat="1" x14ac:dyDescent="0.2">
      <c r="B178" s="35" t="s">
        <v>786</v>
      </c>
      <c r="C178" s="66">
        <v>13</v>
      </c>
      <c r="D178" s="66">
        <v>2</v>
      </c>
      <c r="E178" s="66">
        <v>35</v>
      </c>
      <c r="F178" s="66">
        <v>1</v>
      </c>
      <c r="G178" s="66">
        <v>13</v>
      </c>
      <c r="H178" s="66">
        <v>5</v>
      </c>
      <c r="I178" s="66">
        <v>6</v>
      </c>
      <c r="J178" s="66">
        <v>4</v>
      </c>
      <c r="K178" s="66">
        <v>0</v>
      </c>
      <c r="L178" s="66">
        <v>0</v>
      </c>
      <c r="M178" s="66">
        <v>0</v>
      </c>
      <c r="N178" s="66">
        <v>0</v>
      </c>
      <c r="O178" s="66">
        <v>78</v>
      </c>
    </row>
    <row r="179" spans="2:15" s="2" customFormat="1" x14ac:dyDescent="0.2">
      <c r="B179" s="35" t="s">
        <v>787</v>
      </c>
      <c r="C179" s="66">
        <v>1</v>
      </c>
      <c r="D179" s="66">
        <v>0</v>
      </c>
      <c r="E179" s="66">
        <v>4</v>
      </c>
      <c r="F179" s="66">
        <v>2</v>
      </c>
      <c r="G179" s="66">
        <v>0</v>
      </c>
      <c r="H179" s="66">
        <v>4</v>
      </c>
      <c r="I179" s="66">
        <v>2</v>
      </c>
      <c r="J179" s="66">
        <v>0</v>
      </c>
      <c r="K179" s="66">
        <v>0</v>
      </c>
      <c r="L179" s="66">
        <v>0</v>
      </c>
      <c r="M179" s="66">
        <v>0</v>
      </c>
      <c r="N179" s="66">
        <v>0</v>
      </c>
      <c r="O179" s="66">
        <v>11</v>
      </c>
    </row>
    <row r="180" spans="2:15" s="2" customFormat="1" x14ac:dyDescent="0.2">
      <c r="B180" s="35" t="s">
        <v>788</v>
      </c>
      <c r="C180" s="66">
        <v>1</v>
      </c>
      <c r="D180" s="66">
        <v>0</v>
      </c>
      <c r="E180" s="66">
        <v>3</v>
      </c>
      <c r="F180" s="66">
        <v>3</v>
      </c>
      <c r="G180" s="66">
        <v>0</v>
      </c>
      <c r="H180" s="66">
        <v>0</v>
      </c>
      <c r="I180" s="66">
        <v>0</v>
      </c>
      <c r="J180" s="66">
        <v>0</v>
      </c>
      <c r="K180" s="66">
        <v>0</v>
      </c>
      <c r="L180" s="66">
        <v>0</v>
      </c>
      <c r="M180" s="66">
        <v>0</v>
      </c>
      <c r="N180" s="66">
        <v>0</v>
      </c>
      <c r="O180" s="66">
        <v>4</v>
      </c>
    </row>
    <row r="181" spans="2:15" s="2" customFormat="1" x14ac:dyDescent="0.2">
      <c r="B181" s="35" t="s">
        <v>299</v>
      </c>
      <c r="C181" s="66">
        <v>1</v>
      </c>
      <c r="D181" s="66">
        <v>0</v>
      </c>
      <c r="E181" s="66">
        <v>2</v>
      </c>
      <c r="F181" s="66">
        <v>2</v>
      </c>
      <c r="G181" s="66">
        <v>0</v>
      </c>
      <c r="H181" s="66">
        <v>0</v>
      </c>
      <c r="I181" s="66">
        <v>0</v>
      </c>
      <c r="J181" s="66">
        <v>0</v>
      </c>
      <c r="K181" s="66">
        <v>0</v>
      </c>
      <c r="L181" s="66">
        <v>0</v>
      </c>
      <c r="M181" s="66">
        <v>0</v>
      </c>
      <c r="N181" s="66">
        <v>0</v>
      </c>
      <c r="O181" s="66">
        <v>3</v>
      </c>
    </row>
    <row r="182" spans="2:15" s="2" customFormat="1" x14ac:dyDescent="0.2">
      <c r="B182" s="35" t="s">
        <v>324</v>
      </c>
      <c r="C182" s="66">
        <v>13</v>
      </c>
      <c r="D182" s="66">
        <v>2</v>
      </c>
      <c r="E182" s="66">
        <v>30</v>
      </c>
      <c r="F182" s="66">
        <v>3</v>
      </c>
      <c r="G182" s="66">
        <v>14</v>
      </c>
      <c r="H182" s="66">
        <v>4</v>
      </c>
      <c r="I182" s="66">
        <v>3</v>
      </c>
      <c r="J182" s="66">
        <v>5</v>
      </c>
      <c r="K182" s="66">
        <v>10</v>
      </c>
      <c r="L182" s="66">
        <v>2</v>
      </c>
      <c r="M182" s="66">
        <v>0</v>
      </c>
      <c r="N182" s="66">
        <v>2</v>
      </c>
      <c r="O182" s="66">
        <v>85</v>
      </c>
    </row>
    <row r="183" spans="2:15" s="2" customFormat="1" x14ac:dyDescent="0.2">
      <c r="B183" s="35" t="s">
        <v>789</v>
      </c>
      <c r="C183" s="66">
        <v>1</v>
      </c>
      <c r="D183" s="66">
        <v>0</v>
      </c>
      <c r="E183" s="66">
        <v>3</v>
      </c>
      <c r="F183" s="66">
        <v>3</v>
      </c>
      <c r="G183" s="66">
        <v>0</v>
      </c>
      <c r="H183" s="66">
        <v>0</v>
      </c>
      <c r="I183" s="66">
        <v>0</v>
      </c>
      <c r="J183" s="66">
        <v>0</v>
      </c>
      <c r="K183" s="66">
        <v>0</v>
      </c>
      <c r="L183" s="66">
        <v>0</v>
      </c>
      <c r="M183" s="66">
        <v>0</v>
      </c>
      <c r="N183" s="66">
        <v>0</v>
      </c>
      <c r="O183" s="66">
        <v>4</v>
      </c>
    </row>
    <row r="184" spans="2:15" s="2" customFormat="1" x14ac:dyDescent="0.2">
      <c r="B184" s="35" t="s">
        <v>365</v>
      </c>
      <c r="C184" s="66">
        <v>3</v>
      </c>
      <c r="D184" s="66">
        <v>1</v>
      </c>
      <c r="E184" s="66">
        <v>8</v>
      </c>
      <c r="F184" s="66">
        <v>1</v>
      </c>
      <c r="G184" s="66">
        <v>0</v>
      </c>
      <c r="H184" s="66">
        <v>2</v>
      </c>
      <c r="I184" s="66">
        <v>2</v>
      </c>
      <c r="J184" s="66">
        <v>0</v>
      </c>
      <c r="K184" s="66">
        <v>0</v>
      </c>
      <c r="L184" s="66">
        <v>0</v>
      </c>
      <c r="M184" s="66">
        <v>0</v>
      </c>
      <c r="N184" s="66">
        <v>0</v>
      </c>
      <c r="O184" s="66">
        <v>16</v>
      </c>
    </row>
    <row r="185" spans="2:15" s="2" customFormat="1" x14ac:dyDescent="0.2">
      <c r="B185" s="35" t="s">
        <v>790</v>
      </c>
      <c r="C185" s="66">
        <v>2</v>
      </c>
      <c r="D185" s="66">
        <v>0</v>
      </c>
      <c r="E185" s="66">
        <v>6</v>
      </c>
      <c r="F185" s="66">
        <v>2</v>
      </c>
      <c r="G185" s="66">
        <v>0</v>
      </c>
      <c r="H185" s="66">
        <v>0</v>
      </c>
      <c r="I185" s="66">
        <v>0</v>
      </c>
      <c r="J185" s="66">
        <v>0</v>
      </c>
      <c r="K185" s="66">
        <v>0</v>
      </c>
      <c r="L185" s="66">
        <v>0</v>
      </c>
      <c r="M185" s="66">
        <v>0</v>
      </c>
      <c r="N185" s="66">
        <v>0</v>
      </c>
      <c r="O185" s="66">
        <v>8</v>
      </c>
    </row>
    <row r="186" spans="2:15" s="2" customFormat="1" x14ac:dyDescent="0.2">
      <c r="B186" s="35" t="s">
        <v>791</v>
      </c>
      <c r="C186" s="66">
        <v>1</v>
      </c>
      <c r="D186" s="66">
        <v>0</v>
      </c>
      <c r="E186" s="66">
        <v>2</v>
      </c>
      <c r="F186" s="66">
        <v>2</v>
      </c>
      <c r="G186" s="66">
        <v>0</v>
      </c>
      <c r="H186" s="66">
        <v>6</v>
      </c>
      <c r="I186" s="66">
        <v>0</v>
      </c>
      <c r="J186" s="66">
        <v>0</v>
      </c>
      <c r="K186" s="66">
        <v>0</v>
      </c>
      <c r="L186" s="66">
        <v>0</v>
      </c>
      <c r="M186" s="66">
        <v>0</v>
      </c>
      <c r="N186" s="66">
        <v>0</v>
      </c>
      <c r="O186" s="66">
        <v>9</v>
      </c>
    </row>
    <row r="187" spans="2:15" s="2" customFormat="1" x14ac:dyDescent="0.2">
      <c r="B187" s="35" t="s">
        <v>792</v>
      </c>
      <c r="C187" s="66">
        <v>2</v>
      </c>
      <c r="D187" s="66">
        <v>0</v>
      </c>
      <c r="E187" s="66">
        <v>7</v>
      </c>
      <c r="F187" s="66">
        <v>0</v>
      </c>
      <c r="G187" s="66">
        <v>0</v>
      </c>
      <c r="H187" s="66">
        <v>0</v>
      </c>
      <c r="I187" s="66">
        <v>0</v>
      </c>
      <c r="J187" s="66">
        <v>0</v>
      </c>
      <c r="K187" s="66">
        <v>0</v>
      </c>
      <c r="L187" s="66">
        <v>0</v>
      </c>
      <c r="M187" s="66">
        <v>0</v>
      </c>
      <c r="N187" s="66">
        <v>0</v>
      </c>
      <c r="O187" s="66">
        <v>9</v>
      </c>
    </row>
    <row r="188" spans="2:15" s="95" customFormat="1" x14ac:dyDescent="0.2">
      <c r="B188" s="35" t="s">
        <v>793</v>
      </c>
      <c r="C188" s="66">
        <v>1</v>
      </c>
      <c r="D188" s="66">
        <v>0</v>
      </c>
      <c r="E188" s="66">
        <v>2</v>
      </c>
      <c r="F188" s="66">
        <v>2</v>
      </c>
      <c r="G188" s="66">
        <v>0</v>
      </c>
      <c r="H188" s="66">
        <v>0</v>
      </c>
      <c r="I188" s="66">
        <v>0</v>
      </c>
      <c r="J188" s="66">
        <v>0</v>
      </c>
      <c r="K188" s="66">
        <v>0</v>
      </c>
      <c r="L188" s="66">
        <v>0</v>
      </c>
      <c r="M188" s="66">
        <v>0</v>
      </c>
      <c r="N188" s="66">
        <v>0</v>
      </c>
      <c r="O188" s="66">
        <v>3</v>
      </c>
    </row>
    <row r="189" spans="2:15" s="2" customFormat="1" x14ac:dyDescent="0.2">
      <c r="B189" s="38" t="s">
        <v>794</v>
      </c>
      <c r="C189" s="65">
        <v>74</v>
      </c>
      <c r="D189" s="65">
        <v>8</v>
      </c>
      <c r="E189" s="65">
        <v>199</v>
      </c>
      <c r="F189" s="65">
        <v>18</v>
      </c>
      <c r="G189" s="65">
        <v>39</v>
      </c>
      <c r="H189" s="65">
        <v>43</v>
      </c>
      <c r="I189" s="65">
        <v>36</v>
      </c>
      <c r="J189" s="65">
        <v>9</v>
      </c>
      <c r="K189" s="65">
        <v>13</v>
      </c>
      <c r="L189" s="65">
        <v>0</v>
      </c>
      <c r="M189" s="65">
        <v>2</v>
      </c>
      <c r="N189" s="65">
        <v>0</v>
      </c>
      <c r="O189" s="65">
        <v>423</v>
      </c>
    </row>
    <row r="190" spans="2:15" s="2" customFormat="1" x14ac:dyDescent="0.2">
      <c r="B190" s="35" t="s">
        <v>795</v>
      </c>
      <c r="C190" s="66">
        <v>8</v>
      </c>
      <c r="D190" s="66">
        <v>1</v>
      </c>
      <c r="E190" s="66">
        <v>24</v>
      </c>
      <c r="F190" s="66">
        <v>0</v>
      </c>
      <c r="G190" s="66">
        <v>4</v>
      </c>
      <c r="H190" s="66">
        <v>5</v>
      </c>
      <c r="I190" s="66">
        <v>5</v>
      </c>
      <c r="J190" s="66">
        <v>1</v>
      </c>
      <c r="K190" s="66">
        <v>0</v>
      </c>
      <c r="L190" s="66">
        <v>0</v>
      </c>
      <c r="M190" s="66">
        <v>0</v>
      </c>
      <c r="N190" s="66">
        <v>0</v>
      </c>
      <c r="O190" s="66">
        <v>48</v>
      </c>
    </row>
    <row r="191" spans="2:15" s="2" customFormat="1" x14ac:dyDescent="0.2">
      <c r="B191" s="35" t="s">
        <v>325</v>
      </c>
      <c r="C191" s="66" t="s">
        <v>953</v>
      </c>
      <c r="D191" s="66" t="s">
        <v>953</v>
      </c>
      <c r="E191" s="66" t="s">
        <v>953</v>
      </c>
      <c r="F191" s="66" t="s">
        <v>953</v>
      </c>
      <c r="G191" s="66" t="s">
        <v>953</v>
      </c>
      <c r="H191" s="66" t="s">
        <v>953</v>
      </c>
      <c r="I191" s="66" t="s">
        <v>953</v>
      </c>
      <c r="J191" s="66" t="s">
        <v>953</v>
      </c>
      <c r="K191" s="66" t="s">
        <v>953</v>
      </c>
      <c r="L191" s="66" t="s">
        <v>953</v>
      </c>
      <c r="M191" s="66" t="s">
        <v>953</v>
      </c>
      <c r="N191" s="66" t="s">
        <v>953</v>
      </c>
      <c r="O191" s="66" t="s">
        <v>954</v>
      </c>
    </row>
    <row r="192" spans="2:15" s="2" customFormat="1" x14ac:dyDescent="0.2">
      <c r="B192" s="35" t="s">
        <v>796</v>
      </c>
      <c r="C192" s="66">
        <v>1</v>
      </c>
      <c r="D192" s="66">
        <v>0</v>
      </c>
      <c r="E192" s="66">
        <v>2</v>
      </c>
      <c r="F192" s="66">
        <v>2</v>
      </c>
      <c r="G192" s="66">
        <v>0</v>
      </c>
      <c r="H192" s="66">
        <v>0</v>
      </c>
      <c r="I192" s="66">
        <v>0</v>
      </c>
      <c r="J192" s="66">
        <v>0</v>
      </c>
      <c r="K192" s="66">
        <v>0</v>
      </c>
      <c r="L192" s="66">
        <v>0</v>
      </c>
      <c r="M192" s="66">
        <v>0</v>
      </c>
      <c r="N192" s="66">
        <v>0</v>
      </c>
      <c r="O192" s="66">
        <v>3</v>
      </c>
    </row>
    <row r="193" spans="2:15" s="2" customFormat="1" x14ac:dyDescent="0.2">
      <c r="B193" s="35" t="s">
        <v>797</v>
      </c>
      <c r="C193" s="66">
        <v>4</v>
      </c>
      <c r="D193" s="66">
        <v>0</v>
      </c>
      <c r="E193" s="66">
        <v>14</v>
      </c>
      <c r="F193" s="66">
        <v>0</v>
      </c>
      <c r="G193" s="66">
        <v>0</v>
      </c>
      <c r="H193" s="66">
        <v>4</v>
      </c>
      <c r="I193" s="66">
        <v>3</v>
      </c>
      <c r="J193" s="66">
        <v>0</v>
      </c>
      <c r="K193" s="66">
        <v>0</v>
      </c>
      <c r="L193" s="66">
        <v>0</v>
      </c>
      <c r="M193" s="66">
        <v>0</v>
      </c>
      <c r="N193" s="66">
        <v>0</v>
      </c>
      <c r="O193" s="66">
        <v>25</v>
      </c>
    </row>
    <row r="194" spans="2:15" s="2" customFormat="1" x14ac:dyDescent="0.2">
      <c r="B194" s="35" t="s">
        <v>798</v>
      </c>
      <c r="C194" s="66">
        <v>1</v>
      </c>
      <c r="D194" s="66">
        <v>0</v>
      </c>
      <c r="E194" s="66">
        <v>3</v>
      </c>
      <c r="F194" s="66">
        <v>1</v>
      </c>
      <c r="G194" s="66">
        <v>0</v>
      </c>
      <c r="H194" s="66">
        <v>0</v>
      </c>
      <c r="I194" s="66">
        <v>0</v>
      </c>
      <c r="J194" s="66">
        <v>0</v>
      </c>
      <c r="K194" s="66">
        <v>0</v>
      </c>
      <c r="L194" s="66">
        <v>0</v>
      </c>
      <c r="M194" s="66">
        <v>0</v>
      </c>
      <c r="N194" s="66">
        <v>0</v>
      </c>
      <c r="O194" s="66">
        <v>4</v>
      </c>
    </row>
    <row r="195" spans="2:15" x14ac:dyDescent="0.2">
      <c r="B195" s="35" t="s">
        <v>799</v>
      </c>
      <c r="C195" s="66">
        <v>4</v>
      </c>
      <c r="D195" s="66">
        <v>1</v>
      </c>
      <c r="E195" s="66">
        <v>14</v>
      </c>
      <c r="F195" s="66">
        <v>0</v>
      </c>
      <c r="G195" s="66">
        <v>7</v>
      </c>
      <c r="H195" s="66">
        <v>3</v>
      </c>
      <c r="I195" s="66">
        <v>2</v>
      </c>
      <c r="J195" s="66">
        <v>0</v>
      </c>
      <c r="K195" s="66">
        <v>0</v>
      </c>
      <c r="L195" s="66">
        <v>0</v>
      </c>
      <c r="M195" s="66">
        <v>0</v>
      </c>
      <c r="N195" s="66">
        <v>0</v>
      </c>
      <c r="O195" s="66">
        <v>31</v>
      </c>
    </row>
    <row r="196" spans="2:15" x14ac:dyDescent="0.2">
      <c r="B196" s="35" t="s">
        <v>800</v>
      </c>
      <c r="C196" s="66">
        <v>1</v>
      </c>
      <c r="D196" s="66">
        <v>0</v>
      </c>
      <c r="E196" s="66">
        <v>3</v>
      </c>
      <c r="F196" s="66">
        <v>1</v>
      </c>
      <c r="G196" s="66">
        <v>0</v>
      </c>
      <c r="H196" s="66">
        <v>0</v>
      </c>
      <c r="I196" s="66">
        <v>0</v>
      </c>
      <c r="J196" s="66">
        <v>0</v>
      </c>
      <c r="K196" s="66">
        <v>0</v>
      </c>
      <c r="L196" s="66">
        <v>0</v>
      </c>
      <c r="M196" s="66">
        <v>0</v>
      </c>
      <c r="N196" s="66">
        <v>0</v>
      </c>
      <c r="O196" s="66">
        <v>4</v>
      </c>
    </row>
    <row r="197" spans="2:15" x14ac:dyDescent="0.2">
      <c r="B197" s="35" t="s">
        <v>801</v>
      </c>
      <c r="C197" s="66">
        <v>3</v>
      </c>
      <c r="D197" s="66">
        <v>1</v>
      </c>
      <c r="E197" s="66">
        <v>10</v>
      </c>
      <c r="F197" s="66">
        <v>2</v>
      </c>
      <c r="G197" s="66">
        <v>0</v>
      </c>
      <c r="H197" s="66">
        <v>0</v>
      </c>
      <c r="I197" s="66">
        <v>0</v>
      </c>
      <c r="J197" s="66">
        <v>0</v>
      </c>
      <c r="K197" s="66">
        <v>0</v>
      </c>
      <c r="L197" s="66">
        <v>0</v>
      </c>
      <c r="M197" s="66">
        <v>0</v>
      </c>
      <c r="N197" s="66">
        <v>0</v>
      </c>
      <c r="O197" s="66">
        <v>14</v>
      </c>
    </row>
    <row r="198" spans="2:15" x14ac:dyDescent="0.2">
      <c r="B198" s="35" t="s">
        <v>302</v>
      </c>
      <c r="C198" s="66">
        <v>15</v>
      </c>
      <c r="D198" s="66">
        <v>3</v>
      </c>
      <c r="E198" s="66">
        <v>34</v>
      </c>
      <c r="F198" s="66">
        <v>0</v>
      </c>
      <c r="G198" s="66">
        <v>6</v>
      </c>
      <c r="H198" s="66">
        <v>8</v>
      </c>
      <c r="I198" s="66">
        <v>6</v>
      </c>
      <c r="J198" s="66">
        <v>6</v>
      </c>
      <c r="K198" s="66">
        <v>0</v>
      </c>
      <c r="L198" s="66">
        <v>0</v>
      </c>
      <c r="M198" s="66">
        <v>0</v>
      </c>
      <c r="N198" s="66">
        <v>0</v>
      </c>
      <c r="O198" s="66">
        <v>78</v>
      </c>
    </row>
    <row r="199" spans="2:15" x14ac:dyDescent="0.2">
      <c r="B199" s="35" t="s">
        <v>802</v>
      </c>
      <c r="C199" s="66">
        <v>3</v>
      </c>
      <c r="D199" s="66">
        <v>0</v>
      </c>
      <c r="E199" s="66">
        <v>6</v>
      </c>
      <c r="F199" s="66">
        <v>0</v>
      </c>
      <c r="G199" s="66">
        <v>0</v>
      </c>
      <c r="H199" s="66">
        <v>4</v>
      </c>
      <c r="I199" s="66">
        <v>0</v>
      </c>
      <c r="J199" s="66">
        <v>0</v>
      </c>
      <c r="K199" s="66">
        <v>0</v>
      </c>
      <c r="L199" s="66">
        <v>0</v>
      </c>
      <c r="M199" s="66">
        <v>0</v>
      </c>
      <c r="N199" s="66">
        <v>0</v>
      </c>
      <c r="O199" s="66">
        <v>13</v>
      </c>
    </row>
    <row r="200" spans="2:15" x14ac:dyDescent="0.2">
      <c r="B200" s="35" t="s">
        <v>803</v>
      </c>
      <c r="C200" s="66">
        <v>10</v>
      </c>
      <c r="D200" s="66">
        <v>1</v>
      </c>
      <c r="E200" s="66">
        <v>24</v>
      </c>
      <c r="F200" s="66">
        <v>0</v>
      </c>
      <c r="G200" s="66">
        <v>6</v>
      </c>
      <c r="H200" s="66">
        <v>7</v>
      </c>
      <c r="I200" s="66">
        <v>6</v>
      </c>
      <c r="J200" s="66">
        <v>2</v>
      </c>
      <c r="K200" s="66">
        <v>0</v>
      </c>
      <c r="L200" s="66">
        <v>0</v>
      </c>
      <c r="M200" s="66">
        <v>0</v>
      </c>
      <c r="N200" s="66">
        <v>0</v>
      </c>
      <c r="O200" s="66">
        <v>56</v>
      </c>
    </row>
    <row r="201" spans="2:15" x14ac:dyDescent="0.2">
      <c r="B201" s="35" t="s">
        <v>804</v>
      </c>
      <c r="C201" s="66">
        <v>4</v>
      </c>
      <c r="D201" s="66">
        <v>0</v>
      </c>
      <c r="E201" s="66">
        <v>12</v>
      </c>
      <c r="F201" s="66">
        <v>0</v>
      </c>
      <c r="G201" s="66">
        <v>0</v>
      </c>
      <c r="H201" s="66">
        <v>3</v>
      </c>
      <c r="I201" s="66">
        <v>3</v>
      </c>
      <c r="J201" s="66">
        <v>0</v>
      </c>
      <c r="K201" s="66">
        <v>0</v>
      </c>
      <c r="L201" s="66">
        <v>0</v>
      </c>
      <c r="M201" s="66">
        <v>0</v>
      </c>
      <c r="N201" s="66">
        <v>0</v>
      </c>
      <c r="O201" s="66">
        <v>22</v>
      </c>
    </row>
    <row r="202" spans="2:15" x14ac:dyDescent="0.2">
      <c r="B202" s="35" t="s">
        <v>805</v>
      </c>
      <c r="C202" s="66">
        <v>1</v>
      </c>
      <c r="D202" s="66">
        <v>0</v>
      </c>
      <c r="E202" s="66">
        <v>4</v>
      </c>
      <c r="F202" s="66">
        <v>4</v>
      </c>
      <c r="G202" s="66">
        <v>0</v>
      </c>
      <c r="H202" s="66">
        <v>0</v>
      </c>
      <c r="I202" s="66">
        <v>2</v>
      </c>
      <c r="J202" s="66">
        <v>0</v>
      </c>
      <c r="K202" s="66">
        <v>0</v>
      </c>
      <c r="L202" s="66">
        <v>0</v>
      </c>
      <c r="M202" s="66">
        <v>0</v>
      </c>
      <c r="N202" s="66">
        <v>0</v>
      </c>
      <c r="O202" s="66">
        <v>7</v>
      </c>
    </row>
    <row r="203" spans="2:15" x14ac:dyDescent="0.2">
      <c r="B203" s="35" t="s">
        <v>303</v>
      </c>
      <c r="C203" s="66">
        <v>5</v>
      </c>
      <c r="D203" s="66">
        <v>1</v>
      </c>
      <c r="E203" s="66">
        <v>15</v>
      </c>
      <c r="F203" s="66">
        <v>0</v>
      </c>
      <c r="G203" s="66">
        <v>0</v>
      </c>
      <c r="H203" s="66">
        <v>3</v>
      </c>
      <c r="I203" s="66">
        <v>3</v>
      </c>
      <c r="J203" s="66">
        <v>0</v>
      </c>
      <c r="K203" s="66">
        <v>0</v>
      </c>
      <c r="L203" s="66">
        <v>0</v>
      </c>
      <c r="M203" s="66">
        <v>0</v>
      </c>
      <c r="N203" s="66">
        <v>0</v>
      </c>
      <c r="O203" s="66">
        <v>27</v>
      </c>
    </row>
    <row r="204" spans="2:15" x14ac:dyDescent="0.2">
      <c r="B204" s="35" t="s">
        <v>806</v>
      </c>
      <c r="C204" s="66">
        <v>2</v>
      </c>
      <c r="D204" s="66">
        <v>0</v>
      </c>
      <c r="E204" s="66">
        <v>4</v>
      </c>
      <c r="F204" s="66">
        <v>3</v>
      </c>
      <c r="G204" s="66">
        <v>0</v>
      </c>
      <c r="H204" s="66">
        <v>0</v>
      </c>
      <c r="I204" s="66">
        <v>0</v>
      </c>
      <c r="J204" s="66">
        <v>0</v>
      </c>
      <c r="K204" s="66">
        <v>0</v>
      </c>
      <c r="L204" s="66">
        <v>0</v>
      </c>
      <c r="M204" s="66">
        <v>0</v>
      </c>
      <c r="N204" s="66">
        <v>0</v>
      </c>
      <c r="O204" s="66">
        <v>6</v>
      </c>
    </row>
    <row r="205" spans="2:15" x14ac:dyDescent="0.2">
      <c r="B205" s="35" t="s">
        <v>807</v>
      </c>
      <c r="C205" s="66">
        <v>2</v>
      </c>
      <c r="D205" s="66">
        <v>0</v>
      </c>
      <c r="E205" s="66">
        <v>6</v>
      </c>
      <c r="F205" s="66">
        <v>2</v>
      </c>
      <c r="G205" s="66">
        <v>0</v>
      </c>
      <c r="H205" s="66">
        <v>0</v>
      </c>
      <c r="I205" s="66">
        <v>0</v>
      </c>
      <c r="J205" s="66">
        <v>0</v>
      </c>
      <c r="K205" s="66">
        <v>0</v>
      </c>
      <c r="L205" s="66">
        <v>0</v>
      </c>
      <c r="M205" s="66">
        <v>0</v>
      </c>
      <c r="N205" s="66">
        <v>0</v>
      </c>
      <c r="O205" s="66">
        <v>8</v>
      </c>
    </row>
    <row r="206" spans="2:15" x14ac:dyDescent="0.2">
      <c r="B206" s="35" t="s">
        <v>326</v>
      </c>
      <c r="C206" s="66" t="s">
        <v>953</v>
      </c>
      <c r="D206" s="66" t="s">
        <v>953</v>
      </c>
      <c r="E206" s="66" t="s">
        <v>953</v>
      </c>
      <c r="F206" s="66" t="s">
        <v>953</v>
      </c>
      <c r="G206" s="66" t="s">
        <v>953</v>
      </c>
      <c r="H206" s="66" t="s">
        <v>953</v>
      </c>
      <c r="I206" s="66" t="s">
        <v>953</v>
      </c>
      <c r="J206" s="66" t="s">
        <v>953</v>
      </c>
      <c r="K206" s="66" t="s">
        <v>953</v>
      </c>
      <c r="L206" s="66" t="s">
        <v>953</v>
      </c>
      <c r="M206" s="66" t="s">
        <v>953</v>
      </c>
      <c r="N206" s="66" t="s">
        <v>953</v>
      </c>
      <c r="O206" s="66" t="s">
        <v>954</v>
      </c>
    </row>
    <row r="207" spans="2:15" s="95" customFormat="1" x14ac:dyDescent="0.2">
      <c r="B207" s="35" t="s">
        <v>808</v>
      </c>
      <c r="C207" s="66">
        <v>10</v>
      </c>
      <c r="D207" s="66">
        <v>0</v>
      </c>
      <c r="E207" s="66">
        <v>24</v>
      </c>
      <c r="F207" s="66">
        <v>3</v>
      </c>
      <c r="G207" s="66">
        <v>16</v>
      </c>
      <c r="H207" s="66">
        <v>6</v>
      </c>
      <c r="I207" s="66">
        <v>6</v>
      </c>
      <c r="J207" s="66">
        <v>0</v>
      </c>
      <c r="K207" s="66">
        <v>13</v>
      </c>
      <c r="L207" s="66">
        <v>0</v>
      </c>
      <c r="M207" s="66">
        <v>2</v>
      </c>
      <c r="N207" s="66">
        <v>0</v>
      </c>
      <c r="O207" s="66">
        <v>77</v>
      </c>
    </row>
    <row r="208" spans="2:15" x14ac:dyDescent="0.2">
      <c r="B208" s="38" t="s">
        <v>809</v>
      </c>
      <c r="C208" s="65">
        <v>40</v>
      </c>
      <c r="D208" s="65">
        <v>3</v>
      </c>
      <c r="E208" s="65">
        <v>104</v>
      </c>
      <c r="F208" s="65">
        <v>47</v>
      </c>
      <c r="G208" s="65">
        <v>27</v>
      </c>
      <c r="H208" s="65">
        <v>26</v>
      </c>
      <c r="I208" s="65">
        <v>18</v>
      </c>
      <c r="J208" s="65">
        <v>0</v>
      </c>
      <c r="K208" s="65">
        <v>1</v>
      </c>
      <c r="L208" s="65">
        <v>0</v>
      </c>
      <c r="M208" s="65">
        <v>0</v>
      </c>
      <c r="N208" s="65">
        <v>1</v>
      </c>
      <c r="O208" s="65">
        <v>220</v>
      </c>
    </row>
    <row r="209" spans="2:15" x14ac:dyDescent="0.2">
      <c r="B209" s="35" t="s">
        <v>810</v>
      </c>
      <c r="C209" s="66">
        <v>4</v>
      </c>
      <c r="D209" s="66">
        <v>1</v>
      </c>
      <c r="E209" s="66">
        <v>12</v>
      </c>
      <c r="F209" s="66">
        <v>0</v>
      </c>
      <c r="G209" s="66">
        <v>6</v>
      </c>
      <c r="H209" s="66">
        <v>6</v>
      </c>
      <c r="I209" s="66">
        <v>4</v>
      </c>
      <c r="J209" s="66">
        <v>0</v>
      </c>
      <c r="K209" s="66">
        <v>0</v>
      </c>
      <c r="L209" s="66">
        <v>0</v>
      </c>
      <c r="M209" s="66">
        <v>0</v>
      </c>
      <c r="N209" s="66">
        <v>1</v>
      </c>
      <c r="O209" s="66">
        <v>34</v>
      </c>
    </row>
    <row r="210" spans="2:15" x14ac:dyDescent="0.2">
      <c r="B210" s="35" t="s">
        <v>811</v>
      </c>
      <c r="C210" s="66" t="s">
        <v>953</v>
      </c>
      <c r="D210" s="66" t="s">
        <v>953</v>
      </c>
      <c r="E210" s="66" t="s">
        <v>953</v>
      </c>
      <c r="F210" s="66" t="s">
        <v>953</v>
      </c>
      <c r="G210" s="66" t="s">
        <v>953</v>
      </c>
      <c r="H210" s="66" t="s">
        <v>953</v>
      </c>
      <c r="I210" s="66" t="s">
        <v>953</v>
      </c>
      <c r="J210" s="66" t="s">
        <v>953</v>
      </c>
      <c r="K210" s="66" t="s">
        <v>953</v>
      </c>
      <c r="L210" s="66" t="s">
        <v>953</v>
      </c>
      <c r="M210" s="66" t="s">
        <v>953</v>
      </c>
      <c r="N210" s="66" t="s">
        <v>953</v>
      </c>
      <c r="O210" s="66" t="s">
        <v>954</v>
      </c>
    </row>
    <row r="211" spans="2:15" x14ac:dyDescent="0.2">
      <c r="B211" s="35" t="s">
        <v>812</v>
      </c>
      <c r="C211" s="66" t="s">
        <v>953</v>
      </c>
      <c r="D211" s="66" t="s">
        <v>953</v>
      </c>
      <c r="E211" s="66" t="s">
        <v>953</v>
      </c>
      <c r="F211" s="66" t="s">
        <v>953</v>
      </c>
      <c r="G211" s="66" t="s">
        <v>953</v>
      </c>
      <c r="H211" s="66" t="s">
        <v>953</v>
      </c>
      <c r="I211" s="66" t="s">
        <v>953</v>
      </c>
      <c r="J211" s="66" t="s">
        <v>953</v>
      </c>
      <c r="K211" s="66" t="s">
        <v>953</v>
      </c>
      <c r="L211" s="66" t="s">
        <v>953</v>
      </c>
      <c r="M211" s="66" t="s">
        <v>953</v>
      </c>
      <c r="N211" s="66" t="s">
        <v>953</v>
      </c>
      <c r="O211" s="66" t="s">
        <v>954</v>
      </c>
    </row>
    <row r="212" spans="2:15" s="2" customFormat="1" x14ac:dyDescent="0.2">
      <c r="B212" s="35" t="s">
        <v>813</v>
      </c>
      <c r="C212" s="66">
        <v>6</v>
      </c>
      <c r="D212" s="66">
        <v>1</v>
      </c>
      <c r="E212" s="66">
        <v>13</v>
      </c>
      <c r="F212" s="66">
        <v>0</v>
      </c>
      <c r="G212" s="66">
        <v>0</v>
      </c>
      <c r="H212" s="66">
        <v>4</v>
      </c>
      <c r="I212" s="66">
        <v>3</v>
      </c>
      <c r="J212" s="66">
        <v>0</v>
      </c>
      <c r="K212" s="66">
        <v>0</v>
      </c>
      <c r="L212" s="66">
        <v>0</v>
      </c>
      <c r="M212" s="66">
        <v>0</v>
      </c>
      <c r="N212" s="66">
        <v>0</v>
      </c>
      <c r="O212" s="66">
        <v>27</v>
      </c>
    </row>
    <row r="213" spans="2:15" x14ac:dyDescent="0.2">
      <c r="B213" s="35" t="s">
        <v>814</v>
      </c>
      <c r="C213" s="66">
        <v>4</v>
      </c>
      <c r="D213" s="66">
        <v>0</v>
      </c>
      <c r="E213" s="66">
        <v>12</v>
      </c>
      <c r="F213" s="66">
        <v>0</v>
      </c>
      <c r="G213" s="66">
        <v>0</v>
      </c>
      <c r="H213" s="66">
        <v>2</v>
      </c>
      <c r="I213" s="66">
        <v>2</v>
      </c>
      <c r="J213" s="66">
        <v>0</v>
      </c>
      <c r="K213" s="66">
        <v>1</v>
      </c>
      <c r="L213" s="66">
        <v>0</v>
      </c>
      <c r="M213" s="66">
        <v>0</v>
      </c>
      <c r="N213" s="66">
        <v>0</v>
      </c>
      <c r="O213" s="66">
        <v>21</v>
      </c>
    </row>
    <row r="214" spans="2:15" x14ac:dyDescent="0.2">
      <c r="B214" s="35" t="s">
        <v>815</v>
      </c>
      <c r="C214" s="66">
        <v>4</v>
      </c>
      <c r="D214" s="66">
        <v>0</v>
      </c>
      <c r="E214" s="66">
        <v>9</v>
      </c>
      <c r="F214" s="66">
        <v>4</v>
      </c>
      <c r="G214" s="66">
        <v>10</v>
      </c>
      <c r="H214" s="66">
        <v>0</v>
      </c>
      <c r="I214" s="66">
        <v>0</v>
      </c>
      <c r="J214" s="66">
        <v>0</v>
      </c>
      <c r="K214" s="66">
        <v>0</v>
      </c>
      <c r="L214" s="66">
        <v>0</v>
      </c>
      <c r="M214" s="66">
        <v>0</v>
      </c>
      <c r="N214" s="66">
        <v>0</v>
      </c>
      <c r="O214" s="66">
        <v>23</v>
      </c>
    </row>
    <row r="215" spans="2:15" x14ac:dyDescent="0.2">
      <c r="B215" s="35" t="s">
        <v>816</v>
      </c>
      <c r="C215" s="66">
        <v>1</v>
      </c>
      <c r="D215" s="66">
        <v>0</v>
      </c>
      <c r="E215" s="66">
        <v>0</v>
      </c>
      <c r="F215" s="66">
        <v>0</v>
      </c>
      <c r="G215" s="66">
        <v>0</v>
      </c>
      <c r="H215" s="66">
        <v>0</v>
      </c>
      <c r="I215" s="66">
        <v>0</v>
      </c>
      <c r="J215" s="66">
        <v>0</v>
      </c>
      <c r="K215" s="66">
        <v>0</v>
      </c>
      <c r="L215" s="66">
        <v>0</v>
      </c>
      <c r="M215" s="66">
        <v>0</v>
      </c>
      <c r="N215" s="66">
        <v>0</v>
      </c>
      <c r="O215" s="66">
        <v>1</v>
      </c>
    </row>
    <row r="216" spans="2:15" x14ac:dyDescent="0.2">
      <c r="B216" s="35" t="s">
        <v>817</v>
      </c>
      <c r="C216" s="66">
        <v>1</v>
      </c>
      <c r="D216" s="66">
        <v>0</v>
      </c>
      <c r="E216" s="66">
        <v>3</v>
      </c>
      <c r="F216" s="66">
        <v>3</v>
      </c>
      <c r="G216" s="66">
        <v>0</v>
      </c>
      <c r="H216" s="66">
        <v>0</v>
      </c>
      <c r="I216" s="66">
        <v>0</v>
      </c>
      <c r="J216" s="66">
        <v>0</v>
      </c>
      <c r="K216" s="66">
        <v>0</v>
      </c>
      <c r="L216" s="66">
        <v>0</v>
      </c>
      <c r="M216" s="66">
        <v>0</v>
      </c>
      <c r="N216" s="66">
        <v>0</v>
      </c>
      <c r="O216" s="66">
        <v>4</v>
      </c>
    </row>
    <row r="217" spans="2:15" x14ac:dyDescent="0.2">
      <c r="B217" s="35" t="s">
        <v>818</v>
      </c>
      <c r="C217" s="66">
        <v>0</v>
      </c>
      <c r="D217" s="66">
        <v>0</v>
      </c>
      <c r="E217" s="66">
        <v>4</v>
      </c>
      <c r="F217" s="66">
        <v>3</v>
      </c>
      <c r="G217" s="66">
        <v>0</v>
      </c>
      <c r="H217" s="66">
        <v>0</v>
      </c>
      <c r="I217" s="66">
        <v>0</v>
      </c>
      <c r="J217" s="66">
        <v>0</v>
      </c>
      <c r="K217" s="66">
        <v>0</v>
      </c>
      <c r="L217" s="66">
        <v>0</v>
      </c>
      <c r="M217" s="66">
        <v>0</v>
      </c>
      <c r="N217" s="66">
        <v>0</v>
      </c>
      <c r="O217" s="66">
        <v>4</v>
      </c>
    </row>
    <row r="218" spans="2:15" x14ac:dyDescent="0.2">
      <c r="B218" s="35" t="s">
        <v>819</v>
      </c>
      <c r="C218" s="66">
        <v>3</v>
      </c>
      <c r="D218" s="66">
        <v>0</v>
      </c>
      <c r="E218" s="66">
        <v>9</v>
      </c>
      <c r="F218" s="66">
        <v>4</v>
      </c>
      <c r="G218" s="66">
        <v>5</v>
      </c>
      <c r="H218" s="66">
        <v>4</v>
      </c>
      <c r="I218" s="66">
        <v>3</v>
      </c>
      <c r="J218" s="66">
        <v>0</v>
      </c>
      <c r="K218" s="66">
        <v>0</v>
      </c>
      <c r="L218" s="66">
        <v>0</v>
      </c>
      <c r="M218" s="66">
        <v>0</v>
      </c>
      <c r="N218" s="66">
        <v>0</v>
      </c>
      <c r="O218" s="66">
        <v>24</v>
      </c>
    </row>
    <row r="219" spans="2:15" x14ac:dyDescent="0.2">
      <c r="B219" s="35" t="s">
        <v>305</v>
      </c>
      <c r="C219" s="66">
        <v>2</v>
      </c>
      <c r="D219" s="66">
        <v>0</v>
      </c>
      <c r="E219" s="66">
        <v>5</v>
      </c>
      <c r="F219" s="66">
        <v>2</v>
      </c>
      <c r="G219" s="66">
        <v>0</v>
      </c>
      <c r="H219" s="66">
        <v>0</v>
      </c>
      <c r="I219" s="66">
        <v>0</v>
      </c>
      <c r="J219" s="66">
        <v>0</v>
      </c>
      <c r="K219" s="66">
        <v>0</v>
      </c>
      <c r="L219" s="66">
        <v>0</v>
      </c>
      <c r="M219" s="66">
        <v>0</v>
      </c>
      <c r="N219" s="66">
        <v>0</v>
      </c>
      <c r="O219" s="66">
        <v>7</v>
      </c>
    </row>
    <row r="220" spans="2:15" x14ac:dyDescent="0.2">
      <c r="B220" s="35" t="s">
        <v>820</v>
      </c>
      <c r="C220" s="66">
        <v>2</v>
      </c>
      <c r="D220" s="66">
        <v>0</v>
      </c>
      <c r="E220" s="66">
        <v>4</v>
      </c>
      <c r="F220" s="66">
        <v>4</v>
      </c>
      <c r="G220" s="66">
        <v>0</v>
      </c>
      <c r="H220" s="66">
        <v>3</v>
      </c>
      <c r="I220" s="66">
        <v>2</v>
      </c>
      <c r="J220" s="66">
        <v>0</v>
      </c>
      <c r="K220" s="66">
        <v>0</v>
      </c>
      <c r="L220" s="66">
        <v>0</v>
      </c>
      <c r="M220" s="66">
        <v>0</v>
      </c>
      <c r="N220" s="66">
        <v>0</v>
      </c>
      <c r="O220" s="66">
        <v>11</v>
      </c>
    </row>
    <row r="221" spans="2:15" x14ac:dyDescent="0.2">
      <c r="B221" s="35" t="s">
        <v>821</v>
      </c>
      <c r="C221" s="66">
        <v>3</v>
      </c>
      <c r="D221" s="66">
        <v>1</v>
      </c>
      <c r="E221" s="66">
        <v>9</v>
      </c>
      <c r="F221" s="66">
        <v>9</v>
      </c>
      <c r="G221" s="66">
        <v>0</v>
      </c>
      <c r="H221" s="66">
        <v>7</v>
      </c>
      <c r="I221" s="66">
        <v>4</v>
      </c>
      <c r="J221" s="66">
        <v>0</v>
      </c>
      <c r="K221" s="66">
        <v>0</v>
      </c>
      <c r="L221" s="66">
        <v>0</v>
      </c>
      <c r="M221" s="66">
        <v>0</v>
      </c>
      <c r="N221" s="66">
        <v>0</v>
      </c>
      <c r="O221" s="66">
        <v>24</v>
      </c>
    </row>
    <row r="222" spans="2:15" x14ac:dyDescent="0.2">
      <c r="B222" s="35" t="s">
        <v>822</v>
      </c>
      <c r="C222" s="66">
        <v>3</v>
      </c>
      <c r="D222" s="66">
        <v>0</v>
      </c>
      <c r="E222" s="66">
        <v>6</v>
      </c>
      <c r="F222" s="66">
        <v>2</v>
      </c>
      <c r="G222" s="66">
        <v>6</v>
      </c>
      <c r="H222" s="66">
        <v>0</v>
      </c>
      <c r="I222" s="66">
        <v>0</v>
      </c>
      <c r="J222" s="66">
        <v>0</v>
      </c>
      <c r="K222" s="66">
        <v>0</v>
      </c>
      <c r="L222" s="66">
        <v>0</v>
      </c>
      <c r="M222" s="66">
        <v>0</v>
      </c>
      <c r="N222" s="66">
        <v>0</v>
      </c>
      <c r="O222" s="66">
        <v>15</v>
      </c>
    </row>
    <row r="223" spans="2:15" x14ac:dyDescent="0.2">
      <c r="B223" s="35" t="s">
        <v>823</v>
      </c>
      <c r="C223" s="66" t="s">
        <v>953</v>
      </c>
      <c r="D223" s="66" t="s">
        <v>953</v>
      </c>
      <c r="E223" s="66" t="s">
        <v>953</v>
      </c>
      <c r="F223" s="66" t="s">
        <v>953</v>
      </c>
      <c r="G223" s="66" t="s">
        <v>953</v>
      </c>
      <c r="H223" s="66" t="s">
        <v>953</v>
      </c>
      <c r="I223" s="66" t="s">
        <v>953</v>
      </c>
      <c r="J223" s="66" t="s">
        <v>953</v>
      </c>
      <c r="K223" s="66" t="s">
        <v>953</v>
      </c>
      <c r="L223" s="66" t="s">
        <v>953</v>
      </c>
      <c r="M223" s="66" t="s">
        <v>953</v>
      </c>
      <c r="N223" s="66" t="s">
        <v>953</v>
      </c>
      <c r="O223" s="66" t="s">
        <v>954</v>
      </c>
    </row>
    <row r="224" spans="2:15" x14ac:dyDescent="0.2">
      <c r="B224" s="35" t="s">
        <v>824</v>
      </c>
      <c r="C224" s="66">
        <v>1</v>
      </c>
      <c r="D224" s="66">
        <v>0</v>
      </c>
      <c r="E224" s="66">
        <v>4</v>
      </c>
      <c r="F224" s="66">
        <v>4</v>
      </c>
      <c r="G224" s="66">
        <v>0</v>
      </c>
      <c r="H224" s="66">
        <v>0</v>
      </c>
      <c r="I224" s="66">
        <v>0</v>
      </c>
      <c r="J224" s="66">
        <v>0</v>
      </c>
      <c r="K224" s="66">
        <v>0</v>
      </c>
      <c r="L224" s="66">
        <v>0</v>
      </c>
      <c r="M224" s="66">
        <v>0</v>
      </c>
      <c r="N224" s="66">
        <v>0</v>
      </c>
      <c r="O224" s="66">
        <v>5</v>
      </c>
    </row>
    <row r="225" spans="2:15" x14ac:dyDescent="0.2">
      <c r="B225" s="35" t="s">
        <v>825</v>
      </c>
      <c r="C225" s="66">
        <v>1</v>
      </c>
      <c r="D225" s="66">
        <v>0</v>
      </c>
      <c r="E225" s="66">
        <v>3</v>
      </c>
      <c r="F225" s="66">
        <v>3</v>
      </c>
      <c r="G225" s="66">
        <v>0</v>
      </c>
      <c r="H225" s="66">
        <v>0</v>
      </c>
      <c r="I225" s="66">
        <v>0</v>
      </c>
      <c r="J225" s="66">
        <v>0</v>
      </c>
      <c r="K225" s="66">
        <v>0</v>
      </c>
      <c r="L225" s="66">
        <v>0</v>
      </c>
      <c r="M225" s="66">
        <v>0</v>
      </c>
      <c r="N225" s="66">
        <v>0</v>
      </c>
      <c r="O225" s="66">
        <v>4</v>
      </c>
    </row>
    <row r="226" spans="2:15" x14ac:dyDescent="0.2">
      <c r="B226" s="35" t="s">
        <v>826</v>
      </c>
      <c r="C226" s="66" t="s">
        <v>953</v>
      </c>
      <c r="D226" s="66" t="s">
        <v>953</v>
      </c>
      <c r="E226" s="66" t="s">
        <v>953</v>
      </c>
      <c r="F226" s="66" t="s">
        <v>953</v>
      </c>
      <c r="G226" s="66" t="s">
        <v>953</v>
      </c>
      <c r="H226" s="66" t="s">
        <v>953</v>
      </c>
      <c r="I226" s="66" t="s">
        <v>953</v>
      </c>
      <c r="J226" s="66" t="s">
        <v>953</v>
      </c>
      <c r="K226" s="66" t="s">
        <v>953</v>
      </c>
      <c r="L226" s="66" t="s">
        <v>953</v>
      </c>
      <c r="M226" s="66" t="s">
        <v>953</v>
      </c>
      <c r="N226" s="66" t="s">
        <v>953</v>
      </c>
      <c r="O226" s="66" t="s">
        <v>954</v>
      </c>
    </row>
    <row r="227" spans="2:15" x14ac:dyDescent="0.2">
      <c r="B227" s="35" t="s">
        <v>827</v>
      </c>
      <c r="C227" s="66">
        <v>1</v>
      </c>
      <c r="D227" s="66">
        <v>0</v>
      </c>
      <c r="E227" s="66">
        <v>4</v>
      </c>
      <c r="F227" s="66">
        <v>3</v>
      </c>
      <c r="G227" s="66">
        <v>0</v>
      </c>
      <c r="H227" s="66">
        <v>0</v>
      </c>
      <c r="I227" s="66">
        <v>0</v>
      </c>
      <c r="J227" s="66">
        <v>0</v>
      </c>
      <c r="K227" s="66">
        <v>0</v>
      </c>
      <c r="L227" s="66">
        <v>0</v>
      </c>
      <c r="M227" s="66">
        <v>0</v>
      </c>
      <c r="N227" s="66">
        <v>0</v>
      </c>
      <c r="O227" s="66">
        <v>5</v>
      </c>
    </row>
    <row r="228" spans="2:15" x14ac:dyDescent="0.2">
      <c r="B228" s="35" t="s">
        <v>828</v>
      </c>
      <c r="C228" s="66">
        <v>1</v>
      </c>
      <c r="D228" s="66">
        <v>0</v>
      </c>
      <c r="E228" s="66">
        <v>2</v>
      </c>
      <c r="F228" s="66">
        <v>2</v>
      </c>
      <c r="G228" s="66">
        <v>0</v>
      </c>
      <c r="H228" s="66">
        <v>0</v>
      </c>
      <c r="I228" s="66">
        <v>0</v>
      </c>
      <c r="J228" s="66">
        <v>0</v>
      </c>
      <c r="K228" s="66">
        <v>0</v>
      </c>
      <c r="L228" s="66">
        <v>0</v>
      </c>
      <c r="M228" s="66">
        <v>0</v>
      </c>
      <c r="N228" s="66">
        <v>0</v>
      </c>
      <c r="O228" s="66">
        <v>3</v>
      </c>
    </row>
    <row r="229" spans="2:15" x14ac:dyDescent="0.2">
      <c r="B229" s="35" t="s">
        <v>829</v>
      </c>
      <c r="C229" s="66">
        <v>2</v>
      </c>
      <c r="D229" s="66">
        <v>0</v>
      </c>
      <c r="E229" s="66">
        <v>4</v>
      </c>
      <c r="F229" s="66">
        <v>3</v>
      </c>
      <c r="G229" s="66">
        <v>0</v>
      </c>
      <c r="H229" s="66">
        <v>0</v>
      </c>
      <c r="I229" s="66">
        <v>0</v>
      </c>
      <c r="J229" s="66">
        <v>0</v>
      </c>
      <c r="K229" s="66">
        <v>0</v>
      </c>
      <c r="L229" s="66">
        <v>0</v>
      </c>
      <c r="M229" s="66">
        <v>0</v>
      </c>
      <c r="N229" s="66">
        <v>0</v>
      </c>
      <c r="O229" s="66">
        <v>6</v>
      </c>
    </row>
    <row r="230" spans="2:15" x14ac:dyDescent="0.2">
      <c r="B230" s="35" t="s">
        <v>830</v>
      </c>
      <c r="C230" s="66">
        <v>1</v>
      </c>
      <c r="D230" s="66">
        <v>0</v>
      </c>
      <c r="E230" s="66">
        <v>1</v>
      </c>
      <c r="F230" s="66">
        <v>1</v>
      </c>
      <c r="G230" s="66">
        <v>0</v>
      </c>
      <c r="H230" s="66">
        <v>0</v>
      </c>
      <c r="I230" s="66">
        <v>0</v>
      </c>
      <c r="J230" s="66">
        <v>0</v>
      </c>
      <c r="K230" s="66">
        <v>0</v>
      </c>
      <c r="L230" s="66">
        <v>0</v>
      </c>
      <c r="M230" s="66">
        <v>0</v>
      </c>
      <c r="N230" s="66">
        <v>0</v>
      </c>
      <c r="O230" s="66">
        <v>2</v>
      </c>
    </row>
  </sheetData>
  <mergeCells count="13">
    <mergeCell ref="B4:B5"/>
    <mergeCell ref="C4:C5"/>
    <mergeCell ref="D4:D5"/>
    <mergeCell ref="N4:N5"/>
    <mergeCell ref="O4:O5"/>
    <mergeCell ref="J4:J5"/>
    <mergeCell ref="K4:K5"/>
    <mergeCell ref="L4:L5"/>
    <mergeCell ref="M4:M5"/>
    <mergeCell ref="H4:H5"/>
    <mergeCell ref="G4:G5"/>
    <mergeCell ref="E4:F4"/>
    <mergeCell ref="I4:I5"/>
  </mergeCells>
  <phoneticPr fontId="6" type="noConversion"/>
  <pageMargins left="0.77" right="0.59" top="0.79" bottom="0.77" header="0.4921259845" footer="0.34"/>
  <pageSetup scale="51" orientation="portrait"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C99BAE"/>
  </sheetPr>
  <dimension ref="A1:H18"/>
  <sheetViews>
    <sheetView showGridLines="0" zoomScale="145" zoomScaleNormal="145" zoomScaleSheetLayoutView="100" workbookViewId="0"/>
  </sheetViews>
  <sheetFormatPr baseColWidth="10" defaultRowHeight="12.75" x14ac:dyDescent="0.2"/>
  <cols>
    <col min="1" max="1" width="2.28515625" customWidth="1"/>
    <col min="2" max="2" width="15.85546875" customWidth="1"/>
    <col min="3" max="3" width="18.7109375" customWidth="1"/>
    <col min="4" max="4" width="24.85546875" customWidth="1"/>
    <col min="5" max="6" width="19.42578125" customWidth="1"/>
  </cols>
  <sheetData>
    <row r="1" spans="1:8" ht="15.75" x14ac:dyDescent="0.25">
      <c r="A1" s="8" t="str">
        <f>Inhaltsverzeichnis!B63</f>
        <v>Erläuterungen</v>
      </c>
      <c r="H1" s="14"/>
    </row>
    <row r="2" spans="1:8" x14ac:dyDescent="0.2">
      <c r="H2" s="14"/>
    </row>
    <row r="3" spans="1:8" x14ac:dyDescent="0.2">
      <c r="H3" s="14"/>
    </row>
    <row r="4" spans="1:8" ht="53.25" customHeight="1" x14ac:dyDescent="0.2">
      <c r="B4" s="248" t="s">
        <v>245</v>
      </c>
      <c r="C4" s="248"/>
      <c r="D4" s="248"/>
      <c r="E4" s="248"/>
      <c r="F4" s="248"/>
      <c r="G4" s="248"/>
      <c r="H4" s="21"/>
    </row>
    <row r="5" spans="1:8" x14ac:dyDescent="0.2">
      <c r="B5" s="21"/>
      <c r="C5" s="21"/>
      <c r="D5" s="21"/>
      <c r="E5" s="21"/>
      <c r="F5" s="21"/>
      <c r="G5" s="21"/>
      <c r="H5" s="21"/>
    </row>
    <row r="6" spans="1:8" ht="15.75" customHeight="1" x14ac:dyDescent="0.2">
      <c r="B6" s="246" t="s">
        <v>884</v>
      </c>
      <c r="C6" s="251"/>
      <c r="D6" s="251"/>
      <c r="E6" s="251"/>
      <c r="F6" s="251"/>
      <c r="G6" s="251"/>
      <c r="H6" s="21"/>
    </row>
    <row r="7" spans="1:8" x14ac:dyDescent="0.2">
      <c r="B7" s="20"/>
      <c r="C7" s="20"/>
      <c r="D7" s="20"/>
      <c r="E7" s="20"/>
      <c r="F7" s="20"/>
      <c r="G7" s="20"/>
      <c r="H7" s="20"/>
    </row>
    <row r="8" spans="1:8" ht="12" customHeight="1" x14ac:dyDescent="0.2">
      <c r="B8" s="246" t="s">
        <v>246</v>
      </c>
      <c r="C8" s="247"/>
      <c r="D8" s="247"/>
      <c r="E8" s="247"/>
      <c r="F8" s="247"/>
      <c r="G8" s="247"/>
      <c r="H8" s="20"/>
    </row>
    <row r="9" spans="1:8" x14ac:dyDescent="0.2">
      <c r="B9" s="20"/>
      <c r="C9" s="20"/>
      <c r="D9" s="20"/>
      <c r="E9" s="20"/>
      <c r="F9" s="20"/>
      <c r="G9" s="20"/>
      <c r="H9" s="20"/>
    </row>
    <row r="10" spans="1:8" s="20" customFormat="1" ht="24" customHeight="1" x14ac:dyDescent="0.2">
      <c r="B10" s="246" t="s">
        <v>247</v>
      </c>
      <c r="C10" s="247"/>
      <c r="D10" s="247"/>
      <c r="E10" s="247"/>
      <c r="F10" s="247"/>
      <c r="G10" s="247"/>
    </row>
    <row r="11" spans="1:8" ht="13.5" customHeight="1" x14ac:dyDescent="0.2">
      <c r="B11" s="82"/>
      <c r="C11" s="82"/>
      <c r="D11" s="82"/>
      <c r="E11" s="82"/>
      <c r="F11" s="82"/>
      <c r="G11" s="82"/>
      <c r="H11" s="20"/>
    </row>
    <row r="12" spans="1:8" ht="42" customHeight="1" x14ac:dyDescent="0.2">
      <c r="B12" s="249" t="s">
        <v>248</v>
      </c>
      <c r="C12" s="250"/>
      <c r="D12" s="250"/>
      <c r="E12" s="250"/>
      <c r="F12" s="250"/>
      <c r="G12" s="250"/>
      <c r="H12" s="20"/>
    </row>
    <row r="13" spans="1:8" ht="14.25" customHeight="1" x14ac:dyDescent="0.2">
      <c r="B13" s="83"/>
      <c r="C13" s="83"/>
      <c r="D13" s="83"/>
      <c r="E13" s="83"/>
      <c r="F13" s="83"/>
      <c r="G13" s="83"/>
      <c r="H13" s="20"/>
    </row>
    <row r="14" spans="1:8" ht="26.25" customHeight="1" x14ac:dyDescent="0.2">
      <c r="B14" s="246" t="s">
        <v>249</v>
      </c>
      <c r="C14" s="247"/>
      <c r="D14" s="247"/>
      <c r="E14" s="247"/>
      <c r="F14" s="247"/>
      <c r="G14" s="247"/>
    </row>
    <row r="15" spans="1:8" x14ac:dyDescent="0.2">
      <c r="B15" s="20"/>
      <c r="C15" s="20"/>
      <c r="D15" s="20"/>
      <c r="E15" s="20"/>
      <c r="F15" s="20"/>
      <c r="G15" s="20"/>
      <c r="H15" s="20"/>
    </row>
    <row r="16" spans="1:8" ht="37.5" customHeight="1" x14ac:dyDescent="0.2">
      <c r="B16" s="246" t="s">
        <v>250</v>
      </c>
      <c r="C16" s="247"/>
      <c r="D16" s="247"/>
      <c r="E16" s="247"/>
      <c r="F16" s="247"/>
      <c r="G16" s="247"/>
    </row>
    <row r="17" spans="2:8" x14ac:dyDescent="0.2">
      <c r="B17" s="95" t="s">
        <v>882</v>
      </c>
      <c r="C17" s="20"/>
      <c r="D17" s="20"/>
      <c r="E17" s="20"/>
      <c r="F17" s="20"/>
      <c r="G17" s="20"/>
      <c r="H17" s="20"/>
    </row>
    <row r="18" spans="2:8" ht="26.25" customHeight="1" x14ac:dyDescent="0.2">
      <c r="B18" s="244" t="s">
        <v>883</v>
      </c>
      <c r="C18" s="245"/>
      <c r="D18" s="245"/>
      <c r="E18" s="245"/>
      <c r="F18" s="245"/>
      <c r="G18" s="245"/>
      <c r="H18" s="245"/>
    </row>
  </sheetData>
  <mergeCells count="8">
    <mergeCell ref="B18:H18"/>
    <mergeCell ref="B14:G14"/>
    <mergeCell ref="B16:G16"/>
    <mergeCell ref="B4:G4"/>
    <mergeCell ref="B12:G12"/>
    <mergeCell ref="B10:G10"/>
    <mergeCell ref="B8:G8"/>
    <mergeCell ref="B6:G6"/>
  </mergeCells>
  <phoneticPr fontId="6" type="noConversion"/>
  <pageMargins left="0.77" right="0.59" top="0.79" bottom="0.77" header="0.4921259845" footer="0.34"/>
  <pageSetup paperSize="9" scale="75" orientation="portrait" horizontalDpi="300" verticalDpi="300" r:id="rId1"/>
  <headerFooter alignWithMargins="0">
    <oddFooter>&amp;L&amp;8Statistik Aargau
www.ag.ch/statistik
062 835 13 00, statistik@ag.ch&amp;R&amp;8Schulstatistik 2012/13
Reihe stat.kurzinfo Nr. 3 | Juni 2013</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29</vt:i4>
      </vt:variant>
    </vt:vector>
  </HeadingPairs>
  <TitlesOfParts>
    <vt:vector size="64" baseType="lpstr">
      <vt:lpstr>Inhaltsverzeichnis</vt:lpstr>
      <vt:lpstr>T1</vt:lpstr>
      <vt:lpstr>T2</vt:lpstr>
      <vt:lpstr>T3</vt:lpstr>
      <vt:lpstr>T4</vt:lpstr>
      <vt:lpstr>T5</vt:lpstr>
      <vt:lpstr>T6</vt:lpstr>
      <vt:lpstr>T7</vt:lpstr>
      <vt:lpstr>T8</vt:lpstr>
      <vt:lpstr>T9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T26</vt:lpstr>
      <vt:lpstr>T27</vt:lpstr>
      <vt:lpstr>T28</vt:lpstr>
      <vt:lpstr>T29</vt:lpstr>
      <vt:lpstr>T30</vt:lpstr>
      <vt:lpstr>T31</vt:lpstr>
      <vt:lpstr>T32</vt:lpstr>
      <vt:lpstr>T33</vt:lpstr>
      <vt:lpstr>Erläuterungen</vt:lpstr>
      <vt:lpstr>Erläuterungen!Druckbereich</vt:lpstr>
      <vt:lpstr>'T1'!Druckbereich</vt:lpstr>
      <vt:lpstr>'T10'!Druckbereich</vt:lpstr>
      <vt:lpstr>'T13'!Druckbereich</vt:lpstr>
      <vt:lpstr>'T15'!Druckbereich</vt:lpstr>
      <vt:lpstr>'T17'!Druckbereich</vt:lpstr>
      <vt:lpstr>'T18'!Druckbereich</vt:lpstr>
      <vt:lpstr>'T19'!Druckbereich</vt:lpstr>
      <vt:lpstr>'T2'!Druckbereich</vt:lpstr>
      <vt:lpstr>'T21'!Druckbereich</vt:lpstr>
      <vt:lpstr>'T22'!Druckbereich</vt:lpstr>
      <vt:lpstr>'T24'!Druckbereich</vt:lpstr>
      <vt:lpstr>'T25'!Druckbereich</vt:lpstr>
      <vt:lpstr>'T26'!Druckbereich</vt:lpstr>
      <vt:lpstr>'T27'!Druckbereich</vt:lpstr>
      <vt:lpstr>'T28'!Druckbereich</vt:lpstr>
      <vt:lpstr>'T29'!Druckbereich</vt:lpstr>
      <vt:lpstr>'T3'!Druckbereich</vt:lpstr>
      <vt:lpstr>'T30'!Druckbereich</vt:lpstr>
      <vt:lpstr>'T31'!Druckbereich</vt:lpstr>
      <vt:lpstr>'T32'!Druckbereich</vt:lpstr>
      <vt:lpstr>'T4'!Druckbereich</vt:lpstr>
      <vt:lpstr>'T5'!Druckbereich</vt:lpstr>
      <vt:lpstr>'T7'!Druckbereich</vt:lpstr>
      <vt:lpstr>'T9'!Druckbereich</vt:lpstr>
      <vt:lpstr>'T14'!Drucktitel</vt:lpstr>
      <vt:lpstr>'T15'!Drucktitel</vt:lpstr>
      <vt:lpstr>'T17'!Drucktitel</vt:lpstr>
      <vt:lpstr>'T32'!Drucktitel</vt:lpstr>
    </vt:vector>
  </TitlesOfParts>
  <Company>KAI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statadmin</dc:creator>
  <cp:lastModifiedBy>Zubler Charlotte  DFRSTAAG</cp:lastModifiedBy>
  <cp:lastPrinted>2016-04-27T09:58:29Z</cp:lastPrinted>
  <dcterms:created xsi:type="dcterms:W3CDTF">2013-01-17T15:04:55Z</dcterms:created>
  <dcterms:modified xsi:type="dcterms:W3CDTF">2016-04-27T13:47:16Z</dcterms:modified>
</cp:coreProperties>
</file>