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05" windowWidth="12120" windowHeight="9120" tabRatio="827" activeTab="2"/>
  </bookViews>
  <sheets>
    <sheet name="Bestand" sheetId="1" r:id="rId1"/>
    <sheet name="Motorisierungsgrad" sheetId="2" r:id="rId2"/>
    <sheet name="PW nach Hubraum" sheetId="9" r:id="rId3"/>
    <sheet name="Führerausweise" sheetId="7" r:id="rId4"/>
    <sheet name="Daten Fahrzeugbestand" sheetId="4" r:id="rId5"/>
    <sheet name="Daten Motorisierungsgrad" sheetId="5" r:id="rId6"/>
    <sheet name="Daten PW nach Hubraum" sheetId="8" r:id="rId7"/>
    <sheet name="Daten Führerausweise" sheetId="6" r:id="rId8"/>
  </sheets>
  <calcPr calcId="145621"/>
</workbook>
</file>

<file path=xl/calcChain.xml><?xml version="1.0" encoding="utf-8"?>
<calcChain xmlns="http://schemas.openxmlformats.org/spreadsheetml/2006/main">
  <c r="E44" i="4" l="1"/>
  <c r="E43" i="4" l="1"/>
  <c r="E42" i="4"/>
  <c r="E41" i="4"/>
  <c r="E38" i="4"/>
  <c r="E40" i="4"/>
  <c r="E39" i="4"/>
  <c r="E37" i="4"/>
  <c r="E36" i="4"/>
  <c r="E35" i="4"/>
  <c r="E34" i="4"/>
  <c r="E33" i="4"/>
  <c r="E32" i="4"/>
  <c r="E31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13" i="6"/>
  <c r="C16" i="8"/>
  <c r="E8" i="8" s="1"/>
  <c r="E6" i="8"/>
  <c r="E7" i="8"/>
  <c r="E9" i="8"/>
  <c r="E10" i="8"/>
  <c r="E11" i="8"/>
  <c r="E13" i="8"/>
  <c r="E14" i="8"/>
  <c r="B16" i="8"/>
  <c r="D7" i="8" s="1"/>
  <c r="D8" i="8"/>
  <c r="D6" i="8"/>
  <c r="E12" i="8" l="1"/>
  <c r="E16" i="8" s="1"/>
  <c r="D12" i="8"/>
  <c r="D11" i="8"/>
  <c r="D14" i="8"/>
  <c r="D10" i="8"/>
  <c r="D13" i="8"/>
  <c r="D9" i="8"/>
  <c r="D16" i="8" s="1"/>
</calcChain>
</file>

<file path=xl/sharedStrings.xml><?xml version="1.0" encoding="utf-8"?>
<sst xmlns="http://schemas.openxmlformats.org/spreadsheetml/2006/main" count="36" uniqueCount="31">
  <si>
    <t>Jahr</t>
  </si>
  <si>
    <t xml:space="preserve"> Motorräder</t>
  </si>
  <si>
    <t xml:space="preserve"> Anhänger</t>
  </si>
  <si>
    <t>Total</t>
  </si>
  <si>
    <t>Motorisierungsgrad</t>
  </si>
  <si>
    <t xml:space="preserve"> Personenwagen</t>
  </si>
  <si>
    <t>Ausweise</t>
  </si>
  <si>
    <t>20 - 29</t>
  </si>
  <si>
    <t>30 - 39</t>
  </si>
  <si>
    <t>40 - 49</t>
  </si>
  <si>
    <t>50 - 59</t>
  </si>
  <si>
    <t>60 - 69</t>
  </si>
  <si>
    <t>70 +</t>
  </si>
  <si>
    <t>Altersklasse in Jahren</t>
  </si>
  <si>
    <t>1200 - 1399</t>
  </si>
  <si>
    <t>1000 - 1199</t>
  </si>
  <si>
    <t>1400 - 1599</t>
  </si>
  <si>
    <t>1600 - 1799</t>
  </si>
  <si>
    <t>1800 - 1999</t>
  </si>
  <si>
    <t>2000 - 2499</t>
  </si>
  <si>
    <t>2500 - 2999</t>
  </si>
  <si>
    <t>3000 +</t>
  </si>
  <si>
    <t>Hubraumklassen</t>
  </si>
  <si>
    <t>absolut</t>
  </si>
  <si>
    <t>in %</t>
  </si>
  <si>
    <t xml:space="preserve">      -19</t>
  </si>
  <si>
    <t xml:space="preserve"> Übrige Motorwagen</t>
  </si>
  <si>
    <t>Personenwagen nach Hubraumklassen, 1991 und 2016</t>
  </si>
  <si>
    <t>Fahrzeugbestand, 1974-2016</t>
  </si>
  <si>
    <t>Motorisierungsgrad im Kanon Aargau, 1974-2016</t>
  </si>
  <si>
    <t>Führerausweise (Kategorie B) nach Altersklassen per 30.9.2016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</si>
</sst>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0"/>
      <name val="Arial"/>
    </font>
    <font>
      <sz val="11"/>
      <color theme="1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u/>
      <sz val="10"/>
      <color indexed="12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5" fillId="0" borderId="1" applyNumberFormat="0" applyFill="0" applyAlignment="0" applyProtection="0"/>
    <xf numFmtId="0" fontId="32" fillId="6" borderId="5" applyNumberFormat="0" applyAlignment="0" applyProtection="0"/>
    <xf numFmtId="0" fontId="26" fillId="0" borderId="2" applyNumberFormat="0" applyFill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31" fillId="5" borderId="4" applyNumberFormat="0" applyAlignment="0" applyProtection="0"/>
    <xf numFmtId="0" fontId="28" fillId="2" borderId="0" applyNumberFormat="0" applyBorder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2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9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quotePrefix="1"/>
  </cellXfs>
  <cellStyles count="104">
    <cellStyle name="20 % - Akzent1" xfId="18" builtinId="30" customBuiltin="1"/>
    <cellStyle name="20 % - Akzent1 2" xfId="81"/>
    <cellStyle name="20 % - Akzent2" xfId="22" builtinId="34" customBuiltin="1"/>
    <cellStyle name="20 % - Akzent2 2" xfId="85"/>
    <cellStyle name="20 % - Akzent3" xfId="26" builtinId="38" customBuiltin="1"/>
    <cellStyle name="20 % - Akzent3 2" xfId="89"/>
    <cellStyle name="20 % - Akzent4" xfId="30" builtinId="42" customBuiltin="1"/>
    <cellStyle name="20 % - Akzent4 2" xfId="93"/>
    <cellStyle name="20 % - Akzent5" xfId="34" builtinId="46" customBuiltin="1"/>
    <cellStyle name="20 % - Akzent5 2" xfId="97"/>
    <cellStyle name="20 % - Akzent6" xfId="38" builtinId="50" customBuiltin="1"/>
    <cellStyle name="20 % - Akzent6 2" xfId="101"/>
    <cellStyle name="40 % - Akzent1" xfId="19" builtinId="31" customBuiltin="1"/>
    <cellStyle name="40 % - Akzent1 2" xfId="82"/>
    <cellStyle name="40 % - Akzent2" xfId="23" builtinId="35" customBuiltin="1"/>
    <cellStyle name="40 % - Akzent2 2" xfId="86"/>
    <cellStyle name="40 % - Akzent3" xfId="27" builtinId="39" customBuiltin="1"/>
    <cellStyle name="40 % - Akzent3 2" xfId="90"/>
    <cellStyle name="40 % - Akzent4" xfId="31" builtinId="43" customBuiltin="1"/>
    <cellStyle name="40 % - Akzent4 2" xfId="94"/>
    <cellStyle name="40 % - Akzent5" xfId="35" builtinId="47" customBuiltin="1"/>
    <cellStyle name="40 % - Akzent5 2" xfId="98"/>
    <cellStyle name="40 % - Akzent6" xfId="39" builtinId="51" customBuiltin="1"/>
    <cellStyle name="40 % - Akzent6 2" xfId="102"/>
    <cellStyle name="60 % - Akzent1" xfId="20" builtinId="32" customBuiltin="1"/>
    <cellStyle name="60 % - Akzent1 2" xfId="83"/>
    <cellStyle name="60 % - Akzent2" xfId="24" builtinId="36" customBuiltin="1"/>
    <cellStyle name="60 % - Akzent2 2" xfId="87"/>
    <cellStyle name="60 % - Akzent3" xfId="28" builtinId="40" customBuiltin="1"/>
    <cellStyle name="60 % - Akzent3 2" xfId="91"/>
    <cellStyle name="60 % - Akzent4" xfId="32" builtinId="44" customBuiltin="1"/>
    <cellStyle name="60 % - Akzent4 2" xfId="95"/>
    <cellStyle name="60 % - Akzent5" xfId="36" builtinId="48" customBuiltin="1"/>
    <cellStyle name="60 % - Akzent5 2" xfId="99"/>
    <cellStyle name="60 % - Akzent6" xfId="40" builtinId="52" customBuiltin="1"/>
    <cellStyle name="60 % - Akzent6 2" xfId="103"/>
    <cellStyle name="Akzent1" xfId="17" builtinId="29" customBuiltin="1"/>
    <cellStyle name="Akzent1 2" xfId="80"/>
    <cellStyle name="Akzent2" xfId="21" builtinId="33" customBuiltin="1"/>
    <cellStyle name="Akzent2 2" xfId="84"/>
    <cellStyle name="Akzent3" xfId="25" builtinId="37" customBuiltin="1"/>
    <cellStyle name="Akzent3 2" xfId="88"/>
    <cellStyle name="Akzent4" xfId="29" builtinId="41" customBuiltin="1"/>
    <cellStyle name="Akzent4 2" xfId="92"/>
    <cellStyle name="Akzent5" xfId="33" builtinId="45" customBuiltin="1"/>
    <cellStyle name="Akzent5 2" xfId="96"/>
    <cellStyle name="Akzent6" xfId="37" builtinId="49" customBuiltin="1"/>
    <cellStyle name="Akzent6 2" xfId="100"/>
    <cellStyle name="Ausgabe" xfId="10" builtinId="21" customBuiltin="1"/>
    <cellStyle name="Ausgabe 2" xfId="43"/>
    <cellStyle name="Berechnung" xfId="11" builtinId="22" customBuiltin="1"/>
    <cellStyle name="Berechnung 2" xfId="73"/>
    <cellStyle name="Eingabe" xfId="9" builtinId="20" customBuiltin="1"/>
    <cellStyle name="Eingabe 2" xfId="71"/>
    <cellStyle name="Ergebnis" xfId="16" builtinId="25" customBuiltin="1"/>
    <cellStyle name="Ergebnis 2" xfId="79"/>
    <cellStyle name="Erklärender Text" xfId="15" builtinId="53" customBuiltin="1"/>
    <cellStyle name="Erklärender Text 2" xfId="78"/>
    <cellStyle name="Gut" xfId="6" builtinId="26" customBuiltin="1"/>
    <cellStyle name="Gut 2" xfId="72"/>
    <cellStyle name="Hyperlink 2" xfId="51"/>
    <cellStyle name="Hyperlink 3" xfId="55"/>
    <cellStyle name="Neutral" xfId="8" builtinId="28" customBuiltin="1"/>
    <cellStyle name="Neutral 2" xfId="46"/>
    <cellStyle name="Notiz 2" xfId="49"/>
    <cellStyle name="Notiz 3" xfId="77"/>
    <cellStyle name="Schlecht" xfId="7" builtinId="27" customBuiltin="1"/>
    <cellStyle name="Schlecht 2" xfId="45"/>
    <cellStyle name="Standard" xfId="0" builtinId="0"/>
    <cellStyle name="Standard 2" xfId="48"/>
    <cellStyle name="Standard 3" xfId="50"/>
    <cellStyle name="Standard 4" xfId="54"/>
    <cellStyle name="Standard 5" xfId="56"/>
    <cellStyle name="Standard 6" xfId="41"/>
    <cellStyle name="Standard 6 2" xfId="47"/>
    <cellStyle name="style1406185693541" xfId="52"/>
    <cellStyle name="style1406185693575" xfId="53"/>
    <cellStyle name="style1410178149970" xfId="59"/>
    <cellStyle name="style1412230920986" xfId="57"/>
    <cellStyle name="style1412230921019" xfId="58"/>
    <cellStyle name="style1443764025311" xfId="60"/>
    <cellStyle name="style1443764025335" xfId="63"/>
    <cellStyle name="style1443764025359" xfId="66"/>
    <cellStyle name="style1443764025392" xfId="61"/>
    <cellStyle name="style1443764025416" xfId="64"/>
    <cellStyle name="style1443764025441" xfId="67"/>
    <cellStyle name="style1443764025467" xfId="62"/>
    <cellStyle name="style1443764025491" xfId="65"/>
    <cellStyle name="style1443764025515" xfId="68"/>
    <cellStyle name="Überschrift" xfId="1" builtinId="15" customBuiltin="1"/>
    <cellStyle name="Überschrift 1" xfId="2" builtinId="16" customBuiltin="1"/>
    <cellStyle name="Überschrift 1 2" xfId="42"/>
    <cellStyle name="Überschrift 2" xfId="3" builtinId="17" customBuiltin="1"/>
    <cellStyle name="Überschrift 2 2" xfId="44"/>
    <cellStyle name="Überschrift 3" xfId="4" builtinId="18" customBuiltin="1"/>
    <cellStyle name="Überschrift 3 2" xfId="69"/>
    <cellStyle name="Überschrift 4" xfId="5" builtinId="19" customBuiltin="1"/>
    <cellStyle name="Überschrift 4 2" xfId="70"/>
    <cellStyle name="Verknüpfte Zelle" xfId="12" builtinId="24" customBuiltin="1"/>
    <cellStyle name="Verknüpfte Zelle 2" xfId="74"/>
    <cellStyle name="Warnender Text" xfId="14" builtinId="11" customBuiltin="1"/>
    <cellStyle name="Warnender Text 2" xfId="76"/>
    <cellStyle name="Zelle überprüfen" xfId="13" builtinId="23" customBuiltin="1"/>
    <cellStyle name="Zelle überprüfen 2" xfId="7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Fahrzeugbestand</a:t>
            </a:r>
          </a:p>
        </c:rich>
      </c:tx>
      <c:layout>
        <c:manualLayout>
          <c:xMode val="edge"/>
          <c:yMode val="edge"/>
          <c:x val="0.41249999999999998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91666666666663E-2"/>
          <c:y val="0.12962962962962962"/>
          <c:w val="0.7260416666666667"/>
          <c:h val="0.74579124579124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Fahrzeugbestand'!$B$3</c:f>
              <c:strCache>
                <c:ptCount val="1"/>
                <c:pt idx="0">
                  <c:v> Personenwagen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Fahrzeugbestand'!$A$4:$A$46</c:f>
              <c:numCache>
                <c:formatCode>General</c:formatCode>
                <c:ptCount val="43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</c:numCache>
            </c:numRef>
          </c:cat>
          <c:val>
            <c:numRef>
              <c:f>'Daten Fahrzeugbestand'!$B$4:$B$46</c:f>
              <c:numCache>
                <c:formatCode>General</c:formatCode>
                <c:ptCount val="43"/>
                <c:pt idx="0">
                  <c:v>123050</c:v>
                </c:pt>
                <c:pt idx="1">
                  <c:v>125685</c:v>
                </c:pt>
                <c:pt idx="2">
                  <c:v>130767</c:v>
                </c:pt>
                <c:pt idx="3">
                  <c:v>135364</c:v>
                </c:pt>
                <c:pt idx="4">
                  <c:v>143133</c:v>
                </c:pt>
                <c:pt idx="5">
                  <c:v>151129</c:v>
                </c:pt>
                <c:pt idx="6">
                  <c:v>158129</c:v>
                </c:pt>
                <c:pt idx="7">
                  <c:v>165114</c:v>
                </c:pt>
                <c:pt idx="8">
                  <c:v>171481</c:v>
                </c:pt>
                <c:pt idx="9">
                  <c:v>177160</c:v>
                </c:pt>
                <c:pt idx="10">
                  <c:v>182992</c:v>
                </c:pt>
                <c:pt idx="11">
                  <c:v>189504</c:v>
                </c:pt>
                <c:pt idx="12">
                  <c:v>196517</c:v>
                </c:pt>
                <c:pt idx="13">
                  <c:v>204083</c:v>
                </c:pt>
                <c:pt idx="14">
                  <c:v>212304</c:v>
                </c:pt>
                <c:pt idx="15">
                  <c:v>219987</c:v>
                </c:pt>
                <c:pt idx="16">
                  <c:v>227893</c:v>
                </c:pt>
                <c:pt idx="17">
                  <c:v>233953</c:v>
                </c:pt>
                <c:pt idx="18">
                  <c:v>236277</c:v>
                </c:pt>
                <c:pt idx="19">
                  <c:v>239416</c:v>
                </c:pt>
                <c:pt idx="20">
                  <c:v>244733</c:v>
                </c:pt>
                <c:pt idx="21">
                  <c:v>249736</c:v>
                </c:pt>
                <c:pt idx="22">
                  <c:v>255523</c:v>
                </c:pt>
                <c:pt idx="23">
                  <c:v>260175</c:v>
                </c:pt>
                <c:pt idx="24">
                  <c:v>266417</c:v>
                </c:pt>
                <c:pt idx="25">
                  <c:v>273910</c:v>
                </c:pt>
                <c:pt idx="26">
                  <c:v>280851</c:v>
                </c:pt>
                <c:pt idx="27">
                  <c:v>288175</c:v>
                </c:pt>
                <c:pt idx="28">
                  <c:v>294906</c:v>
                </c:pt>
                <c:pt idx="29">
                  <c:v>301541</c:v>
                </c:pt>
                <c:pt idx="30">
                  <c:v>306686</c:v>
                </c:pt>
                <c:pt idx="31">
                  <c:v>311443</c:v>
                </c:pt>
                <c:pt idx="32">
                  <c:v>316309</c:v>
                </c:pt>
                <c:pt idx="33">
                  <c:v>321211</c:v>
                </c:pt>
                <c:pt idx="34">
                  <c:v>326539</c:v>
                </c:pt>
                <c:pt idx="35">
                  <c:v>332505</c:v>
                </c:pt>
                <c:pt idx="36">
                  <c:v>339926</c:v>
                </c:pt>
                <c:pt idx="37">
                  <c:v>348851</c:v>
                </c:pt>
                <c:pt idx="38">
                  <c:v>357826</c:v>
                </c:pt>
                <c:pt idx="39">
                  <c:v>365564</c:v>
                </c:pt>
                <c:pt idx="40">
                  <c:v>372135</c:v>
                </c:pt>
                <c:pt idx="41">
                  <c:v>378944</c:v>
                </c:pt>
                <c:pt idx="42">
                  <c:v>386561</c:v>
                </c:pt>
              </c:numCache>
            </c:numRef>
          </c:val>
        </c:ser>
        <c:ser>
          <c:idx val="1"/>
          <c:order val="1"/>
          <c:tx>
            <c:strRef>
              <c:f>'Daten Fahrzeugbestand'!$C$3</c:f>
              <c:strCache>
                <c:ptCount val="1"/>
                <c:pt idx="0">
                  <c:v> Motorräder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Fahrzeugbestand'!$A$4:$A$46</c:f>
              <c:numCache>
                <c:formatCode>General</c:formatCode>
                <c:ptCount val="43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</c:numCache>
            </c:numRef>
          </c:cat>
          <c:val>
            <c:numRef>
              <c:f>'Daten Fahrzeugbestand'!$C$4:$C$46</c:f>
              <c:numCache>
                <c:formatCode>General</c:formatCode>
                <c:ptCount val="43"/>
                <c:pt idx="0">
                  <c:v>8775</c:v>
                </c:pt>
                <c:pt idx="1">
                  <c:v>8430</c:v>
                </c:pt>
                <c:pt idx="2">
                  <c:v>11106</c:v>
                </c:pt>
                <c:pt idx="3">
                  <c:v>8426</c:v>
                </c:pt>
                <c:pt idx="4">
                  <c:v>8865</c:v>
                </c:pt>
                <c:pt idx="5">
                  <c:v>9249</c:v>
                </c:pt>
                <c:pt idx="6">
                  <c:v>10214</c:v>
                </c:pt>
                <c:pt idx="7">
                  <c:v>11228</c:v>
                </c:pt>
                <c:pt idx="8">
                  <c:v>12669</c:v>
                </c:pt>
                <c:pt idx="9">
                  <c:v>13825</c:v>
                </c:pt>
                <c:pt idx="10">
                  <c:v>15271</c:v>
                </c:pt>
                <c:pt idx="11">
                  <c:v>15132</c:v>
                </c:pt>
                <c:pt idx="12">
                  <c:v>18249</c:v>
                </c:pt>
                <c:pt idx="13">
                  <c:v>19523</c:v>
                </c:pt>
                <c:pt idx="14">
                  <c:v>19953</c:v>
                </c:pt>
                <c:pt idx="15">
                  <c:v>21117</c:v>
                </c:pt>
                <c:pt idx="16">
                  <c:v>23856</c:v>
                </c:pt>
                <c:pt idx="17">
                  <c:v>25810</c:v>
                </c:pt>
                <c:pt idx="18">
                  <c:v>27689</c:v>
                </c:pt>
                <c:pt idx="19">
                  <c:v>29264</c:v>
                </c:pt>
                <c:pt idx="20">
                  <c:v>30248</c:v>
                </c:pt>
                <c:pt idx="21">
                  <c:v>31355</c:v>
                </c:pt>
                <c:pt idx="22">
                  <c:v>32486</c:v>
                </c:pt>
                <c:pt idx="23">
                  <c:v>34627</c:v>
                </c:pt>
                <c:pt idx="24">
                  <c:v>36320</c:v>
                </c:pt>
                <c:pt idx="25">
                  <c:v>38427</c:v>
                </c:pt>
                <c:pt idx="26">
                  <c:v>40608</c:v>
                </c:pt>
                <c:pt idx="27">
                  <c:v>42363</c:v>
                </c:pt>
                <c:pt idx="28">
                  <c:v>44131</c:v>
                </c:pt>
                <c:pt idx="29">
                  <c:v>46327</c:v>
                </c:pt>
                <c:pt idx="30">
                  <c:v>47130</c:v>
                </c:pt>
                <c:pt idx="31">
                  <c:v>48158</c:v>
                </c:pt>
                <c:pt idx="32">
                  <c:v>49009</c:v>
                </c:pt>
                <c:pt idx="33">
                  <c:v>49960</c:v>
                </c:pt>
                <c:pt idx="34">
                  <c:v>51407</c:v>
                </c:pt>
                <c:pt idx="35">
                  <c:v>52735</c:v>
                </c:pt>
                <c:pt idx="36">
                  <c:v>53519</c:v>
                </c:pt>
                <c:pt idx="37">
                  <c:v>54756</c:v>
                </c:pt>
                <c:pt idx="38">
                  <c:v>56158</c:v>
                </c:pt>
                <c:pt idx="39">
                  <c:v>57244</c:v>
                </c:pt>
                <c:pt idx="40">
                  <c:v>58245</c:v>
                </c:pt>
                <c:pt idx="41">
                  <c:v>56939</c:v>
                </c:pt>
                <c:pt idx="42">
                  <c:v>56210</c:v>
                </c:pt>
              </c:numCache>
            </c:numRef>
          </c:val>
        </c:ser>
        <c:ser>
          <c:idx val="2"/>
          <c:order val="2"/>
          <c:tx>
            <c:strRef>
              <c:f>'Daten Fahrzeugbestand'!$D$3</c:f>
              <c:strCache>
                <c:ptCount val="1"/>
                <c:pt idx="0">
                  <c:v> Anhänger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Fahrzeugbestand'!$A$4:$A$46</c:f>
              <c:numCache>
                <c:formatCode>General</c:formatCode>
                <c:ptCount val="43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</c:numCache>
            </c:numRef>
          </c:cat>
          <c:val>
            <c:numRef>
              <c:f>'Daten Fahrzeugbestand'!$D$4:$D$46</c:f>
              <c:numCache>
                <c:formatCode>General</c:formatCode>
                <c:ptCount val="43"/>
                <c:pt idx="0">
                  <c:v>10274</c:v>
                </c:pt>
                <c:pt idx="1">
                  <c:v>10367</c:v>
                </c:pt>
                <c:pt idx="2">
                  <c:v>10423</c:v>
                </c:pt>
                <c:pt idx="3">
                  <c:v>10695</c:v>
                </c:pt>
                <c:pt idx="4">
                  <c:v>11142</c:v>
                </c:pt>
                <c:pt idx="5">
                  <c:v>11577</c:v>
                </c:pt>
                <c:pt idx="6">
                  <c:v>12124</c:v>
                </c:pt>
                <c:pt idx="7">
                  <c:v>12704</c:v>
                </c:pt>
                <c:pt idx="8">
                  <c:v>13201</c:v>
                </c:pt>
                <c:pt idx="9">
                  <c:v>13636</c:v>
                </c:pt>
                <c:pt idx="10">
                  <c:v>14099</c:v>
                </c:pt>
                <c:pt idx="11">
                  <c:v>14438</c:v>
                </c:pt>
                <c:pt idx="12">
                  <c:v>16136</c:v>
                </c:pt>
                <c:pt idx="13">
                  <c:v>16704</c:v>
                </c:pt>
                <c:pt idx="14">
                  <c:v>17356</c:v>
                </c:pt>
                <c:pt idx="15">
                  <c:v>18147</c:v>
                </c:pt>
                <c:pt idx="16">
                  <c:v>18947</c:v>
                </c:pt>
                <c:pt idx="17">
                  <c:v>19683</c:v>
                </c:pt>
                <c:pt idx="18">
                  <c:v>20224</c:v>
                </c:pt>
                <c:pt idx="19">
                  <c:v>20547</c:v>
                </c:pt>
                <c:pt idx="20">
                  <c:v>20992</c:v>
                </c:pt>
                <c:pt idx="21">
                  <c:v>21692</c:v>
                </c:pt>
                <c:pt idx="22">
                  <c:v>22465</c:v>
                </c:pt>
                <c:pt idx="23">
                  <c:v>23199</c:v>
                </c:pt>
                <c:pt idx="24">
                  <c:v>23939</c:v>
                </c:pt>
                <c:pt idx="25">
                  <c:v>24292</c:v>
                </c:pt>
                <c:pt idx="26">
                  <c:v>24946</c:v>
                </c:pt>
                <c:pt idx="27">
                  <c:v>25809</c:v>
                </c:pt>
                <c:pt idx="28">
                  <c:v>26528</c:v>
                </c:pt>
                <c:pt idx="29">
                  <c:v>27972</c:v>
                </c:pt>
                <c:pt idx="30">
                  <c:v>28606</c:v>
                </c:pt>
                <c:pt idx="31">
                  <c:v>29131</c:v>
                </c:pt>
                <c:pt idx="32">
                  <c:v>30002</c:v>
                </c:pt>
                <c:pt idx="33">
                  <c:v>30968</c:v>
                </c:pt>
                <c:pt idx="34">
                  <c:v>31875</c:v>
                </c:pt>
                <c:pt idx="35">
                  <c:v>32569</c:v>
                </c:pt>
                <c:pt idx="36">
                  <c:v>33312</c:v>
                </c:pt>
                <c:pt idx="37">
                  <c:v>34269</c:v>
                </c:pt>
                <c:pt idx="38">
                  <c:v>34734</c:v>
                </c:pt>
                <c:pt idx="39">
                  <c:v>35153</c:v>
                </c:pt>
                <c:pt idx="40">
                  <c:v>35791</c:v>
                </c:pt>
                <c:pt idx="41">
                  <c:v>36412</c:v>
                </c:pt>
                <c:pt idx="42">
                  <c:v>36915</c:v>
                </c:pt>
              </c:numCache>
            </c:numRef>
          </c:val>
        </c:ser>
        <c:ser>
          <c:idx val="3"/>
          <c:order val="3"/>
          <c:tx>
            <c:strRef>
              <c:f>'Daten Fahrzeugbestand'!$E$3</c:f>
              <c:strCache>
                <c:ptCount val="1"/>
                <c:pt idx="0">
                  <c:v> Übrige Motorwagen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'Daten Fahrzeugbestand'!$A$4:$A$46</c:f>
              <c:numCache>
                <c:formatCode>General</c:formatCode>
                <c:ptCount val="43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</c:numCache>
            </c:numRef>
          </c:cat>
          <c:val>
            <c:numRef>
              <c:f>'Daten Fahrzeugbestand'!$E$4:$E$46</c:f>
              <c:numCache>
                <c:formatCode>General</c:formatCode>
                <c:ptCount val="43"/>
                <c:pt idx="0">
                  <c:v>24866</c:v>
                </c:pt>
                <c:pt idx="1">
                  <c:v>24678</c:v>
                </c:pt>
                <c:pt idx="2">
                  <c:v>24398</c:v>
                </c:pt>
                <c:pt idx="3">
                  <c:v>25747</c:v>
                </c:pt>
                <c:pt idx="4">
                  <c:v>26504</c:v>
                </c:pt>
                <c:pt idx="5">
                  <c:v>27570</c:v>
                </c:pt>
                <c:pt idx="6">
                  <c:v>28865</c:v>
                </c:pt>
                <c:pt idx="7">
                  <c:v>30254</c:v>
                </c:pt>
                <c:pt idx="8">
                  <c:v>31255</c:v>
                </c:pt>
                <c:pt idx="9">
                  <c:v>32045</c:v>
                </c:pt>
                <c:pt idx="10">
                  <c:v>33025</c:v>
                </c:pt>
                <c:pt idx="11">
                  <c:v>34136</c:v>
                </c:pt>
                <c:pt idx="12">
                  <c:v>35201</c:v>
                </c:pt>
                <c:pt idx="13">
                  <c:v>36332</c:v>
                </c:pt>
                <c:pt idx="14">
                  <c:v>37413</c:v>
                </c:pt>
                <c:pt idx="15">
                  <c:v>38784</c:v>
                </c:pt>
                <c:pt idx="16">
                  <c:v>40144</c:v>
                </c:pt>
                <c:pt idx="17">
                  <c:v>40669</c:v>
                </c:pt>
                <c:pt idx="18">
                  <c:v>40522</c:v>
                </c:pt>
                <c:pt idx="19">
                  <c:v>40200</c:v>
                </c:pt>
                <c:pt idx="20">
                  <c:v>40480</c:v>
                </c:pt>
                <c:pt idx="21">
                  <c:v>41196</c:v>
                </c:pt>
                <c:pt idx="22">
                  <c:v>41410</c:v>
                </c:pt>
                <c:pt idx="23">
                  <c:v>41757</c:v>
                </c:pt>
                <c:pt idx="24">
                  <c:v>42154</c:v>
                </c:pt>
                <c:pt idx="25">
                  <c:v>42929</c:v>
                </c:pt>
                <c:pt idx="26">
                  <c:v>43557</c:v>
                </c:pt>
                <c:pt idx="27">
                  <c:v>44107</c:v>
                </c:pt>
                <c:pt idx="28">
                  <c:v>44297</c:v>
                </c:pt>
                <c:pt idx="29">
                  <c:v>44847</c:v>
                </c:pt>
                <c:pt idx="30">
                  <c:v>45257</c:v>
                </c:pt>
                <c:pt idx="31">
                  <c:v>45926</c:v>
                </c:pt>
                <c:pt idx="32">
                  <c:v>46808</c:v>
                </c:pt>
                <c:pt idx="33">
                  <c:v>47782</c:v>
                </c:pt>
                <c:pt idx="34">
                  <c:v>48874</c:v>
                </c:pt>
                <c:pt idx="35">
                  <c:v>49831</c:v>
                </c:pt>
                <c:pt idx="36">
                  <c:v>50660</c:v>
                </c:pt>
                <c:pt idx="37">
                  <c:v>52455</c:v>
                </c:pt>
                <c:pt idx="38">
                  <c:v>53952</c:v>
                </c:pt>
                <c:pt idx="39">
                  <c:v>55220</c:v>
                </c:pt>
                <c:pt idx="40">
                  <c:v>57172</c:v>
                </c:pt>
                <c:pt idx="41">
                  <c:v>58687</c:v>
                </c:pt>
                <c:pt idx="42">
                  <c:v>60029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69216"/>
        <c:axId val="112971136"/>
      </c:barChart>
      <c:catAx>
        <c:axId val="11296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Jahr</a:t>
                </a:r>
              </a:p>
            </c:rich>
          </c:tx>
          <c:layout>
            <c:manualLayout>
              <c:xMode val="edge"/>
              <c:yMode val="edge"/>
              <c:x val="0.44062499999999999"/>
              <c:y val="0.94276094276094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97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71136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Fahrzeuge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41077441077441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96921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87500000000004"/>
          <c:y val="0.44781144781144783"/>
          <c:w val="0.13608418614686693"/>
          <c:h val="0.145249520577604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Motorisierungsgrad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Personenwagen pro 1'000 Einwohner</a:t>
            </a:r>
          </a:p>
        </c:rich>
      </c:tx>
      <c:layout>
        <c:manualLayout>
          <c:xMode val="edge"/>
          <c:yMode val="edge"/>
          <c:x val="0.34791666666666665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62500000000001"/>
          <c:y val="0.16329966329966331"/>
          <c:w val="0.74895833333333328"/>
          <c:h val="0.46969696969696972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'Daten Motorisierungsgrad'!$A$4:$A$46</c:f>
              <c:numCache>
                <c:formatCode>General</c:formatCode>
                <c:ptCount val="43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</c:numCache>
            </c:numRef>
          </c:cat>
          <c:val>
            <c:numRef>
              <c:f>'Daten Motorisierungsgrad'!$B$4:$B$46</c:f>
              <c:numCache>
                <c:formatCode>0.0</c:formatCode>
                <c:ptCount val="43"/>
                <c:pt idx="0">
                  <c:v>274.39999999999998</c:v>
                </c:pt>
                <c:pt idx="1">
                  <c:v>280.5</c:v>
                </c:pt>
                <c:pt idx="2">
                  <c:v>295.39999999999998</c:v>
                </c:pt>
                <c:pt idx="3">
                  <c:v>306.10000000000002</c:v>
                </c:pt>
                <c:pt idx="4">
                  <c:v>322.10000000000002</c:v>
                </c:pt>
                <c:pt idx="5">
                  <c:v>337.7</c:v>
                </c:pt>
                <c:pt idx="6">
                  <c:v>350</c:v>
                </c:pt>
                <c:pt idx="7">
                  <c:v>362.7</c:v>
                </c:pt>
                <c:pt idx="8">
                  <c:v>373.4</c:v>
                </c:pt>
                <c:pt idx="9">
                  <c:v>383.3</c:v>
                </c:pt>
                <c:pt idx="10">
                  <c:v>393.4</c:v>
                </c:pt>
                <c:pt idx="11">
                  <c:v>404.7</c:v>
                </c:pt>
                <c:pt idx="12">
                  <c:v>415.5</c:v>
                </c:pt>
                <c:pt idx="13">
                  <c:v>425.5</c:v>
                </c:pt>
                <c:pt idx="14">
                  <c:v>438</c:v>
                </c:pt>
                <c:pt idx="15">
                  <c:v>447.2</c:v>
                </c:pt>
                <c:pt idx="16">
                  <c:v>456.4</c:v>
                </c:pt>
                <c:pt idx="17">
                  <c:v>460.5</c:v>
                </c:pt>
                <c:pt idx="18">
                  <c:v>459.2</c:v>
                </c:pt>
                <c:pt idx="19">
                  <c:v>461.6</c:v>
                </c:pt>
                <c:pt idx="20">
                  <c:v>468.3</c:v>
                </c:pt>
                <c:pt idx="21">
                  <c:v>472.9</c:v>
                </c:pt>
                <c:pt idx="22">
                  <c:v>480</c:v>
                </c:pt>
                <c:pt idx="23">
                  <c:v>486.3</c:v>
                </c:pt>
                <c:pt idx="24">
                  <c:v>496</c:v>
                </c:pt>
                <c:pt idx="25" formatCode="General">
                  <c:v>505.9</c:v>
                </c:pt>
                <c:pt idx="26" formatCode="General">
                  <c:v>514.6</c:v>
                </c:pt>
                <c:pt idx="27" formatCode="General">
                  <c:v>524.70000000000005</c:v>
                </c:pt>
                <c:pt idx="28" formatCode="General">
                  <c:v>531.4</c:v>
                </c:pt>
                <c:pt idx="29">
                  <c:v>537</c:v>
                </c:pt>
                <c:pt idx="30">
                  <c:v>542</c:v>
                </c:pt>
                <c:pt idx="31" formatCode="General">
                  <c:v>546.70000000000005</c:v>
                </c:pt>
                <c:pt idx="32" formatCode="General">
                  <c:v>550.4</c:v>
                </c:pt>
                <c:pt idx="33" formatCode="General">
                  <c:v>552.4</c:v>
                </c:pt>
                <c:pt idx="34" formatCode="General">
                  <c:v>553.6</c:v>
                </c:pt>
                <c:pt idx="35" formatCode="General">
                  <c:v>555.20000000000005</c:v>
                </c:pt>
                <c:pt idx="36" formatCode="General">
                  <c:v>559.9</c:v>
                </c:pt>
                <c:pt idx="37">
                  <c:v>567</c:v>
                </c:pt>
                <c:pt idx="38" formatCode="General">
                  <c:v>572.79999999999995</c:v>
                </c:pt>
                <c:pt idx="39" formatCode="General">
                  <c:v>578.5</c:v>
                </c:pt>
                <c:pt idx="40" formatCode="General">
                  <c:v>581.29999999999995</c:v>
                </c:pt>
                <c:pt idx="41" formatCode="General">
                  <c:v>583.70000000000005</c:v>
                </c:pt>
                <c:pt idx="42">
                  <c:v>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08800"/>
        <c:axId val="113310720"/>
      </c:lineChart>
      <c:catAx>
        <c:axId val="113308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Jahr</a:t>
                </a:r>
              </a:p>
            </c:rich>
          </c:tx>
          <c:layout>
            <c:manualLayout>
              <c:xMode val="edge"/>
              <c:yMode val="edge"/>
              <c:x val="0.47395833333333331"/>
              <c:y val="0.71212121212121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36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31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31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30880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58333333333334E-2"/>
          <c:y val="0.15993265993265993"/>
          <c:w val="0.7739583333333333"/>
          <c:h val="0.76936026936026936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1991</a:t>
            </a:r>
          </a:p>
        </c:rich>
      </c:tx>
      <c:layout>
        <c:manualLayout>
          <c:xMode val="edge"/>
          <c:yMode val="edge"/>
          <c:x val="0.45790600325855368"/>
          <c:y val="3.9473747612798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47462087980952"/>
          <c:y val="0.22697404877359292"/>
          <c:w val="0.42505176087228974"/>
          <c:h val="0.68092214632077885"/>
        </c:manualLayout>
      </c:layout>
      <c:pieChart>
        <c:varyColors val="1"/>
        <c:ser>
          <c:idx val="0"/>
          <c:order val="0"/>
          <c:tx>
            <c:strRef>
              <c:f>'Daten PW nach Hubraum'!$B$3</c:f>
              <c:strCache>
                <c:ptCount val="1"/>
                <c:pt idx="0">
                  <c:v>1991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'Daten PW nach Hubraum'!$A$6:$A$14</c:f>
              <c:strCache>
                <c:ptCount val="9"/>
                <c:pt idx="0">
                  <c:v>-999</c:v>
                </c:pt>
                <c:pt idx="1">
                  <c:v>1000 - 1199</c:v>
                </c:pt>
                <c:pt idx="2">
                  <c:v>1200 - 1399</c:v>
                </c:pt>
                <c:pt idx="3">
                  <c:v>1400 - 1599</c:v>
                </c:pt>
                <c:pt idx="4">
                  <c:v>1600 - 1799</c:v>
                </c:pt>
                <c:pt idx="5">
                  <c:v>1800 - 1999</c:v>
                </c:pt>
                <c:pt idx="6">
                  <c:v>2000 - 2499</c:v>
                </c:pt>
                <c:pt idx="7">
                  <c:v>2500 - 2999</c:v>
                </c:pt>
                <c:pt idx="8">
                  <c:v>3000 +</c:v>
                </c:pt>
              </c:strCache>
            </c:strRef>
          </c:cat>
          <c:val>
            <c:numRef>
              <c:f>'Daten PW nach Hubraum'!$B$6:$B$14</c:f>
              <c:numCache>
                <c:formatCode>#,##0</c:formatCode>
                <c:ptCount val="9"/>
                <c:pt idx="0">
                  <c:v>7071</c:v>
                </c:pt>
                <c:pt idx="1">
                  <c:v>10297</c:v>
                </c:pt>
                <c:pt idx="2">
                  <c:v>33784</c:v>
                </c:pt>
                <c:pt idx="3">
                  <c:v>50152</c:v>
                </c:pt>
                <c:pt idx="4">
                  <c:v>26456</c:v>
                </c:pt>
                <c:pt idx="5">
                  <c:v>51277</c:v>
                </c:pt>
                <c:pt idx="6">
                  <c:v>30776</c:v>
                </c:pt>
                <c:pt idx="7">
                  <c:v>15839</c:v>
                </c:pt>
                <c:pt idx="8">
                  <c:v>8301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2016</a:t>
            </a:r>
          </a:p>
        </c:rich>
      </c:tx>
      <c:layout>
        <c:manualLayout>
          <c:xMode val="edge"/>
          <c:yMode val="edge"/>
          <c:x val="0.35572225717665862"/>
          <c:y val="4.2763226580532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38922426254"/>
          <c:y val="0.22697404877359292"/>
          <c:w val="0.51492662402495337"/>
          <c:h val="0.68092214632077885"/>
        </c:manualLayout>
      </c:layout>
      <c:pieChart>
        <c:varyColors val="1"/>
        <c:ser>
          <c:idx val="1"/>
          <c:order val="0"/>
          <c:tx>
            <c:strRef>
              <c:f>'Daten PW nach Hubraum'!$C$3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'Daten PW nach Hubraum'!$A$6:$A$14</c:f>
              <c:strCache>
                <c:ptCount val="9"/>
                <c:pt idx="0">
                  <c:v>-999</c:v>
                </c:pt>
                <c:pt idx="1">
                  <c:v>1000 - 1199</c:v>
                </c:pt>
                <c:pt idx="2">
                  <c:v>1200 - 1399</c:v>
                </c:pt>
                <c:pt idx="3">
                  <c:v>1400 - 1599</c:v>
                </c:pt>
                <c:pt idx="4">
                  <c:v>1600 - 1799</c:v>
                </c:pt>
                <c:pt idx="5">
                  <c:v>1800 - 1999</c:v>
                </c:pt>
                <c:pt idx="6">
                  <c:v>2000 - 2499</c:v>
                </c:pt>
                <c:pt idx="7">
                  <c:v>2500 - 2999</c:v>
                </c:pt>
                <c:pt idx="8">
                  <c:v>3000 +</c:v>
                </c:pt>
              </c:strCache>
            </c:strRef>
          </c:cat>
          <c:val>
            <c:numRef>
              <c:f>'Daten PW nach Hubraum'!$C$6:$C$14</c:f>
              <c:numCache>
                <c:formatCode>#,##0</c:formatCode>
                <c:ptCount val="9"/>
                <c:pt idx="0">
                  <c:v>15095</c:v>
                </c:pt>
                <c:pt idx="1">
                  <c:v>18339</c:v>
                </c:pt>
                <c:pt idx="2">
                  <c:v>60696</c:v>
                </c:pt>
                <c:pt idx="3">
                  <c:v>60505</c:v>
                </c:pt>
                <c:pt idx="4">
                  <c:v>30945</c:v>
                </c:pt>
                <c:pt idx="5">
                  <c:v>107346</c:v>
                </c:pt>
                <c:pt idx="6">
                  <c:v>37930</c:v>
                </c:pt>
                <c:pt idx="7">
                  <c:v>32649</c:v>
                </c:pt>
                <c:pt idx="8">
                  <c:v>23056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104669777746472"/>
          <c:y val="0.28289519122505785"/>
          <c:w val="0.19900545856036847"/>
          <c:h val="0.56579038245011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Führerausweise (Kategorie B) am 30. September 2016</a:t>
            </a:r>
          </a:p>
        </c:rich>
      </c:tx>
      <c:layout>
        <c:manualLayout>
          <c:xMode val="edge"/>
          <c:yMode val="edge"/>
          <c:x val="0.28541666666666665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75E-2"/>
          <c:y val="0.12457912457912458"/>
          <c:w val="0.89583333333333337"/>
          <c:h val="0.765993265993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Führerausweise'!$B$3</c:f>
              <c:strCache>
                <c:ptCount val="1"/>
                <c:pt idx="0">
                  <c:v>Ausweise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'Daten Führerausweise'!$A$5:$A$11</c:f>
              <c:strCache>
                <c:ptCount val="7"/>
                <c:pt idx="0">
                  <c:v>      -19</c:v>
                </c:pt>
                <c:pt idx="1">
                  <c:v>20 - 29</c:v>
                </c:pt>
                <c:pt idx="2">
                  <c:v>30 - 39</c:v>
                </c:pt>
                <c:pt idx="3">
                  <c:v>40 - 49</c:v>
                </c:pt>
                <c:pt idx="4">
                  <c:v>50 - 59</c:v>
                </c:pt>
                <c:pt idx="5">
                  <c:v>60 - 69</c:v>
                </c:pt>
                <c:pt idx="6">
                  <c:v>70 +</c:v>
                </c:pt>
              </c:strCache>
            </c:strRef>
          </c:cat>
          <c:val>
            <c:numRef>
              <c:f>'Daten Führerausweise'!$B$5:$B$11</c:f>
              <c:numCache>
                <c:formatCode>General</c:formatCode>
                <c:ptCount val="7"/>
                <c:pt idx="0">
                  <c:v>3892</c:v>
                </c:pt>
                <c:pt idx="1">
                  <c:v>72288</c:v>
                </c:pt>
                <c:pt idx="2">
                  <c:v>100844</c:v>
                </c:pt>
                <c:pt idx="3">
                  <c:v>103005</c:v>
                </c:pt>
                <c:pt idx="4">
                  <c:v>108152</c:v>
                </c:pt>
                <c:pt idx="5">
                  <c:v>76721</c:v>
                </c:pt>
                <c:pt idx="6">
                  <c:v>56997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4793088"/>
        <c:axId val="114815744"/>
      </c:barChart>
      <c:catAx>
        <c:axId val="1147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Alterklasse in Jahren</a:t>
                </a:r>
              </a:p>
            </c:rich>
          </c:tx>
          <c:layout>
            <c:manualLayout>
              <c:xMode val="edge"/>
              <c:yMode val="edge"/>
              <c:x val="0.47083333333333333"/>
              <c:y val="0.94276094276094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4815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815744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Ausweise</a:t>
                </a:r>
              </a:p>
            </c:rich>
          </c:tx>
          <c:layout>
            <c:manualLayout>
              <c:xMode val="edge"/>
              <c:yMode val="edge"/>
              <c:x val="1.1458333333333333E-2"/>
              <c:y val="0.45286195286195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4793088"/>
        <c:crosses val="autoZero"/>
        <c:crossBetween val="between"/>
        <c:majorUnit val="20000"/>
        <c:minorUnit val="2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0.0595</cdr:x>
      <cdr:y>0.26775</cdr:y>
    </cdr:from>
    <cdr:to>
      <cdr:x>0.56675</cdr:x>
      <cdr:y>0.78</cdr:y>
    </cdr:to>
    <cdr:graphicFrame macro="">
      <cdr:nvGraphicFramePr>
        <cdr:cNvPr id="3074" name="Chart 2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0.46225</cdr:x>
      <cdr:y>0.26775</cdr:y>
    </cdr:from>
    <cdr:to>
      <cdr:x>0.881</cdr:x>
      <cdr:y>0.7795</cdr:y>
    </cdr:to>
    <cdr:graphicFrame macro="">
      <cdr:nvGraphicFramePr>
        <cdr:cNvPr id="3073" name="Chart 1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0.24725</cdr:x>
      <cdr:y>0.16</cdr:y>
    </cdr:from>
    <cdr:to>
      <cdr:x>0.68852</cdr:x>
      <cdr:y>0.22759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8499" y="903732"/>
          <a:ext cx="4030783" cy="381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Personenwagen nach Hubraumklassen, 1991 und 2016</a:t>
          </a:r>
        </a:p>
        <a:p xmlns:a="http://schemas.openxmlformats.org/drawingml/2006/main"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0.7635</cdr:x>
      <cdr:y>0.3585</cdr:y>
    </cdr:from>
    <cdr:to>
      <cdr:x>0.9125</cdr:x>
      <cdr:y>0.39225</cdr:y>
    </cdr:to>
    <cdr:sp macro="" textlink="">
      <cdr:nvSpPr>
        <cdr:cNvPr id="30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1444" y="2028339"/>
          <a:ext cx="1362456" cy="190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Hubraumklassen in ccm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I35" sqref="I35"/>
    </sheetView>
  </sheetViews>
  <sheetFormatPr baseColWidth="10" defaultRowHeight="12.75" x14ac:dyDescent="0.2"/>
  <cols>
    <col min="5" max="5" width="17.5703125" bestFit="1" customWidth="1"/>
  </cols>
  <sheetData>
    <row r="1" spans="1:6" ht="14.25" x14ac:dyDescent="0.2">
      <c r="A1" s="2" t="s">
        <v>28</v>
      </c>
    </row>
    <row r="2" spans="1:6" x14ac:dyDescent="0.2">
      <c r="B2" s="3"/>
      <c r="E2" s="3"/>
    </row>
    <row r="3" spans="1:6" x14ac:dyDescent="0.2">
      <c r="A3" s="3" t="s">
        <v>0</v>
      </c>
      <c r="B3" s="4" t="s">
        <v>5</v>
      </c>
      <c r="C3" s="3" t="s">
        <v>1</v>
      </c>
      <c r="D3" s="3" t="s">
        <v>2</v>
      </c>
      <c r="E3" s="4" t="s">
        <v>26</v>
      </c>
      <c r="F3" s="3" t="s">
        <v>3</v>
      </c>
    </row>
    <row r="4" spans="1:6" x14ac:dyDescent="0.2">
      <c r="A4">
        <v>1974</v>
      </c>
      <c r="B4">
        <v>123050</v>
      </c>
      <c r="C4">
        <v>8775</v>
      </c>
      <c r="D4">
        <v>10274</v>
      </c>
      <c r="E4">
        <f>F4-B4-C4-D4</f>
        <v>24866</v>
      </c>
      <c r="F4">
        <v>166965</v>
      </c>
    </row>
    <row r="5" spans="1:6" x14ac:dyDescent="0.2">
      <c r="A5">
        <v>1975</v>
      </c>
      <c r="B5">
        <v>125685</v>
      </c>
      <c r="C5">
        <v>8430</v>
      </c>
      <c r="D5">
        <v>10367</v>
      </c>
      <c r="E5">
        <f t="shared" ref="E5:E28" si="0">F5-B5-C5-D5</f>
        <v>24678</v>
      </c>
      <c r="F5">
        <v>169160</v>
      </c>
    </row>
    <row r="6" spans="1:6" x14ac:dyDescent="0.2">
      <c r="A6">
        <v>1976</v>
      </c>
      <c r="B6">
        <v>130767</v>
      </c>
      <c r="C6">
        <v>11106</v>
      </c>
      <c r="D6">
        <v>10423</v>
      </c>
      <c r="E6">
        <f t="shared" si="0"/>
        <v>24398</v>
      </c>
      <c r="F6">
        <v>176694</v>
      </c>
    </row>
    <row r="7" spans="1:6" x14ac:dyDescent="0.2">
      <c r="A7">
        <v>1977</v>
      </c>
      <c r="B7">
        <v>135364</v>
      </c>
      <c r="C7">
        <v>8426</v>
      </c>
      <c r="D7">
        <v>10695</v>
      </c>
      <c r="E7">
        <f t="shared" si="0"/>
        <v>25747</v>
      </c>
      <c r="F7">
        <v>180232</v>
      </c>
    </row>
    <row r="8" spans="1:6" x14ac:dyDescent="0.2">
      <c r="A8">
        <v>1978</v>
      </c>
      <c r="B8">
        <v>143133</v>
      </c>
      <c r="C8">
        <v>8865</v>
      </c>
      <c r="D8">
        <v>11142</v>
      </c>
      <c r="E8">
        <f t="shared" si="0"/>
        <v>26504</v>
      </c>
      <c r="F8">
        <v>189644</v>
      </c>
    </row>
    <row r="9" spans="1:6" x14ac:dyDescent="0.2">
      <c r="A9">
        <v>1979</v>
      </c>
      <c r="B9">
        <v>151129</v>
      </c>
      <c r="C9">
        <v>9249</v>
      </c>
      <c r="D9">
        <v>11577</v>
      </c>
      <c r="E9">
        <f t="shared" si="0"/>
        <v>27570</v>
      </c>
      <c r="F9">
        <v>199525</v>
      </c>
    </row>
    <row r="10" spans="1:6" x14ac:dyDescent="0.2">
      <c r="A10">
        <v>1980</v>
      </c>
      <c r="B10">
        <v>158129</v>
      </c>
      <c r="C10">
        <v>10214</v>
      </c>
      <c r="D10">
        <v>12124</v>
      </c>
      <c r="E10">
        <f t="shared" si="0"/>
        <v>28865</v>
      </c>
      <c r="F10">
        <v>209332</v>
      </c>
    </row>
    <row r="11" spans="1:6" x14ac:dyDescent="0.2">
      <c r="A11">
        <v>1981</v>
      </c>
      <c r="B11">
        <v>165114</v>
      </c>
      <c r="C11">
        <v>11228</v>
      </c>
      <c r="D11">
        <v>12704</v>
      </c>
      <c r="E11">
        <f t="shared" si="0"/>
        <v>30254</v>
      </c>
      <c r="F11">
        <v>219300</v>
      </c>
    </row>
    <row r="12" spans="1:6" x14ac:dyDescent="0.2">
      <c r="A12">
        <v>1982</v>
      </c>
      <c r="B12">
        <v>171481</v>
      </c>
      <c r="C12">
        <v>12669</v>
      </c>
      <c r="D12">
        <v>13201</v>
      </c>
      <c r="E12">
        <f t="shared" si="0"/>
        <v>31255</v>
      </c>
      <c r="F12">
        <v>228606</v>
      </c>
    </row>
    <row r="13" spans="1:6" x14ac:dyDescent="0.2">
      <c r="A13">
        <v>1983</v>
      </c>
      <c r="B13">
        <v>177160</v>
      </c>
      <c r="C13">
        <v>13825</v>
      </c>
      <c r="D13">
        <v>13636</v>
      </c>
      <c r="E13">
        <f t="shared" si="0"/>
        <v>32045</v>
      </c>
      <c r="F13">
        <v>236666</v>
      </c>
    </row>
    <row r="14" spans="1:6" x14ac:dyDescent="0.2">
      <c r="A14">
        <v>1984</v>
      </c>
      <c r="B14">
        <v>182992</v>
      </c>
      <c r="C14">
        <v>15271</v>
      </c>
      <c r="D14">
        <v>14099</v>
      </c>
      <c r="E14">
        <f t="shared" si="0"/>
        <v>33025</v>
      </c>
      <c r="F14">
        <v>245387</v>
      </c>
    </row>
    <row r="15" spans="1:6" x14ac:dyDescent="0.2">
      <c r="A15">
        <v>1985</v>
      </c>
      <c r="B15">
        <v>189504</v>
      </c>
      <c r="C15">
        <v>15132</v>
      </c>
      <c r="D15">
        <v>14438</v>
      </c>
      <c r="E15">
        <f t="shared" si="0"/>
        <v>34136</v>
      </c>
      <c r="F15">
        <v>253210</v>
      </c>
    </row>
    <row r="16" spans="1:6" x14ac:dyDescent="0.2">
      <c r="A16">
        <v>1986</v>
      </c>
      <c r="B16">
        <v>196517</v>
      </c>
      <c r="C16">
        <v>18249</v>
      </c>
      <c r="D16">
        <v>16136</v>
      </c>
      <c r="E16">
        <f t="shared" si="0"/>
        <v>35201</v>
      </c>
      <c r="F16">
        <v>266103</v>
      </c>
    </row>
    <row r="17" spans="1:6" x14ac:dyDescent="0.2">
      <c r="A17">
        <v>1987</v>
      </c>
      <c r="B17">
        <v>204083</v>
      </c>
      <c r="C17">
        <v>19523</v>
      </c>
      <c r="D17">
        <v>16704</v>
      </c>
      <c r="E17">
        <f t="shared" si="0"/>
        <v>36332</v>
      </c>
      <c r="F17">
        <v>276642</v>
      </c>
    </row>
    <row r="18" spans="1:6" x14ac:dyDescent="0.2">
      <c r="A18">
        <v>1988</v>
      </c>
      <c r="B18">
        <v>212304</v>
      </c>
      <c r="C18">
        <v>19953</v>
      </c>
      <c r="D18">
        <v>17356</v>
      </c>
      <c r="E18">
        <f t="shared" si="0"/>
        <v>37413</v>
      </c>
      <c r="F18">
        <v>287026</v>
      </c>
    </row>
    <row r="19" spans="1:6" x14ac:dyDescent="0.2">
      <c r="A19">
        <v>1989</v>
      </c>
      <c r="B19">
        <v>219987</v>
      </c>
      <c r="C19">
        <v>21117</v>
      </c>
      <c r="D19">
        <v>18147</v>
      </c>
      <c r="E19">
        <f t="shared" si="0"/>
        <v>38784</v>
      </c>
      <c r="F19">
        <v>298035</v>
      </c>
    </row>
    <row r="20" spans="1:6" x14ac:dyDescent="0.2">
      <c r="A20">
        <v>1990</v>
      </c>
      <c r="B20">
        <v>227893</v>
      </c>
      <c r="C20">
        <v>23856</v>
      </c>
      <c r="D20">
        <v>18947</v>
      </c>
      <c r="E20">
        <f t="shared" si="0"/>
        <v>40144</v>
      </c>
      <c r="F20">
        <v>310840</v>
      </c>
    </row>
    <row r="21" spans="1:6" x14ac:dyDescent="0.2">
      <c r="A21">
        <v>1991</v>
      </c>
      <c r="B21">
        <v>233953</v>
      </c>
      <c r="C21">
        <v>25810</v>
      </c>
      <c r="D21">
        <v>19683</v>
      </c>
      <c r="E21">
        <f t="shared" si="0"/>
        <v>40669</v>
      </c>
      <c r="F21">
        <v>320115</v>
      </c>
    </row>
    <row r="22" spans="1:6" x14ac:dyDescent="0.2">
      <c r="A22">
        <v>1992</v>
      </c>
      <c r="B22">
        <v>236277</v>
      </c>
      <c r="C22">
        <v>27689</v>
      </c>
      <c r="D22">
        <v>20224</v>
      </c>
      <c r="E22">
        <f t="shared" si="0"/>
        <v>40522</v>
      </c>
      <c r="F22">
        <v>324712</v>
      </c>
    </row>
    <row r="23" spans="1:6" x14ac:dyDescent="0.2">
      <c r="A23">
        <v>1993</v>
      </c>
      <c r="B23">
        <v>239416</v>
      </c>
      <c r="C23">
        <v>29264</v>
      </c>
      <c r="D23">
        <v>20547</v>
      </c>
      <c r="E23">
        <f t="shared" si="0"/>
        <v>40200</v>
      </c>
      <c r="F23">
        <v>329427</v>
      </c>
    </row>
    <row r="24" spans="1:6" x14ac:dyDescent="0.2">
      <c r="A24">
        <v>1994</v>
      </c>
      <c r="B24">
        <v>244733</v>
      </c>
      <c r="C24">
        <v>30248</v>
      </c>
      <c r="D24">
        <v>20992</v>
      </c>
      <c r="E24">
        <f t="shared" si="0"/>
        <v>40480</v>
      </c>
      <c r="F24">
        <v>336453</v>
      </c>
    </row>
    <row r="25" spans="1:6" x14ac:dyDescent="0.2">
      <c r="A25">
        <v>1995</v>
      </c>
      <c r="B25">
        <v>249736</v>
      </c>
      <c r="C25">
        <v>31355</v>
      </c>
      <c r="D25">
        <v>21692</v>
      </c>
      <c r="E25">
        <f t="shared" si="0"/>
        <v>41196</v>
      </c>
      <c r="F25">
        <v>343979</v>
      </c>
    </row>
    <row r="26" spans="1:6" x14ac:dyDescent="0.2">
      <c r="A26">
        <v>1996</v>
      </c>
      <c r="B26">
        <v>255523</v>
      </c>
      <c r="C26">
        <v>32486</v>
      </c>
      <c r="D26">
        <v>22465</v>
      </c>
      <c r="E26">
        <f t="shared" si="0"/>
        <v>41410</v>
      </c>
      <c r="F26">
        <v>351884</v>
      </c>
    </row>
    <row r="27" spans="1:6" x14ac:dyDescent="0.2">
      <c r="A27">
        <v>1997</v>
      </c>
      <c r="B27">
        <v>260175</v>
      </c>
      <c r="C27">
        <v>34627</v>
      </c>
      <c r="D27">
        <v>23199</v>
      </c>
      <c r="E27">
        <f t="shared" si="0"/>
        <v>41757</v>
      </c>
      <c r="F27">
        <v>359758</v>
      </c>
    </row>
    <row r="28" spans="1:6" x14ac:dyDescent="0.2">
      <c r="A28">
        <v>1998</v>
      </c>
      <c r="B28">
        <v>266417</v>
      </c>
      <c r="C28">
        <v>36320</v>
      </c>
      <c r="D28">
        <v>23939</v>
      </c>
      <c r="E28">
        <f t="shared" si="0"/>
        <v>42154</v>
      </c>
      <c r="F28">
        <v>368830</v>
      </c>
    </row>
    <row r="29" spans="1:6" x14ac:dyDescent="0.2">
      <c r="A29">
        <v>1999</v>
      </c>
      <c r="B29">
        <v>273910</v>
      </c>
      <c r="C29">
        <v>38427</v>
      </c>
      <c r="D29">
        <v>24292</v>
      </c>
      <c r="E29">
        <v>42929</v>
      </c>
      <c r="F29">
        <v>379558</v>
      </c>
    </row>
    <row r="30" spans="1:6" x14ac:dyDescent="0.2">
      <c r="A30">
        <v>2000</v>
      </c>
      <c r="B30">
        <v>280851</v>
      </c>
      <c r="C30">
        <v>40608</v>
      </c>
      <c r="D30">
        <v>24946</v>
      </c>
      <c r="E30">
        <v>43557</v>
      </c>
      <c r="F30">
        <v>389962</v>
      </c>
    </row>
    <row r="31" spans="1:6" x14ac:dyDescent="0.2">
      <c r="A31">
        <v>2001</v>
      </c>
      <c r="B31">
        <v>288175</v>
      </c>
      <c r="C31">
        <v>42363</v>
      </c>
      <c r="D31">
        <v>25809</v>
      </c>
      <c r="E31">
        <f t="shared" ref="E31:E44" si="1">F31-B31-C31-D31</f>
        <v>44107</v>
      </c>
      <c r="F31">
        <v>400454</v>
      </c>
    </row>
    <row r="32" spans="1:6" x14ac:dyDescent="0.2">
      <c r="A32">
        <v>2002</v>
      </c>
      <c r="B32">
        <v>294906</v>
      </c>
      <c r="C32">
        <v>44131</v>
      </c>
      <c r="D32">
        <v>26528</v>
      </c>
      <c r="E32">
        <f t="shared" si="1"/>
        <v>44297</v>
      </c>
      <c r="F32">
        <v>409862</v>
      </c>
    </row>
    <row r="33" spans="1:6" x14ac:dyDescent="0.2">
      <c r="A33">
        <v>2003</v>
      </c>
      <c r="B33">
        <v>301541</v>
      </c>
      <c r="C33">
        <v>46327</v>
      </c>
      <c r="D33">
        <v>27972</v>
      </c>
      <c r="E33">
        <f t="shared" si="1"/>
        <v>44847</v>
      </c>
      <c r="F33">
        <v>420687</v>
      </c>
    </row>
    <row r="34" spans="1:6" x14ac:dyDescent="0.2">
      <c r="A34">
        <v>2004</v>
      </c>
      <c r="B34">
        <v>306686</v>
      </c>
      <c r="C34">
        <v>47130</v>
      </c>
      <c r="D34">
        <v>28606</v>
      </c>
      <c r="E34">
        <f t="shared" si="1"/>
        <v>45257</v>
      </c>
      <c r="F34">
        <v>427679</v>
      </c>
    </row>
    <row r="35" spans="1:6" x14ac:dyDescent="0.2">
      <c r="A35">
        <v>2005</v>
      </c>
      <c r="B35">
        <v>311443</v>
      </c>
      <c r="C35">
        <v>48158</v>
      </c>
      <c r="D35">
        <v>29131</v>
      </c>
      <c r="E35">
        <f t="shared" si="1"/>
        <v>45926</v>
      </c>
      <c r="F35">
        <v>434658</v>
      </c>
    </row>
    <row r="36" spans="1:6" x14ac:dyDescent="0.2">
      <c r="A36">
        <v>2006</v>
      </c>
      <c r="B36">
        <v>316309</v>
      </c>
      <c r="C36">
        <v>49009</v>
      </c>
      <c r="D36">
        <v>30002</v>
      </c>
      <c r="E36">
        <f t="shared" si="1"/>
        <v>46808</v>
      </c>
      <c r="F36">
        <v>442128</v>
      </c>
    </row>
    <row r="37" spans="1:6" x14ac:dyDescent="0.2">
      <c r="A37">
        <v>2007</v>
      </c>
      <c r="B37">
        <v>321211</v>
      </c>
      <c r="C37">
        <v>49960</v>
      </c>
      <c r="D37">
        <v>30968</v>
      </c>
      <c r="E37">
        <f t="shared" si="1"/>
        <v>47782</v>
      </c>
      <c r="F37">
        <v>449921</v>
      </c>
    </row>
    <row r="38" spans="1:6" x14ac:dyDescent="0.2">
      <c r="A38">
        <v>2008</v>
      </c>
      <c r="B38">
        <v>326539</v>
      </c>
      <c r="C38">
        <v>51407</v>
      </c>
      <c r="D38">
        <v>31875</v>
      </c>
      <c r="E38">
        <f>F38-B38-C38-D38</f>
        <v>48874</v>
      </c>
      <c r="F38">
        <v>458695</v>
      </c>
    </row>
    <row r="39" spans="1:6" x14ac:dyDescent="0.2">
      <c r="A39">
        <v>2009</v>
      </c>
      <c r="B39">
        <v>332505</v>
      </c>
      <c r="C39">
        <v>52735</v>
      </c>
      <c r="D39">
        <v>32569</v>
      </c>
      <c r="E39">
        <f t="shared" si="1"/>
        <v>49831</v>
      </c>
      <c r="F39">
        <v>467640</v>
      </c>
    </row>
    <row r="40" spans="1:6" x14ac:dyDescent="0.2">
      <c r="A40">
        <v>2010</v>
      </c>
      <c r="B40">
        <v>339926</v>
      </c>
      <c r="C40">
        <v>53519</v>
      </c>
      <c r="D40">
        <v>33312</v>
      </c>
      <c r="E40">
        <f t="shared" si="1"/>
        <v>50660</v>
      </c>
      <c r="F40">
        <v>477417</v>
      </c>
    </row>
    <row r="41" spans="1:6" x14ac:dyDescent="0.2">
      <c r="A41">
        <v>2011</v>
      </c>
      <c r="B41">
        <v>348851</v>
      </c>
      <c r="C41">
        <v>54756</v>
      </c>
      <c r="D41">
        <v>34269</v>
      </c>
      <c r="E41">
        <f t="shared" si="1"/>
        <v>52455</v>
      </c>
      <c r="F41">
        <v>490331</v>
      </c>
    </row>
    <row r="42" spans="1:6" x14ac:dyDescent="0.2">
      <c r="A42">
        <v>2012</v>
      </c>
      <c r="B42">
        <v>357826</v>
      </c>
      <c r="C42">
        <v>56158</v>
      </c>
      <c r="D42">
        <v>34734</v>
      </c>
      <c r="E42">
        <f t="shared" si="1"/>
        <v>53952</v>
      </c>
      <c r="F42">
        <v>502670</v>
      </c>
    </row>
    <row r="43" spans="1:6" x14ac:dyDescent="0.2">
      <c r="A43">
        <v>2013</v>
      </c>
      <c r="B43">
        <v>365564</v>
      </c>
      <c r="C43">
        <v>57244</v>
      </c>
      <c r="D43">
        <v>35153</v>
      </c>
      <c r="E43">
        <f t="shared" si="1"/>
        <v>55220</v>
      </c>
      <c r="F43">
        <v>513181</v>
      </c>
    </row>
    <row r="44" spans="1:6" x14ac:dyDescent="0.2">
      <c r="A44">
        <v>2014</v>
      </c>
      <c r="B44">
        <v>372135</v>
      </c>
      <c r="C44">
        <v>58245</v>
      </c>
      <c r="D44">
        <v>35791</v>
      </c>
      <c r="E44">
        <f t="shared" si="1"/>
        <v>57172</v>
      </c>
      <c r="F44">
        <v>523343</v>
      </c>
    </row>
    <row r="45" spans="1:6" x14ac:dyDescent="0.2">
      <c r="A45">
        <v>2015</v>
      </c>
      <c r="B45">
        <v>378944</v>
      </c>
      <c r="C45">
        <v>56939</v>
      </c>
      <c r="D45">
        <v>36412</v>
      </c>
      <c r="E45">
        <v>58687</v>
      </c>
      <c r="F45">
        <v>530982</v>
      </c>
    </row>
    <row r="46" spans="1:6" x14ac:dyDescent="0.2">
      <c r="A46">
        <v>2016</v>
      </c>
      <c r="B46">
        <v>386561</v>
      </c>
      <c r="C46">
        <v>56210</v>
      </c>
      <c r="D46">
        <v>36915</v>
      </c>
      <c r="E46">
        <v>60029</v>
      </c>
      <c r="F46">
        <v>539715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G13" sqref="G13"/>
    </sheetView>
  </sheetViews>
  <sheetFormatPr baseColWidth="10" defaultRowHeight="12.75" x14ac:dyDescent="0.2"/>
  <sheetData>
    <row r="1" spans="1:2" ht="14.25" x14ac:dyDescent="0.2">
      <c r="A1" s="2" t="s">
        <v>29</v>
      </c>
    </row>
    <row r="3" spans="1:2" x14ac:dyDescent="0.2">
      <c r="A3" t="s">
        <v>0</v>
      </c>
      <c r="B3" t="s">
        <v>4</v>
      </c>
    </row>
    <row r="4" spans="1:2" x14ac:dyDescent="0.2">
      <c r="A4">
        <v>1974</v>
      </c>
      <c r="B4" s="1">
        <v>274.39999999999998</v>
      </c>
    </row>
    <row r="5" spans="1:2" x14ac:dyDescent="0.2">
      <c r="A5">
        <v>1975</v>
      </c>
      <c r="B5" s="1">
        <v>280.5</v>
      </c>
    </row>
    <row r="6" spans="1:2" x14ac:dyDescent="0.2">
      <c r="A6">
        <v>1976</v>
      </c>
      <c r="B6" s="1">
        <v>295.39999999999998</v>
      </c>
    </row>
    <row r="7" spans="1:2" x14ac:dyDescent="0.2">
      <c r="A7">
        <v>1977</v>
      </c>
      <c r="B7" s="1">
        <v>306.10000000000002</v>
      </c>
    </row>
    <row r="8" spans="1:2" x14ac:dyDescent="0.2">
      <c r="A8">
        <v>1978</v>
      </c>
      <c r="B8" s="1">
        <v>322.10000000000002</v>
      </c>
    </row>
    <row r="9" spans="1:2" x14ac:dyDescent="0.2">
      <c r="A9">
        <v>1979</v>
      </c>
      <c r="B9" s="1">
        <v>337.7</v>
      </c>
    </row>
    <row r="10" spans="1:2" x14ac:dyDescent="0.2">
      <c r="A10">
        <v>1980</v>
      </c>
      <c r="B10" s="1">
        <v>350</v>
      </c>
    </row>
    <row r="11" spans="1:2" x14ac:dyDescent="0.2">
      <c r="A11">
        <v>1981</v>
      </c>
      <c r="B11" s="1">
        <v>362.7</v>
      </c>
    </row>
    <row r="12" spans="1:2" x14ac:dyDescent="0.2">
      <c r="A12">
        <v>1982</v>
      </c>
      <c r="B12" s="1">
        <v>373.4</v>
      </c>
    </row>
    <row r="13" spans="1:2" x14ac:dyDescent="0.2">
      <c r="A13">
        <v>1983</v>
      </c>
      <c r="B13" s="1">
        <v>383.3</v>
      </c>
    </row>
    <row r="14" spans="1:2" x14ac:dyDescent="0.2">
      <c r="A14">
        <v>1984</v>
      </c>
      <c r="B14" s="1">
        <v>393.4</v>
      </c>
    </row>
    <row r="15" spans="1:2" x14ac:dyDescent="0.2">
      <c r="A15">
        <v>1985</v>
      </c>
      <c r="B15" s="1">
        <v>404.7</v>
      </c>
    </row>
    <row r="16" spans="1:2" x14ac:dyDescent="0.2">
      <c r="A16">
        <v>1986</v>
      </c>
      <c r="B16" s="1">
        <v>415.5</v>
      </c>
    </row>
    <row r="17" spans="1:2" x14ac:dyDescent="0.2">
      <c r="A17">
        <v>1987</v>
      </c>
      <c r="B17" s="1">
        <v>425.5</v>
      </c>
    </row>
    <row r="18" spans="1:2" x14ac:dyDescent="0.2">
      <c r="A18">
        <v>1988</v>
      </c>
      <c r="B18" s="1">
        <v>438</v>
      </c>
    </row>
    <row r="19" spans="1:2" x14ac:dyDescent="0.2">
      <c r="A19">
        <v>1989</v>
      </c>
      <c r="B19" s="1">
        <v>447.2</v>
      </c>
    </row>
    <row r="20" spans="1:2" x14ac:dyDescent="0.2">
      <c r="A20">
        <v>1990</v>
      </c>
      <c r="B20" s="1">
        <v>456.4</v>
      </c>
    </row>
    <row r="21" spans="1:2" x14ac:dyDescent="0.2">
      <c r="A21">
        <v>1991</v>
      </c>
      <c r="B21" s="1">
        <v>460.5</v>
      </c>
    </row>
    <row r="22" spans="1:2" x14ac:dyDescent="0.2">
      <c r="A22">
        <v>1992</v>
      </c>
      <c r="B22" s="1">
        <v>459.2</v>
      </c>
    </row>
    <row r="23" spans="1:2" x14ac:dyDescent="0.2">
      <c r="A23">
        <v>1993</v>
      </c>
      <c r="B23" s="1">
        <v>461.6</v>
      </c>
    </row>
    <row r="24" spans="1:2" x14ac:dyDescent="0.2">
      <c r="A24">
        <v>1994</v>
      </c>
      <c r="B24" s="1">
        <v>468.3</v>
      </c>
    </row>
    <row r="25" spans="1:2" x14ac:dyDescent="0.2">
      <c r="A25">
        <v>1995</v>
      </c>
      <c r="B25" s="1">
        <v>472.9</v>
      </c>
    </row>
    <row r="26" spans="1:2" x14ac:dyDescent="0.2">
      <c r="A26">
        <v>1996</v>
      </c>
      <c r="B26" s="1">
        <v>480</v>
      </c>
    </row>
    <row r="27" spans="1:2" x14ac:dyDescent="0.2">
      <c r="A27">
        <v>1997</v>
      </c>
      <c r="B27" s="1">
        <v>486.3</v>
      </c>
    </row>
    <row r="28" spans="1:2" x14ac:dyDescent="0.2">
      <c r="A28">
        <v>1998</v>
      </c>
      <c r="B28" s="1">
        <v>496</v>
      </c>
    </row>
    <row r="29" spans="1:2" x14ac:dyDescent="0.2">
      <c r="A29">
        <v>1999</v>
      </c>
      <c r="B29">
        <v>505.9</v>
      </c>
    </row>
    <row r="30" spans="1:2" x14ac:dyDescent="0.2">
      <c r="A30">
        <v>2000</v>
      </c>
      <c r="B30">
        <v>514.6</v>
      </c>
    </row>
    <row r="31" spans="1:2" x14ac:dyDescent="0.2">
      <c r="A31">
        <v>2001</v>
      </c>
      <c r="B31">
        <v>524.70000000000005</v>
      </c>
    </row>
    <row r="32" spans="1:2" x14ac:dyDescent="0.2">
      <c r="A32">
        <v>2002</v>
      </c>
      <c r="B32">
        <v>531.4</v>
      </c>
    </row>
    <row r="33" spans="1:2" x14ac:dyDescent="0.2">
      <c r="A33">
        <v>2003</v>
      </c>
      <c r="B33" s="1">
        <v>537</v>
      </c>
    </row>
    <row r="34" spans="1:2" x14ac:dyDescent="0.2">
      <c r="A34">
        <v>2004</v>
      </c>
      <c r="B34" s="1">
        <v>542</v>
      </c>
    </row>
    <row r="35" spans="1:2" x14ac:dyDescent="0.2">
      <c r="A35">
        <v>2005</v>
      </c>
      <c r="B35">
        <v>546.70000000000005</v>
      </c>
    </row>
    <row r="36" spans="1:2" x14ac:dyDescent="0.2">
      <c r="A36">
        <v>2006</v>
      </c>
      <c r="B36">
        <v>550.4</v>
      </c>
    </row>
    <row r="37" spans="1:2" x14ac:dyDescent="0.2">
      <c r="A37">
        <v>2007</v>
      </c>
      <c r="B37">
        <v>552.4</v>
      </c>
    </row>
    <row r="38" spans="1:2" x14ac:dyDescent="0.2">
      <c r="A38">
        <v>2008</v>
      </c>
      <c r="B38">
        <v>553.6</v>
      </c>
    </row>
    <row r="39" spans="1:2" x14ac:dyDescent="0.2">
      <c r="A39">
        <v>2009</v>
      </c>
      <c r="B39">
        <v>555.20000000000005</v>
      </c>
    </row>
    <row r="40" spans="1:2" x14ac:dyDescent="0.2">
      <c r="A40">
        <v>2010</v>
      </c>
      <c r="B40">
        <v>559.9</v>
      </c>
    </row>
    <row r="41" spans="1:2" x14ac:dyDescent="0.2">
      <c r="A41">
        <v>2011</v>
      </c>
      <c r="B41" s="1">
        <v>567</v>
      </c>
    </row>
    <row r="42" spans="1:2" x14ac:dyDescent="0.2">
      <c r="A42">
        <v>2012</v>
      </c>
      <c r="B42">
        <v>572.79999999999995</v>
      </c>
    </row>
    <row r="43" spans="1:2" x14ac:dyDescent="0.2">
      <c r="A43">
        <v>2013</v>
      </c>
      <c r="B43">
        <v>578.5</v>
      </c>
    </row>
    <row r="44" spans="1:2" x14ac:dyDescent="0.2">
      <c r="A44">
        <v>2014</v>
      </c>
      <c r="B44">
        <v>581.29999999999995</v>
      </c>
    </row>
    <row r="45" spans="1:2" x14ac:dyDescent="0.2">
      <c r="A45">
        <v>2015</v>
      </c>
      <c r="B45">
        <v>583.70000000000005</v>
      </c>
    </row>
    <row r="46" spans="1:2" x14ac:dyDescent="0.2">
      <c r="A46">
        <v>2016</v>
      </c>
      <c r="B46" s="1">
        <v>588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22" sqref="B22"/>
    </sheetView>
  </sheetViews>
  <sheetFormatPr baseColWidth="10" defaultRowHeight="12.75" x14ac:dyDescent="0.2"/>
  <sheetData>
    <row r="1" spans="1:5" ht="14.25" x14ac:dyDescent="0.2">
      <c r="A1" s="6" t="s">
        <v>27</v>
      </c>
    </row>
    <row r="3" spans="1:5" x14ac:dyDescent="0.2">
      <c r="A3" t="s">
        <v>22</v>
      </c>
      <c r="B3">
        <v>1991</v>
      </c>
      <c r="C3">
        <v>2016</v>
      </c>
      <c r="D3">
        <v>1991</v>
      </c>
      <c r="E3">
        <v>2016</v>
      </c>
    </row>
    <row r="4" spans="1:5" x14ac:dyDescent="0.2">
      <c r="B4" s="3" t="s">
        <v>23</v>
      </c>
      <c r="C4" s="3" t="s">
        <v>23</v>
      </c>
      <c r="D4" s="3" t="s">
        <v>24</v>
      </c>
      <c r="E4" s="3" t="s">
        <v>24</v>
      </c>
    </row>
    <row r="6" spans="1:5" x14ac:dyDescent="0.2">
      <c r="A6">
        <v>-999</v>
      </c>
      <c r="B6" s="5">
        <v>7071</v>
      </c>
      <c r="C6" s="5">
        <v>15095</v>
      </c>
      <c r="D6" s="1">
        <f>B6*100/B$16</f>
        <v>3.0224019354314757</v>
      </c>
      <c r="E6" s="1">
        <f>C6*100/C$16</f>
        <v>3.9049464379489911</v>
      </c>
    </row>
    <row r="7" spans="1:5" x14ac:dyDescent="0.2">
      <c r="A7" t="s">
        <v>15</v>
      </c>
      <c r="B7" s="5">
        <v>10297</v>
      </c>
      <c r="C7" s="5">
        <v>18339</v>
      </c>
      <c r="D7" s="1">
        <f t="shared" ref="D7:D14" si="0">B7*100/B$16</f>
        <v>4.4013113745068457</v>
      </c>
      <c r="E7" s="1">
        <f t="shared" ref="E7:E14" si="1">C7*100/C$16</f>
        <v>4.7441412868861574</v>
      </c>
    </row>
    <row r="8" spans="1:5" x14ac:dyDescent="0.2">
      <c r="A8" t="s">
        <v>14</v>
      </c>
      <c r="B8" s="5">
        <v>33784</v>
      </c>
      <c r="C8" s="5">
        <v>60696</v>
      </c>
      <c r="D8" s="1">
        <f t="shared" si="0"/>
        <v>14.440507281377029</v>
      </c>
      <c r="E8" s="1">
        <f t="shared" si="1"/>
        <v>15.701532229066046</v>
      </c>
    </row>
    <row r="9" spans="1:5" x14ac:dyDescent="0.2">
      <c r="A9" t="s">
        <v>16</v>
      </c>
      <c r="B9" s="5">
        <v>50152</v>
      </c>
      <c r="C9" s="5">
        <v>60505</v>
      </c>
      <c r="D9" s="1">
        <f t="shared" si="0"/>
        <v>21.43678431137878</v>
      </c>
      <c r="E9" s="1">
        <f t="shared" si="1"/>
        <v>15.652122174766726</v>
      </c>
    </row>
    <row r="10" spans="1:5" x14ac:dyDescent="0.2">
      <c r="A10" t="s">
        <v>17</v>
      </c>
      <c r="B10" s="5">
        <v>26456</v>
      </c>
      <c r="C10" s="5">
        <v>30945</v>
      </c>
      <c r="D10" s="1">
        <f t="shared" si="0"/>
        <v>11.308254222001855</v>
      </c>
      <c r="E10" s="1">
        <f t="shared" si="1"/>
        <v>8.0052048706413732</v>
      </c>
    </row>
    <row r="11" spans="1:5" x14ac:dyDescent="0.2">
      <c r="A11" t="s">
        <v>18</v>
      </c>
      <c r="B11" s="5">
        <v>51277</v>
      </c>
      <c r="C11" s="5">
        <v>107346</v>
      </c>
      <c r="D11" s="1">
        <f t="shared" si="0"/>
        <v>21.917650126307421</v>
      </c>
      <c r="E11" s="1">
        <f t="shared" si="1"/>
        <v>27.76948528175372</v>
      </c>
    </row>
    <row r="12" spans="1:5" x14ac:dyDescent="0.2">
      <c r="A12" t="s">
        <v>19</v>
      </c>
      <c r="B12" s="5">
        <v>30776</v>
      </c>
      <c r="C12" s="5">
        <v>37930</v>
      </c>
      <c r="D12" s="1">
        <f t="shared" si="0"/>
        <v>13.154778951327831</v>
      </c>
      <c r="E12" s="1">
        <f t="shared" si="1"/>
        <v>9.8121641862474487</v>
      </c>
    </row>
    <row r="13" spans="1:5" x14ac:dyDescent="0.2">
      <c r="A13" t="s">
        <v>20</v>
      </c>
      <c r="B13" s="5">
        <v>15839</v>
      </c>
      <c r="C13" s="5">
        <v>32649</v>
      </c>
      <c r="D13" s="1">
        <f t="shared" si="0"/>
        <v>6.7701632379153081</v>
      </c>
      <c r="E13" s="1">
        <f t="shared" si="1"/>
        <v>8.4460149885787761</v>
      </c>
    </row>
    <row r="14" spans="1:5" x14ac:dyDescent="0.2">
      <c r="A14" t="s">
        <v>21</v>
      </c>
      <c r="B14" s="5">
        <v>8301</v>
      </c>
      <c r="C14" s="5">
        <v>23056</v>
      </c>
      <c r="D14" s="1">
        <f t="shared" si="0"/>
        <v>3.5481485597534546</v>
      </c>
      <c r="E14" s="1">
        <f t="shared" si="1"/>
        <v>5.9643885441107614</v>
      </c>
    </row>
    <row r="15" spans="1:5" x14ac:dyDescent="0.2">
      <c r="B15" s="5"/>
      <c r="C15" s="5"/>
      <c r="D15" s="1"/>
      <c r="E15" s="1"/>
    </row>
    <row r="16" spans="1:5" x14ac:dyDescent="0.2">
      <c r="A16" t="s">
        <v>3</v>
      </c>
      <c r="B16" s="5">
        <f>SUM(B6:B15)</f>
        <v>233953</v>
      </c>
      <c r="C16" s="5">
        <f>SUM(C6:C15)</f>
        <v>386561</v>
      </c>
      <c r="D16" s="1">
        <f>SUM(D6:D15)</f>
        <v>100.00000000000001</v>
      </c>
      <c r="E16" s="1">
        <f>SUM(E6:E15)</f>
        <v>100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E37" sqref="E37"/>
    </sheetView>
  </sheetViews>
  <sheetFormatPr baseColWidth="10" defaultRowHeight="12.75" x14ac:dyDescent="0.2"/>
  <cols>
    <col min="1" max="1" width="23.5703125" customWidth="1"/>
  </cols>
  <sheetData>
    <row r="1" spans="1:2" ht="14.25" x14ac:dyDescent="0.2">
      <c r="A1" s="6" t="s">
        <v>30</v>
      </c>
    </row>
    <row r="3" spans="1:2" x14ac:dyDescent="0.2">
      <c r="A3" t="s">
        <v>13</v>
      </c>
      <c r="B3" t="s">
        <v>6</v>
      </c>
    </row>
    <row r="5" spans="1:2" x14ac:dyDescent="0.2">
      <c r="A5" s="7" t="s">
        <v>25</v>
      </c>
      <c r="B5">
        <v>3892</v>
      </c>
    </row>
    <row r="6" spans="1:2" x14ac:dyDescent="0.2">
      <c r="A6" t="s">
        <v>7</v>
      </c>
      <c r="B6">
        <v>72288</v>
      </c>
    </row>
    <row r="7" spans="1:2" x14ac:dyDescent="0.2">
      <c r="A7" t="s">
        <v>8</v>
      </c>
      <c r="B7">
        <v>100844</v>
      </c>
    </row>
    <row r="8" spans="1:2" x14ac:dyDescent="0.2">
      <c r="A8" t="s">
        <v>9</v>
      </c>
      <c r="B8">
        <v>103005</v>
      </c>
    </row>
    <row r="9" spans="1:2" x14ac:dyDescent="0.2">
      <c r="A9" t="s">
        <v>10</v>
      </c>
      <c r="B9">
        <v>108152</v>
      </c>
    </row>
    <row r="10" spans="1:2" x14ac:dyDescent="0.2">
      <c r="A10" t="s">
        <v>11</v>
      </c>
      <c r="B10">
        <v>76721</v>
      </c>
    </row>
    <row r="11" spans="1:2" x14ac:dyDescent="0.2">
      <c r="A11" t="s">
        <v>12</v>
      </c>
      <c r="B11">
        <v>56997</v>
      </c>
    </row>
    <row r="12" spans="1:2" x14ac:dyDescent="0.2">
      <c r="B12" s="5"/>
    </row>
    <row r="13" spans="1:2" x14ac:dyDescent="0.2">
      <c r="A13" t="s">
        <v>3</v>
      </c>
      <c r="B13" s="5">
        <f>SUM(B5:B12)</f>
        <v>521899</v>
      </c>
    </row>
    <row r="21" spans="3:9" x14ac:dyDescent="0.2">
      <c r="C21" s="5"/>
      <c r="D21" s="5"/>
      <c r="E21" s="5"/>
      <c r="F21" s="5"/>
      <c r="G21" s="5"/>
      <c r="H21" s="5"/>
      <c r="I21" s="5"/>
    </row>
    <row r="23" spans="3:9" x14ac:dyDescent="0.2">
      <c r="C23" s="5"/>
    </row>
    <row r="24" spans="3:9" x14ac:dyDescent="0.2">
      <c r="C24" s="5"/>
    </row>
    <row r="25" spans="3:9" x14ac:dyDescent="0.2">
      <c r="C25" s="5"/>
    </row>
    <row r="26" spans="3:9" x14ac:dyDescent="0.2">
      <c r="C26" s="5"/>
    </row>
    <row r="27" spans="3:9" x14ac:dyDescent="0.2">
      <c r="C27" s="5"/>
    </row>
    <row r="28" spans="3:9" x14ac:dyDescent="0.2">
      <c r="C28" s="5"/>
    </row>
    <row r="29" spans="3:9" x14ac:dyDescent="0.2">
      <c r="C29" s="5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4</vt:i4>
      </vt:variant>
    </vt:vector>
  </HeadingPairs>
  <TitlesOfParts>
    <vt:vector size="8" baseType="lpstr">
      <vt:lpstr>Daten Fahrzeugbestand</vt:lpstr>
      <vt:lpstr>Daten Motorisierungsgrad</vt:lpstr>
      <vt:lpstr>Daten PW nach Hubraum</vt:lpstr>
      <vt:lpstr>Daten Führerausweise</vt:lpstr>
      <vt:lpstr>Bestand</vt:lpstr>
      <vt:lpstr>Motorisierungsgrad</vt:lpstr>
      <vt:lpstr>PW nach Hubraum</vt:lpstr>
      <vt:lpstr>Führerausweise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Amt</dc:creator>
  <cp:lastModifiedBy>Larida Laura  SK</cp:lastModifiedBy>
  <cp:lastPrinted>2015-10-16T11:27:39Z</cp:lastPrinted>
  <dcterms:created xsi:type="dcterms:W3CDTF">1998-09-30T15:18:08Z</dcterms:created>
  <dcterms:modified xsi:type="dcterms:W3CDTF">2016-10-28T09:43:48Z</dcterms:modified>
</cp:coreProperties>
</file>