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_FA\02.08_Handbuch_Rechnungswesen\Vorlagen\Überprüfung 2021\"/>
    </mc:Choice>
  </mc:AlternateContent>
  <bookViews>
    <workbookView xWindow="480" yWindow="105" windowWidth="15180" windowHeight="11130"/>
  </bookViews>
  <sheets>
    <sheet name="Wasserwerk" sheetId="1" r:id="rId1"/>
    <sheet name="Abwasserbeseitigung" sheetId="4" r:id="rId2"/>
    <sheet name="Abfallwirtschaft" sheetId="5" r:id="rId3"/>
  </sheets>
  <definedNames>
    <definedName name="_xlnm.Print_Area" localSheetId="2">Abfallwirtschaft!$A$1:$D$43</definedName>
    <definedName name="_xlnm.Print_Area" localSheetId="1">Abwasserbeseitigung!$A$1:$D$44</definedName>
    <definedName name="_xlnm.Print_Area" localSheetId="0">Wasserwerk!$A$1:$D$44</definedName>
  </definedNames>
  <calcPr calcId="162913"/>
</workbook>
</file>

<file path=xl/calcChain.xml><?xml version="1.0" encoding="utf-8"?>
<calcChain xmlns="http://schemas.openxmlformats.org/spreadsheetml/2006/main">
  <c r="D28" i="1" l="1"/>
  <c r="D28" i="4" l="1"/>
  <c r="D27" i="5"/>
  <c r="D43" i="5" l="1"/>
  <c r="D32" i="5"/>
  <c r="D35" i="5" s="1"/>
  <c r="D33" i="4"/>
  <c r="D44" i="4" s="1"/>
  <c r="D33" i="1"/>
  <c r="D36" i="1" l="1"/>
  <c r="D44" i="1"/>
  <c r="D36" i="4"/>
</calcChain>
</file>

<file path=xl/sharedStrings.xml><?xml version="1.0" encoding="utf-8"?>
<sst xmlns="http://schemas.openxmlformats.org/spreadsheetml/2006/main" count="204" uniqueCount="89">
  <si>
    <t>+</t>
  </si>
  <si>
    <t>Tiefbauten Wasserwerk</t>
  </si>
  <si>
    <t>Hochbauten Wasserwerk</t>
  </si>
  <si>
    <t>Mobilien Wasserwerk</t>
  </si>
  <si>
    <t>Anlagen im Bau Wasserwerk</t>
  </si>
  <si>
    <t>Software Wasserwerk</t>
  </si>
  <si>
    <t>Immaterielle Anlagen in Realisierung Wasserwerk</t>
  </si>
  <si>
    <t>Übrige Immaterielle Anlagen Wasserwerk</t>
  </si>
  <si>
    <t>Investitionsbeiträge an Gemeinden und Gemeindeverbände Wasserwerk</t>
  </si>
  <si>
    <t>Investitionsbeiträge an öffentliche Unternehmungen Wasserwerk</t>
  </si>
  <si>
    <t>Investitionsbeiträge an private Unternehmungen Wasserwerk</t>
  </si>
  <si>
    <t>Investitionsbeiträge an private Organisationen ohne Erwerbszweck Wasserwerk</t>
  </si>
  <si>
    <t>Investitionsbeiträge an private Haushalte Wasserwerk</t>
  </si>
  <si>
    <t>Investitionsbeiträge an Anlagen im Bau Wasserwerk</t>
  </si>
  <si>
    <t>-</t>
  </si>
  <si>
    <t>Passivierte Investitionsbeiträge von privaten Haushalten</t>
  </si>
  <si>
    <t>=</t>
  </si>
  <si>
    <t>7101.3409.01 an 9610.4409.01</t>
  </si>
  <si>
    <t>9610.3409.01 an 7101.4409.01</t>
  </si>
  <si>
    <t>Wasserwerk</t>
  </si>
  <si>
    <t>Verbuchung</t>
  </si>
  <si>
    <t>Abwasserbeseitigung</t>
  </si>
  <si>
    <t>Abfallwirtschaft</t>
  </si>
  <si>
    <t>Tiefbauten Abwasserbeseitigung</t>
  </si>
  <si>
    <t>Hochbauten Abwasserbeseitigung</t>
  </si>
  <si>
    <t>Mobilien Abwasserbeseitigung</t>
  </si>
  <si>
    <t>Anlagen im Bau Abwasserbeseitigung</t>
  </si>
  <si>
    <t>Software Abwasserbeseitigung</t>
  </si>
  <si>
    <t>Immaterielle Anlagen in Realisierung Abwasserbeseitigung</t>
  </si>
  <si>
    <t>Übrige Immaterielle Anlagen Abwasserbeseitigung</t>
  </si>
  <si>
    <t>Investitionsbeiträge an Gemeinden und Gemeindeverbände Abwasserbeseitigung</t>
  </si>
  <si>
    <t>Investitionsbeiträge an öffentliche Unternehmungen Abwasserbeseitigung</t>
  </si>
  <si>
    <t>Investitionsbeiträge an private Unternehmungen Abwasserbeseitigung</t>
  </si>
  <si>
    <t>Investitionsbeiträge an private Organisationen ohne Erwerbszweck Abwasserbeseitigung</t>
  </si>
  <si>
    <t>Investitionsbeiträge an private Haushalte Abwasserbeseitigung</t>
  </si>
  <si>
    <t>Investitionsbeiträge an Anlagen im Bau Abwasserbeseitigung</t>
  </si>
  <si>
    <t>Tiefbauten Abfallwirtschaft</t>
  </si>
  <si>
    <t>Hochbauten Abfallwirtschaft</t>
  </si>
  <si>
    <t>Mobilien Abfallwirtschaft</t>
  </si>
  <si>
    <t>Anlagen im Bau Abfallwirtschaft</t>
  </si>
  <si>
    <t>Software Abfallwirtschaft</t>
  </si>
  <si>
    <t>Immaterielle Anlagen in Realisierung Abfallwirtschaft</t>
  </si>
  <si>
    <t>Übrige Immaterielle Anlagen Abfallwirtschaft</t>
  </si>
  <si>
    <t>Investitionsbeiträge an Gemeinden und Gemeindeverbände Abfallwirtschaft</t>
  </si>
  <si>
    <t>Investitionsbeiträge an öffentliche Unternehmungen Abfallwirtschaft</t>
  </si>
  <si>
    <t>Investitionsbeiträge an private Unternehmungen Abfallwirtschaft</t>
  </si>
  <si>
    <t>Investitionsbeiträge an private Organisationen ohne Erwerbszweck Abfallwirtschaft</t>
  </si>
  <si>
    <t>Investitionsbeiträge an private Haushalte Abfallwirtschaft</t>
  </si>
  <si>
    <t>Investitionsbeiträge an Anlagen im Bau Abfallwirtschaft</t>
  </si>
  <si>
    <t>Verpflichtungen / Vorschüsse Abfallwirtschaft</t>
  </si>
  <si>
    <t>7301.3409.01 an 9610.4409.01</t>
  </si>
  <si>
    <t>9610.3409.01 an 7301.4409.01</t>
  </si>
  <si>
    <t>7201.3409.01 an 9610.4409.01</t>
  </si>
  <si>
    <t>9610.3409.01 an 7201.4409.01</t>
  </si>
  <si>
    <t>Gemeinde:</t>
  </si>
  <si>
    <t>Verzinsung bei Nettovermögen</t>
  </si>
  <si>
    <t>Verzinsung bei Nettoschuld</t>
  </si>
  <si>
    <t>Bilanzkonti für die Berechnung der Nettoschuld</t>
  </si>
  <si>
    <t>Verzinsung Wasserwerk</t>
  </si>
  <si>
    <t>Finanzierungsüberschuss aus Ergebnis</t>
  </si>
  <si>
    <t>Finanzierungsfehlbetrag aus Ergebnis</t>
  </si>
  <si>
    <t>Verzinsung Abwasserbeseitigung</t>
  </si>
  <si>
    <t>Verzinsung Abfallwirtschaft</t>
  </si>
  <si>
    <t>Verpflichtungen/Vorschüsse/Erneuerungsfonds Wasserwerk</t>
  </si>
  <si>
    <t>Verpflichtungen/Vorschüsse/Erneuerungsfonds Abwasserbeseitigung</t>
  </si>
  <si>
    <r>
      <rPr>
        <b/>
        <sz val="10"/>
        <rFont val="Arial"/>
        <family val="2"/>
      </rPr>
      <t>Nettoschuld / Nettovermögen</t>
    </r>
    <r>
      <rPr>
        <b/>
        <sz val="8"/>
        <rFont val="Arial"/>
        <family val="2"/>
      </rPr>
      <t xml:space="preserve">
(+ = Nettoschuld / - = Nettovermögen)</t>
    </r>
  </si>
  <si>
    <r>
      <t xml:space="preserve">mutmassliche Nettoschuld  / Nettovermögen 
</t>
    </r>
    <r>
      <rPr>
        <b/>
        <sz val="8"/>
        <rFont val="Arial"/>
        <family val="2"/>
      </rPr>
      <t>(+ = Nettoschuld / - = Nettovermögen)</t>
    </r>
  </si>
  <si>
    <r>
      <t xml:space="preserve">Nettoschuld / Nettovermögen
</t>
    </r>
    <r>
      <rPr>
        <b/>
        <sz val="8"/>
        <rFont val="Arial"/>
        <family val="2"/>
      </rPr>
      <t>(+ = Nettoschuld / - = Nettovermögen)</t>
    </r>
  </si>
  <si>
    <t>VERZINSUNG NETTOSCHULD / NETTOVERMÖGEN SPEZIALFINANZIERUNGEN</t>
  </si>
  <si>
    <t>Grundstücke Wasserverk</t>
  </si>
  <si>
    <t>Beteiligungen an öffentlichen Unternehmungen Wasserwerk</t>
  </si>
  <si>
    <t>Beteiligungen an privaten Unternehmungen Wasserwerk</t>
  </si>
  <si>
    <t>Beteiligungen an privaten Unternehmungen ohne Erwerbszweck Wasserwerk</t>
  </si>
  <si>
    <t>Darlehen an öffentlichen Unternehmungen Wasserwerk</t>
  </si>
  <si>
    <t>Darlehen an private Unternehmungen Wasserwerk</t>
  </si>
  <si>
    <t>Darlehen an private Organisationen ohne Erwerbszweck Wasserwerk</t>
  </si>
  <si>
    <t>Grundstücke Abwasserbeseitigung</t>
  </si>
  <si>
    <t>Darlehen an öffentlichen Unternehmungen Abwasserbeseitigung</t>
  </si>
  <si>
    <t>Darlehen an private Unternehmungen Abwasserbeseitigung</t>
  </si>
  <si>
    <t>Darlehen an private Organisationen ohne Erwerbszweck Abwasserbeseitigung</t>
  </si>
  <si>
    <t>Beteiligungen an öffentlichen Unternehmungen Abwasserbeseitigung</t>
  </si>
  <si>
    <t>Beteiligungen an privaten Unternehmungen Abwasserbeseitigung</t>
  </si>
  <si>
    <t>Beteiligungen an privaten Unternehmungen ohne Erwerbszweck Abwasserbeseitigung</t>
  </si>
  <si>
    <t>Darlehen an öffentlichen Unternehmungen Abfallwirtschaft</t>
  </si>
  <si>
    <t>Darlehen an private Unternehmungen Abfallwirtschaft</t>
  </si>
  <si>
    <t>Darlehen an private Organisationen ohne Erwerbszweck Abfallwirtschaft</t>
  </si>
  <si>
    <t>Beteiligungen an öffentlichen Unternehmungen Abfallwirtschaft</t>
  </si>
  <si>
    <t>Beteiligungen an privaten Unternehmungen Abfallwirtschaft</t>
  </si>
  <si>
    <t>Beteiligungen an privaten Unternehmungen ohne Erwerbszweck Abfallwirtschaft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</si>
</sst>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%"/>
    <numFmt numFmtId="165" formatCode="&quot;RG&quot;\ dd/mm/yyyy"/>
    <numFmt numFmtId="166" formatCode="&quot;Budget&quot;\ yyyy"/>
    <numFmt numFmtId="167" formatCode="&quot;BU&quot;\ dd/mm/yyyy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164" fontId="2" fillId="2" borderId="2" xfId="2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top" wrapText="1"/>
    </xf>
    <xf numFmtId="2" fontId="4" fillId="0" borderId="0" xfId="0" applyNumberFormat="1" applyFont="1" applyBorder="1" applyAlignment="1">
      <alignment horizontal="right" vertical="top" wrapText="1"/>
    </xf>
    <xf numFmtId="3" fontId="4" fillId="0" borderId="1" xfId="0" applyNumberFormat="1" applyFont="1" applyBorder="1"/>
    <xf numFmtId="3" fontId="2" fillId="2" borderId="3" xfId="1" applyNumberFormat="1" applyFont="1" applyFill="1" applyBorder="1"/>
    <xf numFmtId="3" fontId="8" fillId="0" borderId="1" xfId="0" applyNumberFormat="1" applyFont="1" applyBorder="1"/>
    <xf numFmtId="0" fontId="8" fillId="0" borderId="0" xfId="0" applyFont="1"/>
    <xf numFmtId="0" fontId="4" fillId="0" borderId="0" xfId="0" applyFont="1" applyFill="1" applyBorder="1" applyAlignment="1">
      <alignment horizontal="center" wrapText="1"/>
    </xf>
    <xf numFmtId="43" fontId="5" fillId="0" borderId="0" xfId="1" applyFont="1"/>
    <xf numFmtId="43" fontId="4" fillId="0" borderId="0" xfId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left" vertical="center" shrinkToFit="1"/>
    </xf>
    <xf numFmtId="166" fontId="1" fillId="0" borderId="0" xfId="0" applyNumberFormat="1" applyFont="1" applyAlignment="1">
      <alignment horizontal="left"/>
    </xf>
    <xf numFmtId="167" fontId="2" fillId="2" borderId="1" xfId="0" applyNumberFormat="1" applyFont="1" applyFill="1" applyBorder="1" applyAlignment="1">
      <alignment horizontal="left" vertical="center" shrinkToFit="1"/>
    </xf>
    <xf numFmtId="166" fontId="2" fillId="2" borderId="1" xfId="0" applyNumberFormat="1" applyFont="1" applyFill="1" applyBorder="1" applyAlignment="1">
      <alignment horizontal="left" vertical="center" shrinkToFit="1"/>
    </xf>
    <xf numFmtId="43" fontId="1" fillId="0" borderId="0" xfId="1" applyFont="1"/>
    <xf numFmtId="0" fontId="2" fillId="0" borderId="0" xfId="0" applyFont="1" applyFill="1" applyAlignment="1">
      <alignment horizontal="right"/>
    </xf>
    <xf numFmtId="43" fontId="1" fillId="0" borderId="0" xfId="0" applyNumberFormat="1" applyFo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zoomScaleNormal="100" workbookViewId="0">
      <selection activeCell="G36" sqref="G36"/>
    </sheetView>
  </sheetViews>
  <sheetFormatPr baseColWidth="10" defaultRowHeight="12.75" x14ac:dyDescent="0.2"/>
  <cols>
    <col min="1" max="1" width="15.42578125" style="15" customWidth="1"/>
    <col min="2" max="2" width="41.28515625" style="10" customWidth="1"/>
    <col min="3" max="3" width="8.140625" style="10" customWidth="1"/>
    <col min="4" max="4" width="21.7109375" style="10" customWidth="1"/>
    <col min="5" max="6" width="11.42578125" style="10"/>
    <col min="7" max="7" width="45.5703125" style="36" customWidth="1"/>
    <col min="8" max="16384" width="11.42578125" style="10"/>
  </cols>
  <sheetData>
    <row r="1" spans="1:7" s="16" customFormat="1" ht="15.75" customHeight="1" x14ac:dyDescent="0.3">
      <c r="A1" s="17" t="s">
        <v>68</v>
      </c>
      <c r="G1" s="29"/>
    </row>
    <row r="2" spans="1:7" ht="13.5" customHeight="1" x14ac:dyDescent="0.35">
      <c r="A2" s="1"/>
    </row>
    <row r="3" spans="1:7" x14ac:dyDescent="0.2">
      <c r="A3" s="9" t="s">
        <v>54</v>
      </c>
      <c r="B3" s="3"/>
      <c r="C3" s="3"/>
      <c r="D3" s="37" t="s">
        <v>19</v>
      </c>
    </row>
    <row r="4" spans="1:7" x14ac:dyDescent="0.2">
      <c r="A4" s="4"/>
      <c r="B4" s="3"/>
      <c r="C4" s="3"/>
      <c r="D4" s="3"/>
    </row>
    <row r="5" spans="1:7" x14ac:dyDescent="0.2">
      <c r="A5" s="10" t="s">
        <v>57</v>
      </c>
      <c r="B5" s="3"/>
      <c r="D5" s="14"/>
    </row>
    <row r="6" spans="1:7" ht="15" customHeight="1" x14ac:dyDescent="0.2">
      <c r="A6" s="5">
        <v>14001</v>
      </c>
      <c r="B6" s="31" t="s">
        <v>69</v>
      </c>
      <c r="C6" s="7" t="s">
        <v>0</v>
      </c>
      <c r="D6" s="24"/>
      <c r="F6" s="22"/>
      <c r="G6" s="30"/>
    </row>
    <row r="7" spans="1:7" ht="15" customHeight="1" x14ac:dyDescent="0.2">
      <c r="A7" s="5">
        <v>14031</v>
      </c>
      <c r="B7" s="31" t="s">
        <v>1</v>
      </c>
      <c r="C7" s="7" t="s">
        <v>0</v>
      </c>
      <c r="D7" s="24"/>
      <c r="F7" s="22"/>
      <c r="G7" s="30"/>
    </row>
    <row r="8" spans="1:7" ht="15" customHeight="1" x14ac:dyDescent="0.2">
      <c r="A8" s="5">
        <v>14041</v>
      </c>
      <c r="B8" s="31" t="s">
        <v>2</v>
      </c>
      <c r="C8" s="7" t="s">
        <v>0</v>
      </c>
      <c r="D8" s="24"/>
      <c r="F8" s="22"/>
      <c r="G8" s="30"/>
    </row>
    <row r="9" spans="1:7" ht="15" customHeight="1" x14ac:dyDescent="0.2">
      <c r="A9" s="5">
        <v>14061</v>
      </c>
      <c r="B9" s="31" t="s">
        <v>3</v>
      </c>
      <c r="C9" s="7" t="s">
        <v>0</v>
      </c>
      <c r="D9" s="24"/>
      <c r="F9" s="22"/>
      <c r="G9" s="30"/>
    </row>
    <row r="10" spans="1:7" ht="15" customHeight="1" x14ac:dyDescent="0.2">
      <c r="A10" s="5">
        <v>14071</v>
      </c>
      <c r="B10" s="31" t="s">
        <v>4</v>
      </c>
      <c r="C10" s="7" t="s">
        <v>0</v>
      </c>
      <c r="D10" s="24"/>
      <c r="F10" s="22"/>
      <c r="G10" s="30"/>
    </row>
    <row r="11" spans="1:7" ht="15" customHeight="1" x14ac:dyDescent="0.2">
      <c r="A11" s="5">
        <v>14201</v>
      </c>
      <c r="B11" s="31" t="s">
        <v>5</v>
      </c>
      <c r="C11" s="7" t="s">
        <v>0</v>
      </c>
      <c r="D11" s="24"/>
      <c r="F11" s="22"/>
      <c r="G11" s="30"/>
    </row>
    <row r="12" spans="1:7" ht="15" customHeight="1" x14ac:dyDescent="0.2">
      <c r="A12" s="5">
        <v>14271</v>
      </c>
      <c r="B12" s="31" t="s">
        <v>6</v>
      </c>
      <c r="C12" s="7" t="s">
        <v>0</v>
      </c>
      <c r="D12" s="24"/>
      <c r="F12" s="22"/>
      <c r="G12" s="30"/>
    </row>
    <row r="13" spans="1:7" ht="15" customHeight="1" x14ac:dyDescent="0.2">
      <c r="A13" s="5">
        <v>14291</v>
      </c>
      <c r="B13" s="31" t="s">
        <v>7</v>
      </c>
      <c r="C13" s="7" t="s">
        <v>0</v>
      </c>
      <c r="D13" s="24"/>
      <c r="F13" s="22"/>
      <c r="G13" s="30"/>
    </row>
    <row r="14" spans="1:7" ht="15" customHeight="1" x14ac:dyDescent="0.2">
      <c r="A14" s="5">
        <v>14441</v>
      </c>
      <c r="B14" s="31" t="s">
        <v>73</v>
      </c>
      <c r="C14" s="7" t="s">
        <v>0</v>
      </c>
      <c r="D14" s="24"/>
      <c r="F14" s="22"/>
      <c r="G14" s="30"/>
    </row>
    <row r="15" spans="1:7" ht="15" customHeight="1" x14ac:dyDescent="0.2">
      <c r="A15" s="5">
        <v>14451</v>
      </c>
      <c r="B15" s="31" t="s">
        <v>74</v>
      </c>
      <c r="C15" s="7" t="s">
        <v>0</v>
      </c>
      <c r="D15" s="24"/>
      <c r="F15" s="22"/>
      <c r="G15" s="30"/>
    </row>
    <row r="16" spans="1:7" ht="24" customHeight="1" x14ac:dyDescent="0.2">
      <c r="A16" s="5">
        <v>14461</v>
      </c>
      <c r="B16" s="31" t="s">
        <v>75</v>
      </c>
      <c r="C16" s="7" t="s">
        <v>0</v>
      </c>
      <c r="D16" s="24"/>
      <c r="F16" s="22"/>
      <c r="G16" s="30"/>
    </row>
    <row r="17" spans="1:7" ht="24" customHeight="1" x14ac:dyDescent="0.2">
      <c r="A17" s="5">
        <v>14541</v>
      </c>
      <c r="B17" s="31" t="s">
        <v>70</v>
      </c>
      <c r="C17" s="7" t="s">
        <v>0</v>
      </c>
      <c r="D17" s="24"/>
      <c r="F17" s="22"/>
      <c r="G17" s="30"/>
    </row>
    <row r="18" spans="1:7" ht="15" customHeight="1" x14ac:dyDescent="0.2">
      <c r="A18" s="5">
        <v>14551</v>
      </c>
      <c r="B18" s="31" t="s">
        <v>71</v>
      </c>
      <c r="C18" s="7" t="s">
        <v>0</v>
      </c>
      <c r="D18" s="24"/>
      <c r="F18" s="22"/>
      <c r="G18" s="30"/>
    </row>
    <row r="19" spans="1:7" ht="24" customHeight="1" x14ac:dyDescent="0.2">
      <c r="A19" s="5">
        <v>14561</v>
      </c>
      <c r="B19" s="31" t="s">
        <v>72</v>
      </c>
      <c r="C19" s="7" t="s">
        <v>0</v>
      </c>
      <c r="D19" s="24"/>
      <c r="F19" s="22"/>
      <c r="G19" s="30"/>
    </row>
    <row r="20" spans="1:7" ht="24" customHeight="1" x14ac:dyDescent="0.2">
      <c r="A20" s="5">
        <v>14621</v>
      </c>
      <c r="B20" s="6" t="s">
        <v>8</v>
      </c>
      <c r="C20" s="7" t="s">
        <v>0</v>
      </c>
      <c r="D20" s="24"/>
      <c r="F20" s="22"/>
      <c r="G20" s="30"/>
    </row>
    <row r="21" spans="1:7" ht="24" customHeight="1" x14ac:dyDescent="0.2">
      <c r="A21" s="5">
        <v>14641</v>
      </c>
      <c r="B21" s="6" t="s">
        <v>9</v>
      </c>
      <c r="C21" s="7" t="s">
        <v>0</v>
      </c>
      <c r="D21" s="24"/>
      <c r="F21" s="22"/>
      <c r="G21" s="30"/>
    </row>
    <row r="22" spans="1:7" ht="24" customHeight="1" x14ac:dyDescent="0.2">
      <c r="A22" s="5">
        <v>14651</v>
      </c>
      <c r="B22" s="6" t="s">
        <v>10</v>
      </c>
      <c r="C22" s="7" t="s">
        <v>0</v>
      </c>
      <c r="D22" s="24"/>
      <c r="F22" s="22"/>
      <c r="G22" s="30"/>
    </row>
    <row r="23" spans="1:7" ht="24" customHeight="1" x14ac:dyDescent="0.2">
      <c r="A23" s="5">
        <v>14661</v>
      </c>
      <c r="B23" s="6" t="s">
        <v>11</v>
      </c>
      <c r="C23" s="7" t="s">
        <v>0</v>
      </c>
      <c r="D23" s="24"/>
      <c r="F23" s="22"/>
      <c r="G23" s="30"/>
    </row>
    <row r="24" spans="1:7" ht="17.25" customHeight="1" x14ac:dyDescent="0.2">
      <c r="A24" s="5">
        <v>14671</v>
      </c>
      <c r="B24" s="6" t="s">
        <v>12</v>
      </c>
      <c r="C24" s="7" t="s">
        <v>0</v>
      </c>
      <c r="D24" s="24"/>
      <c r="F24" s="22"/>
      <c r="G24" s="30"/>
    </row>
    <row r="25" spans="1:7" ht="16.5" customHeight="1" x14ac:dyDescent="0.2">
      <c r="A25" s="5">
        <v>14691</v>
      </c>
      <c r="B25" s="6" t="s">
        <v>13</v>
      </c>
      <c r="C25" s="7" t="s">
        <v>0</v>
      </c>
      <c r="D25" s="24"/>
      <c r="F25" s="22"/>
      <c r="G25" s="30"/>
    </row>
    <row r="26" spans="1:7" ht="15" customHeight="1" x14ac:dyDescent="0.2">
      <c r="A26" s="8">
        <v>20687.099999999999</v>
      </c>
      <c r="B26" s="6" t="s">
        <v>15</v>
      </c>
      <c r="C26" s="7" t="s">
        <v>14</v>
      </c>
      <c r="D26" s="24"/>
      <c r="F26" s="23"/>
      <c r="G26" s="30"/>
    </row>
    <row r="27" spans="1:7" ht="23.25" thickBot="1" x14ac:dyDescent="0.25">
      <c r="A27" s="5">
        <v>29001</v>
      </c>
      <c r="B27" s="6" t="s">
        <v>63</v>
      </c>
      <c r="C27" s="7" t="s">
        <v>14</v>
      </c>
      <c r="D27" s="24"/>
      <c r="F27" s="22"/>
      <c r="G27" s="30"/>
    </row>
    <row r="28" spans="1:7" ht="24.95" customHeight="1" thickBot="1" x14ac:dyDescent="0.25">
      <c r="A28" s="32">
        <v>44561</v>
      </c>
      <c r="B28" s="21" t="s">
        <v>65</v>
      </c>
      <c r="C28" s="19" t="s">
        <v>16</v>
      </c>
      <c r="D28" s="25">
        <f>SUM(D6:D25)-SUM(D26:D27)</f>
        <v>0</v>
      </c>
    </row>
    <row r="30" spans="1:7" ht="18" customHeight="1" x14ac:dyDescent="0.2">
      <c r="A30" s="33">
        <v>44926</v>
      </c>
      <c r="B30" s="9" t="s">
        <v>59</v>
      </c>
      <c r="C30" s="28" t="s">
        <v>14</v>
      </c>
      <c r="D30" s="26"/>
      <c r="E30" s="27"/>
    </row>
    <row r="31" spans="1:7" ht="18" customHeight="1" x14ac:dyDescent="0.2">
      <c r="A31" s="33">
        <v>44926</v>
      </c>
      <c r="B31" s="9" t="s">
        <v>60</v>
      </c>
      <c r="C31" s="28" t="s">
        <v>0</v>
      </c>
      <c r="D31" s="26"/>
    </row>
    <row r="32" spans="1:7" ht="13.5" thickBot="1" x14ac:dyDescent="0.25"/>
    <row r="33" spans="1:9" ht="24.95" customHeight="1" thickBot="1" x14ac:dyDescent="0.25">
      <c r="A33" s="34">
        <v>44926</v>
      </c>
      <c r="B33" s="18" t="s">
        <v>66</v>
      </c>
      <c r="C33" s="19" t="s">
        <v>16</v>
      </c>
      <c r="D33" s="25">
        <f>D28-D30+D31</f>
        <v>0</v>
      </c>
      <c r="H33" s="38"/>
      <c r="I33" s="38"/>
    </row>
    <row r="35" spans="1:9" ht="13.5" thickBot="1" x14ac:dyDescent="0.25"/>
    <row r="36" spans="1:9" ht="24.95" customHeight="1" thickBot="1" x14ac:dyDescent="0.25">
      <c r="A36" s="35">
        <v>45291</v>
      </c>
      <c r="B36" s="18" t="s">
        <v>58</v>
      </c>
      <c r="C36" s="20">
        <v>5.0000000000000001E-3</v>
      </c>
      <c r="D36" s="25">
        <f>ROUND((D33*C36/0.5),)*0.5</f>
        <v>0</v>
      </c>
    </row>
    <row r="38" spans="1:9" x14ac:dyDescent="0.2">
      <c r="A38" s="9" t="s">
        <v>20</v>
      </c>
      <c r="B38" s="9" t="s">
        <v>56</v>
      </c>
      <c r="D38" s="15" t="s">
        <v>17</v>
      </c>
    </row>
    <row r="39" spans="1:9" x14ac:dyDescent="0.2">
      <c r="A39" s="9" t="s">
        <v>20</v>
      </c>
      <c r="B39" s="9" t="s">
        <v>55</v>
      </c>
      <c r="D39" s="15" t="s">
        <v>18</v>
      </c>
    </row>
    <row r="40" spans="1:9" x14ac:dyDescent="0.2">
      <c r="A40" s="2"/>
      <c r="B40" s="2"/>
      <c r="C40" s="3"/>
      <c r="D40" s="4"/>
    </row>
    <row r="41" spans="1:9" ht="18" customHeight="1" x14ac:dyDescent="0.2">
      <c r="A41" s="33">
        <v>45291</v>
      </c>
      <c r="B41" s="9" t="s">
        <v>59</v>
      </c>
      <c r="C41" s="28" t="s">
        <v>14</v>
      </c>
      <c r="D41" s="26"/>
      <c r="E41" s="27"/>
    </row>
    <row r="42" spans="1:9" ht="18" customHeight="1" x14ac:dyDescent="0.2">
      <c r="A42" s="33">
        <v>45291</v>
      </c>
      <c r="B42" s="9" t="s">
        <v>60</v>
      </c>
      <c r="C42" s="28" t="s">
        <v>0</v>
      </c>
      <c r="D42" s="26"/>
    </row>
    <row r="43" spans="1:9" ht="13.5" thickBot="1" x14ac:dyDescent="0.25"/>
    <row r="44" spans="1:9" ht="24.95" customHeight="1" thickBot="1" x14ac:dyDescent="0.25">
      <c r="A44" s="32">
        <v>45291</v>
      </c>
      <c r="B44" s="18" t="s">
        <v>66</v>
      </c>
      <c r="C44" s="19" t="s">
        <v>16</v>
      </c>
      <c r="D44" s="25">
        <f>D33-D41+D42</f>
        <v>0</v>
      </c>
    </row>
  </sheetData>
  <phoneticPr fontId="4" type="noConversion"/>
  <pageMargins left="0.78740157480314965" right="0.78740157480314965" top="0.78740157480314965" bottom="0.78740157480314965" header="0.51181102362204722" footer="0.51181102362204722"/>
  <pageSetup paperSize="9" scale="85" firstPageNumber="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showGridLines="0" zoomScaleNormal="100" workbookViewId="0">
      <selection activeCell="I37" sqref="I37"/>
    </sheetView>
  </sheetViews>
  <sheetFormatPr baseColWidth="10" defaultRowHeight="12.75" x14ac:dyDescent="0.2"/>
  <cols>
    <col min="1" max="1" width="15.7109375" style="15" customWidth="1"/>
    <col min="2" max="2" width="41.28515625" style="10" customWidth="1"/>
    <col min="3" max="3" width="8.140625" style="10" customWidth="1"/>
    <col min="4" max="4" width="22.85546875" style="10" customWidth="1"/>
    <col min="5" max="16384" width="11.42578125" style="10"/>
  </cols>
  <sheetData>
    <row r="1" spans="1:4" s="16" customFormat="1" ht="15.75" customHeight="1" x14ac:dyDescent="0.3">
      <c r="A1" s="17" t="s">
        <v>68</v>
      </c>
    </row>
    <row r="2" spans="1:4" ht="13.5" customHeight="1" x14ac:dyDescent="0.35">
      <c r="A2" s="1"/>
    </row>
    <row r="3" spans="1:4" x14ac:dyDescent="0.2">
      <c r="A3" s="9" t="s">
        <v>54</v>
      </c>
      <c r="B3" s="3"/>
      <c r="C3" s="3"/>
      <c r="D3" s="37" t="s">
        <v>21</v>
      </c>
    </row>
    <row r="4" spans="1:4" x14ac:dyDescent="0.2">
      <c r="A4" s="4"/>
      <c r="B4" s="3"/>
      <c r="C4" s="3"/>
      <c r="D4" s="3"/>
    </row>
    <row r="5" spans="1:4" x14ac:dyDescent="0.2">
      <c r="A5" s="10" t="s">
        <v>57</v>
      </c>
      <c r="B5" s="3"/>
      <c r="C5" s="3"/>
      <c r="D5" s="3"/>
    </row>
    <row r="6" spans="1:4" ht="15" customHeight="1" x14ac:dyDescent="0.2">
      <c r="A6" s="5">
        <v>14002</v>
      </c>
      <c r="B6" s="31" t="s">
        <v>76</v>
      </c>
      <c r="C6" s="7"/>
      <c r="D6" s="24"/>
    </row>
    <row r="7" spans="1:4" ht="15" customHeight="1" x14ac:dyDescent="0.2">
      <c r="A7" s="5">
        <v>14032</v>
      </c>
      <c r="B7" s="31" t="s">
        <v>23</v>
      </c>
      <c r="C7" s="7" t="s">
        <v>0</v>
      </c>
      <c r="D7" s="24"/>
    </row>
    <row r="8" spans="1:4" ht="15" customHeight="1" x14ac:dyDescent="0.2">
      <c r="A8" s="5">
        <v>14042</v>
      </c>
      <c r="B8" s="31" t="s">
        <v>24</v>
      </c>
      <c r="C8" s="7" t="s">
        <v>0</v>
      </c>
      <c r="D8" s="24"/>
    </row>
    <row r="9" spans="1:4" ht="15" customHeight="1" x14ac:dyDescent="0.2">
      <c r="A9" s="5">
        <v>14062</v>
      </c>
      <c r="B9" s="31" t="s">
        <v>25</v>
      </c>
      <c r="C9" s="7" t="s">
        <v>0</v>
      </c>
      <c r="D9" s="24"/>
    </row>
    <row r="10" spans="1:4" ht="15" customHeight="1" x14ac:dyDescent="0.2">
      <c r="A10" s="5">
        <v>14072</v>
      </c>
      <c r="B10" s="31" t="s">
        <v>26</v>
      </c>
      <c r="C10" s="7" t="s">
        <v>0</v>
      </c>
      <c r="D10" s="24"/>
    </row>
    <row r="11" spans="1:4" ht="15" customHeight="1" x14ac:dyDescent="0.2">
      <c r="A11" s="5">
        <v>14202</v>
      </c>
      <c r="B11" s="31" t="s">
        <v>27</v>
      </c>
      <c r="C11" s="7" t="s">
        <v>0</v>
      </c>
      <c r="D11" s="24"/>
    </row>
    <row r="12" spans="1:4" ht="15" customHeight="1" x14ac:dyDescent="0.2">
      <c r="A12" s="5">
        <v>14272</v>
      </c>
      <c r="B12" s="31" t="s">
        <v>28</v>
      </c>
      <c r="C12" s="7" t="s">
        <v>0</v>
      </c>
      <c r="D12" s="24"/>
    </row>
    <row r="13" spans="1:4" ht="15" customHeight="1" x14ac:dyDescent="0.2">
      <c r="A13" s="5">
        <v>14292</v>
      </c>
      <c r="B13" s="31" t="s">
        <v>29</v>
      </c>
      <c r="C13" s="7" t="s">
        <v>0</v>
      </c>
      <c r="D13" s="24"/>
    </row>
    <row r="14" spans="1:4" ht="24" customHeight="1" x14ac:dyDescent="0.2">
      <c r="A14" s="5">
        <v>14442</v>
      </c>
      <c r="B14" s="31" t="s">
        <v>77</v>
      </c>
      <c r="C14" s="7" t="s">
        <v>0</v>
      </c>
      <c r="D14" s="24"/>
    </row>
    <row r="15" spans="1:4" ht="24" customHeight="1" x14ac:dyDescent="0.2">
      <c r="A15" s="5">
        <v>14452</v>
      </c>
      <c r="B15" s="31" t="s">
        <v>78</v>
      </c>
      <c r="C15" s="7" t="s">
        <v>0</v>
      </c>
      <c r="D15" s="24"/>
    </row>
    <row r="16" spans="1:4" ht="24" customHeight="1" x14ac:dyDescent="0.2">
      <c r="A16" s="5">
        <v>14462</v>
      </c>
      <c r="B16" s="31" t="s">
        <v>79</v>
      </c>
      <c r="C16" s="7" t="s">
        <v>0</v>
      </c>
      <c r="D16" s="24"/>
    </row>
    <row r="17" spans="1:5" ht="24" customHeight="1" x14ac:dyDescent="0.2">
      <c r="A17" s="5">
        <v>14542</v>
      </c>
      <c r="B17" s="31" t="s">
        <v>80</v>
      </c>
      <c r="C17" s="7" t="s">
        <v>0</v>
      </c>
      <c r="D17" s="24"/>
    </row>
    <row r="18" spans="1:5" ht="24" customHeight="1" x14ac:dyDescent="0.2">
      <c r="A18" s="5">
        <v>14552</v>
      </c>
      <c r="B18" s="31" t="s">
        <v>81</v>
      </c>
      <c r="C18" s="7" t="s">
        <v>0</v>
      </c>
      <c r="D18" s="24"/>
    </row>
    <row r="19" spans="1:5" ht="24" customHeight="1" x14ac:dyDescent="0.2">
      <c r="A19" s="5">
        <v>14562</v>
      </c>
      <c r="B19" s="31" t="s">
        <v>82</v>
      </c>
      <c r="C19" s="7" t="s">
        <v>0</v>
      </c>
      <c r="D19" s="24"/>
    </row>
    <row r="20" spans="1:5" ht="24" customHeight="1" x14ac:dyDescent="0.2">
      <c r="A20" s="5">
        <v>14622</v>
      </c>
      <c r="B20" s="6" t="s">
        <v>30</v>
      </c>
      <c r="C20" s="7" t="s">
        <v>0</v>
      </c>
      <c r="D20" s="24"/>
    </row>
    <row r="21" spans="1:5" ht="24" customHeight="1" x14ac:dyDescent="0.2">
      <c r="A21" s="5">
        <v>14642</v>
      </c>
      <c r="B21" s="6" t="s">
        <v>31</v>
      </c>
      <c r="C21" s="7" t="s">
        <v>0</v>
      </c>
      <c r="D21" s="24"/>
    </row>
    <row r="22" spans="1:5" ht="24" customHeight="1" x14ac:dyDescent="0.2">
      <c r="A22" s="5">
        <v>14652</v>
      </c>
      <c r="B22" s="6" t="s">
        <v>32</v>
      </c>
      <c r="C22" s="7" t="s">
        <v>0</v>
      </c>
      <c r="D22" s="24"/>
    </row>
    <row r="23" spans="1:5" ht="24" customHeight="1" x14ac:dyDescent="0.2">
      <c r="A23" s="5">
        <v>14662</v>
      </c>
      <c r="B23" s="6" t="s">
        <v>33</v>
      </c>
      <c r="C23" s="7" t="s">
        <v>0</v>
      </c>
      <c r="D23" s="24"/>
    </row>
    <row r="24" spans="1:5" ht="24" customHeight="1" x14ac:dyDescent="0.2">
      <c r="A24" s="5">
        <v>14672</v>
      </c>
      <c r="B24" s="6" t="s">
        <v>34</v>
      </c>
      <c r="C24" s="7" t="s">
        <v>0</v>
      </c>
      <c r="D24" s="24"/>
    </row>
    <row r="25" spans="1:5" ht="24" customHeight="1" x14ac:dyDescent="0.2">
      <c r="A25" s="5">
        <v>14692</v>
      </c>
      <c r="B25" s="6" t="s">
        <v>35</v>
      </c>
      <c r="C25" s="7" t="s">
        <v>0</v>
      </c>
      <c r="D25" s="24"/>
    </row>
    <row r="26" spans="1:5" ht="15" customHeight="1" x14ac:dyDescent="0.2">
      <c r="A26" s="8">
        <v>20687.2</v>
      </c>
      <c r="B26" s="6" t="s">
        <v>15</v>
      </c>
      <c r="C26" s="7" t="s">
        <v>14</v>
      </c>
      <c r="D26" s="24"/>
    </row>
    <row r="27" spans="1:5" ht="22.5" customHeight="1" thickBot="1" x14ac:dyDescent="0.25">
      <c r="A27" s="5">
        <v>29002</v>
      </c>
      <c r="B27" s="6" t="s">
        <v>64</v>
      </c>
      <c r="C27" s="7" t="s">
        <v>14</v>
      </c>
      <c r="D27" s="24"/>
    </row>
    <row r="28" spans="1:5" ht="24.95" customHeight="1" thickBot="1" x14ac:dyDescent="0.25">
      <c r="A28" s="32">
        <v>44561</v>
      </c>
      <c r="B28" s="18" t="s">
        <v>67</v>
      </c>
      <c r="C28" s="19" t="s">
        <v>16</v>
      </c>
      <c r="D28" s="25">
        <f>SUM(D6:D25)-SUM(D26:D27)</f>
        <v>0</v>
      </c>
    </row>
    <row r="30" spans="1:5" ht="18" customHeight="1" x14ac:dyDescent="0.2">
      <c r="A30" s="33">
        <v>44926</v>
      </c>
      <c r="B30" s="9" t="s">
        <v>59</v>
      </c>
      <c r="C30" s="28" t="s">
        <v>14</v>
      </c>
      <c r="D30" s="26"/>
      <c r="E30" s="27"/>
    </row>
    <row r="31" spans="1:5" ht="18" customHeight="1" x14ac:dyDescent="0.2">
      <c r="A31" s="33">
        <v>44926</v>
      </c>
      <c r="B31" s="9" t="s">
        <v>60</v>
      </c>
      <c r="C31" s="28" t="s">
        <v>0</v>
      </c>
      <c r="D31" s="26"/>
    </row>
    <row r="32" spans="1:5" ht="13.5" thickBot="1" x14ac:dyDescent="0.25"/>
    <row r="33" spans="1:5" ht="24.95" customHeight="1" thickBot="1" x14ac:dyDescent="0.25">
      <c r="A33" s="34">
        <v>44926</v>
      </c>
      <c r="B33" s="18" t="s">
        <v>66</v>
      </c>
      <c r="C33" s="19" t="s">
        <v>16</v>
      </c>
      <c r="D33" s="25">
        <f>D28-D30+D31</f>
        <v>0</v>
      </c>
    </row>
    <row r="34" spans="1:5" x14ac:dyDescent="0.2">
      <c r="B34" s="11"/>
      <c r="C34" s="12"/>
      <c r="D34" s="13"/>
    </row>
    <row r="35" spans="1:5" ht="10.5" customHeight="1" thickBot="1" x14ac:dyDescent="0.25">
      <c r="B35" s="11"/>
      <c r="C35" s="12"/>
      <c r="D35" s="13"/>
    </row>
    <row r="36" spans="1:5" ht="24.95" customHeight="1" thickBot="1" x14ac:dyDescent="0.25">
      <c r="A36" s="35">
        <v>45291</v>
      </c>
      <c r="B36" s="18" t="s">
        <v>61</v>
      </c>
      <c r="C36" s="20">
        <v>5.0000000000000001E-3</v>
      </c>
      <c r="D36" s="25">
        <f>ROUND((D33*C36/0.5),)*0.5</f>
        <v>0</v>
      </c>
    </row>
    <row r="38" spans="1:5" x14ac:dyDescent="0.2">
      <c r="A38" s="9" t="s">
        <v>20</v>
      </c>
      <c r="B38" s="9" t="s">
        <v>56</v>
      </c>
      <c r="D38" s="15" t="s">
        <v>52</v>
      </c>
    </row>
    <row r="39" spans="1:5" x14ac:dyDescent="0.2">
      <c r="A39" s="9" t="s">
        <v>20</v>
      </c>
      <c r="B39" s="9" t="s">
        <v>55</v>
      </c>
      <c r="D39" s="15" t="s">
        <v>53</v>
      </c>
    </row>
    <row r="40" spans="1:5" x14ac:dyDescent="0.2">
      <c r="A40" s="2"/>
    </row>
    <row r="41" spans="1:5" ht="18" customHeight="1" x14ac:dyDescent="0.2">
      <c r="A41" s="33">
        <v>45291</v>
      </c>
      <c r="B41" s="9" t="s">
        <v>59</v>
      </c>
      <c r="C41" s="28" t="s">
        <v>14</v>
      </c>
      <c r="D41" s="26"/>
      <c r="E41" s="27"/>
    </row>
    <row r="42" spans="1:5" ht="18" customHeight="1" x14ac:dyDescent="0.2">
      <c r="A42" s="33">
        <v>45291</v>
      </c>
      <c r="B42" s="9" t="s">
        <v>60</v>
      </c>
      <c r="C42" s="28" t="s">
        <v>0</v>
      </c>
      <c r="D42" s="26"/>
    </row>
    <row r="43" spans="1:5" ht="13.5" thickBot="1" x14ac:dyDescent="0.25"/>
    <row r="44" spans="1:5" ht="24.95" customHeight="1" thickBot="1" x14ac:dyDescent="0.25">
      <c r="A44" s="32">
        <v>45291</v>
      </c>
      <c r="B44" s="18" t="s">
        <v>66</v>
      </c>
      <c r="C44" s="19" t="s">
        <v>16</v>
      </c>
      <c r="D44" s="25">
        <f>D33-D41+D42</f>
        <v>0</v>
      </c>
    </row>
  </sheetData>
  <phoneticPr fontId="4" type="noConversion"/>
  <pageMargins left="0.78740157480314965" right="0.78740157480314965" top="0.78740157480314965" bottom="0.78740157480314965" header="0.51181102362204722" footer="0.51181102362204722"/>
  <pageSetup paperSize="9" scale="80" firstPageNumber="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showGridLines="0" zoomScaleNormal="100" workbookViewId="0">
      <selection activeCell="B30" sqref="B30"/>
    </sheetView>
  </sheetViews>
  <sheetFormatPr baseColWidth="10" defaultRowHeight="12.75" x14ac:dyDescent="0.2"/>
  <cols>
    <col min="1" max="1" width="15.28515625" style="15" customWidth="1"/>
    <col min="2" max="2" width="41.28515625" style="10" customWidth="1"/>
    <col min="3" max="3" width="8.140625" style="10" customWidth="1"/>
    <col min="4" max="4" width="22.85546875" style="10" customWidth="1"/>
    <col min="5" max="16384" width="11.42578125" style="10"/>
  </cols>
  <sheetData>
    <row r="1" spans="1:4" s="16" customFormat="1" ht="15.75" customHeight="1" x14ac:dyDescent="0.3">
      <c r="A1" s="17" t="s">
        <v>68</v>
      </c>
    </row>
    <row r="2" spans="1:4" ht="13.5" customHeight="1" x14ac:dyDescent="0.35">
      <c r="A2" s="1"/>
    </row>
    <row r="3" spans="1:4" x14ac:dyDescent="0.2">
      <c r="A3" s="9" t="s">
        <v>54</v>
      </c>
      <c r="B3" s="3"/>
      <c r="C3" s="3"/>
      <c r="D3" s="37" t="s">
        <v>22</v>
      </c>
    </row>
    <row r="4" spans="1:4" x14ac:dyDescent="0.2">
      <c r="A4" s="4"/>
      <c r="B4" s="3"/>
      <c r="C4" s="3"/>
      <c r="D4" s="3"/>
    </row>
    <row r="5" spans="1:4" x14ac:dyDescent="0.2">
      <c r="A5" s="10" t="s">
        <v>57</v>
      </c>
      <c r="B5" s="3"/>
      <c r="C5" s="3"/>
      <c r="D5" s="3"/>
    </row>
    <row r="6" spans="1:4" ht="15" customHeight="1" x14ac:dyDescent="0.2">
      <c r="A6" s="5">
        <v>14003</v>
      </c>
      <c r="B6" s="31" t="s">
        <v>22</v>
      </c>
      <c r="C6" s="7" t="s">
        <v>0</v>
      </c>
      <c r="D6" s="24"/>
    </row>
    <row r="7" spans="1:4" ht="15" customHeight="1" x14ac:dyDescent="0.2">
      <c r="A7" s="5">
        <v>14033</v>
      </c>
      <c r="B7" s="31" t="s">
        <v>36</v>
      </c>
      <c r="C7" s="7" t="s">
        <v>0</v>
      </c>
      <c r="D7" s="24"/>
    </row>
    <row r="8" spans="1:4" ht="15" customHeight="1" x14ac:dyDescent="0.2">
      <c r="A8" s="5">
        <v>14043</v>
      </c>
      <c r="B8" s="31" t="s">
        <v>37</v>
      </c>
      <c r="C8" s="7" t="s">
        <v>0</v>
      </c>
      <c r="D8" s="24"/>
    </row>
    <row r="9" spans="1:4" ht="15" customHeight="1" x14ac:dyDescent="0.2">
      <c r="A9" s="5">
        <v>14063</v>
      </c>
      <c r="B9" s="31" t="s">
        <v>38</v>
      </c>
      <c r="C9" s="7" t="s">
        <v>0</v>
      </c>
      <c r="D9" s="24"/>
    </row>
    <row r="10" spans="1:4" ht="15" customHeight="1" x14ac:dyDescent="0.2">
      <c r="A10" s="5">
        <v>14073</v>
      </c>
      <c r="B10" s="31" t="s">
        <v>39</v>
      </c>
      <c r="C10" s="7" t="s">
        <v>0</v>
      </c>
      <c r="D10" s="24"/>
    </row>
    <row r="11" spans="1:4" ht="15" customHeight="1" x14ac:dyDescent="0.2">
      <c r="A11" s="5">
        <v>14203</v>
      </c>
      <c r="B11" s="31" t="s">
        <v>40</v>
      </c>
      <c r="C11" s="7" t="s">
        <v>0</v>
      </c>
      <c r="D11" s="24"/>
    </row>
    <row r="12" spans="1:4" ht="15" customHeight="1" x14ac:dyDescent="0.2">
      <c r="A12" s="5">
        <v>14273</v>
      </c>
      <c r="B12" s="31" t="s">
        <v>41</v>
      </c>
      <c r="C12" s="7" t="s">
        <v>0</v>
      </c>
      <c r="D12" s="24"/>
    </row>
    <row r="13" spans="1:4" ht="15" customHeight="1" x14ac:dyDescent="0.2">
      <c r="A13" s="5">
        <v>14293</v>
      </c>
      <c r="B13" s="31" t="s">
        <v>42</v>
      </c>
      <c r="C13" s="7" t="s">
        <v>0</v>
      </c>
      <c r="D13" s="24"/>
    </row>
    <row r="14" spans="1:4" ht="15" customHeight="1" x14ac:dyDescent="0.2">
      <c r="A14" s="5">
        <v>14443</v>
      </c>
      <c r="B14" s="31" t="s">
        <v>83</v>
      </c>
      <c r="C14" s="7" t="s">
        <v>0</v>
      </c>
      <c r="D14" s="24"/>
    </row>
    <row r="15" spans="1:4" ht="15" customHeight="1" x14ac:dyDescent="0.2">
      <c r="A15" s="5">
        <v>14453</v>
      </c>
      <c r="B15" s="31" t="s">
        <v>84</v>
      </c>
      <c r="C15" s="7" t="s">
        <v>0</v>
      </c>
      <c r="D15" s="24"/>
    </row>
    <row r="16" spans="1:4" ht="24" customHeight="1" x14ac:dyDescent="0.2">
      <c r="A16" s="5">
        <v>14463</v>
      </c>
      <c r="B16" s="31" t="s">
        <v>85</v>
      </c>
      <c r="C16" s="7" t="s">
        <v>0</v>
      </c>
      <c r="D16" s="24"/>
    </row>
    <row r="17" spans="1:5" ht="24" customHeight="1" x14ac:dyDescent="0.2">
      <c r="A17" s="5">
        <v>14543</v>
      </c>
      <c r="B17" s="31" t="s">
        <v>86</v>
      </c>
      <c r="C17" s="7" t="s">
        <v>0</v>
      </c>
      <c r="D17" s="24"/>
    </row>
    <row r="18" spans="1:5" ht="24" customHeight="1" x14ac:dyDescent="0.2">
      <c r="A18" s="5">
        <v>14553</v>
      </c>
      <c r="B18" s="31" t="s">
        <v>87</v>
      </c>
      <c r="C18" s="7" t="s">
        <v>0</v>
      </c>
      <c r="D18" s="24"/>
    </row>
    <row r="19" spans="1:5" ht="24" customHeight="1" x14ac:dyDescent="0.2">
      <c r="A19" s="5">
        <v>14563</v>
      </c>
      <c r="B19" s="31" t="s">
        <v>88</v>
      </c>
      <c r="C19" s="7" t="s">
        <v>0</v>
      </c>
      <c r="D19" s="24"/>
    </row>
    <row r="20" spans="1:5" ht="24" customHeight="1" x14ac:dyDescent="0.2">
      <c r="A20" s="5">
        <v>14623</v>
      </c>
      <c r="B20" s="6" t="s">
        <v>43</v>
      </c>
      <c r="C20" s="7" t="s">
        <v>0</v>
      </c>
      <c r="D20" s="24"/>
    </row>
    <row r="21" spans="1:5" ht="24" customHeight="1" x14ac:dyDescent="0.2">
      <c r="A21" s="5">
        <v>14643</v>
      </c>
      <c r="B21" s="6" t="s">
        <v>44</v>
      </c>
      <c r="C21" s="7" t="s">
        <v>0</v>
      </c>
      <c r="D21" s="24"/>
    </row>
    <row r="22" spans="1:5" ht="24" customHeight="1" x14ac:dyDescent="0.2">
      <c r="A22" s="5">
        <v>14653</v>
      </c>
      <c r="B22" s="6" t="s">
        <v>45</v>
      </c>
      <c r="C22" s="7" t="s">
        <v>0</v>
      </c>
      <c r="D22" s="24"/>
    </row>
    <row r="23" spans="1:5" ht="24" customHeight="1" x14ac:dyDescent="0.2">
      <c r="A23" s="5">
        <v>14663</v>
      </c>
      <c r="B23" s="6" t="s">
        <v>46</v>
      </c>
      <c r="C23" s="7" t="s">
        <v>0</v>
      </c>
      <c r="D23" s="24"/>
    </row>
    <row r="24" spans="1:5" ht="17.25" customHeight="1" x14ac:dyDescent="0.2">
      <c r="A24" s="5">
        <v>14673</v>
      </c>
      <c r="B24" s="6" t="s">
        <v>47</v>
      </c>
      <c r="C24" s="7" t="s">
        <v>0</v>
      </c>
      <c r="D24" s="24"/>
    </row>
    <row r="25" spans="1:5" ht="16.5" customHeight="1" x14ac:dyDescent="0.2">
      <c r="A25" s="5">
        <v>14693</v>
      </c>
      <c r="B25" s="6" t="s">
        <v>48</v>
      </c>
      <c r="C25" s="7" t="s">
        <v>0</v>
      </c>
      <c r="D25" s="24"/>
    </row>
    <row r="26" spans="1:5" ht="15" customHeight="1" thickBot="1" x14ac:dyDescent="0.25">
      <c r="A26" s="5">
        <v>29003</v>
      </c>
      <c r="B26" s="6" t="s">
        <v>49</v>
      </c>
      <c r="C26" s="7" t="s">
        <v>14</v>
      </c>
      <c r="D26" s="24"/>
    </row>
    <row r="27" spans="1:5" ht="24.95" customHeight="1" thickBot="1" x14ac:dyDescent="0.25">
      <c r="A27" s="32">
        <v>44561</v>
      </c>
      <c r="B27" s="18" t="s">
        <v>67</v>
      </c>
      <c r="C27" s="19" t="s">
        <v>16</v>
      </c>
      <c r="D27" s="25">
        <f>SUM(D6:D25)-SUM(D26:D26)</f>
        <v>0</v>
      </c>
    </row>
    <row r="29" spans="1:5" ht="18" customHeight="1" x14ac:dyDescent="0.2">
      <c r="A29" s="33">
        <v>44926</v>
      </c>
      <c r="B29" s="9" t="s">
        <v>59</v>
      </c>
      <c r="C29" s="28" t="s">
        <v>14</v>
      </c>
      <c r="D29" s="26"/>
      <c r="E29" s="27"/>
    </row>
    <row r="30" spans="1:5" ht="18" customHeight="1" x14ac:dyDescent="0.2">
      <c r="A30" s="33">
        <v>44926</v>
      </c>
      <c r="B30" s="9" t="s">
        <v>60</v>
      </c>
      <c r="C30" s="28" t="s">
        <v>0</v>
      </c>
      <c r="D30" s="26"/>
    </row>
    <row r="31" spans="1:5" ht="13.5" thickBot="1" x14ac:dyDescent="0.25"/>
    <row r="32" spans="1:5" ht="24.95" customHeight="1" thickBot="1" x14ac:dyDescent="0.25">
      <c r="A32" s="34">
        <v>44926</v>
      </c>
      <c r="B32" s="18" t="s">
        <v>66</v>
      </c>
      <c r="C32" s="19" t="s">
        <v>16</v>
      </c>
      <c r="D32" s="25">
        <f>D27-D29+D30</f>
        <v>0</v>
      </c>
    </row>
    <row r="33" spans="1:5" x14ac:dyDescent="0.2">
      <c r="B33" s="11"/>
      <c r="C33" s="12"/>
      <c r="D33" s="13"/>
    </row>
    <row r="34" spans="1:5" ht="21.75" customHeight="1" thickBot="1" x14ac:dyDescent="0.25">
      <c r="B34" s="11"/>
      <c r="C34" s="12"/>
      <c r="D34" s="13"/>
    </row>
    <row r="35" spans="1:5" ht="24.95" customHeight="1" thickBot="1" x14ac:dyDescent="0.25">
      <c r="A35" s="35">
        <v>45291</v>
      </c>
      <c r="B35" s="18" t="s">
        <v>62</v>
      </c>
      <c r="C35" s="20">
        <v>5.0000000000000001E-3</v>
      </c>
      <c r="D35" s="25">
        <f>ROUND((D32*C35/0.5),)*0.5</f>
        <v>0</v>
      </c>
    </row>
    <row r="37" spans="1:5" x14ac:dyDescent="0.2">
      <c r="A37" s="9" t="s">
        <v>20</v>
      </c>
      <c r="B37" s="9" t="s">
        <v>56</v>
      </c>
      <c r="D37" s="15" t="s">
        <v>50</v>
      </c>
    </row>
    <row r="38" spans="1:5" x14ac:dyDescent="0.2">
      <c r="A38" s="9" t="s">
        <v>20</v>
      </c>
      <c r="B38" s="9" t="s">
        <v>55</v>
      </c>
      <c r="D38" s="15" t="s">
        <v>51</v>
      </c>
    </row>
    <row r="39" spans="1:5" x14ac:dyDescent="0.2">
      <c r="A39" s="2"/>
    </row>
    <row r="40" spans="1:5" ht="18" customHeight="1" x14ac:dyDescent="0.2">
      <c r="A40" s="33">
        <v>45291</v>
      </c>
      <c r="B40" s="9" t="s">
        <v>59</v>
      </c>
      <c r="C40" s="28" t="s">
        <v>14</v>
      </c>
      <c r="D40" s="26"/>
      <c r="E40" s="27"/>
    </row>
    <row r="41" spans="1:5" ht="18" customHeight="1" x14ac:dyDescent="0.2">
      <c r="A41" s="33">
        <v>45291</v>
      </c>
      <c r="B41" s="9" t="s">
        <v>60</v>
      </c>
      <c r="C41" s="28" t="s">
        <v>0</v>
      </c>
      <c r="D41" s="26"/>
    </row>
    <row r="42" spans="1:5" ht="13.5" thickBot="1" x14ac:dyDescent="0.25"/>
    <row r="43" spans="1:5" ht="24.95" customHeight="1" thickBot="1" x14ac:dyDescent="0.25">
      <c r="A43" s="32">
        <v>45291</v>
      </c>
      <c r="B43" s="18" t="s">
        <v>66</v>
      </c>
      <c r="C43" s="19" t="s">
        <v>16</v>
      </c>
      <c r="D43" s="25">
        <f>D33-D40+D41</f>
        <v>0</v>
      </c>
    </row>
  </sheetData>
  <phoneticPr fontId="4" type="noConversion"/>
  <pageMargins left="0.78740157480314965" right="0.78740157480314965" top="0.78740157480314965" bottom="0.78740157480314965" header="0.51181102362204722" footer="0.51181102362204722"/>
  <pageSetup paperSize="9" scale="84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Wasserwerk</vt:lpstr>
      <vt:lpstr>Abwasserbeseitigung</vt:lpstr>
      <vt:lpstr>Abfallwirtschaft</vt:lpstr>
      <vt:lpstr>Abfallwirtschaft!Druckbereich</vt:lpstr>
      <vt:lpstr>Abwasserbeseitigung!Druckbereich</vt:lpstr>
      <vt:lpstr>Wasserwerk!Druckbereich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Verzinsung</dc:title>
  <dc:creator>Schmellentin Marc  DVIGA</dc:creator>
  <cp:lastModifiedBy>Tidow Felix DVIGA</cp:lastModifiedBy>
  <cp:lastPrinted>2021-02-03T10:01:19Z</cp:lastPrinted>
  <dcterms:created xsi:type="dcterms:W3CDTF">2013-02-25T11:47:11Z</dcterms:created>
  <dcterms:modified xsi:type="dcterms:W3CDTF">2022-01-31T14:01:09Z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154a57a5-7b50-4933-96c7-6d0ae46339ee</vt:lpwstr>
  </property>
</Properties>
</file>