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-15" windowWidth="2400" windowHeight="4170"/>
  </bookViews>
  <sheets>
    <sheet name="Soziallastenverteilung" sheetId="1" r:id="rId1"/>
  </sheets>
  <definedNames>
    <definedName name="_xlnm.Print_Area" localSheetId="0">Soziallastenverteilung!$A$1:$F$32</definedName>
  </definedNames>
  <calcPr calcId="145621"/>
</workbook>
</file>

<file path=xl/calcChain.xml><?xml version="1.0" encoding="utf-8"?>
<calcChain xmlns="http://schemas.openxmlformats.org/spreadsheetml/2006/main">
  <c r="E30" i="1" l="1"/>
  <c r="B28" i="1" l="1"/>
  <c r="C28" i="1"/>
  <c r="D30" i="1"/>
  <c r="F32" i="1"/>
  <c r="E7" i="1" l="1"/>
  <c r="D6" i="1"/>
  <c r="E8" i="1"/>
  <c r="E6" i="1"/>
  <c r="D23" i="1"/>
  <c r="E20" i="1"/>
  <c r="E25" i="1"/>
  <c r="D24" i="1"/>
  <c r="E21" i="1"/>
  <c r="D20" i="1"/>
  <c r="E17" i="1"/>
  <c r="D16" i="1"/>
  <c r="E13" i="1"/>
  <c r="D12" i="1"/>
  <c r="E9" i="1"/>
  <c r="D8" i="1"/>
  <c r="D27" i="1"/>
  <c r="E24" i="1"/>
  <c r="D19" i="1"/>
  <c r="E16" i="1"/>
  <c r="D15" i="1"/>
  <c r="E12" i="1"/>
  <c r="D11" i="1"/>
  <c r="D7" i="1"/>
  <c r="F30" i="1"/>
  <c r="E26" i="1"/>
  <c r="D25" i="1"/>
  <c r="F25" i="1" s="1"/>
  <c r="E22" i="1"/>
  <c r="D21" i="1"/>
  <c r="F21" i="1" s="1"/>
  <c r="E18" i="1"/>
  <c r="D17" i="1"/>
  <c r="F17" i="1" s="1"/>
  <c r="E14" i="1"/>
  <c r="D13" i="1"/>
  <c r="E10" i="1"/>
  <c r="D9" i="1"/>
  <c r="F9" i="1" s="1"/>
  <c r="E27" i="1"/>
  <c r="D26" i="1"/>
  <c r="E23" i="1"/>
  <c r="D22" i="1"/>
  <c r="E19" i="1"/>
  <c r="D18" i="1"/>
  <c r="E15" i="1"/>
  <c r="D14" i="1"/>
  <c r="E11" i="1"/>
  <c r="D10" i="1"/>
  <c r="F13" i="1" l="1"/>
  <c r="F7" i="1"/>
  <c r="F6" i="1"/>
  <c r="F20" i="1"/>
  <c r="F8" i="1"/>
  <c r="F24" i="1"/>
  <c r="F14" i="1"/>
  <c r="F11" i="1"/>
  <c r="E28" i="1"/>
  <c r="F10" i="1"/>
  <c r="F18" i="1"/>
  <c r="F26" i="1"/>
  <c r="F15" i="1"/>
  <c r="F27" i="1"/>
  <c r="F23" i="1"/>
  <c r="F22" i="1"/>
  <c r="F19" i="1"/>
  <c r="F16" i="1"/>
  <c r="F12" i="1"/>
  <c r="D28" i="1"/>
  <c r="F28" i="1" l="1"/>
</calcChain>
</file>

<file path=xl/sharedStrings.xml><?xml version="1.0" encoding="utf-8"?>
<sst xmlns="http://schemas.openxmlformats.org/spreadsheetml/2006/main" count="18" uniqueCount="17">
  <si>
    <t>L ö h n e</t>
  </si>
  <si>
    <t>S o z i a l l a s t e n</t>
  </si>
  <si>
    <t>Löhne</t>
  </si>
  <si>
    <t>Uebrige</t>
  </si>
  <si>
    <t>Total</t>
  </si>
  <si>
    <t>T o t a l</t>
  </si>
  <si>
    <t>Kontrolle:</t>
  </si>
  <si>
    <t>Funktion</t>
  </si>
  <si>
    <t>PK</t>
  </si>
  <si>
    <t>mit PK</t>
  </si>
  <si>
    <t>ohne PK</t>
  </si>
  <si>
    <t>0120</t>
  </si>
  <si>
    <t>0210</t>
  </si>
  <si>
    <t>0220</t>
  </si>
  <si>
    <t>0290</t>
  </si>
  <si>
    <t>(= Saldo Funktion 9905)</t>
  </si>
  <si>
    <t>AUFTEILUNG SOZIALLASTEN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</si>
</sst>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6" x14ac:knownFonts="1"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Font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1" xfId="0" applyNumberFormat="1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14" fontId="1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2" fillId="0" borderId="5" xfId="0" applyFont="1" applyBorder="1"/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16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8" xfId="0" applyNumberFormat="1" applyFont="1" applyFill="1" applyBorder="1" applyAlignment="1"/>
    <xf numFmtId="0" fontId="3" fillId="0" borderId="9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2" xfId="0" applyNumberFormat="1" applyFont="1" applyFill="1" applyBorder="1" applyAlignment="1"/>
    <xf numFmtId="0" fontId="1" fillId="0" borderId="13" xfId="0" applyFont="1" applyFill="1" applyBorder="1" applyAlignment="1"/>
    <xf numFmtId="3" fontId="1" fillId="0" borderId="14" xfId="0" applyNumberFormat="1" applyFont="1" applyFill="1" applyBorder="1" applyAlignment="1"/>
    <xf numFmtId="4" fontId="1" fillId="0" borderId="12" xfId="0" applyNumberFormat="1" applyFont="1" applyFill="1" applyBorder="1" applyAlignment="1"/>
    <xf numFmtId="4" fontId="1" fillId="0" borderId="8" xfId="0" applyNumberFormat="1" applyFont="1" applyFill="1" applyBorder="1" applyAlignment="1"/>
    <xf numFmtId="4" fontId="1" fillId="0" borderId="15" xfId="0" applyNumberFormat="1" applyFont="1" applyFill="1" applyBorder="1" applyAlignment="1"/>
    <xf numFmtId="4" fontId="1" fillId="0" borderId="16" xfId="0" applyNumberFormat="1" applyFont="1" applyFill="1" applyBorder="1" applyAlignment="1"/>
    <xf numFmtId="4" fontId="1" fillId="0" borderId="13" xfId="0" applyNumberFormat="1" applyFont="1" applyFill="1" applyBorder="1" applyAlignment="1"/>
    <xf numFmtId="3" fontId="4" fillId="0" borderId="8" xfId="0" applyNumberFormat="1" applyFont="1" applyFill="1" applyBorder="1" applyAlignment="1">
      <alignment horizontal="right" vertical="top"/>
    </xf>
    <xf numFmtId="0" fontId="1" fillId="0" borderId="17" xfId="0" applyFont="1" applyFill="1" applyBorder="1" applyAlignment="1">
      <alignment horizontal="center"/>
    </xf>
    <xf numFmtId="164" fontId="1" fillId="0" borderId="7" xfId="0" quotePrefix="1" applyNumberFormat="1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3" fontId="1" fillId="2" borderId="8" xfId="0" applyNumberFormat="1" applyFont="1" applyFill="1" applyBorder="1" applyAlignment="1" applyProtection="1">
      <protection locked="0"/>
    </xf>
    <xf numFmtId="4" fontId="1" fillId="2" borderId="12" xfId="0" applyNumberFormat="1" applyFont="1" applyFill="1" applyBorder="1" applyAlignment="1" applyProtection="1">
      <protection locked="0"/>
    </xf>
    <xf numFmtId="4" fontId="1" fillId="2" borderId="8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GridLines="0" tabSelected="1" defaultGridColor="0" colorId="8" zoomScaleNormal="100" workbookViewId="0"/>
  </sheetViews>
  <sheetFormatPr baseColWidth="10" defaultRowHeight="12.75" x14ac:dyDescent="0.2"/>
  <cols>
    <col min="1" max="1" width="12.85546875" style="1" customWidth="1"/>
    <col min="2" max="4" width="14.42578125" style="1" customWidth="1"/>
    <col min="5" max="5" width="14.42578125" style="2" customWidth="1"/>
    <col min="6" max="6" width="14.42578125" style="1" customWidth="1"/>
    <col min="7" max="7" width="12.85546875" style="1" customWidth="1"/>
    <col min="8" max="21" width="10.28515625" style="3" customWidth="1"/>
    <col min="22" max="16384" width="11.42578125" style="3"/>
  </cols>
  <sheetData>
    <row r="1" spans="1:21" s="36" customFormat="1" ht="15.75" customHeight="1" thickBot="1" x14ac:dyDescent="0.25">
      <c r="A1" s="37" t="s">
        <v>16</v>
      </c>
      <c r="B1" s="38"/>
      <c r="C1" s="38"/>
      <c r="D1" s="38"/>
      <c r="E1" s="39"/>
      <c r="F1" s="38"/>
      <c r="G1" s="35"/>
    </row>
    <row r="2" spans="1:21" ht="18.75" customHeight="1" x14ac:dyDescent="0.25">
      <c r="A2" s="11"/>
      <c r="B2" s="4" t="s">
        <v>0</v>
      </c>
      <c r="C2" s="7"/>
      <c r="D2" s="17" t="s">
        <v>1</v>
      </c>
      <c r="E2" s="5"/>
      <c r="F2" s="7"/>
    </row>
    <row r="3" spans="1:21" s="1" customFormat="1" x14ac:dyDescent="0.2">
      <c r="A3" s="29" t="s">
        <v>7</v>
      </c>
      <c r="B3" s="9" t="s">
        <v>2</v>
      </c>
      <c r="C3" s="9" t="s">
        <v>2</v>
      </c>
      <c r="D3" s="18" t="s">
        <v>8</v>
      </c>
      <c r="E3" s="10" t="s">
        <v>3</v>
      </c>
      <c r="F3" s="9" t="s">
        <v>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3.5" thickBot="1" x14ac:dyDescent="0.25">
      <c r="A4" s="12"/>
      <c r="B4" s="6" t="s">
        <v>9</v>
      </c>
      <c r="C4" s="6" t="s">
        <v>10</v>
      </c>
      <c r="D4" s="19"/>
      <c r="E4" s="8"/>
      <c r="F4" s="6"/>
    </row>
    <row r="5" spans="1:21" ht="17.100000000000001" customHeight="1" x14ac:dyDescent="0.2">
      <c r="A5" s="14"/>
      <c r="B5" s="16"/>
      <c r="C5" s="16"/>
      <c r="D5" s="23"/>
      <c r="E5" s="24"/>
      <c r="F5" s="24"/>
    </row>
    <row r="6" spans="1:21" ht="17.100000000000001" customHeight="1" x14ac:dyDescent="0.2">
      <c r="A6" s="30" t="s">
        <v>11</v>
      </c>
      <c r="B6" s="32"/>
      <c r="C6" s="32">
        <v>20000</v>
      </c>
      <c r="D6" s="23">
        <f t="shared" ref="D6:D27" si="0">ROUND(($D$30/$B$28)*B6/5,2)*5</f>
        <v>0</v>
      </c>
      <c r="E6" s="24">
        <f t="shared" ref="E6:E27" si="1">ROUND(($E$30)/($B$28+$C$28)*(B6+C6)/5,2)*5</f>
        <v>1269.3499999999999</v>
      </c>
      <c r="F6" s="24">
        <f t="shared" ref="F6:F27" si="2">SUM(D6:E6)</f>
        <v>1269.3499999999999</v>
      </c>
    </row>
    <row r="7" spans="1:21" ht="17.100000000000001" customHeight="1" x14ac:dyDescent="0.2">
      <c r="A7" s="30" t="s">
        <v>12</v>
      </c>
      <c r="B7" s="32">
        <v>100000</v>
      </c>
      <c r="C7" s="32"/>
      <c r="D7" s="23">
        <f t="shared" si="0"/>
        <v>2486</v>
      </c>
      <c r="E7" s="24">
        <f t="shared" si="1"/>
        <v>6346.75</v>
      </c>
      <c r="F7" s="24">
        <f t="shared" si="2"/>
        <v>8832.75</v>
      </c>
    </row>
    <row r="8" spans="1:21" ht="17.100000000000001" customHeight="1" x14ac:dyDescent="0.2">
      <c r="A8" s="30" t="s">
        <v>13</v>
      </c>
      <c r="B8" s="32">
        <v>100000</v>
      </c>
      <c r="C8" s="32"/>
      <c r="D8" s="23">
        <f t="shared" si="0"/>
        <v>2486</v>
      </c>
      <c r="E8" s="24">
        <f t="shared" si="1"/>
        <v>6346.75</v>
      </c>
      <c r="F8" s="24">
        <f t="shared" si="2"/>
        <v>8832.75</v>
      </c>
    </row>
    <row r="9" spans="1:21" ht="17.100000000000001" customHeight="1" x14ac:dyDescent="0.2">
      <c r="A9" s="31" t="s">
        <v>14</v>
      </c>
      <c r="B9" s="32">
        <v>30000</v>
      </c>
      <c r="C9" s="32"/>
      <c r="D9" s="23">
        <f t="shared" si="0"/>
        <v>745.8</v>
      </c>
      <c r="E9" s="24">
        <f t="shared" si="1"/>
        <v>1904.05</v>
      </c>
      <c r="F9" s="24">
        <f t="shared" si="2"/>
        <v>2649.85</v>
      </c>
    </row>
    <row r="10" spans="1:21" ht="17.100000000000001" customHeight="1" x14ac:dyDescent="0.2">
      <c r="A10" s="15">
        <v>1400</v>
      </c>
      <c r="B10" s="32">
        <v>20000</v>
      </c>
      <c r="C10" s="32"/>
      <c r="D10" s="23">
        <f t="shared" si="0"/>
        <v>497.2</v>
      </c>
      <c r="E10" s="24">
        <f t="shared" si="1"/>
        <v>1269.3499999999999</v>
      </c>
      <c r="F10" s="24">
        <f t="shared" si="2"/>
        <v>1766.55</v>
      </c>
    </row>
    <row r="11" spans="1:21" ht="17.100000000000001" customHeight="1" x14ac:dyDescent="0.2">
      <c r="A11" s="15">
        <v>1500</v>
      </c>
      <c r="B11" s="32"/>
      <c r="C11" s="32">
        <v>10000</v>
      </c>
      <c r="D11" s="23">
        <f t="shared" si="0"/>
        <v>0</v>
      </c>
      <c r="E11" s="24">
        <f t="shared" si="1"/>
        <v>634.70000000000005</v>
      </c>
      <c r="F11" s="24">
        <f t="shared" si="2"/>
        <v>634.70000000000005</v>
      </c>
    </row>
    <row r="12" spans="1:21" ht="17.100000000000001" customHeight="1" x14ac:dyDescent="0.2">
      <c r="A12" s="15">
        <v>2110</v>
      </c>
      <c r="B12" s="32"/>
      <c r="C12" s="32">
        <v>2000</v>
      </c>
      <c r="D12" s="23">
        <f t="shared" si="0"/>
        <v>0</v>
      </c>
      <c r="E12" s="24">
        <f t="shared" si="1"/>
        <v>126.95</v>
      </c>
      <c r="F12" s="24">
        <f t="shared" si="2"/>
        <v>126.95</v>
      </c>
    </row>
    <row r="13" spans="1:21" ht="17.100000000000001" customHeight="1" x14ac:dyDescent="0.2">
      <c r="A13" s="15">
        <v>2120</v>
      </c>
      <c r="B13" s="32"/>
      <c r="C13" s="32">
        <v>2000</v>
      </c>
      <c r="D13" s="23">
        <f t="shared" si="0"/>
        <v>0</v>
      </c>
      <c r="E13" s="24">
        <f t="shared" si="1"/>
        <v>126.95</v>
      </c>
      <c r="F13" s="24">
        <f t="shared" si="2"/>
        <v>126.95</v>
      </c>
    </row>
    <row r="14" spans="1:21" ht="17.100000000000001" customHeight="1" x14ac:dyDescent="0.2">
      <c r="A14" s="15">
        <v>2130</v>
      </c>
      <c r="B14" s="32"/>
      <c r="C14" s="32">
        <v>2000</v>
      </c>
      <c r="D14" s="23">
        <f t="shared" si="0"/>
        <v>0</v>
      </c>
      <c r="E14" s="24">
        <f t="shared" si="1"/>
        <v>126.95</v>
      </c>
      <c r="F14" s="24">
        <f t="shared" si="2"/>
        <v>126.95</v>
      </c>
    </row>
    <row r="15" spans="1:21" ht="17.100000000000001" customHeight="1" x14ac:dyDescent="0.2">
      <c r="A15" s="15">
        <v>2140</v>
      </c>
      <c r="B15" s="32">
        <v>30000</v>
      </c>
      <c r="C15" s="32"/>
      <c r="D15" s="23">
        <f t="shared" si="0"/>
        <v>745.8</v>
      </c>
      <c r="E15" s="24">
        <f t="shared" si="1"/>
        <v>1904.05</v>
      </c>
      <c r="F15" s="24">
        <f t="shared" si="2"/>
        <v>2649.85</v>
      </c>
    </row>
    <row r="16" spans="1:21" ht="17.100000000000001" customHeight="1" x14ac:dyDescent="0.2">
      <c r="A16" s="15">
        <v>2170</v>
      </c>
      <c r="B16" s="32">
        <v>100000</v>
      </c>
      <c r="C16" s="32"/>
      <c r="D16" s="23">
        <f t="shared" si="0"/>
        <v>2486</v>
      </c>
      <c r="E16" s="24">
        <f t="shared" si="1"/>
        <v>6346.75</v>
      </c>
      <c r="F16" s="24">
        <f t="shared" si="2"/>
        <v>8832.75</v>
      </c>
    </row>
    <row r="17" spans="1:6" ht="17.100000000000001" customHeight="1" x14ac:dyDescent="0.2">
      <c r="A17" s="15">
        <v>2180</v>
      </c>
      <c r="B17" s="32"/>
      <c r="C17" s="32">
        <v>5000</v>
      </c>
      <c r="D17" s="23">
        <f t="shared" si="0"/>
        <v>0</v>
      </c>
      <c r="E17" s="24">
        <f t="shared" si="1"/>
        <v>317.35000000000002</v>
      </c>
      <c r="F17" s="24">
        <f t="shared" si="2"/>
        <v>317.35000000000002</v>
      </c>
    </row>
    <row r="18" spans="1:6" ht="17.100000000000001" customHeight="1" x14ac:dyDescent="0.2">
      <c r="A18" s="15">
        <v>2190</v>
      </c>
      <c r="B18" s="32"/>
      <c r="C18" s="32">
        <v>5000</v>
      </c>
      <c r="D18" s="23">
        <f t="shared" si="0"/>
        <v>0</v>
      </c>
      <c r="E18" s="24">
        <f t="shared" si="1"/>
        <v>317.35000000000002</v>
      </c>
      <c r="F18" s="24">
        <f t="shared" si="2"/>
        <v>317.35000000000002</v>
      </c>
    </row>
    <row r="19" spans="1:6" ht="17.100000000000001" customHeight="1" x14ac:dyDescent="0.2">
      <c r="A19" s="15">
        <v>6150</v>
      </c>
      <c r="B19" s="32">
        <v>20000</v>
      </c>
      <c r="C19" s="32"/>
      <c r="D19" s="23">
        <f t="shared" si="0"/>
        <v>497.2</v>
      </c>
      <c r="E19" s="24">
        <f t="shared" si="1"/>
        <v>1269.3499999999999</v>
      </c>
      <c r="F19" s="24">
        <f t="shared" si="2"/>
        <v>1766.55</v>
      </c>
    </row>
    <row r="20" spans="1:6" ht="17.100000000000001" customHeight="1" x14ac:dyDescent="0.2">
      <c r="A20" s="15">
        <v>7101</v>
      </c>
      <c r="B20" s="32">
        <v>10000</v>
      </c>
      <c r="C20" s="32"/>
      <c r="D20" s="23">
        <f t="shared" si="0"/>
        <v>248.6</v>
      </c>
      <c r="E20" s="24">
        <f t="shared" si="1"/>
        <v>634.70000000000005</v>
      </c>
      <c r="F20" s="24">
        <f t="shared" si="2"/>
        <v>883.30000000000007</v>
      </c>
    </row>
    <row r="21" spans="1:6" ht="17.100000000000001" customHeight="1" x14ac:dyDescent="0.2">
      <c r="A21" s="15">
        <v>7201</v>
      </c>
      <c r="B21" s="32">
        <v>10000</v>
      </c>
      <c r="C21" s="32"/>
      <c r="D21" s="23">
        <f t="shared" si="0"/>
        <v>248.6</v>
      </c>
      <c r="E21" s="24">
        <f t="shared" si="1"/>
        <v>634.70000000000005</v>
      </c>
      <c r="F21" s="24">
        <f t="shared" si="2"/>
        <v>883.30000000000007</v>
      </c>
    </row>
    <row r="22" spans="1:6" ht="17.100000000000001" customHeight="1" x14ac:dyDescent="0.2">
      <c r="A22" s="15">
        <v>7301</v>
      </c>
      <c r="B22" s="32">
        <v>10000</v>
      </c>
      <c r="C22" s="32"/>
      <c r="D22" s="23">
        <f t="shared" si="0"/>
        <v>248.6</v>
      </c>
      <c r="E22" s="24">
        <f t="shared" si="1"/>
        <v>634.70000000000005</v>
      </c>
      <c r="F22" s="24">
        <f t="shared" si="2"/>
        <v>883.30000000000007</v>
      </c>
    </row>
    <row r="23" spans="1:6" ht="17.100000000000001" customHeight="1" x14ac:dyDescent="0.2">
      <c r="A23" s="15">
        <v>8200</v>
      </c>
      <c r="B23" s="32"/>
      <c r="C23" s="32">
        <v>2000</v>
      </c>
      <c r="D23" s="23">
        <f t="shared" si="0"/>
        <v>0</v>
      </c>
      <c r="E23" s="24">
        <f t="shared" si="1"/>
        <v>126.95</v>
      </c>
      <c r="F23" s="24">
        <f t="shared" si="2"/>
        <v>126.95</v>
      </c>
    </row>
    <row r="24" spans="1:6" ht="17.100000000000001" customHeight="1" x14ac:dyDescent="0.2">
      <c r="A24" s="15">
        <v>9630</v>
      </c>
      <c r="B24" s="32"/>
      <c r="C24" s="32">
        <v>3000</v>
      </c>
      <c r="D24" s="23">
        <f t="shared" si="0"/>
        <v>0</v>
      </c>
      <c r="E24" s="24">
        <f t="shared" si="1"/>
        <v>190.39999999999998</v>
      </c>
      <c r="F24" s="24">
        <f t="shared" si="2"/>
        <v>190.39999999999998</v>
      </c>
    </row>
    <row r="25" spans="1:6" ht="17.100000000000001" customHeight="1" x14ac:dyDescent="0.2">
      <c r="A25" s="15"/>
      <c r="B25" s="32"/>
      <c r="C25" s="32"/>
      <c r="D25" s="23">
        <f t="shared" si="0"/>
        <v>0</v>
      </c>
      <c r="E25" s="24">
        <f t="shared" si="1"/>
        <v>0</v>
      </c>
      <c r="F25" s="24">
        <f t="shared" si="2"/>
        <v>0</v>
      </c>
    </row>
    <row r="26" spans="1:6" ht="17.100000000000001" customHeight="1" x14ac:dyDescent="0.2">
      <c r="A26" s="15"/>
      <c r="B26" s="32"/>
      <c r="C26" s="32"/>
      <c r="D26" s="23">
        <f t="shared" si="0"/>
        <v>0</v>
      </c>
      <c r="E26" s="24">
        <f t="shared" si="1"/>
        <v>0</v>
      </c>
      <c r="F26" s="24">
        <f t="shared" si="2"/>
        <v>0</v>
      </c>
    </row>
    <row r="27" spans="1:6" ht="17.100000000000001" customHeight="1" thickBot="1" x14ac:dyDescent="0.25">
      <c r="A27" s="15"/>
      <c r="B27" s="32"/>
      <c r="C27" s="32"/>
      <c r="D27" s="23">
        <f t="shared" si="0"/>
        <v>0</v>
      </c>
      <c r="E27" s="24">
        <f t="shared" si="1"/>
        <v>0</v>
      </c>
      <c r="F27" s="24">
        <f t="shared" si="2"/>
        <v>0</v>
      </c>
    </row>
    <row r="28" spans="1:6" ht="24" customHeight="1" thickBot="1" x14ac:dyDescent="0.25">
      <c r="A28" s="21" t="s">
        <v>5</v>
      </c>
      <c r="B28" s="22">
        <f>SUM(B5:B27)</f>
        <v>430000</v>
      </c>
      <c r="C28" s="22">
        <f>SUM(C5:C27)</f>
        <v>51000</v>
      </c>
      <c r="D28" s="25">
        <f>SUM(D5:D27)</f>
        <v>10689.800000000001</v>
      </c>
      <c r="E28" s="26">
        <f>SUM(E5:E27)</f>
        <v>30528.100000000002</v>
      </c>
      <c r="F28" s="27">
        <f>SUM(F5:F27)</f>
        <v>41217.9</v>
      </c>
    </row>
    <row r="29" spans="1:6" ht="17.100000000000001" customHeight="1" x14ac:dyDescent="0.2">
      <c r="A29" s="13"/>
      <c r="B29" s="16"/>
      <c r="C29" s="16"/>
      <c r="D29" s="20"/>
      <c r="E29" s="16"/>
      <c r="F29" s="16"/>
    </row>
    <row r="30" spans="1:6" ht="17.100000000000001" customHeight="1" x14ac:dyDescent="0.2">
      <c r="A30" s="13"/>
      <c r="B30" s="16"/>
      <c r="C30" s="16" t="s">
        <v>6</v>
      </c>
      <c r="D30" s="33">
        <f>18189.8-7500</f>
        <v>10689.8</v>
      </c>
      <c r="E30" s="34">
        <f>56485.55-15267.85-10689.8</f>
        <v>30527.900000000005</v>
      </c>
      <c r="F30" s="24">
        <f>SUM(D30:E30)</f>
        <v>41217.700000000004</v>
      </c>
    </row>
    <row r="31" spans="1:6" ht="17.100000000000001" customHeight="1" x14ac:dyDescent="0.2">
      <c r="A31" s="13"/>
      <c r="B31" s="16"/>
      <c r="C31" s="16"/>
      <c r="D31" s="20"/>
      <c r="E31" s="16"/>
      <c r="F31" s="28" t="s">
        <v>15</v>
      </c>
    </row>
    <row r="32" spans="1:6" ht="17.100000000000001" customHeight="1" x14ac:dyDescent="0.2">
      <c r="A32" s="13"/>
      <c r="B32" s="16"/>
      <c r="C32" s="16"/>
      <c r="D32" s="20"/>
      <c r="E32" s="16"/>
      <c r="F32" s="34">
        <f>56485.55-15267.85</f>
        <v>41217.700000000004</v>
      </c>
    </row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</sheetData>
  <printOptions horizontalCentered="1"/>
  <pageMargins left="0.59055118110236227" right="0.39370078740157483" top="0.59055118110236227" bottom="0.59055118110236227" header="0.51181102362204722" footer="0.31496062992125984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Soziallastenverteilung</vt:lpstr>
      <vt:lpstr>Soziallastenverteilung!Druckbereich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Soziallastenverteilung</dc:title>
  <dc:creator>Schmellentin Marc  DVIGA</dc:creator>
  <cp:lastModifiedBy>Schmellentin Marc  DVIGA</cp:lastModifiedBy>
  <cp:lastPrinted>2016-06-17T11:11:35Z</cp:lastPrinted>
  <dcterms:created xsi:type="dcterms:W3CDTF">1999-12-02T10:25:42Z</dcterms:created>
  <dcterms:modified xsi:type="dcterms:W3CDTF">2016-06-17T11:12:01Z</dcterms:modified>
</cp:coreProperties>
</file>