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90" windowWidth="19035" windowHeight="12525"/>
  </bookViews>
  <sheets>
    <sheet name="Revision Geldverkehr" sheetId="2" r:id="rId1"/>
  </sheets>
  <definedNames>
    <definedName name="_xlnm.Print_Area" localSheetId="0">'Revision Geldverkehr'!$A$1:$H$62</definedName>
  </definedNames>
  <calcPr calcId="145621"/>
</workbook>
</file>

<file path=xl/calcChain.xml><?xml version="1.0" encoding="utf-8"?>
<calcChain xmlns="http://schemas.openxmlformats.org/spreadsheetml/2006/main">
  <c r="H36" i="2" l="1"/>
  <c r="G36" i="2"/>
  <c r="G37" i="2"/>
  <c r="G38" i="2"/>
  <c r="H42" i="2"/>
  <c r="G18" i="2"/>
  <c r="G19" i="2"/>
  <c r="G20" i="2"/>
  <c r="H41" i="2"/>
  <c r="H43" i="2"/>
  <c r="G43" i="2"/>
  <c r="H18" i="2"/>
  <c r="H19" i="2"/>
  <c r="H20" i="2"/>
  <c r="H37" i="2"/>
  <c r="H38" i="2"/>
</calcChain>
</file>

<file path=xl/sharedStrings.xml><?xml version="1.0" encoding="utf-8"?>
<sst xmlns="http://schemas.openxmlformats.org/spreadsheetml/2006/main" count="92" uniqueCount="75">
  <si>
    <t>REVISION GELDVERKEHR</t>
  </si>
  <si>
    <t xml:space="preserve">I. </t>
  </si>
  <si>
    <t>Geldbestände</t>
  </si>
  <si>
    <t>Aktiv</t>
  </si>
  <si>
    <t>Passiv</t>
  </si>
  <si>
    <t>1.</t>
  </si>
  <si>
    <t>Kasse</t>
  </si>
  <si>
    <t>2.</t>
  </si>
  <si>
    <t>3.</t>
  </si>
  <si>
    <t>Subtotal</t>
  </si>
  <si>
    <t>abzüglich kleineres Subtotal</t>
  </si>
  <si>
    <t>= Geldbestände</t>
  </si>
  <si>
    <t>II.</t>
  </si>
  <si>
    <t>Buchhaltung</t>
  </si>
  <si>
    <t>Einnahmen</t>
  </si>
  <si>
    <t>Ausgaben</t>
  </si>
  <si>
    <t>4.</t>
  </si>
  <si>
    <t>5.</t>
  </si>
  <si>
    <t>6.</t>
  </si>
  <si>
    <t>7.</t>
  </si>
  <si>
    <t>8.</t>
  </si>
  <si>
    <t>= Buchsaldo</t>
  </si>
  <si>
    <t>III.</t>
  </si>
  <si>
    <t>Kontrolle</t>
  </si>
  <si>
    <t>Buchsaldo</t>
  </si>
  <si>
    <t>IV.</t>
  </si>
  <si>
    <t>Die Revisoren:</t>
  </si>
  <si>
    <t>Namens des Gemeinderates</t>
  </si>
  <si>
    <t>Gemeindeammann:</t>
  </si>
  <si>
    <t>Gemeindeschreiber/in:</t>
  </si>
  <si>
    <t>Meier Lucifer</t>
  </si>
  <si>
    <t>Hunkeler Felix, Präsident Finanzkommission</t>
  </si>
  <si>
    <t>NAB, KK</t>
  </si>
  <si>
    <t>Leiter/in Finanzen:</t>
  </si>
  <si>
    <t>Barbezüge Post/Kasse geprüft, i.O.</t>
  </si>
  <si>
    <t>Kanzleikasse</t>
  </si>
  <si>
    <t>gemäss Kassenjournal</t>
  </si>
  <si>
    <t>gemäss Kontoauszug Bank</t>
  </si>
  <si>
    <t>gemäss Kontoauszug Post</t>
  </si>
  <si>
    <t>Kassenschrank im Handarchiv</t>
  </si>
  <si>
    <t>Belege verbucht bis</t>
  </si>
  <si>
    <t>Vollständigkeit der Belege</t>
  </si>
  <si>
    <t>Bank-/Postkonto-Rückzüge</t>
  </si>
  <si>
    <t>Aufbewahrung des Geldes</t>
  </si>
  <si>
    <t>Nebenkassen</t>
  </si>
  <si>
    <t>Für die Richtigkeit</t>
  </si>
  <si>
    <t>E i n g e s e h e n</t>
  </si>
  <si>
    <t>Leiter/in Finanzen</t>
  </si>
  <si>
    <t>10000.01  Kasse</t>
  </si>
  <si>
    <t>10010.01  Post</t>
  </si>
  <si>
    <t>Raiffeisenbank, KK</t>
  </si>
  <si>
    <t>Gemeinde</t>
  </si>
  <si>
    <t>Datum der Revision</t>
  </si>
  <si>
    <t>8888 Muster</t>
  </si>
  <si>
    <t>Revisoren</t>
  </si>
  <si>
    <t>Weitere Bemerkungen</t>
  </si>
  <si>
    <t>Kanzleikasse, Kontrolle i.O.</t>
  </si>
  <si>
    <t>10020.01  Bank</t>
  </si>
  <si>
    <t>10020.02  Bank</t>
  </si>
  <si>
    <t>10020.03  Bank</t>
  </si>
  <si>
    <t>Bank</t>
  </si>
  <si>
    <t>Post  (tel. Saldoanfrage/Online-Banking)</t>
  </si>
  <si>
    <t>Bank  (tel. Saldoanfrage/Online-Banking)</t>
  </si>
  <si>
    <t>NAB, IBAN 34534533</t>
  </si>
  <si>
    <t>Raiffeisenbank, IBAN 3334333433</t>
  </si>
  <si>
    <t>Geldumsatz</t>
  </si>
  <si>
    <t>Unverbuchte Belege und Vorschüsse</t>
  </si>
  <si>
    <t>Bemerkungen</t>
  </si>
  <si>
    <t>Müller Hans, Gemeinderat (Ressort Finanzen)</t>
  </si>
  <si>
    <t xml:space="preserve">= Differenz   </t>
  </si>
  <si>
    <t xml:space="preserve">Der Kassabestand von über Fr. 21'000.00 ist zu hoch. Er sollte einen </t>
  </si>
  <si>
    <t>Betrag von etwa Fr. 7'000.00 nicht übersteigen.</t>
  </si>
  <si>
    <t>01.11.201_</t>
  </si>
  <si>
    <t>28. Oktober 201_, definitiv</t>
  </si>
  <si>
    <t>Stichprobeweise geprüft, i.O.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</si>
</sst>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</font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NumberFormat="1" applyFont="1" applyFill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NumberFormat="1" applyFont="1" applyBorder="1" applyAlignment="1"/>
    <xf numFmtId="0" fontId="4" fillId="0" borderId="3" xfId="0" applyNumberFormat="1" applyFont="1" applyFill="1" applyBorder="1" applyAlignment="1"/>
    <xf numFmtId="0" fontId="4" fillId="0" borderId="4" xfId="0" applyNumberFormat="1" applyFont="1" applyFill="1" applyBorder="1" applyAlignment="1"/>
    <xf numFmtId="0" fontId="4" fillId="2" borderId="5" xfId="0" applyNumberFormat="1" applyFont="1" applyFill="1" applyBorder="1" applyAlignment="1" applyProtection="1">
      <protection locked="0"/>
    </xf>
    <xf numFmtId="0" fontId="4" fillId="2" borderId="4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 applyAlignment="1" applyProtection="1">
      <protection locked="0"/>
    </xf>
    <xf numFmtId="0" fontId="4" fillId="0" borderId="7" xfId="0" applyNumberFormat="1" applyFont="1" applyBorder="1" applyAlignment="1"/>
    <xf numFmtId="0" fontId="4" fillId="0" borderId="8" xfId="0" applyNumberFormat="1" applyFont="1" applyFill="1" applyBorder="1" applyAlignment="1"/>
    <xf numFmtId="0" fontId="4" fillId="0" borderId="9" xfId="0" applyNumberFormat="1" applyFont="1" applyFill="1" applyBorder="1" applyAlignment="1"/>
    <xf numFmtId="0" fontId="4" fillId="2" borderId="10" xfId="0" applyNumberFormat="1" applyFont="1" applyFill="1" applyBorder="1" applyAlignment="1" applyProtection="1">
      <protection locked="0"/>
    </xf>
    <xf numFmtId="0" fontId="4" fillId="2" borderId="9" xfId="0" applyNumberFormat="1" applyFont="1" applyFill="1" applyBorder="1" applyAlignment="1" applyProtection="1">
      <protection locked="0"/>
    </xf>
    <xf numFmtId="0" fontId="4" fillId="2" borderId="11" xfId="0" applyNumberFormat="1" applyFont="1" applyFill="1" applyBorder="1" applyAlignment="1" applyProtection="1">
      <protection locked="0"/>
    </xf>
    <xf numFmtId="0" fontId="4" fillId="0" borderId="12" xfId="0" applyNumberFormat="1" applyFont="1" applyBorder="1" applyAlignment="1"/>
    <xf numFmtId="0" fontId="4" fillId="0" borderId="13" xfId="0" applyNumberFormat="1" applyFont="1" applyFill="1" applyBorder="1" applyAlignment="1"/>
    <xf numFmtId="0" fontId="4" fillId="2" borderId="12" xfId="0" applyNumberFormat="1" applyFont="1" applyFill="1" applyBorder="1" applyAlignment="1" applyProtection="1">
      <protection locked="0"/>
    </xf>
    <xf numFmtId="0" fontId="4" fillId="2" borderId="13" xfId="0" applyNumberFormat="1" applyFont="1" applyFill="1" applyBorder="1" applyAlignment="1" applyProtection="1">
      <protection locked="0"/>
    </xf>
    <xf numFmtId="0" fontId="4" fillId="2" borderId="14" xfId="0" applyNumberFormat="1" applyFont="1" applyFill="1" applyBorder="1" applyAlignment="1" applyProtection="1">
      <protection locked="0"/>
    </xf>
    <xf numFmtId="0" fontId="4" fillId="0" borderId="1" xfId="0" applyNumberFormat="1" applyFont="1" applyBorder="1" applyAlignment="1"/>
    <xf numFmtId="0" fontId="4" fillId="0" borderId="0" xfId="0" applyNumberFormat="1" applyFont="1" applyFill="1" applyBorder="1" applyAlignment="1"/>
    <xf numFmtId="0" fontId="4" fillId="0" borderId="15" xfId="0" applyNumberFormat="1" applyFont="1" applyBorder="1" applyAlignment="1"/>
    <xf numFmtId="0" fontId="4" fillId="0" borderId="16" xfId="0" applyNumberFormat="1" applyFont="1" applyFill="1" applyBorder="1" applyAlignment="1"/>
    <xf numFmtId="0" fontId="4" fillId="2" borderId="15" xfId="0" applyNumberFormat="1" applyFont="1" applyFill="1" applyBorder="1" applyAlignment="1" applyProtection="1">
      <protection locked="0"/>
    </xf>
    <xf numFmtId="0" fontId="4" fillId="2" borderId="16" xfId="0" applyNumberFormat="1" applyFont="1" applyFill="1" applyBorder="1" applyAlignment="1" applyProtection="1">
      <protection locked="0"/>
    </xf>
    <xf numFmtId="0" fontId="4" fillId="2" borderId="17" xfId="0" applyNumberFormat="1" applyFont="1" applyFill="1" applyBorder="1" applyAlignment="1" applyProtection="1">
      <protection locked="0"/>
    </xf>
    <xf numFmtId="0" fontId="4" fillId="0" borderId="0" xfId="0" applyNumberFormat="1" applyFont="1" applyBorder="1" applyAlignment="1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0" xfId="0" quotePrefix="1" applyNumberFormat="1" applyFont="1" applyBorder="1" applyAlignment="1"/>
    <xf numFmtId="0" fontId="4" fillId="0" borderId="21" xfId="0" applyNumberFormat="1" applyFont="1" applyFill="1" applyBorder="1" applyAlignment="1"/>
    <xf numFmtId="40" fontId="4" fillId="2" borderId="12" xfId="1" applyFont="1" applyFill="1" applyBorder="1" applyAlignment="1" applyProtection="1">
      <protection locked="0"/>
    </xf>
    <xf numFmtId="40" fontId="4" fillId="2" borderId="22" xfId="1" applyFont="1" applyFill="1" applyBorder="1" applyAlignment="1" applyProtection="1">
      <protection locked="0"/>
    </xf>
    <xf numFmtId="0" fontId="4" fillId="0" borderId="1" xfId="0" quotePrefix="1" applyNumberFormat="1" applyFont="1" applyBorder="1" applyAlignment="1"/>
    <xf numFmtId="40" fontId="4" fillId="2" borderId="15" xfId="1" applyFont="1" applyFill="1" applyBorder="1" applyAlignment="1" applyProtection="1">
      <protection locked="0"/>
    </xf>
    <xf numFmtId="40" fontId="4" fillId="2" borderId="23" xfId="1" applyFont="1" applyFill="1" applyBorder="1" applyAlignment="1" applyProtection="1">
      <protection locked="0"/>
    </xf>
    <xf numFmtId="40" fontId="4" fillId="3" borderId="12" xfId="1" applyFont="1" applyFill="1" applyBorder="1" applyAlignment="1"/>
    <xf numFmtId="40" fontId="4" fillId="3" borderId="22" xfId="1" applyFont="1" applyFill="1" applyBorder="1" applyAlignment="1"/>
    <xf numFmtId="40" fontId="4" fillId="3" borderId="15" xfId="1" applyFont="1" applyFill="1" applyBorder="1" applyAlignment="1"/>
    <xf numFmtId="40" fontId="4" fillId="3" borderId="23" xfId="1" applyFont="1" applyFill="1" applyBorder="1" applyAlignment="1"/>
    <xf numFmtId="0" fontId="4" fillId="0" borderId="15" xfId="0" quotePrefix="1" applyNumberFormat="1" applyFont="1" applyBorder="1" applyAlignment="1"/>
    <xf numFmtId="40" fontId="4" fillId="3" borderId="24" xfId="1" applyFont="1" applyFill="1" applyBorder="1" applyAlignment="1"/>
    <xf numFmtId="40" fontId="4" fillId="3" borderId="25" xfId="1" applyFont="1" applyFill="1" applyBorder="1" applyAlignment="1"/>
    <xf numFmtId="0" fontId="4" fillId="0" borderId="0" xfId="0" quotePrefix="1" applyNumberFormat="1" applyFont="1" applyBorder="1" applyAlignment="1"/>
    <xf numFmtId="0" fontId="4" fillId="0" borderId="20" xfId="0" applyNumberFormat="1" applyFont="1" applyFill="1" applyBorder="1" applyAlignment="1"/>
    <xf numFmtId="40" fontId="4" fillId="0" borderId="1" xfId="1" applyFont="1" applyFill="1" applyBorder="1" applyAlignment="1"/>
    <xf numFmtId="40" fontId="4" fillId="0" borderId="26" xfId="1" applyFont="1" applyFill="1" applyBorder="1" applyAlignment="1"/>
    <xf numFmtId="0" fontId="4" fillId="0" borderId="27" xfId="0" applyNumberFormat="1" applyFont="1" applyFill="1" applyBorder="1" applyAlignment="1"/>
    <xf numFmtId="40" fontId="4" fillId="3" borderId="28" xfId="1" applyFont="1" applyFill="1" applyBorder="1" applyAlignment="1"/>
    <xf numFmtId="0" fontId="4" fillId="0" borderId="29" xfId="0" applyNumberFormat="1" applyFont="1" applyFill="1" applyBorder="1" applyAlignment="1"/>
    <xf numFmtId="40" fontId="4" fillId="3" borderId="26" xfId="1" applyFont="1" applyFill="1" applyBorder="1" applyAlignment="1"/>
    <xf numFmtId="0" fontId="4" fillId="0" borderId="17" xfId="0" applyNumberFormat="1" applyFont="1" applyFill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centerContinuous" vertical="center"/>
    </xf>
    <xf numFmtId="0" fontId="4" fillId="0" borderId="21" xfId="0" applyNumberFormat="1" applyFont="1" applyFill="1" applyBorder="1" applyAlignment="1">
      <alignment horizontal="centerContinuous" vertical="center"/>
    </xf>
    <xf numFmtId="0" fontId="4" fillId="0" borderId="27" xfId="0" applyNumberFormat="1" applyFont="1" applyFill="1" applyBorder="1" applyAlignment="1">
      <alignment horizontal="centerContinuous" vertical="center"/>
    </xf>
    <xf numFmtId="0" fontId="4" fillId="0" borderId="30" xfId="0" applyNumberFormat="1" applyFont="1" applyFill="1" applyBorder="1" applyAlignment="1"/>
    <xf numFmtId="0" fontId="4" fillId="0" borderId="3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Continuous"/>
    </xf>
    <xf numFmtId="0" fontId="5" fillId="0" borderId="29" xfId="0" applyNumberFormat="1" applyFont="1" applyFill="1" applyBorder="1" applyAlignment="1">
      <alignment horizontal="centerContinuous"/>
    </xf>
    <xf numFmtId="0" fontId="4" fillId="0" borderId="15" xfId="0" applyNumberFormat="1" applyFont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Continuous"/>
    </xf>
    <xf numFmtId="0" fontId="4" fillId="0" borderId="31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15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/>
    </xf>
    <xf numFmtId="0" fontId="4" fillId="0" borderId="32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Continuous"/>
    </xf>
    <xf numFmtId="0" fontId="4" fillId="0" borderId="29" xfId="0" applyNumberFormat="1" applyFont="1" applyFill="1" applyBorder="1" applyAlignment="1">
      <alignment horizontal="centerContinuous"/>
    </xf>
    <xf numFmtId="0" fontId="4" fillId="0" borderId="33" xfId="0" applyNumberFormat="1" applyFont="1" applyFill="1" applyBorder="1" applyAlignment="1"/>
    <xf numFmtId="0" fontId="4" fillId="0" borderId="15" xfId="0" applyNumberFormat="1" applyFont="1" applyFill="1" applyBorder="1" applyAlignment="1"/>
    <xf numFmtId="0" fontId="3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sqref="A1:H1"/>
    </sheetView>
  </sheetViews>
  <sheetFormatPr baseColWidth="10" defaultRowHeight="15" x14ac:dyDescent="0.2"/>
  <cols>
    <col min="1" max="1" width="3.85546875" style="2" customWidth="1"/>
    <col min="2" max="2" width="6.28515625" style="1" customWidth="1"/>
    <col min="3" max="3" width="20.28515625" style="1" customWidth="1"/>
    <col min="4" max="4" width="18.28515625" style="1" customWidth="1"/>
    <col min="5" max="6" width="11.28515625" style="1" customWidth="1"/>
    <col min="7" max="8" width="18.28515625" style="1" customWidth="1"/>
    <col min="9" max="9" width="10.7109375" style="1" customWidth="1"/>
    <col min="10" max="32" width="10.7109375" style="2" customWidth="1"/>
    <col min="33" max="16384" width="11.42578125" style="2"/>
  </cols>
  <sheetData>
    <row r="1" spans="1:9" s="8" customFormat="1" ht="15.75" customHeigh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7"/>
    </row>
    <row r="2" spans="1:9" s="8" customFormat="1" ht="15.75" customHeight="1" thickBot="1" x14ac:dyDescent="0.25">
      <c r="A2" s="86"/>
      <c r="B2" s="87"/>
      <c r="C2" s="87"/>
      <c r="D2" s="87"/>
      <c r="E2" s="87"/>
      <c r="F2" s="87"/>
      <c r="G2" s="87"/>
      <c r="H2" s="87"/>
      <c r="I2" s="7"/>
    </row>
    <row r="3" spans="1:9" x14ac:dyDescent="0.2">
      <c r="A3" s="9" t="s">
        <v>51</v>
      </c>
      <c r="B3" s="10"/>
      <c r="C3" s="11"/>
      <c r="D3" s="12" t="s">
        <v>53</v>
      </c>
      <c r="E3" s="13"/>
      <c r="F3" s="13"/>
      <c r="G3" s="13"/>
      <c r="H3" s="14"/>
    </row>
    <row r="4" spans="1:9" ht="15.75" thickBot="1" x14ac:dyDescent="0.25">
      <c r="A4" s="15" t="s">
        <v>52</v>
      </c>
      <c r="B4" s="16"/>
      <c r="C4" s="17"/>
      <c r="D4" s="18" t="s">
        <v>72</v>
      </c>
      <c r="E4" s="19"/>
      <c r="F4" s="19"/>
      <c r="G4" s="19"/>
      <c r="H4" s="20"/>
    </row>
    <row r="5" spans="1:9" x14ac:dyDescent="0.2">
      <c r="A5" s="21" t="s">
        <v>47</v>
      </c>
      <c r="B5" s="22"/>
      <c r="C5" s="22"/>
      <c r="D5" s="23" t="s">
        <v>30</v>
      </c>
      <c r="E5" s="24"/>
      <c r="F5" s="24"/>
      <c r="G5" s="24"/>
      <c r="H5" s="25"/>
    </row>
    <row r="6" spans="1:9" x14ac:dyDescent="0.2">
      <c r="A6" s="21" t="s">
        <v>44</v>
      </c>
      <c r="B6" s="22"/>
      <c r="C6" s="22"/>
      <c r="D6" s="23" t="s">
        <v>35</v>
      </c>
      <c r="E6" s="24"/>
      <c r="F6" s="24"/>
      <c r="G6" s="24"/>
      <c r="H6" s="25"/>
    </row>
    <row r="7" spans="1:9" x14ac:dyDescent="0.2">
      <c r="A7" s="21" t="s">
        <v>54</v>
      </c>
      <c r="B7" s="22"/>
      <c r="C7" s="22"/>
      <c r="D7" s="23" t="s">
        <v>68</v>
      </c>
      <c r="E7" s="24"/>
      <c r="F7" s="24"/>
      <c r="G7" s="24"/>
      <c r="H7" s="25"/>
    </row>
    <row r="8" spans="1:9" x14ac:dyDescent="0.2">
      <c r="A8" s="26"/>
      <c r="B8" s="27"/>
      <c r="C8" s="27"/>
      <c r="D8" s="23" t="s">
        <v>31</v>
      </c>
      <c r="E8" s="24"/>
      <c r="F8" s="24"/>
      <c r="G8" s="24"/>
      <c r="H8" s="25"/>
    </row>
    <row r="9" spans="1:9" x14ac:dyDescent="0.2">
      <c r="A9" s="28"/>
      <c r="B9" s="29"/>
      <c r="C9" s="29"/>
      <c r="D9" s="30"/>
      <c r="E9" s="31"/>
      <c r="F9" s="31"/>
      <c r="G9" s="31"/>
      <c r="H9" s="32"/>
    </row>
    <row r="10" spans="1:9" x14ac:dyDescent="0.2">
      <c r="A10" s="33"/>
      <c r="B10" s="27"/>
      <c r="C10" s="27"/>
      <c r="D10" s="27"/>
      <c r="E10" s="27"/>
      <c r="F10" s="27"/>
      <c r="G10" s="29"/>
      <c r="H10" s="29"/>
    </row>
    <row r="11" spans="1:9" s="4" customFormat="1" ht="19.899999999999999" customHeight="1" x14ac:dyDescent="0.2">
      <c r="A11" s="34" t="s">
        <v>1</v>
      </c>
      <c r="B11" s="35" t="s">
        <v>2</v>
      </c>
      <c r="C11" s="36"/>
      <c r="D11" s="36"/>
      <c r="E11" s="36"/>
      <c r="F11" s="36"/>
      <c r="G11" s="37" t="s">
        <v>3</v>
      </c>
      <c r="H11" s="38" t="s">
        <v>4</v>
      </c>
      <c r="I11" s="3"/>
    </row>
    <row r="12" spans="1:9" x14ac:dyDescent="0.2">
      <c r="A12" s="39" t="s">
        <v>5</v>
      </c>
      <c r="B12" s="40" t="s">
        <v>6</v>
      </c>
      <c r="C12" s="40"/>
      <c r="D12" s="40"/>
      <c r="E12" s="40"/>
      <c r="F12" s="40"/>
      <c r="G12" s="41">
        <v>14835.35</v>
      </c>
      <c r="H12" s="42"/>
    </row>
    <row r="13" spans="1:9" x14ac:dyDescent="0.2">
      <c r="A13" s="43" t="s">
        <v>7</v>
      </c>
      <c r="B13" s="27" t="s">
        <v>61</v>
      </c>
      <c r="C13" s="27"/>
      <c r="D13" s="27"/>
      <c r="E13" s="27"/>
      <c r="F13" s="27"/>
      <c r="G13" s="41">
        <v>37544.800000000003</v>
      </c>
      <c r="H13" s="42"/>
    </row>
    <row r="14" spans="1:9" x14ac:dyDescent="0.2">
      <c r="A14" s="43" t="s">
        <v>8</v>
      </c>
      <c r="B14" s="27" t="s">
        <v>62</v>
      </c>
      <c r="C14" s="27"/>
      <c r="D14" s="27"/>
      <c r="E14" s="27"/>
      <c r="F14" s="27"/>
      <c r="G14" s="41"/>
      <c r="H14" s="42"/>
    </row>
    <row r="15" spans="1:9" x14ac:dyDescent="0.2">
      <c r="A15" s="26"/>
      <c r="B15" s="27">
        <v>3.1</v>
      </c>
      <c r="C15" s="24" t="s">
        <v>60</v>
      </c>
      <c r="D15" s="24" t="s">
        <v>63</v>
      </c>
      <c r="E15" s="24"/>
      <c r="F15" s="24"/>
      <c r="G15" s="41">
        <v>140096.45000000001</v>
      </c>
      <c r="H15" s="42"/>
    </row>
    <row r="16" spans="1:9" x14ac:dyDescent="0.2">
      <c r="A16" s="26"/>
      <c r="B16" s="27">
        <v>3.2</v>
      </c>
      <c r="C16" s="24" t="s">
        <v>60</v>
      </c>
      <c r="D16" s="24" t="s">
        <v>64</v>
      </c>
      <c r="E16" s="24"/>
      <c r="F16" s="24"/>
      <c r="G16" s="41"/>
      <c r="H16" s="42">
        <v>31588.5</v>
      </c>
    </row>
    <row r="17" spans="1:9" x14ac:dyDescent="0.2">
      <c r="A17" s="26"/>
      <c r="B17" s="27">
        <v>3.3</v>
      </c>
      <c r="C17" s="24" t="s">
        <v>60</v>
      </c>
      <c r="D17" s="24"/>
      <c r="E17" s="24"/>
      <c r="F17" s="24"/>
      <c r="G17" s="44"/>
      <c r="H17" s="45"/>
    </row>
    <row r="18" spans="1:9" x14ac:dyDescent="0.2">
      <c r="A18" s="26" t="s">
        <v>9</v>
      </c>
      <c r="B18" s="27"/>
      <c r="C18" s="27"/>
      <c r="D18" s="27"/>
      <c r="E18" s="27"/>
      <c r="F18" s="27"/>
      <c r="G18" s="46">
        <f>SUM(G12:G17)</f>
        <v>192476.6</v>
      </c>
      <c r="H18" s="47">
        <f>SUM(H12:H17)</f>
        <v>31588.5</v>
      </c>
    </row>
    <row r="19" spans="1:9" ht="15.75" thickBot="1" x14ac:dyDescent="0.25">
      <c r="A19" s="26" t="s">
        <v>10</v>
      </c>
      <c r="B19" s="27"/>
      <c r="C19" s="27"/>
      <c r="D19" s="27"/>
      <c r="E19" s="27"/>
      <c r="F19" s="27"/>
      <c r="G19" s="48">
        <f>IF(G18&gt;H18,H18,"")</f>
        <v>31588.5</v>
      </c>
      <c r="H19" s="49" t="str">
        <f>IF(H18&gt;G18,G18,"")</f>
        <v/>
      </c>
    </row>
    <row r="20" spans="1:9" ht="19.899999999999999" customHeight="1" thickBot="1" x14ac:dyDescent="0.25">
      <c r="A20" s="50" t="s">
        <v>11</v>
      </c>
      <c r="B20" s="29"/>
      <c r="C20" s="29"/>
      <c r="D20" s="29"/>
      <c r="E20" s="29"/>
      <c r="F20" s="29"/>
      <c r="G20" s="51">
        <f>IF(G19="","",G18-G19)</f>
        <v>160888.1</v>
      </c>
      <c r="H20" s="52" t="str">
        <f>IF(H19="","",H18-H19)</f>
        <v/>
      </c>
    </row>
    <row r="21" spans="1:9" ht="19.899999999999999" customHeight="1" x14ac:dyDescent="0.2">
      <c r="A21" s="53"/>
      <c r="B21" s="27"/>
      <c r="C21" s="27"/>
      <c r="D21" s="27"/>
      <c r="E21" s="27"/>
      <c r="F21" s="27"/>
      <c r="G21" s="27"/>
      <c r="H21" s="27"/>
    </row>
    <row r="22" spans="1:9" s="4" customFormat="1" ht="19.899999999999999" customHeight="1" x14ac:dyDescent="0.2">
      <c r="A22" s="34" t="s">
        <v>12</v>
      </c>
      <c r="B22" s="35" t="s">
        <v>13</v>
      </c>
      <c r="C22" s="36"/>
      <c r="D22" s="36"/>
      <c r="E22" s="36"/>
      <c r="F22" s="36"/>
      <c r="G22" s="37" t="s">
        <v>14</v>
      </c>
      <c r="H22" s="38" t="s">
        <v>15</v>
      </c>
      <c r="I22" s="3"/>
    </row>
    <row r="23" spans="1:9" x14ac:dyDescent="0.2">
      <c r="A23" s="54" t="s">
        <v>65</v>
      </c>
      <c r="B23" s="40"/>
      <c r="C23" s="40"/>
      <c r="D23" s="40"/>
      <c r="E23" s="40"/>
      <c r="F23" s="40"/>
      <c r="G23" s="55"/>
      <c r="H23" s="56"/>
    </row>
    <row r="24" spans="1:9" x14ac:dyDescent="0.2">
      <c r="A24" s="43" t="s">
        <v>5</v>
      </c>
      <c r="B24" s="22" t="s">
        <v>48</v>
      </c>
      <c r="C24" s="22"/>
      <c r="D24" s="22"/>
      <c r="E24" s="22"/>
      <c r="F24" s="22"/>
      <c r="G24" s="41">
        <v>57538.5</v>
      </c>
      <c r="H24" s="42">
        <v>41903.15</v>
      </c>
    </row>
    <row r="25" spans="1:9" x14ac:dyDescent="0.2">
      <c r="A25" s="43" t="s">
        <v>7</v>
      </c>
      <c r="B25" s="22" t="s">
        <v>49</v>
      </c>
      <c r="C25" s="22"/>
      <c r="D25" s="22"/>
      <c r="E25" s="22"/>
      <c r="F25" s="22"/>
      <c r="G25" s="41">
        <v>233440.15</v>
      </c>
      <c r="H25" s="42">
        <v>195895.35</v>
      </c>
    </row>
    <row r="26" spans="1:9" x14ac:dyDescent="0.2">
      <c r="A26" s="43" t="s">
        <v>8</v>
      </c>
      <c r="B26" s="24" t="s">
        <v>57</v>
      </c>
      <c r="C26" s="24"/>
      <c r="D26" s="24" t="s">
        <v>32</v>
      </c>
      <c r="E26" s="24"/>
      <c r="F26" s="24"/>
      <c r="G26" s="41">
        <v>488500.05</v>
      </c>
      <c r="H26" s="42">
        <v>355254.6</v>
      </c>
    </row>
    <row r="27" spans="1:9" x14ac:dyDescent="0.2">
      <c r="A27" s="43" t="s">
        <v>16</v>
      </c>
      <c r="B27" s="24" t="s">
        <v>58</v>
      </c>
      <c r="C27" s="24"/>
      <c r="D27" s="24" t="s">
        <v>50</v>
      </c>
      <c r="E27" s="24"/>
      <c r="F27" s="24"/>
      <c r="G27" s="41">
        <v>81533.5</v>
      </c>
      <c r="H27" s="42">
        <v>113122</v>
      </c>
    </row>
    <row r="28" spans="1:9" x14ac:dyDescent="0.2">
      <c r="A28" s="43" t="s">
        <v>17</v>
      </c>
      <c r="B28" s="24" t="s">
        <v>59</v>
      </c>
      <c r="C28" s="24"/>
      <c r="D28" s="24"/>
      <c r="E28" s="24"/>
      <c r="F28" s="24"/>
      <c r="G28" s="41"/>
      <c r="H28" s="42"/>
    </row>
    <row r="29" spans="1:9" x14ac:dyDescent="0.2">
      <c r="A29" s="43" t="s">
        <v>18</v>
      </c>
      <c r="B29" s="24"/>
      <c r="C29" s="24"/>
      <c r="D29" s="24"/>
      <c r="E29" s="24"/>
      <c r="F29" s="24"/>
      <c r="G29" s="41"/>
      <c r="H29" s="42"/>
    </row>
    <row r="30" spans="1:9" x14ac:dyDescent="0.2">
      <c r="A30" s="43" t="s">
        <v>19</v>
      </c>
      <c r="B30" s="24"/>
      <c r="C30" s="24"/>
      <c r="D30" s="24"/>
      <c r="E30" s="24"/>
      <c r="F30" s="24"/>
      <c r="G30" s="41"/>
      <c r="H30" s="42"/>
    </row>
    <row r="31" spans="1:9" x14ac:dyDescent="0.2">
      <c r="A31" s="43" t="s">
        <v>20</v>
      </c>
      <c r="B31" s="24"/>
      <c r="C31" s="24"/>
      <c r="D31" s="24"/>
      <c r="E31" s="24"/>
      <c r="F31" s="24"/>
      <c r="G31" s="41"/>
      <c r="H31" s="42"/>
    </row>
    <row r="32" spans="1:9" x14ac:dyDescent="0.2">
      <c r="A32" s="21" t="s">
        <v>66</v>
      </c>
      <c r="B32" s="22"/>
      <c r="C32" s="22"/>
      <c r="D32" s="22"/>
      <c r="E32" s="22"/>
      <c r="F32" s="22"/>
      <c r="G32" s="41"/>
      <c r="H32" s="42"/>
    </row>
    <row r="33" spans="1:9" x14ac:dyDescent="0.2">
      <c r="A33" s="21"/>
      <c r="B33" s="24" t="s">
        <v>36</v>
      </c>
      <c r="C33" s="24"/>
      <c r="D33" s="24"/>
      <c r="E33" s="24"/>
      <c r="F33" s="24"/>
      <c r="G33" s="41"/>
      <c r="H33" s="42">
        <v>800</v>
      </c>
    </row>
    <row r="34" spans="1:9" x14ac:dyDescent="0.2">
      <c r="A34" s="21"/>
      <c r="B34" s="24" t="s">
        <v>38</v>
      </c>
      <c r="C34" s="24"/>
      <c r="D34" s="24"/>
      <c r="E34" s="24"/>
      <c r="F34" s="24"/>
      <c r="G34" s="41">
        <v>0</v>
      </c>
      <c r="H34" s="42">
        <v>0</v>
      </c>
    </row>
    <row r="35" spans="1:9" x14ac:dyDescent="0.2">
      <c r="A35" s="21"/>
      <c r="B35" s="24" t="s">
        <v>37</v>
      </c>
      <c r="C35" s="24"/>
      <c r="D35" s="24"/>
      <c r="E35" s="24"/>
      <c r="F35" s="24"/>
      <c r="G35" s="44">
        <v>7431</v>
      </c>
      <c r="H35" s="45">
        <v>580</v>
      </c>
    </row>
    <row r="36" spans="1:9" x14ac:dyDescent="0.2">
      <c r="A36" s="26" t="s">
        <v>9</v>
      </c>
      <c r="B36" s="27"/>
      <c r="C36" s="27"/>
      <c r="D36" s="27"/>
      <c r="E36" s="27"/>
      <c r="F36" s="27"/>
      <c r="G36" s="46">
        <f>SUM(G23:G35)</f>
        <v>868443.2</v>
      </c>
      <c r="H36" s="47">
        <f>SUM(H23:H35)</f>
        <v>707555.1</v>
      </c>
    </row>
    <row r="37" spans="1:9" ht="15.75" thickBot="1" x14ac:dyDescent="0.25">
      <c r="A37" s="26" t="s">
        <v>10</v>
      </c>
      <c r="B37" s="27"/>
      <c r="C37" s="27"/>
      <c r="D37" s="27"/>
      <c r="E37" s="27"/>
      <c r="F37" s="27"/>
      <c r="G37" s="48">
        <f>IF(G36&gt;H36,H36,"")</f>
        <v>707555.1</v>
      </c>
      <c r="H37" s="49" t="str">
        <f>IF(H36&gt;G36,G36,"")</f>
        <v/>
      </c>
    </row>
    <row r="38" spans="1:9" ht="19.899999999999999" customHeight="1" thickBot="1" x14ac:dyDescent="0.25">
      <c r="A38" s="50" t="s">
        <v>21</v>
      </c>
      <c r="B38" s="29"/>
      <c r="C38" s="29"/>
      <c r="D38" s="29"/>
      <c r="E38" s="29"/>
      <c r="F38" s="29"/>
      <c r="G38" s="51">
        <f>IF(G37="","",G36-G37)</f>
        <v>160888.09999999998</v>
      </c>
      <c r="H38" s="52" t="str">
        <f>IF(H37="","",H36-H37)</f>
        <v/>
      </c>
    </row>
    <row r="39" spans="1:9" x14ac:dyDescent="0.2">
      <c r="A39" s="33"/>
      <c r="B39" s="27"/>
      <c r="C39" s="27"/>
      <c r="D39" s="27"/>
      <c r="E39" s="27"/>
      <c r="F39" s="27"/>
      <c r="G39" s="27"/>
      <c r="H39" s="27"/>
    </row>
    <row r="40" spans="1:9" s="4" customFormat="1" ht="19.899999999999999" customHeight="1" x14ac:dyDescent="0.2">
      <c r="A40" s="34" t="s">
        <v>22</v>
      </c>
      <c r="B40" s="35" t="s">
        <v>23</v>
      </c>
      <c r="C40" s="36"/>
      <c r="D40" s="36"/>
      <c r="E40" s="36"/>
      <c r="F40" s="36"/>
      <c r="G40" s="36"/>
      <c r="H40" s="36"/>
      <c r="I40" s="3"/>
    </row>
    <row r="41" spans="1:9" x14ac:dyDescent="0.2">
      <c r="A41" s="39" t="s">
        <v>5</v>
      </c>
      <c r="B41" s="40" t="s">
        <v>2</v>
      </c>
      <c r="C41" s="40"/>
      <c r="D41" s="40"/>
      <c r="E41" s="40"/>
      <c r="F41" s="40"/>
      <c r="G41" s="57"/>
      <c r="H41" s="58">
        <f>IF(G20="",-H20,G20)</f>
        <v>160888.1</v>
      </c>
    </row>
    <row r="42" spans="1:9" ht="15.75" thickBot="1" x14ac:dyDescent="0.25">
      <c r="A42" s="43" t="s">
        <v>7</v>
      </c>
      <c r="B42" s="27" t="s">
        <v>24</v>
      </c>
      <c r="C42" s="27"/>
      <c r="D42" s="27"/>
      <c r="E42" s="27"/>
      <c r="F42" s="27"/>
      <c r="G42" s="59"/>
      <c r="H42" s="60">
        <f>IF(G38="",-H38,G38)</f>
        <v>160888.09999999998</v>
      </c>
    </row>
    <row r="43" spans="1:9" ht="19.899999999999999" customHeight="1" thickBot="1" x14ac:dyDescent="0.25">
      <c r="A43" s="50" t="s">
        <v>69</v>
      </c>
      <c r="B43" s="29"/>
      <c r="C43" s="29"/>
      <c r="D43" s="29"/>
      <c r="E43" s="29"/>
      <c r="F43" s="29"/>
      <c r="G43" s="61" t="str">
        <f>IF(H43=0,"k e i n e",IF(H43&gt;0,"Ueberschuss","Fehlbetrag"))</f>
        <v>k e i n e</v>
      </c>
      <c r="H43" s="52">
        <f>ROUND(+H41-H42,2)</f>
        <v>0</v>
      </c>
    </row>
    <row r="44" spans="1:9" x14ac:dyDescent="0.2">
      <c r="A44" s="33"/>
      <c r="B44" s="27"/>
      <c r="C44" s="27"/>
      <c r="D44" s="27"/>
      <c r="E44" s="27"/>
      <c r="F44" s="27"/>
      <c r="G44" s="27"/>
      <c r="H44" s="27"/>
    </row>
    <row r="45" spans="1:9" ht="19.899999999999999" customHeight="1" x14ac:dyDescent="0.2">
      <c r="A45" s="62" t="s">
        <v>25</v>
      </c>
      <c r="B45" s="63" t="s">
        <v>67</v>
      </c>
      <c r="C45" s="27"/>
      <c r="D45" s="27"/>
      <c r="E45" s="27"/>
      <c r="F45" s="27"/>
      <c r="G45" s="27"/>
      <c r="H45" s="27"/>
    </row>
    <row r="46" spans="1:9" x14ac:dyDescent="0.2">
      <c r="A46" s="53" t="s">
        <v>5</v>
      </c>
      <c r="B46" s="24" t="s">
        <v>40</v>
      </c>
      <c r="C46" s="24"/>
      <c r="D46" s="24"/>
      <c r="E46" s="24" t="s">
        <v>73</v>
      </c>
      <c r="F46" s="24"/>
      <c r="G46" s="24"/>
      <c r="H46" s="24"/>
    </row>
    <row r="47" spans="1:9" x14ac:dyDescent="0.2">
      <c r="A47" s="53" t="s">
        <v>7</v>
      </c>
      <c r="B47" s="24" t="s">
        <v>41</v>
      </c>
      <c r="C47" s="24"/>
      <c r="D47" s="24"/>
      <c r="E47" s="24" t="s">
        <v>74</v>
      </c>
      <c r="F47" s="24"/>
      <c r="G47" s="24"/>
      <c r="H47" s="24"/>
    </row>
    <row r="48" spans="1:9" x14ac:dyDescent="0.2">
      <c r="A48" s="53" t="s">
        <v>8</v>
      </c>
      <c r="B48" s="24" t="s">
        <v>42</v>
      </c>
      <c r="C48" s="24"/>
      <c r="D48" s="24"/>
      <c r="E48" s="24" t="s">
        <v>34</v>
      </c>
      <c r="F48" s="24"/>
      <c r="G48" s="24"/>
      <c r="H48" s="24"/>
    </row>
    <row r="49" spans="1:9" x14ac:dyDescent="0.2">
      <c r="A49" s="53" t="s">
        <v>16</v>
      </c>
      <c r="B49" s="24" t="s">
        <v>43</v>
      </c>
      <c r="C49" s="24"/>
      <c r="D49" s="24"/>
      <c r="E49" s="24" t="s">
        <v>39</v>
      </c>
      <c r="F49" s="24"/>
      <c r="G49" s="24"/>
      <c r="H49" s="24"/>
    </row>
    <row r="50" spans="1:9" x14ac:dyDescent="0.2">
      <c r="A50" s="53" t="s">
        <v>17</v>
      </c>
      <c r="B50" s="24" t="s">
        <v>44</v>
      </c>
      <c r="C50" s="24"/>
      <c r="D50" s="24"/>
      <c r="E50" s="24" t="s">
        <v>56</v>
      </c>
      <c r="F50" s="24"/>
      <c r="G50" s="24"/>
      <c r="H50" s="24"/>
    </row>
    <row r="51" spans="1:9" x14ac:dyDescent="0.2">
      <c r="A51" s="53" t="s">
        <v>18</v>
      </c>
      <c r="B51" s="24" t="s">
        <v>55</v>
      </c>
      <c r="C51" s="24"/>
      <c r="D51" s="24" t="s">
        <v>70</v>
      </c>
      <c r="E51" s="24"/>
      <c r="F51" s="24"/>
      <c r="G51" s="24"/>
      <c r="H51" s="24"/>
    </row>
    <row r="52" spans="1:9" x14ac:dyDescent="0.2">
      <c r="A52" s="53"/>
      <c r="B52" s="24"/>
      <c r="C52" s="24"/>
      <c r="D52" s="24" t="s">
        <v>71</v>
      </c>
      <c r="E52" s="24"/>
      <c r="F52" s="24"/>
      <c r="G52" s="24"/>
      <c r="H52" s="24"/>
    </row>
    <row r="53" spans="1:9" x14ac:dyDescent="0.2">
      <c r="A53" s="53"/>
      <c r="B53" s="24"/>
      <c r="C53" s="24"/>
      <c r="D53" s="24"/>
      <c r="E53" s="24"/>
      <c r="F53" s="24"/>
      <c r="G53" s="24"/>
      <c r="H53" s="24"/>
    </row>
    <row r="54" spans="1:9" x14ac:dyDescent="0.2">
      <c r="A54" s="53"/>
      <c r="B54" s="64"/>
      <c r="C54" s="64"/>
      <c r="D54" s="64"/>
      <c r="E54" s="64"/>
      <c r="F54" s="64"/>
      <c r="G54" s="64"/>
      <c r="H54" s="64"/>
    </row>
    <row r="55" spans="1:9" s="4" customFormat="1" ht="20.45" customHeight="1" x14ac:dyDescent="0.2">
      <c r="A55" s="65" t="s">
        <v>45</v>
      </c>
      <c r="B55" s="66"/>
      <c r="C55" s="66"/>
      <c r="D55" s="66"/>
      <c r="E55" s="67" t="s">
        <v>46</v>
      </c>
      <c r="F55" s="68"/>
      <c r="G55" s="68"/>
      <c r="H55" s="69"/>
      <c r="I55" s="3"/>
    </row>
    <row r="56" spans="1:9" x14ac:dyDescent="0.2">
      <c r="A56" s="26" t="s">
        <v>26</v>
      </c>
      <c r="B56" s="27"/>
      <c r="C56" s="27"/>
      <c r="D56" s="27"/>
      <c r="E56" s="70"/>
      <c r="F56" s="40"/>
      <c r="G56" s="54" t="s">
        <v>27</v>
      </c>
      <c r="H56" s="57"/>
    </row>
    <row r="57" spans="1:9" ht="18" customHeight="1" x14ac:dyDescent="0.2">
      <c r="A57" s="26"/>
      <c r="B57" s="27"/>
      <c r="C57" s="27"/>
      <c r="D57" s="27"/>
      <c r="E57" s="71" t="s">
        <v>33</v>
      </c>
      <c r="F57" s="27"/>
      <c r="G57" s="72" t="s">
        <v>28</v>
      </c>
      <c r="H57" s="59"/>
    </row>
    <row r="58" spans="1:9" x14ac:dyDescent="0.2">
      <c r="A58" s="26"/>
      <c r="B58" s="5"/>
      <c r="C58" s="73"/>
      <c r="D58" s="27"/>
      <c r="E58" s="71"/>
      <c r="F58" s="27"/>
      <c r="G58" s="6"/>
      <c r="H58" s="74"/>
    </row>
    <row r="59" spans="1:9" ht="18" customHeight="1" x14ac:dyDescent="0.2">
      <c r="A59" s="75"/>
      <c r="B59" s="76"/>
      <c r="C59" s="76"/>
      <c r="D59" s="29"/>
      <c r="E59" s="77"/>
      <c r="F59" s="78"/>
      <c r="G59" s="79"/>
      <c r="H59" s="80"/>
    </row>
    <row r="60" spans="1:9" x14ac:dyDescent="0.2">
      <c r="A60" s="26"/>
      <c r="B60" s="27"/>
      <c r="C60" s="27"/>
      <c r="D60" s="27"/>
      <c r="E60" s="81"/>
      <c r="F60" s="22"/>
      <c r="G60" s="72" t="s">
        <v>29</v>
      </c>
      <c r="H60" s="59"/>
    </row>
    <row r="61" spans="1:9" x14ac:dyDescent="0.2">
      <c r="A61" s="26"/>
      <c r="B61" s="78"/>
      <c r="C61" s="78"/>
      <c r="D61" s="27"/>
      <c r="E61" s="71"/>
      <c r="F61" s="27"/>
      <c r="G61" s="82"/>
      <c r="H61" s="83"/>
    </row>
    <row r="62" spans="1:9" x14ac:dyDescent="0.2">
      <c r="A62" s="28"/>
      <c r="B62" s="29"/>
      <c r="C62" s="29"/>
      <c r="D62" s="29"/>
      <c r="E62" s="84"/>
      <c r="F62" s="29"/>
      <c r="G62" s="85"/>
      <c r="H62" s="61"/>
    </row>
  </sheetData>
  <mergeCells count="1">
    <mergeCell ref="A1:H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Revision Geldverkehr</vt:lpstr>
      <vt:lpstr>'Revision Geldverkehr'!Druckbereich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 Geldverkehr</dc:title>
  <dc:creator>Schmellentin Marc  DVIGA</dc:creator>
  <cp:lastModifiedBy>Schmellentin Marc  DVIGA</cp:lastModifiedBy>
  <cp:lastPrinted>2016-06-17T08:43:27Z</cp:lastPrinted>
  <dcterms:created xsi:type="dcterms:W3CDTF">1999-12-02T12:34:42Z</dcterms:created>
  <dcterms:modified xsi:type="dcterms:W3CDTF">2016-06-17T08:43:49Z</dcterms:modified>
</cp:coreProperties>
</file>