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035" windowHeight="12525" tabRatio="659"/>
  </bookViews>
  <sheets>
    <sheet name="Liquiditätsplanung" sheetId="6" r:id="rId1"/>
    <sheet name="A Aufwand" sheetId="2" r:id="rId2"/>
    <sheet name="B Ertrag" sheetId="3" r:id="rId3"/>
    <sheet name="C Investitionsausgaben" sheetId="4" r:id="rId4"/>
    <sheet name="D Investitionseinnahmen" sheetId="5" r:id="rId5"/>
    <sheet name="Hilfsblatt" sheetId="1" r:id="rId6"/>
  </sheets>
  <definedNames>
    <definedName name="_xlnm.Print_Area" localSheetId="1">'A Aufwand'!$A$1:$P$35</definedName>
    <definedName name="_xlnm.Print_Area" localSheetId="2">'B Ertrag'!$A$1:$P$28</definedName>
    <definedName name="_xlnm.Print_Area" localSheetId="3">'C Investitionsausgaben'!$A$1:$N$33</definedName>
    <definedName name="_xlnm.Print_Area" localSheetId="4">'D Investitionseinnahmen'!$A$1:$N$33</definedName>
    <definedName name="_xlnm.Print_Area" localSheetId="5">Hilfsblatt!$A$1:$D$23</definedName>
    <definedName name="_xlnm.Print_Area" localSheetId="0">Liquiditätsplanung!$A$1:$O$27</definedName>
  </definedNames>
  <calcPr calcId="145621"/>
</workbook>
</file>

<file path=xl/calcChain.xml><?xml version="1.0" encoding="utf-8"?>
<calcChain xmlns="http://schemas.openxmlformats.org/spreadsheetml/2006/main">
  <c r="C19" i="3" l="1"/>
  <c r="C12" i="2" l="1"/>
  <c r="D21" i="1"/>
  <c r="C21" i="1"/>
  <c r="C15" i="1"/>
  <c r="C8" i="1"/>
  <c r="C19" i="1"/>
  <c r="C26" i="3" l="1"/>
  <c r="C12" i="3"/>
  <c r="C18" i="3"/>
  <c r="C5" i="3"/>
  <c r="C16" i="3"/>
  <c r="C3" i="2"/>
  <c r="C25" i="3"/>
  <c r="C23" i="3"/>
  <c r="C22" i="3"/>
  <c r="C20" i="3"/>
  <c r="C15" i="3"/>
  <c r="C14" i="3"/>
  <c r="C13" i="3"/>
  <c r="C11" i="3"/>
  <c r="C3" i="3"/>
  <c r="C31" i="2"/>
  <c r="C30" i="2"/>
  <c r="C28" i="2"/>
  <c r="C26" i="2"/>
  <c r="C25" i="2"/>
  <c r="C24" i="2"/>
  <c r="C23" i="2"/>
  <c r="C22" i="2"/>
  <c r="C21" i="2"/>
  <c r="C20" i="2"/>
  <c r="C18" i="2"/>
  <c r="C16" i="2"/>
  <c r="C15" i="2"/>
  <c r="C14" i="2"/>
  <c r="C13" i="2"/>
  <c r="C6" i="3"/>
  <c r="C7" i="3"/>
  <c r="C9" i="3"/>
  <c r="C4" i="3"/>
  <c r="C5" i="2"/>
  <c r="C6" i="2"/>
  <c r="C7" i="2"/>
  <c r="C8" i="2"/>
  <c r="C10" i="2"/>
  <c r="C11" i="2"/>
  <c r="C33" i="2"/>
  <c r="C34" i="2"/>
  <c r="D33" i="4"/>
  <c r="E14" i="6"/>
  <c r="E33" i="4"/>
  <c r="F14" i="6"/>
  <c r="F33" i="4"/>
  <c r="G14" i="6"/>
  <c r="G33" i="4"/>
  <c r="H14" i="6"/>
  <c r="H33" i="4"/>
  <c r="I14" i="6"/>
  <c r="I33" i="4"/>
  <c r="J14" i="6" s="1"/>
  <c r="J33" i="4"/>
  <c r="K14" i="6" s="1"/>
  <c r="K33" i="4"/>
  <c r="L14" i="6"/>
  <c r="L33" i="4"/>
  <c r="M14" i="6"/>
  <c r="M33" i="4"/>
  <c r="N14" i="6"/>
  <c r="N33" i="4"/>
  <c r="O14" i="6"/>
  <c r="C33" i="4"/>
  <c r="D14" i="6"/>
  <c r="E35" i="2"/>
  <c r="E12" i="6" s="1"/>
  <c r="F35" i="2"/>
  <c r="F12" i="6" s="1"/>
  <c r="G35" i="2"/>
  <c r="G12" i="6" s="1"/>
  <c r="H35" i="2"/>
  <c r="H12" i="6" s="1"/>
  <c r="I35" i="2"/>
  <c r="I12" i="6" s="1"/>
  <c r="J35" i="2"/>
  <c r="J12" i="6" s="1"/>
  <c r="K35" i="2"/>
  <c r="K12" i="6" s="1"/>
  <c r="L35" i="2"/>
  <c r="L12" i="6" s="1"/>
  <c r="M35" i="2"/>
  <c r="M12" i="6" s="1"/>
  <c r="N35" i="2"/>
  <c r="N12" i="6" s="1"/>
  <c r="D35" i="2"/>
  <c r="D12" i="6" s="1"/>
  <c r="O28" i="3"/>
  <c r="O13" i="6" s="1"/>
  <c r="P35" i="2"/>
  <c r="C33" i="5"/>
  <c r="D33" i="5"/>
  <c r="E15" i="6" s="1"/>
  <c r="E33" i="5"/>
  <c r="F15" i="6" s="1"/>
  <c r="F33" i="5"/>
  <c r="G15" i="6" s="1"/>
  <c r="G33" i="5"/>
  <c r="H15" i="6" s="1"/>
  <c r="H33" i="5"/>
  <c r="I33" i="5"/>
  <c r="J15" i="6" s="1"/>
  <c r="J33" i="5"/>
  <c r="K15" i="6" s="1"/>
  <c r="K33" i="5"/>
  <c r="L33" i="5"/>
  <c r="M15" i="6" s="1"/>
  <c r="M33" i="5"/>
  <c r="N33" i="5"/>
  <c r="D28" i="3"/>
  <c r="D13" i="6" s="1"/>
  <c r="E28" i="3"/>
  <c r="E13" i="6" s="1"/>
  <c r="F28" i="3"/>
  <c r="F13" i="6" s="1"/>
  <c r="G28" i="3"/>
  <c r="G13" i="6" s="1"/>
  <c r="H28" i="3"/>
  <c r="H13" i="6" s="1"/>
  <c r="I28" i="3"/>
  <c r="I13" i="6" s="1"/>
  <c r="J28" i="3"/>
  <c r="J13" i="6" s="1"/>
  <c r="K28" i="3"/>
  <c r="K13" i="6" s="1"/>
  <c r="L28" i="3"/>
  <c r="L13" i="6" s="1"/>
  <c r="M28" i="3"/>
  <c r="M13" i="6" s="1"/>
  <c r="N28" i="3"/>
  <c r="N13" i="6" s="1"/>
  <c r="P28" i="3"/>
  <c r="I15" i="6"/>
  <c r="L15" i="6"/>
  <c r="N15" i="6"/>
  <c r="O15" i="6"/>
  <c r="D15" i="6"/>
  <c r="O35" i="2"/>
  <c r="O12" i="6" s="1"/>
  <c r="O16" i="6" l="1"/>
  <c r="I16" i="6"/>
  <c r="C28" i="3"/>
  <c r="K16" i="6"/>
  <c r="L16" i="6"/>
  <c r="E16" i="6"/>
  <c r="N16" i="6"/>
  <c r="H16" i="6"/>
  <c r="F16" i="6"/>
  <c r="C35" i="2"/>
  <c r="D16" i="6"/>
  <c r="D19" i="6" s="1"/>
  <c r="D27" i="6" s="1"/>
  <c r="E18" i="6" s="1"/>
  <c r="G16" i="6"/>
  <c r="M16" i="6"/>
  <c r="J16" i="6"/>
  <c r="E19" i="6" l="1"/>
  <c r="E27" i="6" s="1"/>
  <c r="F18" i="6" s="1"/>
  <c r="F19" i="6" s="1"/>
  <c r="F27" i="6" s="1"/>
  <c r="G18" i="6" s="1"/>
  <c r="G19" i="6" s="1"/>
  <c r="G27" i="6" s="1"/>
  <c r="H18" i="6" s="1"/>
  <c r="H19" i="6" s="1"/>
  <c r="H27" i="6" s="1"/>
  <c r="I18" i="6" s="1"/>
  <c r="I19" i="6" s="1"/>
  <c r="I27" i="6" s="1"/>
  <c r="J18" i="6" s="1"/>
  <c r="J19" i="6" s="1"/>
  <c r="J27" i="6" s="1"/>
  <c r="K18" i="6" s="1"/>
  <c r="K19" i="6" s="1"/>
  <c r="K27" i="6" s="1"/>
  <c r="L18" i="6" s="1"/>
  <c r="L19" i="6" s="1"/>
  <c r="L27" i="6" s="1"/>
  <c r="M18" i="6" s="1"/>
  <c r="M19" i="6" s="1"/>
  <c r="M27" i="6" s="1"/>
  <c r="N18" i="6" s="1"/>
  <c r="N19" i="6" s="1"/>
  <c r="N27" i="6" s="1"/>
  <c r="O18" i="6" s="1"/>
  <c r="O19" i="6" s="1"/>
  <c r="O27" i="6" s="1"/>
</calcChain>
</file>

<file path=xl/sharedStrings.xml><?xml version="1.0" encoding="utf-8"?>
<sst xmlns="http://schemas.openxmlformats.org/spreadsheetml/2006/main" count="132" uniqueCount="108">
  <si>
    <t>Details Aufwand- / Ertragsart</t>
  </si>
  <si>
    <t>Bemerkung / Bereich</t>
  </si>
  <si>
    <t>Betrag</t>
  </si>
  <si>
    <t>Monat Nr.</t>
  </si>
  <si>
    <t>Total</t>
  </si>
  <si>
    <t>Folge-
jahr</t>
  </si>
  <si>
    <t>Personalaufwand</t>
  </si>
  <si>
    <t>Sachaufwand</t>
  </si>
  <si>
    <t>OG</t>
  </si>
  <si>
    <t>T o t a l</t>
  </si>
  <si>
    <t>Schulgelder</t>
  </si>
  <si>
    <t>Rückerstattungen</t>
  </si>
  <si>
    <t>Gemeindebeiträge</t>
  </si>
  <si>
    <t>Ausgaben Investitionsrechnung</t>
  </si>
  <si>
    <t xml:space="preserve">Ausgaben </t>
  </si>
  <si>
    <t>Einnahmen Investitionsrechnung</t>
  </si>
  <si>
    <t>Einnahmen</t>
  </si>
  <si>
    <t>Flüssige Mittel laut EB</t>
  </si>
  <si>
    <t>Flüssige Mittel</t>
  </si>
  <si>
    <t>Fälligkeit bestehender Festgelder</t>
  </si>
  <si>
    <t>Auflösung bestehende Kapitalanlagen</t>
  </si>
  <si>
    <t>A</t>
  </si>
  <si>
    <t>B</t>
  </si>
  <si>
    <t>C</t>
  </si>
  <si>
    <t>D</t>
  </si>
  <si>
    <t>Massnahmen:</t>
  </si>
  <si>
    <t>Erfolgsrechnung</t>
  </si>
  <si>
    <t>Sachaufwand (ohne 312, 313, 314)</t>
  </si>
  <si>
    <t>Ver- und Entsorgung Liegenschaften VV</t>
  </si>
  <si>
    <t>Baulicher und betrieblicher Unterhalt</t>
  </si>
  <si>
    <t>Dienstleistungen und Honorare</t>
  </si>
  <si>
    <t>Entschädigungen an Bund</t>
  </si>
  <si>
    <t>Entschädigungen an den Kanton</t>
  </si>
  <si>
    <t>Entschädigungen an öffentliche Unternehmungen</t>
  </si>
  <si>
    <t>Finanz- und Lastenausgleich an den Kanton</t>
  </si>
  <si>
    <t>Beiträge an den Bund</t>
  </si>
  <si>
    <t>Beiträge an den Kanton</t>
  </si>
  <si>
    <t>Beiträge an Gemeinden und Gemeindeverbände</t>
  </si>
  <si>
    <t>Beiträge an öffentliche Unternehmungen</t>
  </si>
  <si>
    <t>Beiträge an private Unternehmungen</t>
  </si>
  <si>
    <t>Beiträge an private Organisationen ohne Erwerbszweck</t>
  </si>
  <si>
    <t>Beiträge an private Haushalte</t>
  </si>
  <si>
    <t>Bezeichnung</t>
  </si>
  <si>
    <t>Direkte Steuern natürliche Personen</t>
  </si>
  <si>
    <t>Direkte Steuern juristische Personen</t>
  </si>
  <si>
    <t>Erbschafts- und Schenkungssteuern</t>
  </si>
  <si>
    <t>Eingang a.o. Steuerausstände</t>
  </si>
  <si>
    <t>Regalien und Konzessionen</t>
  </si>
  <si>
    <t>Gebühren für Amtshandlungen</t>
  </si>
  <si>
    <t>Benützungsgebühren und Dienstleistungen</t>
  </si>
  <si>
    <t>Entgelte (ohne 420, 421, 423, 424, 426)</t>
  </si>
  <si>
    <t>Verschiedene Erträge</t>
  </si>
  <si>
    <t>Finanzertrag</t>
  </si>
  <si>
    <t>Verband</t>
  </si>
  <si>
    <t>Sach- und übriger Betriebsaufwand</t>
  </si>
  <si>
    <t>OG 44</t>
  </si>
  <si>
    <t>OG 42</t>
  </si>
  <si>
    <t>Aufwand Erfolgsrechnung</t>
  </si>
  <si>
    <t>Ertrag Erfolgsrechnung</t>
  </si>
  <si>
    <r>
      <t xml:space="preserve">Ertrag/Eingang </t>
    </r>
    <r>
      <rPr>
        <sz val="10"/>
        <rFont val="Arial"/>
        <family val="2"/>
      </rPr>
      <t>(Konto gemäss Artengliederung)</t>
    </r>
  </si>
  <si>
    <r>
      <t xml:space="preserve">Aufwand/Zahlung </t>
    </r>
    <r>
      <rPr>
        <sz val="10"/>
        <rFont val="Arial"/>
        <family val="2"/>
      </rPr>
      <t>(Konto gemäss Artengliederung)</t>
    </r>
  </si>
  <si>
    <t>Entgelte (Holzverkauf, Rückerstattungen)</t>
  </si>
  <si>
    <t>0290</t>
  </si>
  <si>
    <t>Projektierung Gemeindehaus</t>
  </si>
  <si>
    <t>2170</t>
  </si>
  <si>
    <t>Umbau Schulhaus</t>
  </si>
  <si>
    <t>7101</t>
  </si>
  <si>
    <t>Wasserleitung Moos</t>
  </si>
  <si>
    <t>7201</t>
  </si>
  <si>
    <t>Kanalisation Dorf</t>
  </si>
  <si>
    <t>8711</t>
  </si>
  <si>
    <t xml:space="preserve"> </t>
  </si>
  <si>
    <t>Trafo Unterdorf</t>
  </si>
  <si>
    <t>Anschlussgebühren Wasser</t>
  </si>
  <si>
    <t>Anschlussgebühren Abwasser</t>
  </si>
  <si>
    <t>Konto</t>
  </si>
  <si>
    <t>Darlehen Bank 1</t>
  </si>
  <si>
    <t>Darlehen Versicherung</t>
  </si>
  <si>
    <t>6 Monate</t>
  </si>
  <si>
    <t>12 Monate</t>
  </si>
  <si>
    <t>Darlehen Gemeinde X</t>
  </si>
  <si>
    <t>Darlehen Pensionskasse</t>
  </si>
  <si>
    <t>Investitionsrechnung</t>
  </si>
  <si>
    <t>Übertrag von Vormonat</t>
  </si>
  <si>
    <t>Verzinsung Finanzverbindlichkeiten</t>
  </si>
  <si>
    <t xml:space="preserve">LIQUIDITÄTSPLANUNG </t>
  </si>
  <si>
    <t>Vermögensgewinnsteuern</t>
  </si>
  <si>
    <t>Liegenschaftsaufwand Finanzvermögen</t>
  </si>
  <si>
    <t>Passivzinsen (ohne 3409, 3401, 343)</t>
  </si>
  <si>
    <t>Darlehen Bank 2</t>
  </si>
  <si>
    <t>Darlehen insgesamt 16 Mio.</t>
  </si>
  <si>
    <t>Darlehen Bank 3</t>
  </si>
  <si>
    <t>Darlehen Bank 4</t>
  </si>
  <si>
    <t>Entschädigungen an Gemeinden und Gemeindeverbände (ohne i.V. )</t>
  </si>
  <si>
    <t>Finanzertrag (ohne 4409, 4490)</t>
  </si>
  <si>
    <t>Entschädigungen von Gemeinwesen (ohne i.V.)</t>
  </si>
  <si>
    <t>kurzfristige Verbindlichkeiten gegenüber Banken</t>
  </si>
  <si>
    <t>Festgeldanlage</t>
  </si>
  <si>
    <t>Kurzfristige Schulden (Post, Banken)</t>
  </si>
  <si>
    <t>Übertrag auf Folgemonat</t>
  </si>
  <si>
    <t>(in Fr. 1'000)                                 Monat:</t>
  </si>
  <si>
    <t>Kauf / Verkauf Sachanlagen FV</t>
  </si>
  <si>
    <t xml:space="preserve"> =  LIQUIDITÄTSSALDO MONAT</t>
  </si>
  <si>
    <t xml:space="preserve"> =  LIQUIDITÄTSSALDO KUMULIERT</t>
  </si>
  <si>
    <t>Ausserordentlicher Aufwand (Umweltkatastrophen)</t>
  </si>
  <si>
    <t>Übrige Erträge</t>
  </si>
  <si>
    <t>Zinsaufwand</t>
  </si>
  <si>
    <t>(in Fr. 1'000)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</si>
</sst>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MS Sans Serif"/>
      <family val="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2" xfId="0" applyFont="1" applyBorder="1" applyAlignment="1"/>
    <xf numFmtId="3" fontId="1" fillId="0" borderId="0" xfId="0" applyNumberFormat="1" applyFont="1" applyFill="1" applyBorder="1" applyAlignment="1"/>
    <xf numFmtId="3" fontId="1" fillId="0" borderId="0" xfId="0" applyNumberFormat="1" applyFont="1" applyBorder="1" applyAlignment="1"/>
    <xf numFmtId="3" fontId="1" fillId="0" borderId="3" xfId="0" applyNumberFormat="1" applyFont="1" applyFill="1" applyBorder="1" applyAlignment="1"/>
    <xf numFmtId="3" fontId="1" fillId="0" borderId="3" xfId="0" applyNumberFormat="1" applyFont="1" applyBorder="1" applyAlignment="1"/>
    <xf numFmtId="3" fontId="1" fillId="0" borderId="2" xfId="0" applyNumberFormat="1" applyFont="1" applyFill="1" applyBorder="1" applyAlignment="1"/>
    <xf numFmtId="3" fontId="1" fillId="0" borderId="4" xfId="0" applyNumberFormat="1" applyFont="1" applyFill="1" applyBorder="1" applyAlignment="1"/>
    <xf numFmtId="3" fontId="1" fillId="0" borderId="5" xfId="0" applyNumberFormat="1" applyFont="1" applyFill="1" applyBorder="1" applyAlignment="1"/>
    <xf numFmtId="0" fontId="1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vertical="center"/>
    </xf>
    <xf numFmtId="3" fontId="1" fillId="2" borderId="3" xfId="0" applyNumberFormat="1" applyFont="1" applyFill="1" applyBorder="1" applyAlignment="1"/>
    <xf numFmtId="3" fontId="1" fillId="3" borderId="3" xfId="0" applyNumberFormat="1" applyFont="1" applyFill="1" applyBorder="1" applyAlignment="1"/>
    <xf numFmtId="0" fontId="1" fillId="3" borderId="1" xfId="0" applyFont="1" applyFill="1" applyBorder="1" applyAlignment="1"/>
    <xf numFmtId="0" fontId="1" fillId="0" borderId="6" xfId="0" applyFont="1" applyBorder="1" applyAlignment="1">
      <alignment horizontal="left"/>
    </xf>
    <xf numFmtId="3" fontId="1" fillId="0" borderId="7" xfId="0" applyNumberFormat="1" applyFont="1" applyBorder="1" applyAlignment="1"/>
    <xf numFmtId="3" fontId="1" fillId="2" borderId="7" xfId="0" applyNumberFormat="1" applyFont="1" applyFill="1" applyBorder="1" applyAlignment="1"/>
    <xf numFmtId="3" fontId="1" fillId="3" borderId="7" xfId="0" applyNumberFormat="1" applyFont="1" applyFill="1" applyBorder="1" applyAlignment="1"/>
    <xf numFmtId="3" fontId="1" fillId="3" borderId="8" xfId="0" applyNumberFormat="1" applyFont="1" applyFill="1" applyBorder="1" applyAlignment="1"/>
    <xf numFmtId="3" fontId="1" fillId="0" borderId="7" xfId="0" applyNumberFormat="1" applyFont="1" applyFill="1" applyBorder="1" applyAlignment="1"/>
    <xf numFmtId="0" fontId="3" fillId="0" borderId="6" xfId="0" applyFont="1" applyBorder="1" applyAlignment="1">
      <alignment horizontal="left"/>
    </xf>
    <xf numFmtId="3" fontId="1" fillId="0" borderId="9" xfId="0" applyNumberFormat="1" applyFont="1" applyFill="1" applyBorder="1" applyAlignment="1"/>
    <xf numFmtId="0" fontId="1" fillId="3" borderId="6" xfId="0" applyFont="1" applyFill="1" applyBorder="1" applyAlignment="1">
      <alignment horizontal="left"/>
    </xf>
    <xf numFmtId="0" fontId="1" fillId="0" borderId="10" xfId="0" applyFont="1" applyBorder="1" applyAlignment="1"/>
    <xf numFmtId="0" fontId="1" fillId="0" borderId="11" xfId="0" applyFont="1" applyBorder="1" applyAlignment="1"/>
    <xf numFmtId="3" fontId="1" fillId="0" borderId="12" xfId="0" applyNumberFormat="1" applyFont="1" applyFill="1" applyBorder="1" applyAlignment="1"/>
    <xf numFmtId="0" fontId="2" fillId="4" borderId="13" xfId="0" applyFont="1" applyFill="1" applyBorder="1" applyAlignment="1">
      <alignment vertical="center"/>
    </xf>
    <xf numFmtId="3" fontId="2" fillId="4" borderId="13" xfId="0" applyNumberFormat="1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vertical="center"/>
    </xf>
    <xf numFmtId="0" fontId="1" fillId="0" borderId="15" xfId="0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/>
    </xf>
    <xf numFmtId="0" fontId="1" fillId="3" borderId="3" xfId="0" applyFont="1" applyFill="1" applyBorder="1" applyAlignment="1"/>
    <xf numFmtId="0" fontId="6" fillId="4" borderId="16" xfId="1" applyFont="1" applyFill="1" applyBorder="1" applyAlignment="1">
      <alignment vertical="center"/>
    </xf>
    <xf numFmtId="0" fontId="3" fillId="0" borderId="18" xfId="0" applyFont="1" applyBorder="1" applyAlignment="1">
      <alignment horizontal="left"/>
    </xf>
    <xf numFmtId="3" fontId="9" fillId="0" borderId="1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/>
    <xf numFmtId="3" fontId="9" fillId="0" borderId="3" xfId="0" applyNumberFormat="1" applyFont="1" applyBorder="1" applyAlignment="1"/>
    <xf numFmtId="3" fontId="9" fillId="3" borderId="6" xfId="0" applyNumberFormat="1" applyFont="1" applyFill="1" applyBorder="1" applyAlignment="1"/>
    <xf numFmtId="3" fontId="9" fillId="3" borderId="3" xfId="0" applyNumberFormat="1" applyFont="1" applyFill="1" applyBorder="1" applyAlignment="1"/>
    <xf numFmtId="3" fontId="9" fillId="0" borderId="20" xfId="0" applyNumberFormat="1" applyFont="1" applyBorder="1" applyAlignment="1"/>
    <xf numFmtId="0" fontId="9" fillId="0" borderId="15" xfId="0" applyFont="1" applyBorder="1" applyAlignment="1">
      <alignment horizontal="left"/>
    </xf>
    <xf numFmtId="0" fontId="9" fillId="0" borderId="2" xfId="0" applyFont="1" applyBorder="1" applyAlignment="1"/>
    <xf numFmtId="3" fontId="9" fillId="0" borderId="2" xfId="0" applyNumberFormat="1" applyFont="1" applyBorder="1" applyAlignment="1"/>
    <xf numFmtId="3" fontId="9" fillId="0" borderId="15" xfId="0" applyNumberFormat="1" applyFont="1" applyFill="1" applyBorder="1" applyAlignment="1"/>
    <xf numFmtId="3" fontId="9" fillId="0" borderId="2" xfId="0" applyNumberFormat="1" applyFont="1" applyFill="1" applyBorder="1" applyAlignment="1"/>
    <xf numFmtId="3" fontId="9" fillId="0" borderId="19" xfId="0" applyNumberFormat="1" applyFont="1" applyFill="1" applyBorder="1" applyAlignment="1"/>
    <xf numFmtId="3" fontId="9" fillId="0" borderId="3" xfId="0" applyNumberFormat="1" applyFont="1" applyBorder="1" applyAlignment="1">
      <alignment horizontal="right"/>
    </xf>
    <xf numFmtId="3" fontId="9" fillId="3" borderId="20" xfId="0" applyNumberFormat="1" applyFont="1" applyFill="1" applyBorder="1" applyAlignment="1"/>
    <xf numFmtId="3" fontId="9" fillId="0" borderId="2" xfId="0" applyNumberFormat="1" applyFont="1" applyBorder="1" applyAlignment="1">
      <alignment horizontal="right"/>
    </xf>
    <xf numFmtId="3" fontId="1" fillId="4" borderId="13" xfId="0" applyNumberFormat="1" applyFont="1" applyFill="1" applyBorder="1" applyAlignment="1">
      <alignment vertical="center"/>
    </xf>
    <xf numFmtId="0" fontId="1" fillId="4" borderId="13" xfId="0" applyFont="1" applyFill="1" applyBorder="1" applyAlignment="1">
      <alignment horizontal="left" vertical="center"/>
    </xf>
    <xf numFmtId="0" fontId="11" fillId="3" borderId="3" xfId="0" applyFont="1" applyFill="1" applyBorder="1" applyAlignment="1"/>
    <xf numFmtId="0" fontId="9" fillId="3" borderId="21" xfId="1" applyFont="1" applyFill="1" applyBorder="1"/>
    <xf numFmtId="0" fontId="9" fillId="3" borderId="22" xfId="1" applyFont="1" applyFill="1" applyBorder="1"/>
    <xf numFmtId="0" fontId="9" fillId="3" borderId="23" xfId="1" applyFont="1" applyFill="1" applyBorder="1"/>
    <xf numFmtId="0" fontId="9" fillId="3" borderId="24" xfId="1" applyFont="1" applyFill="1" applyBorder="1"/>
    <xf numFmtId="0" fontId="12" fillId="3" borderId="23" xfId="1" applyFont="1" applyFill="1" applyBorder="1"/>
    <xf numFmtId="0" fontId="9" fillId="3" borderId="18" xfId="1" applyFont="1" applyFill="1" applyBorder="1"/>
    <xf numFmtId="0" fontId="9" fillId="3" borderId="10" xfId="1" applyFont="1" applyFill="1" applyBorder="1"/>
    <xf numFmtId="0" fontId="9" fillId="3" borderId="25" xfId="1" applyFont="1" applyFill="1" applyBorder="1"/>
    <xf numFmtId="0" fontId="9" fillId="3" borderId="26" xfId="1" applyFont="1" applyFill="1" applyBorder="1"/>
    <xf numFmtId="0" fontId="8" fillId="4" borderId="27" xfId="0" applyFont="1" applyFill="1" applyBorder="1" applyAlignment="1">
      <alignment vertical="center"/>
    </xf>
    <xf numFmtId="0" fontId="5" fillId="4" borderId="28" xfId="1" applyFont="1" applyFill="1" applyBorder="1" applyAlignment="1">
      <alignment vertical="center"/>
    </xf>
    <xf numFmtId="0" fontId="9" fillId="3" borderId="19" xfId="1" applyFont="1" applyFill="1" applyBorder="1" applyAlignment="1">
      <alignment vertical="center"/>
    </xf>
    <xf numFmtId="0" fontId="1" fillId="0" borderId="0" xfId="0" applyFont="1" applyFill="1" applyBorder="1" applyAlignment="1"/>
    <xf numFmtId="0" fontId="10" fillId="5" borderId="15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0" fontId="10" fillId="5" borderId="2" xfId="0" applyFont="1" applyFill="1" applyBorder="1" applyAlignment="1">
      <alignment horizontal="center" vertical="center"/>
    </xf>
    <xf numFmtId="3" fontId="10" fillId="5" borderId="15" xfId="0" applyNumberFormat="1" applyFont="1" applyFill="1" applyBorder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 vertical="center"/>
    </xf>
    <xf numFmtId="3" fontId="9" fillId="5" borderId="19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5" borderId="17" xfId="0" applyFont="1" applyFill="1" applyBorder="1" applyAlignment="1">
      <alignment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12" xfId="0" applyNumberFormat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vertical="center"/>
    </xf>
    <xf numFmtId="0" fontId="9" fillId="5" borderId="10" xfId="1" applyFont="1" applyFill="1" applyBorder="1" applyAlignment="1">
      <alignment vertical="center"/>
    </xf>
    <xf numFmtId="0" fontId="9" fillId="5" borderId="29" xfId="1" applyFont="1" applyFill="1" applyBorder="1" applyAlignment="1">
      <alignment vertical="center"/>
    </xf>
    <xf numFmtId="0" fontId="9" fillId="5" borderId="30" xfId="1" applyFont="1" applyFill="1" applyBorder="1" applyAlignment="1">
      <alignment vertical="center"/>
    </xf>
    <xf numFmtId="0" fontId="9" fillId="5" borderId="31" xfId="1" applyFont="1" applyFill="1" applyBorder="1" applyAlignment="1">
      <alignment vertical="center"/>
    </xf>
    <xf numFmtId="0" fontId="9" fillId="5" borderId="8" xfId="1" applyFont="1" applyFill="1" applyBorder="1" applyAlignment="1">
      <alignment horizontal="center" vertical="center"/>
    </xf>
    <xf numFmtId="0" fontId="1" fillId="0" borderId="3" xfId="0" applyFont="1" applyBorder="1" applyAlignment="1"/>
    <xf numFmtId="0" fontId="1" fillId="3" borderId="24" xfId="1" applyFont="1" applyFill="1" applyBorder="1"/>
    <xf numFmtId="0" fontId="1" fillId="3" borderId="21" xfId="1" applyFont="1" applyFill="1" applyBorder="1"/>
    <xf numFmtId="0" fontId="9" fillId="5" borderId="3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right" vertical="center"/>
    </xf>
    <xf numFmtId="0" fontId="1" fillId="5" borderId="19" xfId="1" applyFont="1" applyFill="1" applyBorder="1" applyAlignment="1">
      <alignment vertical="center"/>
    </xf>
    <xf numFmtId="0" fontId="1" fillId="3" borderId="22" xfId="1" applyFont="1" applyFill="1" applyBorder="1"/>
    <xf numFmtId="0" fontId="5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</cellXfs>
  <cellStyles count="2">
    <cellStyle name="Standard" xfId="0" builtinId="0"/>
    <cellStyle name="Standard_  Neu  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zoomScalePageLayoutView="70" workbookViewId="0">
      <selection sqref="A1:O1"/>
    </sheetView>
  </sheetViews>
  <sheetFormatPr baseColWidth="10" defaultRowHeight="12.75" x14ac:dyDescent="0.2"/>
  <cols>
    <col min="1" max="1" width="9" style="1" customWidth="1"/>
    <col min="2" max="2" width="32.7109375" style="1" customWidth="1"/>
    <col min="3" max="3" width="3.28515625" style="1" customWidth="1"/>
    <col min="4" max="9" width="7.7109375" style="7" customWidth="1"/>
    <col min="10" max="15" width="7.7109375" style="8" customWidth="1"/>
    <col min="16" max="32" width="10.7109375" style="1" customWidth="1"/>
    <col min="33" max="16384" width="11.42578125" style="1"/>
  </cols>
  <sheetData>
    <row r="1" spans="1:16" ht="15.75" customHeight="1" thickBot="1" x14ac:dyDescent="0.25">
      <c r="A1" s="96" t="s">
        <v>85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6" ht="20.25" customHeight="1" thickBot="1" x14ac:dyDescent="0.25">
      <c r="A2" s="79" t="s">
        <v>100</v>
      </c>
      <c r="B2" s="80"/>
      <c r="C2" s="80"/>
      <c r="D2" s="81">
        <v>1</v>
      </c>
      <c r="E2" s="81">
        <v>2</v>
      </c>
      <c r="F2" s="81">
        <v>3</v>
      </c>
      <c r="G2" s="81">
        <v>4</v>
      </c>
      <c r="H2" s="81">
        <v>5</v>
      </c>
      <c r="I2" s="81">
        <v>6</v>
      </c>
      <c r="J2" s="81">
        <v>7</v>
      </c>
      <c r="K2" s="81">
        <v>8</v>
      </c>
      <c r="L2" s="81">
        <v>9</v>
      </c>
      <c r="M2" s="81">
        <v>10</v>
      </c>
      <c r="N2" s="81">
        <v>11</v>
      </c>
      <c r="O2" s="82">
        <v>12</v>
      </c>
    </row>
    <row r="3" spans="1:16" ht="15" customHeight="1" x14ac:dyDescent="0.2">
      <c r="A3" s="21"/>
      <c r="B3" s="5"/>
      <c r="C3" s="5"/>
      <c r="D3" s="9"/>
      <c r="E3" s="9"/>
      <c r="F3" s="9"/>
      <c r="G3" s="9"/>
      <c r="H3" s="9"/>
      <c r="I3" s="9"/>
      <c r="J3" s="10"/>
      <c r="K3" s="10"/>
      <c r="L3" s="10"/>
      <c r="M3" s="10"/>
      <c r="N3" s="10"/>
      <c r="O3" s="22"/>
    </row>
    <row r="4" spans="1:16" ht="15" customHeight="1" x14ac:dyDescent="0.2">
      <c r="A4" s="27" t="s">
        <v>17</v>
      </c>
      <c r="B4" s="5"/>
      <c r="C4" s="5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22"/>
    </row>
    <row r="5" spans="1:16" ht="15" customHeight="1" x14ac:dyDescent="0.2">
      <c r="A5" s="21">
        <v>100</v>
      </c>
      <c r="B5" s="5" t="s">
        <v>18</v>
      </c>
      <c r="C5" s="5"/>
      <c r="D5" s="19">
        <v>2370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23"/>
    </row>
    <row r="6" spans="1:16" ht="15" customHeight="1" x14ac:dyDescent="0.2">
      <c r="A6" s="21">
        <v>2010</v>
      </c>
      <c r="B6" s="5" t="s">
        <v>98</v>
      </c>
      <c r="C6" s="5"/>
      <c r="D6" s="19">
        <v>0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23"/>
    </row>
    <row r="7" spans="1:16" ht="15" customHeight="1" x14ac:dyDescent="0.2">
      <c r="A7" s="21"/>
      <c r="B7" s="5"/>
      <c r="C7" s="5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22"/>
    </row>
    <row r="8" spans="1:16" ht="15" customHeight="1" x14ac:dyDescent="0.2">
      <c r="A8" s="21" t="s">
        <v>19</v>
      </c>
      <c r="B8" s="5"/>
      <c r="C8" s="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4"/>
    </row>
    <row r="9" spans="1:16" ht="15" customHeight="1" x14ac:dyDescent="0.2">
      <c r="A9" s="21" t="s">
        <v>20</v>
      </c>
      <c r="B9" s="5"/>
      <c r="C9" s="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4"/>
    </row>
    <row r="10" spans="1:16" ht="15" customHeight="1" x14ac:dyDescent="0.2">
      <c r="A10" s="21" t="s">
        <v>101</v>
      </c>
      <c r="B10" s="5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>
        <v>-500</v>
      </c>
      <c r="O10" s="25"/>
    </row>
    <row r="11" spans="1:16" ht="15" customHeight="1" x14ac:dyDescent="0.2">
      <c r="A11" s="21"/>
      <c r="B11" s="5"/>
      <c r="C11" s="5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22"/>
    </row>
    <row r="12" spans="1:16" ht="15" customHeight="1" x14ac:dyDescent="0.2">
      <c r="A12" s="21" t="s">
        <v>57</v>
      </c>
      <c r="B12" s="5"/>
      <c r="C12" s="15" t="s">
        <v>21</v>
      </c>
      <c r="D12" s="9">
        <f>-'A Aufwand'!D35</f>
        <v>-1708</v>
      </c>
      <c r="E12" s="9">
        <f>-'A Aufwand'!E35</f>
        <v>-1513</v>
      </c>
      <c r="F12" s="9">
        <f>-'A Aufwand'!F35</f>
        <v>-1768</v>
      </c>
      <c r="G12" s="9">
        <f>-'A Aufwand'!G35</f>
        <v>-7378</v>
      </c>
      <c r="H12" s="9">
        <f>-'A Aufwand'!H35</f>
        <v>-2091</v>
      </c>
      <c r="I12" s="9">
        <f>-'A Aufwand'!I35</f>
        <v>-3038</v>
      </c>
      <c r="J12" s="9">
        <f>-'A Aufwand'!J35</f>
        <v>-2098</v>
      </c>
      <c r="K12" s="9">
        <f>-'A Aufwand'!K35</f>
        <v>-2399</v>
      </c>
      <c r="L12" s="9">
        <f>-'A Aufwand'!L35</f>
        <v>-2081</v>
      </c>
      <c r="M12" s="9">
        <f>-'A Aufwand'!M35</f>
        <v>-1805</v>
      </c>
      <c r="N12" s="9">
        <f>-'A Aufwand'!N35</f>
        <v>-2268</v>
      </c>
      <c r="O12" s="26">
        <f>-'A Aufwand'!O35</f>
        <v>-2011</v>
      </c>
      <c r="P12" s="8"/>
    </row>
    <row r="13" spans="1:16" ht="15" customHeight="1" x14ac:dyDescent="0.2">
      <c r="A13" s="21" t="s">
        <v>58</v>
      </c>
      <c r="B13" s="5"/>
      <c r="C13" s="15" t="s">
        <v>22</v>
      </c>
      <c r="D13" s="12">
        <f>+'B Ertrag'!D28</f>
        <v>579</v>
      </c>
      <c r="E13" s="12">
        <f>+'B Ertrag'!E28</f>
        <v>1034</v>
      </c>
      <c r="F13" s="12">
        <f>+'B Ertrag'!F28</f>
        <v>1164</v>
      </c>
      <c r="G13" s="12">
        <f>+'B Ertrag'!G28</f>
        <v>8316</v>
      </c>
      <c r="H13" s="12">
        <f>+'B Ertrag'!H28</f>
        <v>1407</v>
      </c>
      <c r="I13" s="12">
        <f>+'B Ertrag'!I28</f>
        <v>1009</v>
      </c>
      <c r="J13" s="12">
        <f>+'B Ertrag'!J28</f>
        <v>1161</v>
      </c>
      <c r="K13" s="12">
        <f>+'B Ertrag'!K28</f>
        <v>3899</v>
      </c>
      <c r="L13" s="12">
        <f>+'B Ertrag'!L28</f>
        <v>2369</v>
      </c>
      <c r="M13" s="12">
        <f>+'B Ertrag'!M28</f>
        <v>3604</v>
      </c>
      <c r="N13" s="12">
        <f>+'B Ertrag'!N28</f>
        <v>5698</v>
      </c>
      <c r="O13" s="26">
        <f>+'B Ertrag'!O28</f>
        <v>1087</v>
      </c>
      <c r="P13" s="8"/>
    </row>
    <row r="14" spans="1:16" ht="15" customHeight="1" x14ac:dyDescent="0.2">
      <c r="A14" s="21" t="s">
        <v>13</v>
      </c>
      <c r="B14" s="5"/>
      <c r="C14" s="15" t="s">
        <v>23</v>
      </c>
      <c r="D14" s="12">
        <f>-'C Investitionsausgaben'!C33</f>
        <v>0</v>
      </c>
      <c r="E14" s="12">
        <f>-'C Investitionsausgaben'!D33</f>
        <v>-500</v>
      </c>
      <c r="F14" s="12">
        <f>-'C Investitionsausgaben'!E33</f>
        <v>-500</v>
      </c>
      <c r="G14" s="12">
        <f>-'C Investitionsausgaben'!F33</f>
        <v>-350</v>
      </c>
      <c r="H14" s="12">
        <f>-'C Investitionsausgaben'!G33</f>
        <v>0</v>
      </c>
      <c r="I14" s="12">
        <f>-'C Investitionsausgaben'!H33</f>
        <v>-250</v>
      </c>
      <c r="J14" s="12">
        <f>-'C Investitionsausgaben'!I33</f>
        <v>-750</v>
      </c>
      <c r="K14" s="12">
        <f>-'C Investitionsausgaben'!J33</f>
        <v>-1000</v>
      </c>
      <c r="L14" s="12">
        <f>-'C Investitionsausgaben'!K33</f>
        <v>-300</v>
      </c>
      <c r="M14" s="12">
        <f>-'C Investitionsausgaben'!L33</f>
        <v>0</v>
      </c>
      <c r="N14" s="12">
        <f>-'C Investitionsausgaben'!M33</f>
        <v>0</v>
      </c>
      <c r="O14" s="26">
        <f>-'C Investitionsausgaben'!N33</f>
        <v>0</v>
      </c>
    </row>
    <row r="15" spans="1:16" ht="15" customHeight="1" thickBot="1" x14ac:dyDescent="0.25">
      <c r="A15" s="21" t="s">
        <v>15</v>
      </c>
      <c r="B15" s="5"/>
      <c r="C15" s="15" t="s">
        <v>24</v>
      </c>
      <c r="D15" s="12">
        <f>+'D Investitionseinnahmen'!C33</f>
        <v>0</v>
      </c>
      <c r="E15" s="12">
        <f>+'D Investitionseinnahmen'!D33</f>
        <v>0</v>
      </c>
      <c r="F15" s="12">
        <f>+'D Investitionseinnahmen'!E33</f>
        <v>300</v>
      </c>
      <c r="G15" s="12">
        <f>+'D Investitionseinnahmen'!F33</f>
        <v>0</v>
      </c>
      <c r="H15" s="12">
        <f>+'D Investitionseinnahmen'!G33</f>
        <v>1100</v>
      </c>
      <c r="I15" s="12">
        <f>+'D Investitionseinnahmen'!H33</f>
        <v>0</v>
      </c>
      <c r="J15" s="12">
        <f>+'D Investitionseinnahmen'!I33</f>
        <v>0</v>
      </c>
      <c r="K15" s="12">
        <f>+'D Investitionseinnahmen'!J33</f>
        <v>700</v>
      </c>
      <c r="L15" s="12">
        <f>+'D Investitionseinnahmen'!K33</f>
        <v>0</v>
      </c>
      <c r="M15" s="12">
        <f>+'D Investitionseinnahmen'!L33</f>
        <v>300</v>
      </c>
      <c r="N15" s="12">
        <f>+'D Investitionseinnahmen'!M33</f>
        <v>0</v>
      </c>
      <c r="O15" s="26">
        <f>+'D Investitionseinnahmen'!N33</f>
        <v>0</v>
      </c>
    </row>
    <row r="16" spans="1:16" ht="24.95" customHeight="1" x14ac:dyDescent="0.2">
      <c r="A16" s="27" t="s">
        <v>102</v>
      </c>
      <c r="B16" s="5"/>
      <c r="C16" s="5"/>
      <c r="D16" s="13">
        <f t="shared" ref="D16:O16" si="0">SUM(D5:D15)</f>
        <v>1241</v>
      </c>
      <c r="E16" s="13">
        <f t="shared" si="0"/>
        <v>-979</v>
      </c>
      <c r="F16" s="13">
        <f t="shared" si="0"/>
        <v>-804</v>
      </c>
      <c r="G16" s="13">
        <f t="shared" si="0"/>
        <v>588</v>
      </c>
      <c r="H16" s="13">
        <f t="shared" si="0"/>
        <v>416</v>
      </c>
      <c r="I16" s="13">
        <f t="shared" si="0"/>
        <v>-2279</v>
      </c>
      <c r="J16" s="13">
        <f t="shared" si="0"/>
        <v>-1687</v>
      </c>
      <c r="K16" s="13">
        <f t="shared" si="0"/>
        <v>1200</v>
      </c>
      <c r="L16" s="13">
        <f t="shared" si="0"/>
        <v>-12</v>
      </c>
      <c r="M16" s="13">
        <f t="shared" si="0"/>
        <v>2099</v>
      </c>
      <c r="N16" s="13">
        <f t="shared" si="0"/>
        <v>2930</v>
      </c>
      <c r="O16" s="28">
        <f t="shared" si="0"/>
        <v>-924</v>
      </c>
    </row>
    <row r="17" spans="1:15" ht="15" customHeight="1" x14ac:dyDescent="0.2">
      <c r="A17" s="21"/>
      <c r="B17" s="5"/>
      <c r="C17" s="5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22"/>
    </row>
    <row r="18" spans="1:15" ht="15" customHeight="1" thickBot="1" x14ac:dyDescent="0.25">
      <c r="A18" s="21" t="s">
        <v>83</v>
      </c>
      <c r="B18" s="5"/>
      <c r="C18" s="5"/>
      <c r="D18" s="18"/>
      <c r="E18" s="9">
        <f t="shared" ref="E18:O18" si="1">+D27</f>
        <v>1741</v>
      </c>
      <c r="F18" s="9">
        <f t="shared" si="1"/>
        <v>762</v>
      </c>
      <c r="G18" s="9">
        <f t="shared" si="1"/>
        <v>1958</v>
      </c>
      <c r="H18" s="9">
        <f t="shared" si="1"/>
        <v>2046</v>
      </c>
      <c r="I18" s="9">
        <f t="shared" si="1"/>
        <v>2462</v>
      </c>
      <c r="J18" s="9">
        <f t="shared" si="1"/>
        <v>183</v>
      </c>
      <c r="K18" s="9">
        <f t="shared" si="1"/>
        <v>496</v>
      </c>
      <c r="L18" s="9">
        <f t="shared" si="1"/>
        <v>1696</v>
      </c>
      <c r="M18" s="9">
        <f t="shared" si="1"/>
        <v>1184</v>
      </c>
      <c r="N18" s="9">
        <f t="shared" si="1"/>
        <v>1283</v>
      </c>
      <c r="O18" s="26">
        <f t="shared" si="1"/>
        <v>2713</v>
      </c>
    </row>
    <row r="19" spans="1:15" ht="24.95" customHeight="1" x14ac:dyDescent="0.2">
      <c r="A19" s="27" t="s">
        <v>103</v>
      </c>
      <c r="B19" s="5"/>
      <c r="C19" s="5"/>
      <c r="D19" s="13">
        <f t="shared" ref="D19:O19" si="2">SUM(D16:D18)</f>
        <v>1241</v>
      </c>
      <c r="E19" s="13">
        <f t="shared" si="2"/>
        <v>762</v>
      </c>
      <c r="F19" s="13">
        <f t="shared" si="2"/>
        <v>-42</v>
      </c>
      <c r="G19" s="13">
        <f t="shared" si="2"/>
        <v>2546</v>
      </c>
      <c r="H19" s="13">
        <f t="shared" si="2"/>
        <v>2462</v>
      </c>
      <c r="I19" s="13">
        <f t="shared" si="2"/>
        <v>183</v>
      </c>
      <c r="J19" s="13">
        <f t="shared" si="2"/>
        <v>-1504</v>
      </c>
      <c r="K19" s="13">
        <f t="shared" si="2"/>
        <v>1696</v>
      </c>
      <c r="L19" s="13">
        <f t="shared" si="2"/>
        <v>1684</v>
      </c>
      <c r="M19" s="13">
        <f t="shared" si="2"/>
        <v>3283</v>
      </c>
      <c r="N19" s="13">
        <f t="shared" si="2"/>
        <v>4213</v>
      </c>
      <c r="O19" s="28">
        <f t="shared" si="2"/>
        <v>1789</v>
      </c>
    </row>
    <row r="20" spans="1:15" ht="15" customHeight="1" x14ac:dyDescent="0.2">
      <c r="A20" s="21"/>
      <c r="B20" s="5"/>
      <c r="C20" s="5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22"/>
    </row>
    <row r="21" spans="1:15" ht="15" customHeight="1" x14ac:dyDescent="0.2">
      <c r="A21" s="27" t="s">
        <v>25</v>
      </c>
      <c r="B21" s="5"/>
      <c r="C21" s="5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22"/>
    </row>
    <row r="22" spans="1:15" ht="15" customHeight="1" x14ac:dyDescent="0.2">
      <c r="A22" s="29" t="s">
        <v>96</v>
      </c>
      <c r="B22" s="20"/>
      <c r="C22" s="20"/>
      <c r="D22" s="19">
        <v>500</v>
      </c>
      <c r="E22" s="19"/>
      <c r="F22" s="19"/>
      <c r="G22" s="19">
        <v>-500</v>
      </c>
      <c r="H22" s="19"/>
      <c r="I22" s="19"/>
      <c r="J22" s="19"/>
      <c r="K22" s="19"/>
      <c r="L22" s="19"/>
      <c r="M22" s="19"/>
      <c r="N22" s="19"/>
      <c r="O22" s="24"/>
    </row>
    <row r="23" spans="1:15" ht="15" customHeight="1" x14ac:dyDescent="0.2">
      <c r="A23" s="29" t="s">
        <v>96</v>
      </c>
      <c r="B23" s="20"/>
      <c r="C23" s="20"/>
      <c r="D23" s="19"/>
      <c r="E23" s="19"/>
      <c r="F23" s="19">
        <v>2000</v>
      </c>
      <c r="G23" s="19"/>
      <c r="H23" s="19"/>
      <c r="I23" s="19"/>
      <c r="J23" s="19">
        <v>2000</v>
      </c>
      <c r="K23" s="19"/>
      <c r="L23" s="19">
        <v>-500</v>
      </c>
      <c r="M23" s="19">
        <v>-2000</v>
      </c>
      <c r="N23" s="19">
        <v>-1500</v>
      </c>
      <c r="O23" s="24"/>
    </row>
    <row r="24" spans="1:15" ht="15" customHeight="1" x14ac:dyDescent="0.2">
      <c r="A24" s="29" t="s">
        <v>97</v>
      </c>
      <c r="B24" s="20"/>
      <c r="C24" s="20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4">
        <v>-500</v>
      </c>
    </row>
    <row r="25" spans="1:15" ht="15" customHeight="1" x14ac:dyDescent="0.2">
      <c r="A25" s="29"/>
      <c r="B25" s="20"/>
      <c r="C25" s="20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4"/>
    </row>
    <row r="26" spans="1:15" ht="15" customHeight="1" thickBot="1" x14ac:dyDescent="0.25">
      <c r="A26" s="29"/>
      <c r="B26" s="20"/>
      <c r="C26" s="20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4"/>
    </row>
    <row r="27" spans="1:15" ht="24.95" customHeight="1" thickBot="1" x14ac:dyDescent="0.25">
      <c r="A27" s="40" t="s">
        <v>99</v>
      </c>
      <c r="B27" s="30"/>
      <c r="C27" s="31"/>
      <c r="D27" s="11">
        <f t="shared" ref="D27:O27" si="3">SUM(D19:D26)</f>
        <v>1741</v>
      </c>
      <c r="E27" s="11">
        <f t="shared" si="3"/>
        <v>762</v>
      </c>
      <c r="F27" s="11">
        <f t="shared" si="3"/>
        <v>1958</v>
      </c>
      <c r="G27" s="11">
        <f t="shared" si="3"/>
        <v>2046</v>
      </c>
      <c r="H27" s="11">
        <f t="shared" si="3"/>
        <v>2462</v>
      </c>
      <c r="I27" s="11">
        <f t="shared" si="3"/>
        <v>183</v>
      </c>
      <c r="J27" s="11">
        <f t="shared" si="3"/>
        <v>496</v>
      </c>
      <c r="K27" s="11">
        <f t="shared" si="3"/>
        <v>1696</v>
      </c>
      <c r="L27" s="11">
        <f t="shared" si="3"/>
        <v>1184</v>
      </c>
      <c r="M27" s="11">
        <f t="shared" si="3"/>
        <v>1283</v>
      </c>
      <c r="N27" s="11">
        <f t="shared" si="3"/>
        <v>2713</v>
      </c>
      <c r="O27" s="32">
        <f t="shared" si="3"/>
        <v>1289</v>
      </c>
    </row>
    <row r="28" spans="1:15" ht="15" customHeight="1" x14ac:dyDescent="0.2">
      <c r="A28" s="4"/>
    </row>
    <row r="29" spans="1:15" ht="15" customHeight="1" x14ac:dyDescent="0.2">
      <c r="A29" s="4"/>
    </row>
    <row r="30" spans="1:15" ht="15" customHeight="1" x14ac:dyDescent="0.2"/>
    <row r="31" spans="1:15" ht="15" customHeight="1" x14ac:dyDescent="0.2"/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mergeCells count="1">
    <mergeCell ref="A1:O1"/>
  </mergeCells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4" firstPageNumber="10" orientation="landscape" useFirstPageNumber="1" horizontalDpi="4294967292" verticalDpi="4294967292" r:id="rId1"/>
  <headerFooter alignWithMargins="0">
    <oddHeader>&amp;L&amp;"Arial,Standard"&amp;9Gemeinde Muster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C2" sqref="C2"/>
    </sheetView>
  </sheetViews>
  <sheetFormatPr baseColWidth="10" defaultRowHeight="12.75" x14ac:dyDescent="0.2"/>
  <cols>
    <col min="1" max="1" width="9" style="1" customWidth="1"/>
    <col min="2" max="2" width="57.140625" style="1" customWidth="1"/>
    <col min="3" max="3" width="9" style="1" customWidth="1"/>
    <col min="4" max="9" width="7.7109375" style="7" customWidth="1"/>
    <col min="10" max="16" width="7.7109375" style="8" customWidth="1"/>
    <col min="17" max="17" width="7.7109375" style="1" customWidth="1"/>
    <col min="18" max="33" width="10.7109375" style="1" customWidth="1"/>
    <col min="34" max="16384" width="11.42578125" style="1"/>
  </cols>
  <sheetData>
    <row r="1" spans="1:16" s="2" customFormat="1" ht="27" customHeight="1" thickBot="1" x14ac:dyDescent="0.25">
      <c r="A1" s="69" t="s">
        <v>26</v>
      </c>
      <c r="B1" s="33"/>
      <c r="C1" s="57" t="s">
        <v>107</v>
      </c>
      <c r="D1" s="5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s="3" customFormat="1" ht="24.95" customHeight="1" thickBot="1" x14ac:dyDescent="0.25">
      <c r="A2" s="73" t="s">
        <v>60</v>
      </c>
      <c r="B2" s="74"/>
      <c r="C2" s="75" t="s">
        <v>4</v>
      </c>
      <c r="D2" s="76">
        <v>1</v>
      </c>
      <c r="E2" s="77">
        <v>2</v>
      </c>
      <c r="F2" s="77">
        <v>3</v>
      </c>
      <c r="G2" s="77">
        <v>4</v>
      </c>
      <c r="H2" s="77">
        <v>5</v>
      </c>
      <c r="I2" s="77">
        <v>6</v>
      </c>
      <c r="J2" s="77">
        <v>7</v>
      </c>
      <c r="K2" s="77">
        <v>8</v>
      </c>
      <c r="L2" s="77">
        <v>9</v>
      </c>
      <c r="M2" s="77">
        <v>10</v>
      </c>
      <c r="N2" s="77">
        <v>11</v>
      </c>
      <c r="O2" s="77">
        <v>12</v>
      </c>
      <c r="P2" s="41" t="s">
        <v>5</v>
      </c>
    </row>
    <row r="3" spans="1:16" ht="15" customHeight="1" x14ac:dyDescent="0.2">
      <c r="A3" s="42">
        <v>30</v>
      </c>
      <c r="B3" s="43" t="s">
        <v>6</v>
      </c>
      <c r="C3" s="44">
        <f>SUM(D3:O3)</f>
        <v>9346</v>
      </c>
      <c r="D3" s="45">
        <v>720</v>
      </c>
      <c r="E3" s="45">
        <v>720</v>
      </c>
      <c r="F3" s="45">
        <v>720</v>
      </c>
      <c r="G3" s="45">
        <v>720</v>
      </c>
      <c r="H3" s="45">
        <v>720</v>
      </c>
      <c r="I3" s="45">
        <v>720</v>
      </c>
      <c r="J3" s="45">
        <v>720</v>
      </c>
      <c r="K3" s="45">
        <v>720</v>
      </c>
      <c r="L3" s="45">
        <v>720</v>
      </c>
      <c r="M3" s="45">
        <v>720</v>
      </c>
      <c r="N3" s="46">
        <v>1300</v>
      </c>
      <c r="O3" s="46">
        <v>846</v>
      </c>
      <c r="P3" s="47"/>
    </row>
    <row r="4" spans="1:16" ht="15" customHeight="1" x14ac:dyDescent="0.2">
      <c r="A4" s="42"/>
      <c r="B4" s="43"/>
      <c r="C4" s="44"/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ht="15" customHeight="1" x14ac:dyDescent="0.2">
      <c r="A5" s="42">
        <v>31</v>
      </c>
      <c r="B5" s="43" t="s">
        <v>27</v>
      </c>
      <c r="C5" s="44">
        <f t="shared" ref="C5:C34" si="0">SUM(D5:O5)</f>
        <v>2708</v>
      </c>
      <c r="D5" s="45">
        <v>250</v>
      </c>
      <c r="E5" s="46">
        <v>200</v>
      </c>
      <c r="F5" s="46">
        <v>100</v>
      </c>
      <c r="G5" s="46">
        <v>100</v>
      </c>
      <c r="H5" s="46">
        <v>120</v>
      </c>
      <c r="I5" s="46">
        <v>100</v>
      </c>
      <c r="J5" s="46">
        <v>550</v>
      </c>
      <c r="K5" s="46">
        <v>550</v>
      </c>
      <c r="L5" s="46">
        <v>300</v>
      </c>
      <c r="M5" s="46">
        <v>250</v>
      </c>
      <c r="N5" s="46">
        <v>100</v>
      </c>
      <c r="O5" s="46">
        <v>88</v>
      </c>
      <c r="P5" s="47"/>
    </row>
    <row r="6" spans="1:16" ht="15" customHeight="1" x14ac:dyDescent="0.2">
      <c r="A6" s="42">
        <v>312</v>
      </c>
      <c r="B6" s="43" t="s">
        <v>28</v>
      </c>
      <c r="C6" s="44">
        <f t="shared" si="0"/>
        <v>567</v>
      </c>
      <c r="D6" s="45">
        <v>50</v>
      </c>
      <c r="E6" s="46">
        <v>20</v>
      </c>
      <c r="F6" s="46">
        <v>120</v>
      </c>
      <c r="G6" s="46">
        <v>15</v>
      </c>
      <c r="H6" s="46">
        <v>52</v>
      </c>
      <c r="I6" s="46">
        <v>15</v>
      </c>
      <c r="J6" s="46">
        <v>15</v>
      </c>
      <c r="K6" s="46">
        <v>50</v>
      </c>
      <c r="L6" s="46">
        <v>120</v>
      </c>
      <c r="M6" s="46">
        <v>30</v>
      </c>
      <c r="N6" s="46">
        <v>30</v>
      </c>
      <c r="O6" s="46">
        <v>50</v>
      </c>
      <c r="P6" s="47"/>
    </row>
    <row r="7" spans="1:16" ht="15" customHeight="1" x14ac:dyDescent="0.2">
      <c r="A7" s="42">
        <v>313</v>
      </c>
      <c r="B7" s="43" t="s">
        <v>30</v>
      </c>
      <c r="C7" s="44">
        <f t="shared" si="0"/>
        <v>1864</v>
      </c>
      <c r="D7" s="45">
        <v>150</v>
      </c>
      <c r="E7" s="46">
        <v>130</v>
      </c>
      <c r="F7" s="46">
        <v>80</v>
      </c>
      <c r="G7" s="46">
        <v>400</v>
      </c>
      <c r="H7" s="46">
        <v>150</v>
      </c>
      <c r="I7" s="46">
        <v>80</v>
      </c>
      <c r="J7" s="46">
        <v>80</v>
      </c>
      <c r="K7" s="46">
        <v>150</v>
      </c>
      <c r="L7" s="46">
        <v>180</v>
      </c>
      <c r="M7" s="46">
        <v>164</v>
      </c>
      <c r="N7" s="46">
        <v>150</v>
      </c>
      <c r="O7" s="46">
        <v>150</v>
      </c>
      <c r="P7" s="47"/>
    </row>
    <row r="8" spans="1:16" ht="15" customHeight="1" x14ac:dyDescent="0.2">
      <c r="A8" s="42">
        <v>314</v>
      </c>
      <c r="B8" s="43" t="s">
        <v>29</v>
      </c>
      <c r="C8" s="44">
        <f t="shared" si="0"/>
        <v>1424</v>
      </c>
      <c r="D8" s="45">
        <v>100</v>
      </c>
      <c r="E8" s="46">
        <v>100</v>
      </c>
      <c r="F8" s="46">
        <v>80</v>
      </c>
      <c r="G8" s="46">
        <v>350</v>
      </c>
      <c r="H8" s="46">
        <v>350</v>
      </c>
      <c r="I8" s="46">
        <v>30</v>
      </c>
      <c r="J8" s="46">
        <v>30</v>
      </c>
      <c r="K8" s="46">
        <v>30</v>
      </c>
      <c r="L8" s="46">
        <v>200</v>
      </c>
      <c r="M8" s="46">
        <v>100</v>
      </c>
      <c r="N8" s="46">
        <v>20</v>
      </c>
      <c r="O8" s="46">
        <v>34</v>
      </c>
      <c r="P8" s="47"/>
    </row>
    <row r="9" spans="1:16" ht="15" customHeight="1" x14ac:dyDescent="0.2">
      <c r="A9" s="42"/>
      <c r="B9" s="43"/>
      <c r="C9" s="44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7"/>
    </row>
    <row r="10" spans="1:16" ht="15" customHeight="1" x14ac:dyDescent="0.2">
      <c r="A10" s="42">
        <v>34</v>
      </c>
      <c r="B10" s="89" t="s">
        <v>88</v>
      </c>
      <c r="C10" s="44">
        <f t="shared" si="0"/>
        <v>105</v>
      </c>
      <c r="D10" s="45"/>
      <c r="E10" s="46"/>
      <c r="F10" s="46">
        <v>20</v>
      </c>
      <c r="G10" s="46"/>
      <c r="H10" s="46"/>
      <c r="I10" s="46">
        <v>20</v>
      </c>
      <c r="J10" s="46"/>
      <c r="K10" s="46"/>
      <c r="L10" s="46">
        <v>20</v>
      </c>
      <c r="M10" s="46"/>
      <c r="N10" s="46"/>
      <c r="O10" s="46">
        <v>45</v>
      </c>
      <c r="P10" s="47"/>
    </row>
    <row r="11" spans="1:16" ht="15" customHeight="1" x14ac:dyDescent="0.2">
      <c r="A11" s="42">
        <v>3401</v>
      </c>
      <c r="B11" s="89" t="s">
        <v>84</v>
      </c>
      <c r="C11" s="44">
        <f t="shared" si="0"/>
        <v>348</v>
      </c>
      <c r="D11" s="45"/>
      <c r="E11" s="46"/>
      <c r="F11" s="46"/>
      <c r="G11" s="46"/>
      <c r="H11" s="46"/>
      <c r="I11" s="46">
        <v>50</v>
      </c>
      <c r="J11" s="46"/>
      <c r="K11" s="46"/>
      <c r="L11" s="46"/>
      <c r="M11" s="46"/>
      <c r="N11" s="46"/>
      <c r="O11" s="46">
        <v>298</v>
      </c>
      <c r="P11" s="47"/>
    </row>
    <row r="12" spans="1:16" ht="15" customHeight="1" x14ac:dyDescent="0.2">
      <c r="A12" s="42">
        <v>343</v>
      </c>
      <c r="B12" s="89" t="s">
        <v>87</v>
      </c>
      <c r="C12" s="44">
        <f t="shared" si="0"/>
        <v>32</v>
      </c>
      <c r="D12" s="45"/>
      <c r="E12" s="46">
        <v>5</v>
      </c>
      <c r="F12" s="46"/>
      <c r="G12" s="46"/>
      <c r="H12" s="46">
        <v>7</v>
      </c>
      <c r="I12" s="46"/>
      <c r="J12" s="46"/>
      <c r="K12" s="46">
        <v>6</v>
      </c>
      <c r="L12" s="46"/>
      <c r="M12" s="46">
        <v>8</v>
      </c>
      <c r="N12" s="46"/>
      <c r="O12" s="46">
        <v>6</v>
      </c>
      <c r="P12" s="47"/>
    </row>
    <row r="13" spans="1:16" ht="15" customHeight="1" x14ac:dyDescent="0.2">
      <c r="A13" s="42">
        <v>3610</v>
      </c>
      <c r="B13" s="43" t="s">
        <v>31</v>
      </c>
      <c r="C13" s="44">
        <f t="shared" si="0"/>
        <v>0</v>
      </c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</row>
    <row r="14" spans="1:16" ht="15" customHeight="1" x14ac:dyDescent="0.2">
      <c r="A14" s="42">
        <v>3611</v>
      </c>
      <c r="B14" s="43" t="s">
        <v>32</v>
      </c>
      <c r="C14" s="44">
        <f t="shared" si="0"/>
        <v>175</v>
      </c>
      <c r="D14" s="45"/>
      <c r="E14" s="46"/>
      <c r="F14" s="46"/>
      <c r="G14" s="46">
        <v>75</v>
      </c>
      <c r="H14" s="46"/>
      <c r="I14" s="46"/>
      <c r="J14" s="46"/>
      <c r="K14" s="46"/>
      <c r="L14" s="46"/>
      <c r="M14" s="46"/>
      <c r="N14" s="46">
        <v>100</v>
      </c>
      <c r="O14" s="46"/>
      <c r="P14" s="47"/>
    </row>
    <row r="15" spans="1:16" ht="15" customHeight="1" x14ac:dyDescent="0.2">
      <c r="A15" s="42">
        <v>3612</v>
      </c>
      <c r="B15" s="89" t="s">
        <v>93</v>
      </c>
      <c r="C15" s="44">
        <f t="shared" si="0"/>
        <v>2200</v>
      </c>
      <c r="D15" s="45">
        <v>110</v>
      </c>
      <c r="E15" s="46">
        <v>50</v>
      </c>
      <c r="F15" s="46">
        <v>30</v>
      </c>
      <c r="G15" s="46">
        <v>1000</v>
      </c>
      <c r="H15" s="46">
        <v>30</v>
      </c>
      <c r="I15" s="46">
        <v>110</v>
      </c>
      <c r="J15" s="46">
        <v>400</v>
      </c>
      <c r="K15" s="46">
        <v>30</v>
      </c>
      <c r="L15" s="46">
        <v>200</v>
      </c>
      <c r="M15" s="46">
        <v>50</v>
      </c>
      <c r="N15" s="46">
        <v>110</v>
      </c>
      <c r="O15" s="46">
        <v>80</v>
      </c>
      <c r="P15" s="47"/>
    </row>
    <row r="16" spans="1:16" ht="15" customHeight="1" x14ac:dyDescent="0.2">
      <c r="A16" s="42">
        <v>3614</v>
      </c>
      <c r="B16" s="43" t="s">
        <v>33</v>
      </c>
      <c r="C16" s="44">
        <f t="shared" si="0"/>
        <v>271</v>
      </c>
      <c r="D16" s="45"/>
      <c r="E16" s="46"/>
      <c r="F16" s="46"/>
      <c r="G16" s="46"/>
      <c r="H16" s="46">
        <v>271</v>
      </c>
      <c r="I16" s="46"/>
      <c r="J16" s="46"/>
      <c r="K16" s="46"/>
      <c r="L16" s="46"/>
      <c r="M16" s="46"/>
      <c r="N16" s="46"/>
      <c r="O16" s="46"/>
      <c r="P16" s="47"/>
    </row>
    <row r="17" spans="1:16" ht="15" customHeight="1" x14ac:dyDescent="0.2">
      <c r="A17" s="42"/>
      <c r="B17" s="43"/>
      <c r="C17" s="44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</row>
    <row r="18" spans="1:16" ht="15" customHeight="1" x14ac:dyDescent="0.2">
      <c r="A18" s="42">
        <v>3621</v>
      </c>
      <c r="B18" s="43" t="s">
        <v>34</v>
      </c>
      <c r="C18" s="44">
        <f t="shared" si="0"/>
        <v>96</v>
      </c>
      <c r="D18" s="45"/>
      <c r="E18" s="46"/>
      <c r="F18" s="46"/>
      <c r="G18" s="46"/>
      <c r="H18" s="46">
        <v>48</v>
      </c>
      <c r="I18" s="46"/>
      <c r="J18" s="46"/>
      <c r="K18" s="46"/>
      <c r="L18" s="46">
        <v>48</v>
      </c>
      <c r="M18" s="46"/>
      <c r="N18" s="46"/>
      <c r="O18" s="46"/>
      <c r="P18" s="47"/>
    </row>
    <row r="19" spans="1:16" ht="15" customHeight="1" x14ac:dyDescent="0.2">
      <c r="A19" s="42"/>
      <c r="B19" s="43"/>
      <c r="C19" s="44"/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</row>
    <row r="20" spans="1:16" ht="15" customHeight="1" x14ac:dyDescent="0.2">
      <c r="A20" s="42">
        <v>3630</v>
      </c>
      <c r="B20" s="43" t="s">
        <v>35</v>
      </c>
      <c r="C20" s="44">
        <f t="shared" si="0"/>
        <v>0</v>
      </c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</row>
    <row r="21" spans="1:16" ht="15" customHeight="1" x14ac:dyDescent="0.2">
      <c r="A21" s="42">
        <v>3631</v>
      </c>
      <c r="B21" s="43" t="s">
        <v>36</v>
      </c>
      <c r="C21" s="44">
        <f t="shared" si="0"/>
        <v>7840</v>
      </c>
      <c r="D21" s="45">
        <v>100</v>
      </c>
      <c r="E21" s="46">
        <v>100</v>
      </c>
      <c r="F21" s="46">
        <v>200</v>
      </c>
      <c r="G21" s="46">
        <v>4500</v>
      </c>
      <c r="H21" s="46">
        <v>120</v>
      </c>
      <c r="I21" s="46">
        <v>1500</v>
      </c>
      <c r="J21" s="46">
        <v>80</v>
      </c>
      <c r="K21" s="46">
        <v>600</v>
      </c>
      <c r="L21" s="46">
        <v>50</v>
      </c>
      <c r="M21" s="46">
        <v>250</v>
      </c>
      <c r="N21" s="46">
        <v>180</v>
      </c>
      <c r="O21" s="46">
        <v>160</v>
      </c>
      <c r="P21" s="47"/>
    </row>
    <row r="22" spans="1:16" ht="15" customHeight="1" x14ac:dyDescent="0.2">
      <c r="A22" s="42">
        <v>3632</v>
      </c>
      <c r="B22" s="43" t="s">
        <v>37</v>
      </c>
      <c r="C22" s="44">
        <f t="shared" si="0"/>
        <v>20</v>
      </c>
      <c r="D22" s="45">
        <v>10</v>
      </c>
      <c r="E22" s="46"/>
      <c r="F22" s="46"/>
      <c r="G22" s="46"/>
      <c r="H22" s="46"/>
      <c r="I22" s="46">
        <v>10</v>
      </c>
      <c r="J22" s="46"/>
      <c r="K22" s="46"/>
      <c r="L22" s="46"/>
      <c r="M22" s="46"/>
      <c r="N22" s="46"/>
      <c r="O22" s="46"/>
      <c r="P22" s="47"/>
    </row>
    <row r="23" spans="1:16" ht="15" customHeight="1" x14ac:dyDescent="0.2">
      <c r="A23" s="42">
        <v>3634</v>
      </c>
      <c r="B23" s="43" t="s">
        <v>38</v>
      </c>
      <c r="C23" s="44">
        <f t="shared" si="0"/>
        <v>220</v>
      </c>
      <c r="D23" s="45">
        <v>50</v>
      </c>
      <c r="E23" s="46"/>
      <c r="F23" s="46"/>
      <c r="G23" s="46"/>
      <c r="H23" s="46"/>
      <c r="I23" s="46">
        <v>170</v>
      </c>
      <c r="J23" s="46"/>
      <c r="K23" s="46"/>
      <c r="L23" s="46"/>
      <c r="M23" s="46"/>
      <c r="N23" s="46"/>
      <c r="O23" s="46"/>
      <c r="P23" s="47"/>
    </row>
    <row r="24" spans="1:16" ht="15" customHeight="1" x14ac:dyDescent="0.2">
      <c r="A24" s="42">
        <v>3635</v>
      </c>
      <c r="B24" s="43" t="s">
        <v>39</v>
      </c>
      <c r="C24" s="44">
        <f t="shared" si="0"/>
        <v>200</v>
      </c>
      <c r="D24" s="45"/>
      <c r="E24" s="46"/>
      <c r="F24" s="46">
        <v>200</v>
      </c>
      <c r="G24" s="46"/>
      <c r="H24" s="46"/>
      <c r="I24" s="46"/>
      <c r="J24" s="46"/>
      <c r="K24" s="46"/>
      <c r="L24" s="46"/>
      <c r="M24" s="46"/>
      <c r="N24" s="46"/>
      <c r="O24" s="46"/>
      <c r="P24" s="47"/>
    </row>
    <row r="25" spans="1:16" ht="15" customHeight="1" x14ac:dyDescent="0.2">
      <c r="A25" s="42">
        <v>3636</v>
      </c>
      <c r="B25" s="43" t="s">
        <v>40</v>
      </c>
      <c r="C25" s="44">
        <f t="shared" si="0"/>
        <v>1610</v>
      </c>
      <c r="D25" s="45">
        <v>80</v>
      </c>
      <c r="E25" s="46">
        <v>100</v>
      </c>
      <c r="F25" s="46">
        <v>120</v>
      </c>
      <c r="G25" s="46">
        <v>120</v>
      </c>
      <c r="H25" s="46">
        <v>140</v>
      </c>
      <c r="I25" s="46">
        <v>140</v>
      </c>
      <c r="J25" s="46">
        <v>140</v>
      </c>
      <c r="K25" s="46">
        <v>150</v>
      </c>
      <c r="L25" s="46">
        <v>150</v>
      </c>
      <c r="M25" s="46">
        <v>150</v>
      </c>
      <c r="N25" s="46">
        <v>160</v>
      </c>
      <c r="O25" s="46">
        <v>160</v>
      </c>
      <c r="P25" s="47"/>
    </row>
    <row r="26" spans="1:16" ht="15" customHeight="1" x14ac:dyDescent="0.2">
      <c r="A26" s="42">
        <v>3637</v>
      </c>
      <c r="B26" s="43" t="s">
        <v>41</v>
      </c>
      <c r="C26" s="44">
        <f t="shared" si="0"/>
        <v>577</v>
      </c>
      <c r="D26" s="45">
        <v>48</v>
      </c>
      <c r="E26" s="46">
        <v>48</v>
      </c>
      <c r="F26" s="46">
        <v>48</v>
      </c>
      <c r="G26" s="46">
        <v>48</v>
      </c>
      <c r="H26" s="46">
        <v>48</v>
      </c>
      <c r="I26" s="46">
        <v>48</v>
      </c>
      <c r="J26" s="46">
        <v>48</v>
      </c>
      <c r="K26" s="46">
        <v>48</v>
      </c>
      <c r="L26" s="46">
        <v>48</v>
      </c>
      <c r="M26" s="46">
        <v>48</v>
      </c>
      <c r="N26" s="46">
        <v>48</v>
      </c>
      <c r="O26" s="46">
        <v>49</v>
      </c>
      <c r="P26" s="47"/>
    </row>
    <row r="27" spans="1:16" ht="15" customHeight="1" x14ac:dyDescent="0.2">
      <c r="A27" s="42"/>
      <c r="B27" s="43"/>
      <c r="C27" s="44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</row>
    <row r="28" spans="1:16" ht="15" customHeight="1" x14ac:dyDescent="0.2">
      <c r="A28" s="42">
        <v>38</v>
      </c>
      <c r="B28" s="89" t="s">
        <v>104</v>
      </c>
      <c r="C28" s="44">
        <f t="shared" si="0"/>
        <v>0</v>
      </c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7"/>
    </row>
    <row r="29" spans="1:16" ht="15" customHeight="1" x14ac:dyDescent="0.2">
      <c r="A29" s="42"/>
      <c r="B29" s="43"/>
      <c r="C29" s="44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7"/>
    </row>
    <row r="30" spans="1:16" ht="15" customHeight="1" x14ac:dyDescent="0.2">
      <c r="A30" s="42" t="s">
        <v>53</v>
      </c>
      <c r="B30" s="43" t="s">
        <v>6</v>
      </c>
      <c r="C30" s="44">
        <f t="shared" si="0"/>
        <v>50</v>
      </c>
      <c r="D30" s="45"/>
      <c r="E30" s="46"/>
      <c r="F30" s="46">
        <v>10</v>
      </c>
      <c r="G30" s="46"/>
      <c r="H30" s="46"/>
      <c r="I30" s="46">
        <v>10</v>
      </c>
      <c r="J30" s="46"/>
      <c r="K30" s="46"/>
      <c r="L30" s="46">
        <v>10</v>
      </c>
      <c r="M30" s="46"/>
      <c r="N30" s="46">
        <v>20</v>
      </c>
      <c r="O30" s="46"/>
      <c r="P30" s="47"/>
    </row>
    <row r="31" spans="1:16" ht="15" customHeight="1" x14ac:dyDescent="0.2">
      <c r="A31" s="42" t="s">
        <v>53</v>
      </c>
      <c r="B31" s="43" t="s">
        <v>7</v>
      </c>
      <c r="C31" s="44">
        <f t="shared" si="0"/>
        <v>40</v>
      </c>
      <c r="D31" s="45"/>
      <c r="E31" s="46"/>
      <c r="F31" s="46"/>
      <c r="G31" s="46">
        <v>10</v>
      </c>
      <c r="H31" s="46"/>
      <c r="I31" s="46"/>
      <c r="J31" s="46"/>
      <c r="K31" s="46">
        <v>20</v>
      </c>
      <c r="L31" s="46"/>
      <c r="M31" s="46"/>
      <c r="N31" s="46">
        <v>10</v>
      </c>
      <c r="O31" s="46"/>
      <c r="P31" s="47"/>
    </row>
    <row r="32" spans="1:16" ht="15" customHeight="1" x14ac:dyDescent="0.2">
      <c r="A32" s="42"/>
      <c r="B32" s="43"/>
      <c r="C32" s="44"/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7"/>
    </row>
    <row r="33" spans="1:16" ht="15" customHeight="1" x14ac:dyDescent="0.2">
      <c r="A33" s="42" t="s">
        <v>8</v>
      </c>
      <c r="B33" s="43" t="s">
        <v>6</v>
      </c>
      <c r="C33" s="44">
        <f t="shared" si="0"/>
        <v>305</v>
      </c>
      <c r="D33" s="45">
        <v>25</v>
      </c>
      <c r="E33" s="46">
        <v>25</v>
      </c>
      <c r="F33" s="46">
        <v>25</v>
      </c>
      <c r="G33" s="46">
        <v>25</v>
      </c>
      <c r="H33" s="46">
        <v>25</v>
      </c>
      <c r="I33" s="46">
        <v>25</v>
      </c>
      <c r="J33" s="46">
        <v>25</v>
      </c>
      <c r="K33" s="46">
        <v>25</v>
      </c>
      <c r="L33" s="46">
        <v>25</v>
      </c>
      <c r="M33" s="46">
        <v>25</v>
      </c>
      <c r="N33" s="46">
        <v>25</v>
      </c>
      <c r="O33" s="46">
        <v>30</v>
      </c>
      <c r="P33" s="47"/>
    </row>
    <row r="34" spans="1:16" ht="15" customHeight="1" thickBot="1" x14ac:dyDescent="0.25">
      <c r="A34" s="42" t="s">
        <v>8</v>
      </c>
      <c r="B34" s="43" t="s">
        <v>54</v>
      </c>
      <c r="C34" s="44">
        <f t="shared" si="0"/>
        <v>160</v>
      </c>
      <c r="D34" s="45">
        <v>15</v>
      </c>
      <c r="E34" s="46">
        <v>15</v>
      </c>
      <c r="F34" s="46">
        <v>15</v>
      </c>
      <c r="G34" s="46">
        <v>15</v>
      </c>
      <c r="H34" s="46">
        <v>10</v>
      </c>
      <c r="I34" s="46">
        <v>10</v>
      </c>
      <c r="J34" s="46">
        <v>10</v>
      </c>
      <c r="K34" s="46">
        <v>20</v>
      </c>
      <c r="L34" s="46">
        <v>10</v>
      </c>
      <c r="M34" s="46">
        <v>10</v>
      </c>
      <c r="N34" s="46">
        <v>15</v>
      </c>
      <c r="O34" s="46">
        <v>15</v>
      </c>
      <c r="P34" s="47"/>
    </row>
    <row r="35" spans="1:16" ht="20.100000000000001" customHeight="1" thickBot="1" x14ac:dyDescent="0.25">
      <c r="A35" s="48" t="s">
        <v>9</v>
      </c>
      <c r="B35" s="49"/>
      <c r="C35" s="50">
        <f>SUM(C3:C34)</f>
        <v>30158</v>
      </c>
      <c r="D35" s="51">
        <f t="shared" ref="D35:P35" si="1">SUM(D3:D34)</f>
        <v>1708</v>
      </c>
      <c r="E35" s="52">
        <f t="shared" si="1"/>
        <v>1513</v>
      </c>
      <c r="F35" s="52">
        <f t="shared" si="1"/>
        <v>1768</v>
      </c>
      <c r="G35" s="52">
        <f t="shared" si="1"/>
        <v>7378</v>
      </c>
      <c r="H35" s="52">
        <f t="shared" si="1"/>
        <v>2091</v>
      </c>
      <c r="I35" s="52">
        <f t="shared" si="1"/>
        <v>3038</v>
      </c>
      <c r="J35" s="52">
        <f t="shared" si="1"/>
        <v>2098</v>
      </c>
      <c r="K35" s="52">
        <f t="shared" si="1"/>
        <v>2399</v>
      </c>
      <c r="L35" s="52">
        <f t="shared" si="1"/>
        <v>2081</v>
      </c>
      <c r="M35" s="52">
        <f t="shared" si="1"/>
        <v>1805</v>
      </c>
      <c r="N35" s="52">
        <f t="shared" si="1"/>
        <v>2268</v>
      </c>
      <c r="O35" s="52">
        <f t="shared" si="1"/>
        <v>2011</v>
      </c>
      <c r="P35" s="53">
        <f t="shared" si="1"/>
        <v>0</v>
      </c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landscape" horizontalDpi="4294967292" verticalDpi="4294967292" r:id="rId1"/>
  <headerFooter alignWithMargins="0">
    <oddHeader>&amp;L&amp;"Arial,Standard"&amp;9Gemeinde Muster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zoomScalePageLayoutView="75" workbookViewId="0">
      <selection activeCell="C2" sqref="C2"/>
    </sheetView>
  </sheetViews>
  <sheetFormatPr baseColWidth="10" defaultRowHeight="12.75" x14ac:dyDescent="0.2"/>
  <cols>
    <col min="1" max="1" width="9" style="1" customWidth="1"/>
    <col min="2" max="2" width="48.7109375" style="1" customWidth="1"/>
    <col min="3" max="3" width="9" style="14" customWidth="1"/>
    <col min="4" max="9" width="7.7109375" style="7" customWidth="1"/>
    <col min="10" max="16" width="7.7109375" style="8" customWidth="1"/>
    <col min="17" max="33" width="10.7109375" style="1" customWidth="1"/>
    <col min="34" max="16384" width="11.42578125" style="1"/>
  </cols>
  <sheetData>
    <row r="1" spans="1:16" ht="27" customHeight="1" thickBot="1" x14ac:dyDescent="0.25">
      <c r="A1" s="69" t="s">
        <v>26</v>
      </c>
      <c r="B1" s="33"/>
      <c r="C1" s="58" t="s">
        <v>107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5"/>
    </row>
    <row r="2" spans="1:16" s="72" customFormat="1" ht="24.95" customHeight="1" thickBot="1" x14ac:dyDescent="0.25">
      <c r="A2" s="73" t="s">
        <v>59</v>
      </c>
      <c r="B2" s="74"/>
      <c r="C2" s="75" t="s">
        <v>4</v>
      </c>
      <c r="D2" s="76">
        <v>1</v>
      </c>
      <c r="E2" s="77">
        <v>2</v>
      </c>
      <c r="F2" s="77">
        <v>3</v>
      </c>
      <c r="G2" s="77">
        <v>4</v>
      </c>
      <c r="H2" s="77">
        <v>5</v>
      </c>
      <c r="I2" s="77">
        <v>6</v>
      </c>
      <c r="J2" s="77">
        <v>7</v>
      </c>
      <c r="K2" s="77">
        <v>8</v>
      </c>
      <c r="L2" s="77">
        <v>9</v>
      </c>
      <c r="M2" s="77">
        <v>10</v>
      </c>
      <c r="N2" s="77">
        <v>11</v>
      </c>
      <c r="O2" s="77">
        <v>12</v>
      </c>
      <c r="P2" s="78" t="s">
        <v>5</v>
      </c>
    </row>
    <row r="3" spans="1:16" ht="15" customHeight="1" x14ac:dyDescent="0.2">
      <c r="A3" s="42">
        <v>400</v>
      </c>
      <c r="B3" s="43" t="s">
        <v>43</v>
      </c>
      <c r="C3" s="54">
        <f t="shared" ref="C3:C26" si="0">SUM(D3:O3)</f>
        <v>12200</v>
      </c>
      <c r="D3" s="45">
        <v>200</v>
      </c>
      <c r="E3" s="46">
        <v>500</v>
      </c>
      <c r="F3" s="46">
        <v>500</v>
      </c>
      <c r="G3" s="46">
        <v>1200</v>
      </c>
      <c r="H3" s="46">
        <v>500</v>
      </c>
      <c r="I3" s="46">
        <v>100</v>
      </c>
      <c r="J3" s="46">
        <v>100</v>
      </c>
      <c r="K3" s="46">
        <v>100</v>
      </c>
      <c r="L3" s="46">
        <v>500</v>
      </c>
      <c r="M3" s="46">
        <v>3000</v>
      </c>
      <c r="N3" s="46">
        <v>5000</v>
      </c>
      <c r="O3" s="46">
        <v>500</v>
      </c>
      <c r="P3" s="55"/>
    </row>
    <row r="4" spans="1:16" ht="15" customHeight="1" x14ac:dyDescent="0.2">
      <c r="A4" s="42">
        <v>401</v>
      </c>
      <c r="B4" s="43" t="s">
        <v>44</v>
      </c>
      <c r="C4" s="54">
        <f>SUM(D4:O4)</f>
        <v>2540</v>
      </c>
      <c r="D4" s="45">
        <v>50</v>
      </c>
      <c r="E4" s="46">
        <v>100</v>
      </c>
      <c r="F4" s="46">
        <v>120</v>
      </c>
      <c r="G4" s="46">
        <v>150</v>
      </c>
      <c r="H4" s="46">
        <v>200</v>
      </c>
      <c r="I4" s="46">
        <v>200</v>
      </c>
      <c r="J4" s="46">
        <v>160</v>
      </c>
      <c r="K4" s="46">
        <v>500</v>
      </c>
      <c r="L4" s="46">
        <v>500</v>
      </c>
      <c r="M4" s="46">
        <v>120</v>
      </c>
      <c r="N4" s="46">
        <v>240</v>
      </c>
      <c r="O4" s="46">
        <v>200</v>
      </c>
      <c r="P4" s="55"/>
    </row>
    <row r="5" spans="1:16" ht="15" customHeight="1" x14ac:dyDescent="0.2">
      <c r="A5" s="42">
        <v>4022</v>
      </c>
      <c r="B5" s="89" t="s">
        <v>86</v>
      </c>
      <c r="C5" s="54">
        <f t="shared" si="0"/>
        <v>306</v>
      </c>
      <c r="D5" s="45"/>
      <c r="E5" s="46"/>
      <c r="F5" s="46"/>
      <c r="G5" s="46">
        <v>150</v>
      </c>
      <c r="H5" s="46"/>
      <c r="I5" s="46"/>
      <c r="J5" s="46"/>
      <c r="K5" s="46"/>
      <c r="L5" s="46">
        <v>156</v>
      </c>
      <c r="M5" s="46"/>
      <c r="N5" s="46"/>
      <c r="O5" s="46"/>
      <c r="P5" s="55"/>
    </row>
    <row r="6" spans="1:16" ht="15" customHeight="1" x14ac:dyDescent="0.2">
      <c r="A6" s="42">
        <v>4024</v>
      </c>
      <c r="B6" s="43" t="s">
        <v>45</v>
      </c>
      <c r="C6" s="54">
        <f t="shared" si="0"/>
        <v>58</v>
      </c>
      <c r="D6" s="45">
        <v>3</v>
      </c>
      <c r="E6" s="46">
        <v>3</v>
      </c>
      <c r="F6" s="46">
        <v>3</v>
      </c>
      <c r="G6" s="46">
        <v>13</v>
      </c>
      <c r="H6" s="46">
        <v>3</v>
      </c>
      <c r="I6" s="46">
        <v>3</v>
      </c>
      <c r="J6" s="46">
        <v>3</v>
      </c>
      <c r="K6" s="46">
        <v>3</v>
      </c>
      <c r="L6" s="46">
        <v>3</v>
      </c>
      <c r="M6" s="46">
        <v>13</v>
      </c>
      <c r="N6" s="46">
        <v>3</v>
      </c>
      <c r="O6" s="46">
        <v>5</v>
      </c>
      <c r="P6" s="55"/>
    </row>
    <row r="7" spans="1:16" ht="15" customHeight="1" x14ac:dyDescent="0.2">
      <c r="A7" s="42">
        <v>40</v>
      </c>
      <c r="B7" s="43" t="s">
        <v>46</v>
      </c>
      <c r="C7" s="54">
        <f t="shared" si="0"/>
        <v>58</v>
      </c>
      <c r="D7" s="45"/>
      <c r="E7" s="46">
        <v>5</v>
      </c>
      <c r="F7" s="46"/>
      <c r="G7" s="46">
        <v>11</v>
      </c>
      <c r="H7" s="46"/>
      <c r="I7" s="46"/>
      <c r="J7" s="46">
        <v>10</v>
      </c>
      <c r="K7" s="46"/>
      <c r="L7" s="46">
        <v>18</v>
      </c>
      <c r="M7" s="46"/>
      <c r="N7" s="46">
        <v>14</v>
      </c>
      <c r="O7" s="46"/>
      <c r="P7" s="55"/>
    </row>
    <row r="8" spans="1:16" ht="15" customHeight="1" x14ac:dyDescent="0.2">
      <c r="A8" s="42"/>
      <c r="B8" s="43"/>
      <c r="C8" s="54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55"/>
    </row>
    <row r="9" spans="1:16" ht="15" customHeight="1" x14ac:dyDescent="0.2">
      <c r="A9" s="42">
        <v>41</v>
      </c>
      <c r="B9" s="43" t="s">
        <v>47</v>
      </c>
      <c r="C9" s="54">
        <f t="shared" si="0"/>
        <v>226</v>
      </c>
      <c r="D9" s="45"/>
      <c r="E9" s="46"/>
      <c r="F9" s="46">
        <v>110</v>
      </c>
      <c r="G9" s="46"/>
      <c r="H9" s="46"/>
      <c r="I9" s="46"/>
      <c r="J9" s="46"/>
      <c r="K9" s="46"/>
      <c r="L9" s="46">
        <v>116</v>
      </c>
      <c r="M9" s="46"/>
      <c r="N9" s="46"/>
      <c r="O9" s="46"/>
      <c r="P9" s="55"/>
    </row>
    <row r="10" spans="1:16" ht="15" customHeight="1" x14ac:dyDescent="0.2">
      <c r="A10" s="42"/>
      <c r="B10" s="43"/>
      <c r="C10" s="54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55"/>
    </row>
    <row r="11" spans="1:16" ht="15" customHeight="1" x14ac:dyDescent="0.2">
      <c r="A11" s="42">
        <v>42</v>
      </c>
      <c r="B11" s="43" t="s">
        <v>50</v>
      </c>
      <c r="C11" s="54">
        <f t="shared" si="0"/>
        <v>848</v>
      </c>
      <c r="D11" s="45">
        <v>20</v>
      </c>
      <c r="E11" s="46">
        <v>100</v>
      </c>
      <c r="F11" s="46">
        <v>70</v>
      </c>
      <c r="G11" s="46">
        <v>80</v>
      </c>
      <c r="H11" s="46">
        <v>158</v>
      </c>
      <c r="I11" s="46">
        <v>70</v>
      </c>
      <c r="J11" s="46">
        <v>80</v>
      </c>
      <c r="K11" s="46">
        <v>90</v>
      </c>
      <c r="L11" s="46">
        <v>50</v>
      </c>
      <c r="M11" s="46">
        <v>60</v>
      </c>
      <c r="N11" s="46">
        <v>40</v>
      </c>
      <c r="O11" s="46">
        <v>30</v>
      </c>
      <c r="P11" s="55"/>
    </row>
    <row r="12" spans="1:16" ht="15" customHeight="1" x14ac:dyDescent="0.2">
      <c r="A12" s="42"/>
      <c r="B12" s="43"/>
      <c r="C12" s="54">
        <f t="shared" si="0"/>
        <v>0</v>
      </c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55"/>
    </row>
    <row r="13" spans="1:16" ht="15" customHeight="1" x14ac:dyDescent="0.2">
      <c r="A13" s="42">
        <v>421</v>
      </c>
      <c r="B13" s="43" t="s">
        <v>48</v>
      </c>
      <c r="C13" s="54">
        <f t="shared" si="0"/>
        <v>686</v>
      </c>
      <c r="D13" s="45">
        <v>30</v>
      </c>
      <c r="E13" s="46">
        <v>50</v>
      </c>
      <c r="F13" s="46">
        <v>80</v>
      </c>
      <c r="G13" s="46">
        <v>120</v>
      </c>
      <c r="H13" s="46">
        <v>60</v>
      </c>
      <c r="I13" s="46">
        <v>30</v>
      </c>
      <c r="J13" s="46">
        <v>20</v>
      </c>
      <c r="K13" s="46">
        <v>90</v>
      </c>
      <c r="L13" s="46">
        <v>70</v>
      </c>
      <c r="M13" s="46">
        <v>60</v>
      </c>
      <c r="N13" s="46">
        <v>60</v>
      </c>
      <c r="O13" s="46">
        <v>16</v>
      </c>
      <c r="P13" s="55"/>
    </row>
    <row r="14" spans="1:16" ht="15" customHeight="1" x14ac:dyDescent="0.2">
      <c r="A14" s="42">
        <v>423</v>
      </c>
      <c r="B14" s="43" t="s">
        <v>10</v>
      </c>
      <c r="C14" s="54">
        <f t="shared" si="0"/>
        <v>260</v>
      </c>
      <c r="D14" s="45"/>
      <c r="E14" s="46"/>
      <c r="F14" s="46"/>
      <c r="G14" s="46">
        <v>130</v>
      </c>
      <c r="H14" s="46"/>
      <c r="I14" s="46"/>
      <c r="J14" s="46"/>
      <c r="K14" s="46"/>
      <c r="L14" s="46">
        <v>130</v>
      </c>
      <c r="M14" s="46"/>
      <c r="N14" s="46"/>
      <c r="O14" s="46"/>
      <c r="P14" s="55"/>
    </row>
    <row r="15" spans="1:16" ht="15" customHeight="1" x14ac:dyDescent="0.2">
      <c r="A15" s="42">
        <v>424</v>
      </c>
      <c r="B15" s="43" t="s">
        <v>49</v>
      </c>
      <c r="C15" s="54">
        <f t="shared" si="0"/>
        <v>2491</v>
      </c>
      <c r="D15" s="45">
        <v>50</v>
      </c>
      <c r="E15" s="46">
        <v>60</v>
      </c>
      <c r="F15" s="46">
        <v>50</v>
      </c>
      <c r="G15" s="46">
        <v>100</v>
      </c>
      <c r="H15" s="46">
        <v>250</v>
      </c>
      <c r="I15" s="46">
        <v>350</v>
      </c>
      <c r="J15" s="46">
        <v>531</v>
      </c>
      <c r="K15" s="46">
        <v>500</v>
      </c>
      <c r="L15" s="46">
        <v>400</v>
      </c>
      <c r="M15" s="46">
        <v>60</v>
      </c>
      <c r="N15" s="46">
        <v>80</v>
      </c>
      <c r="O15" s="46">
        <v>60</v>
      </c>
      <c r="P15" s="55"/>
    </row>
    <row r="16" spans="1:16" ht="15" customHeight="1" x14ac:dyDescent="0.2">
      <c r="A16" s="42">
        <v>426</v>
      </c>
      <c r="B16" s="43" t="s">
        <v>11</v>
      </c>
      <c r="C16" s="54">
        <f t="shared" si="0"/>
        <v>915</v>
      </c>
      <c r="D16" s="45">
        <v>50</v>
      </c>
      <c r="E16" s="46">
        <v>50</v>
      </c>
      <c r="F16" s="46">
        <v>60</v>
      </c>
      <c r="G16" s="46">
        <v>100</v>
      </c>
      <c r="H16" s="46">
        <v>80</v>
      </c>
      <c r="I16" s="46">
        <v>100</v>
      </c>
      <c r="J16" s="46">
        <v>60</v>
      </c>
      <c r="K16" s="46">
        <v>70</v>
      </c>
      <c r="L16" s="46">
        <v>50</v>
      </c>
      <c r="M16" s="46">
        <v>120</v>
      </c>
      <c r="N16" s="46">
        <v>95</v>
      </c>
      <c r="O16" s="46">
        <v>80</v>
      </c>
      <c r="P16" s="55"/>
    </row>
    <row r="17" spans="1:16" ht="15" customHeight="1" x14ac:dyDescent="0.2">
      <c r="A17" s="42"/>
      <c r="B17" s="43"/>
      <c r="C17" s="54"/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55"/>
    </row>
    <row r="18" spans="1:16" ht="15" customHeight="1" x14ac:dyDescent="0.2">
      <c r="A18" s="42">
        <v>43</v>
      </c>
      <c r="B18" s="43" t="s">
        <v>51</v>
      </c>
      <c r="C18" s="54">
        <f t="shared" si="0"/>
        <v>116</v>
      </c>
      <c r="D18" s="45"/>
      <c r="E18" s="46"/>
      <c r="F18" s="46"/>
      <c r="G18" s="46">
        <v>116</v>
      </c>
      <c r="H18" s="46"/>
      <c r="I18" s="46"/>
      <c r="J18" s="46"/>
      <c r="K18" s="46"/>
      <c r="L18" s="46"/>
      <c r="M18" s="46"/>
      <c r="N18" s="46"/>
      <c r="O18" s="46"/>
      <c r="P18" s="55"/>
    </row>
    <row r="19" spans="1:16" ht="15" customHeight="1" x14ac:dyDescent="0.2">
      <c r="A19" s="42">
        <v>44</v>
      </c>
      <c r="B19" s="89" t="s">
        <v>94</v>
      </c>
      <c r="C19" s="54">
        <f t="shared" si="0"/>
        <v>466</v>
      </c>
      <c r="D19" s="45">
        <v>35</v>
      </c>
      <c r="E19" s="46">
        <v>35</v>
      </c>
      <c r="F19" s="46">
        <v>40</v>
      </c>
      <c r="G19" s="46">
        <v>45</v>
      </c>
      <c r="H19" s="46">
        <v>35</v>
      </c>
      <c r="I19" s="46">
        <v>35</v>
      </c>
      <c r="J19" s="46">
        <v>46</v>
      </c>
      <c r="K19" s="46">
        <v>35</v>
      </c>
      <c r="L19" s="46">
        <v>35</v>
      </c>
      <c r="M19" s="46">
        <v>45</v>
      </c>
      <c r="N19" s="46">
        <v>35</v>
      </c>
      <c r="O19" s="46">
        <v>45</v>
      </c>
      <c r="P19" s="55"/>
    </row>
    <row r="20" spans="1:16" ht="15" customHeight="1" x14ac:dyDescent="0.2">
      <c r="A20" s="42">
        <v>46</v>
      </c>
      <c r="B20" s="89" t="s">
        <v>95</v>
      </c>
      <c r="C20" s="54">
        <f t="shared" si="0"/>
        <v>9700</v>
      </c>
      <c r="D20" s="45">
        <v>100</v>
      </c>
      <c r="E20" s="46">
        <v>100</v>
      </c>
      <c r="F20" s="46">
        <v>100</v>
      </c>
      <c r="G20" s="46">
        <v>6000</v>
      </c>
      <c r="H20" s="46">
        <v>100</v>
      </c>
      <c r="I20" s="46">
        <v>100</v>
      </c>
      <c r="J20" s="46">
        <v>100</v>
      </c>
      <c r="K20" s="46">
        <v>2500</v>
      </c>
      <c r="L20" s="46">
        <v>300</v>
      </c>
      <c r="M20" s="46">
        <v>100</v>
      </c>
      <c r="N20" s="46">
        <v>100</v>
      </c>
      <c r="O20" s="46">
        <v>100</v>
      </c>
      <c r="P20" s="55"/>
    </row>
    <row r="21" spans="1:16" ht="15" customHeight="1" x14ac:dyDescent="0.2">
      <c r="A21" s="42"/>
      <c r="B21" s="43"/>
      <c r="C21" s="54"/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55"/>
    </row>
    <row r="22" spans="1:16" ht="15" customHeight="1" x14ac:dyDescent="0.2">
      <c r="A22" s="42" t="s">
        <v>53</v>
      </c>
      <c r="B22" s="43" t="s">
        <v>12</v>
      </c>
      <c r="C22" s="54">
        <f t="shared" si="0"/>
        <v>70</v>
      </c>
      <c r="D22" s="45">
        <v>10</v>
      </c>
      <c r="E22" s="46"/>
      <c r="F22" s="46"/>
      <c r="G22" s="46">
        <v>60</v>
      </c>
      <c r="H22" s="46"/>
      <c r="I22" s="46"/>
      <c r="J22" s="46"/>
      <c r="K22" s="46"/>
      <c r="L22" s="46"/>
      <c r="M22" s="46"/>
      <c r="N22" s="46"/>
      <c r="O22" s="46"/>
      <c r="P22" s="55"/>
    </row>
    <row r="23" spans="1:16" ht="15" customHeight="1" x14ac:dyDescent="0.2">
      <c r="A23" s="42" t="s">
        <v>53</v>
      </c>
      <c r="B23" s="89" t="s">
        <v>105</v>
      </c>
      <c r="C23" s="54">
        <f t="shared" si="0"/>
        <v>5</v>
      </c>
      <c r="D23" s="45"/>
      <c r="E23" s="46"/>
      <c r="F23" s="46"/>
      <c r="G23" s="46"/>
      <c r="H23" s="46"/>
      <c r="I23" s="46"/>
      <c r="J23" s="46"/>
      <c r="K23" s="46"/>
      <c r="L23" s="46"/>
      <c r="M23" s="46">
        <v>5</v>
      </c>
      <c r="N23" s="46"/>
      <c r="O23" s="46"/>
      <c r="P23" s="55"/>
    </row>
    <row r="24" spans="1:16" ht="15" customHeight="1" x14ac:dyDescent="0.2">
      <c r="A24" s="42"/>
      <c r="B24" s="43"/>
      <c r="C24" s="54"/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55"/>
    </row>
    <row r="25" spans="1:16" ht="15" customHeight="1" x14ac:dyDescent="0.2">
      <c r="A25" s="42" t="s">
        <v>56</v>
      </c>
      <c r="B25" s="43" t="s">
        <v>61</v>
      </c>
      <c r="C25" s="54">
        <f t="shared" si="0"/>
        <v>370</v>
      </c>
      <c r="D25" s="45">
        <v>30</v>
      </c>
      <c r="E25" s="46">
        <v>30</v>
      </c>
      <c r="F25" s="46">
        <v>30</v>
      </c>
      <c r="G25" s="46">
        <v>40</v>
      </c>
      <c r="H25" s="46">
        <v>20</v>
      </c>
      <c r="I25" s="46">
        <v>20</v>
      </c>
      <c r="J25" s="46">
        <v>50</v>
      </c>
      <c r="K25" s="46">
        <v>10</v>
      </c>
      <c r="L25" s="46">
        <v>40</v>
      </c>
      <c r="M25" s="46">
        <v>20</v>
      </c>
      <c r="N25" s="46">
        <v>30</v>
      </c>
      <c r="O25" s="46">
        <v>50</v>
      </c>
      <c r="P25" s="55"/>
    </row>
    <row r="26" spans="1:16" ht="15" customHeight="1" x14ac:dyDescent="0.2">
      <c r="A26" s="42" t="s">
        <v>55</v>
      </c>
      <c r="B26" s="43" t="s">
        <v>52</v>
      </c>
      <c r="C26" s="54">
        <f t="shared" si="0"/>
        <v>12</v>
      </c>
      <c r="D26" s="45">
        <v>1</v>
      </c>
      <c r="E26" s="46">
        <v>1</v>
      </c>
      <c r="F26" s="46">
        <v>1</v>
      </c>
      <c r="G26" s="46">
        <v>1</v>
      </c>
      <c r="H26" s="46">
        <v>1</v>
      </c>
      <c r="I26" s="46">
        <v>1</v>
      </c>
      <c r="J26" s="46">
        <v>1</v>
      </c>
      <c r="K26" s="46">
        <v>1</v>
      </c>
      <c r="L26" s="46">
        <v>1</v>
      </c>
      <c r="M26" s="46">
        <v>1</v>
      </c>
      <c r="N26" s="46">
        <v>1</v>
      </c>
      <c r="O26" s="46">
        <v>1</v>
      </c>
      <c r="P26" s="55"/>
    </row>
    <row r="27" spans="1:16" ht="15" customHeight="1" thickBot="1" x14ac:dyDescent="0.25">
      <c r="A27" s="42"/>
      <c r="B27" s="43"/>
      <c r="C27" s="54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55"/>
    </row>
    <row r="28" spans="1:16" ht="21.95" customHeight="1" thickBot="1" x14ac:dyDescent="0.25">
      <c r="A28" s="48" t="s">
        <v>9</v>
      </c>
      <c r="B28" s="49"/>
      <c r="C28" s="56">
        <f>SUM(C3:C27)</f>
        <v>31327</v>
      </c>
      <c r="D28" s="51">
        <f t="shared" ref="D28:P28" si="1">SUM(D3:D27)</f>
        <v>579</v>
      </c>
      <c r="E28" s="52">
        <f t="shared" si="1"/>
        <v>1034</v>
      </c>
      <c r="F28" s="52">
        <f t="shared" si="1"/>
        <v>1164</v>
      </c>
      <c r="G28" s="52">
        <f t="shared" si="1"/>
        <v>8316</v>
      </c>
      <c r="H28" s="52">
        <f t="shared" si="1"/>
        <v>1407</v>
      </c>
      <c r="I28" s="52">
        <f t="shared" si="1"/>
        <v>1009</v>
      </c>
      <c r="J28" s="52">
        <f t="shared" si="1"/>
        <v>1161</v>
      </c>
      <c r="K28" s="52">
        <f t="shared" si="1"/>
        <v>3899</v>
      </c>
      <c r="L28" s="52">
        <f t="shared" si="1"/>
        <v>2369</v>
      </c>
      <c r="M28" s="52">
        <f t="shared" si="1"/>
        <v>3604</v>
      </c>
      <c r="N28" s="52">
        <f t="shared" si="1"/>
        <v>5698</v>
      </c>
      <c r="O28" s="52">
        <f t="shared" si="1"/>
        <v>1087</v>
      </c>
      <c r="P28" s="53">
        <f t="shared" si="1"/>
        <v>0</v>
      </c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8" orientation="landscape" horizontalDpi="4294967292" verticalDpi="4294967292" r:id="rId1"/>
  <headerFooter alignWithMargins="0">
    <oddHeader>&amp;L&amp;"Arial,Standard"&amp;9Gemeinde Muster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C2" sqref="C2"/>
    </sheetView>
  </sheetViews>
  <sheetFormatPr baseColWidth="10" defaultRowHeight="12.75" x14ac:dyDescent="0.2"/>
  <cols>
    <col min="1" max="1" width="9" style="1" customWidth="1"/>
    <col min="2" max="2" width="48.7109375" style="1" customWidth="1"/>
    <col min="3" max="8" width="7.7109375" style="7" customWidth="1"/>
    <col min="9" max="14" width="7.7109375" style="8" customWidth="1"/>
    <col min="15" max="31" width="10.7109375" style="1" customWidth="1"/>
    <col min="32" max="16384" width="11.42578125" style="1"/>
  </cols>
  <sheetData>
    <row r="1" spans="1:14" ht="27" customHeight="1" thickBot="1" x14ac:dyDescent="0.25">
      <c r="A1" s="69" t="s">
        <v>82</v>
      </c>
      <c r="B1" s="33"/>
      <c r="C1" s="57" t="s">
        <v>107</v>
      </c>
      <c r="D1" s="57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20.25" customHeight="1" thickBot="1" x14ac:dyDescent="0.25">
      <c r="A2" s="79" t="s">
        <v>14</v>
      </c>
      <c r="B2" s="80"/>
      <c r="C2" s="81">
        <v>1</v>
      </c>
      <c r="D2" s="81">
        <v>2</v>
      </c>
      <c r="E2" s="81">
        <v>3</v>
      </c>
      <c r="F2" s="81">
        <v>4</v>
      </c>
      <c r="G2" s="81">
        <v>5</v>
      </c>
      <c r="H2" s="81">
        <v>6</v>
      </c>
      <c r="I2" s="81">
        <v>7</v>
      </c>
      <c r="J2" s="81">
        <v>8</v>
      </c>
      <c r="K2" s="81">
        <v>9</v>
      </c>
      <c r="L2" s="81">
        <v>10</v>
      </c>
      <c r="M2" s="81">
        <v>11</v>
      </c>
      <c r="N2" s="82">
        <v>12</v>
      </c>
    </row>
    <row r="3" spans="1:14" ht="15" customHeight="1" x14ac:dyDescent="0.2">
      <c r="A3" s="37"/>
      <c r="B3" s="3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4"/>
    </row>
    <row r="4" spans="1:14" ht="15" customHeight="1" x14ac:dyDescent="0.2">
      <c r="A4" s="37"/>
      <c r="B4" s="3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4"/>
    </row>
    <row r="5" spans="1:14" ht="15" customHeight="1" x14ac:dyDescent="0.2">
      <c r="A5" s="37" t="s">
        <v>62</v>
      </c>
      <c r="B5" s="38" t="s">
        <v>63</v>
      </c>
      <c r="C5" s="19"/>
      <c r="D5" s="19"/>
      <c r="E5" s="19"/>
      <c r="F5" s="19">
        <v>100</v>
      </c>
      <c r="G5" s="19"/>
      <c r="H5" s="19"/>
      <c r="I5" s="19">
        <v>50</v>
      </c>
      <c r="J5" s="19"/>
      <c r="K5" s="19"/>
      <c r="L5" s="19"/>
      <c r="M5" s="19"/>
      <c r="N5" s="24"/>
    </row>
    <row r="6" spans="1:14" ht="15" customHeight="1" x14ac:dyDescent="0.2">
      <c r="A6" s="37"/>
      <c r="B6" s="3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4"/>
    </row>
    <row r="7" spans="1:14" ht="15" customHeight="1" x14ac:dyDescent="0.2">
      <c r="A7" s="37" t="s">
        <v>64</v>
      </c>
      <c r="B7" s="38" t="s">
        <v>65</v>
      </c>
      <c r="C7" s="19"/>
      <c r="D7" s="19"/>
      <c r="E7" s="19"/>
      <c r="F7" s="19"/>
      <c r="G7" s="19"/>
      <c r="H7" s="19"/>
      <c r="I7" s="19">
        <v>500</v>
      </c>
      <c r="J7" s="19">
        <v>500</v>
      </c>
      <c r="K7" s="19">
        <v>100</v>
      </c>
      <c r="L7" s="19"/>
      <c r="M7" s="19"/>
      <c r="N7" s="24"/>
    </row>
    <row r="8" spans="1:14" ht="15" customHeight="1" x14ac:dyDescent="0.2">
      <c r="A8" s="37"/>
      <c r="B8" s="3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4"/>
    </row>
    <row r="9" spans="1:14" ht="15" customHeight="1" x14ac:dyDescent="0.2">
      <c r="A9" s="37" t="s">
        <v>66</v>
      </c>
      <c r="B9" s="38" t="s">
        <v>67</v>
      </c>
      <c r="C9" s="19"/>
      <c r="D9" s="19">
        <v>500</v>
      </c>
      <c r="E9" s="19">
        <v>500</v>
      </c>
      <c r="F9" s="19"/>
      <c r="G9" s="19"/>
      <c r="H9" s="19"/>
      <c r="I9" s="19"/>
      <c r="J9" s="19"/>
      <c r="K9" s="19"/>
      <c r="L9" s="19"/>
      <c r="M9" s="19"/>
      <c r="N9" s="24"/>
    </row>
    <row r="10" spans="1:14" ht="15" customHeight="1" x14ac:dyDescent="0.2">
      <c r="A10" s="37"/>
      <c r="B10" s="3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4"/>
    </row>
    <row r="11" spans="1:14" ht="15" customHeight="1" x14ac:dyDescent="0.2">
      <c r="A11" s="37" t="s">
        <v>68</v>
      </c>
      <c r="B11" s="38" t="s">
        <v>69</v>
      </c>
      <c r="C11" s="19"/>
      <c r="D11" s="19"/>
      <c r="E11" s="19"/>
      <c r="F11" s="19"/>
      <c r="G11" s="19"/>
      <c r="H11" s="19">
        <v>250</v>
      </c>
      <c r="I11" s="19">
        <v>200</v>
      </c>
      <c r="J11" s="19">
        <v>500</v>
      </c>
      <c r="K11" s="19">
        <v>200</v>
      </c>
      <c r="L11" s="19"/>
      <c r="M11" s="19"/>
      <c r="N11" s="24"/>
    </row>
    <row r="12" spans="1:14" ht="15" customHeight="1" x14ac:dyDescent="0.2">
      <c r="A12" s="37"/>
      <c r="B12" s="3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4"/>
    </row>
    <row r="13" spans="1:14" ht="15" customHeight="1" x14ac:dyDescent="0.2">
      <c r="A13" s="37" t="s">
        <v>70</v>
      </c>
      <c r="B13" s="38" t="s">
        <v>72</v>
      </c>
      <c r="C13" s="19" t="s">
        <v>71</v>
      </c>
      <c r="D13" s="19"/>
      <c r="E13" s="19"/>
      <c r="F13" s="19">
        <v>250</v>
      </c>
      <c r="G13" s="19"/>
      <c r="H13" s="19"/>
      <c r="I13" s="19"/>
      <c r="J13" s="19"/>
      <c r="K13" s="19"/>
      <c r="L13" s="19"/>
      <c r="M13" s="19"/>
      <c r="N13" s="24"/>
    </row>
    <row r="14" spans="1:14" ht="15" customHeight="1" x14ac:dyDescent="0.2">
      <c r="A14" s="37"/>
      <c r="B14" s="3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4"/>
    </row>
    <row r="15" spans="1:14" ht="15" customHeight="1" x14ac:dyDescent="0.2">
      <c r="A15" s="37"/>
      <c r="B15" s="3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4"/>
    </row>
    <row r="16" spans="1:14" ht="15" customHeight="1" x14ac:dyDescent="0.2">
      <c r="A16" s="37"/>
      <c r="B16" s="3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4"/>
    </row>
    <row r="17" spans="1:14" ht="15" customHeight="1" x14ac:dyDescent="0.2">
      <c r="A17" s="37"/>
      <c r="B17" s="3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4"/>
    </row>
    <row r="18" spans="1:14" ht="15" customHeight="1" x14ac:dyDescent="0.2">
      <c r="A18" s="37"/>
      <c r="B18" s="3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4"/>
    </row>
    <row r="19" spans="1:14" ht="15" customHeight="1" x14ac:dyDescent="0.2">
      <c r="A19" s="37"/>
      <c r="B19" s="3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4"/>
    </row>
    <row r="20" spans="1:14" ht="15" customHeight="1" x14ac:dyDescent="0.2">
      <c r="A20" s="37"/>
      <c r="B20" s="3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4"/>
    </row>
    <row r="21" spans="1:14" ht="15" customHeight="1" x14ac:dyDescent="0.2">
      <c r="A21" s="37"/>
      <c r="B21" s="3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4"/>
    </row>
    <row r="22" spans="1:14" ht="15" customHeight="1" x14ac:dyDescent="0.2">
      <c r="A22" s="37"/>
      <c r="B22" s="3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4"/>
    </row>
    <row r="23" spans="1:14" ht="15" customHeight="1" x14ac:dyDescent="0.2">
      <c r="A23" s="37"/>
      <c r="B23" s="3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4"/>
    </row>
    <row r="24" spans="1:14" ht="15" customHeight="1" x14ac:dyDescent="0.2">
      <c r="A24" s="37"/>
      <c r="B24" s="3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4"/>
    </row>
    <row r="25" spans="1:14" ht="15" customHeight="1" x14ac:dyDescent="0.2">
      <c r="A25" s="37"/>
      <c r="B25" s="3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4"/>
    </row>
    <row r="26" spans="1:14" ht="15" customHeight="1" x14ac:dyDescent="0.2">
      <c r="A26" s="37"/>
      <c r="B26" s="3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4"/>
    </row>
    <row r="27" spans="1:14" ht="15" customHeight="1" x14ac:dyDescent="0.2">
      <c r="A27" s="37"/>
      <c r="B27" s="3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4"/>
    </row>
    <row r="28" spans="1:14" ht="15" customHeight="1" x14ac:dyDescent="0.2">
      <c r="A28" s="37"/>
      <c r="B28" s="3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4"/>
    </row>
    <row r="29" spans="1:14" ht="15" customHeight="1" x14ac:dyDescent="0.2">
      <c r="A29" s="37"/>
      <c r="B29" s="3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4"/>
    </row>
    <row r="30" spans="1:14" ht="15" customHeight="1" x14ac:dyDescent="0.2">
      <c r="A30" s="37"/>
      <c r="B30" s="3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 ht="15" customHeight="1" x14ac:dyDescent="0.2">
      <c r="A31" s="37"/>
      <c r="B31" s="3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</row>
    <row r="32" spans="1:14" ht="15" customHeight="1" thickBot="1" x14ac:dyDescent="0.25">
      <c r="A32" s="37"/>
      <c r="B32" s="3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4"/>
    </row>
    <row r="33" spans="1:14" ht="21.95" customHeight="1" thickBot="1" x14ac:dyDescent="0.25">
      <c r="A33" s="36" t="s">
        <v>9</v>
      </c>
      <c r="B33" s="6"/>
      <c r="C33" s="11">
        <f t="shared" ref="C33:N33" si="0">SUM(C3:C32)</f>
        <v>0</v>
      </c>
      <c r="D33" s="11">
        <f t="shared" si="0"/>
        <v>500</v>
      </c>
      <c r="E33" s="11">
        <f t="shared" si="0"/>
        <v>500</v>
      </c>
      <c r="F33" s="11">
        <f t="shared" si="0"/>
        <v>350</v>
      </c>
      <c r="G33" s="11">
        <f t="shared" si="0"/>
        <v>0</v>
      </c>
      <c r="H33" s="11">
        <f t="shared" si="0"/>
        <v>250</v>
      </c>
      <c r="I33" s="11">
        <f t="shared" si="0"/>
        <v>750</v>
      </c>
      <c r="J33" s="11">
        <f t="shared" si="0"/>
        <v>1000</v>
      </c>
      <c r="K33" s="11">
        <f t="shared" si="0"/>
        <v>300</v>
      </c>
      <c r="L33" s="11">
        <f t="shared" si="0"/>
        <v>0</v>
      </c>
      <c r="M33" s="11">
        <f t="shared" si="0"/>
        <v>0</v>
      </c>
      <c r="N33" s="32">
        <f t="shared" si="0"/>
        <v>0</v>
      </c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6" orientation="landscape" horizontalDpi="4294967292" verticalDpi="4294967292" r:id="rId1"/>
  <headerFooter alignWithMargins="0">
    <oddHeader>&amp;L&amp;"Arial,Standard"&amp;9Gemeinde Muster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C2" sqref="C2"/>
    </sheetView>
  </sheetViews>
  <sheetFormatPr baseColWidth="10" defaultRowHeight="12.75" x14ac:dyDescent="0.2"/>
  <cols>
    <col min="1" max="1" width="9" style="1" customWidth="1"/>
    <col min="2" max="2" width="45.28515625" style="1" customWidth="1"/>
    <col min="3" max="8" width="7.7109375" style="7" customWidth="1"/>
    <col min="9" max="14" width="7.7109375" style="8" customWidth="1"/>
    <col min="15" max="31" width="10.7109375" style="1" customWidth="1"/>
    <col min="32" max="16384" width="11.42578125" style="1"/>
  </cols>
  <sheetData>
    <row r="1" spans="1:14" ht="27" customHeight="1" thickBot="1" x14ac:dyDescent="0.25">
      <c r="A1" s="69" t="s">
        <v>82</v>
      </c>
      <c r="B1" s="33"/>
      <c r="C1" s="57" t="s">
        <v>107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ht="20.25" customHeight="1" thickBot="1" x14ac:dyDescent="0.25">
      <c r="A2" s="79" t="s">
        <v>16</v>
      </c>
      <c r="B2" s="80"/>
      <c r="C2" s="81">
        <v>1</v>
      </c>
      <c r="D2" s="81">
        <v>2</v>
      </c>
      <c r="E2" s="81">
        <v>3</v>
      </c>
      <c r="F2" s="81">
        <v>4</v>
      </c>
      <c r="G2" s="81">
        <v>5</v>
      </c>
      <c r="H2" s="81">
        <v>6</v>
      </c>
      <c r="I2" s="81">
        <v>7</v>
      </c>
      <c r="J2" s="81">
        <v>8</v>
      </c>
      <c r="K2" s="81">
        <v>9</v>
      </c>
      <c r="L2" s="81">
        <v>10</v>
      </c>
      <c r="M2" s="81">
        <v>11</v>
      </c>
      <c r="N2" s="82">
        <v>12</v>
      </c>
    </row>
    <row r="3" spans="1:14" ht="15" customHeight="1" x14ac:dyDescent="0.2">
      <c r="A3" s="29"/>
      <c r="B3" s="3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4"/>
    </row>
    <row r="4" spans="1:14" ht="15" customHeight="1" x14ac:dyDescent="0.2">
      <c r="A4" s="29"/>
      <c r="B4" s="5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4"/>
    </row>
    <row r="5" spans="1:14" ht="15" customHeight="1" x14ac:dyDescent="0.2">
      <c r="A5" s="29">
        <v>7101</v>
      </c>
      <c r="B5" s="38" t="s">
        <v>73</v>
      </c>
      <c r="C5" s="19"/>
      <c r="D5" s="19"/>
      <c r="E5" s="19">
        <v>100</v>
      </c>
      <c r="F5" s="19"/>
      <c r="G5" s="19">
        <v>500</v>
      </c>
      <c r="H5" s="19"/>
      <c r="I5" s="19"/>
      <c r="J5" s="19">
        <v>300</v>
      </c>
      <c r="K5" s="19"/>
      <c r="L5" s="19">
        <v>100</v>
      </c>
      <c r="M5" s="19"/>
      <c r="N5" s="24"/>
    </row>
    <row r="6" spans="1:14" ht="15" customHeight="1" x14ac:dyDescent="0.2">
      <c r="A6" s="29"/>
      <c r="B6" s="3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4"/>
    </row>
    <row r="7" spans="1:14" ht="15" customHeight="1" x14ac:dyDescent="0.2">
      <c r="A7" s="29">
        <v>7201</v>
      </c>
      <c r="B7" s="38" t="s">
        <v>74</v>
      </c>
      <c r="C7" s="19"/>
      <c r="D7" s="19"/>
      <c r="E7" s="19">
        <v>200</v>
      </c>
      <c r="F7" s="19"/>
      <c r="G7" s="19">
        <v>600</v>
      </c>
      <c r="H7" s="19"/>
      <c r="I7" s="19"/>
      <c r="J7" s="19">
        <v>400</v>
      </c>
      <c r="K7" s="19"/>
      <c r="L7" s="19">
        <v>200</v>
      </c>
      <c r="M7" s="19"/>
      <c r="N7" s="24"/>
    </row>
    <row r="8" spans="1:14" ht="15" customHeight="1" x14ac:dyDescent="0.2">
      <c r="A8" s="29"/>
      <c r="B8" s="3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24"/>
    </row>
    <row r="9" spans="1:14" ht="15" customHeight="1" x14ac:dyDescent="0.2">
      <c r="A9" s="29"/>
      <c r="B9" s="3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4"/>
    </row>
    <row r="10" spans="1:14" ht="15" customHeight="1" x14ac:dyDescent="0.2">
      <c r="A10" s="29"/>
      <c r="B10" s="3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4"/>
    </row>
    <row r="11" spans="1:14" ht="15" customHeight="1" x14ac:dyDescent="0.2">
      <c r="A11" s="29"/>
      <c r="B11" s="3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4"/>
    </row>
    <row r="12" spans="1:14" ht="15" customHeight="1" x14ac:dyDescent="0.2">
      <c r="A12" s="29"/>
      <c r="B12" s="3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4"/>
    </row>
    <row r="13" spans="1:14" ht="15" customHeight="1" x14ac:dyDescent="0.2">
      <c r="A13" s="29"/>
      <c r="B13" s="3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4"/>
    </row>
    <row r="14" spans="1:14" ht="15" customHeight="1" x14ac:dyDescent="0.2">
      <c r="A14" s="29"/>
      <c r="B14" s="3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4"/>
    </row>
    <row r="15" spans="1:14" ht="15" customHeight="1" x14ac:dyDescent="0.2">
      <c r="A15" s="29"/>
      <c r="B15" s="3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4"/>
    </row>
    <row r="16" spans="1:14" ht="15" customHeight="1" x14ac:dyDescent="0.2">
      <c r="A16" s="29"/>
      <c r="B16" s="3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4"/>
    </row>
    <row r="17" spans="1:14" ht="15" customHeight="1" x14ac:dyDescent="0.2">
      <c r="A17" s="29"/>
      <c r="B17" s="3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4"/>
    </row>
    <row r="18" spans="1:14" ht="15" customHeight="1" x14ac:dyDescent="0.2">
      <c r="A18" s="29"/>
      <c r="B18" s="3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4"/>
    </row>
    <row r="19" spans="1:14" ht="15" customHeight="1" x14ac:dyDescent="0.2">
      <c r="A19" s="29"/>
      <c r="B19" s="3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4"/>
    </row>
    <row r="20" spans="1:14" ht="15" customHeight="1" x14ac:dyDescent="0.2">
      <c r="A20" s="29"/>
      <c r="B20" s="3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4"/>
    </row>
    <row r="21" spans="1:14" ht="15" customHeight="1" x14ac:dyDescent="0.2">
      <c r="A21" s="29"/>
      <c r="B21" s="3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4"/>
    </row>
    <row r="22" spans="1:14" ht="15" customHeight="1" x14ac:dyDescent="0.2">
      <c r="A22" s="29"/>
      <c r="B22" s="3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4"/>
    </row>
    <row r="23" spans="1:14" ht="15" customHeight="1" x14ac:dyDescent="0.2">
      <c r="A23" s="29"/>
      <c r="B23" s="3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4"/>
    </row>
    <row r="24" spans="1:14" ht="15" customHeight="1" x14ac:dyDescent="0.2">
      <c r="A24" s="29"/>
      <c r="B24" s="3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4"/>
    </row>
    <row r="25" spans="1:14" ht="15" customHeight="1" x14ac:dyDescent="0.2">
      <c r="A25" s="29"/>
      <c r="B25" s="3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4"/>
    </row>
    <row r="26" spans="1:14" ht="15" customHeight="1" x14ac:dyDescent="0.2">
      <c r="A26" s="29"/>
      <c r="B26" s="3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4"/>
    </row>
    <row r="27" spans="1:14" ht="15" customHeight="1" x14ac:dyDescent="0.2">
      <c r="A27" s="29"/>
      <c r="B27" s="3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4"/>
    </row>
    <row r="28" spans="1:14" ht="15" customHeight="1" x14ac:dyDescent="0.2">
      <c r="A28" s="29"/>
      <c r="B28" s="3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4"/>
    </row>
    <row r="29" spans="1:14" ht="15" customHeight="1" x14ac:dyDescent="0.2">
      <c r="A29" s="29"/>
      <c r="B29" s="3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4"/>
    </row>
    <row r="30" spans="1:14" ht="15" customHeight="1" x14ac:dyDescent="0.2">
      <c r="A30" s="29"/>
      <c r="B30" s="3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4"/>
    </row>
    <row r="31" spans="1:14" ht="15" customHeight="1" x14ac:dyDescent="0.2">
      <c r="A31" s="29"/>
      <c r="B31" s="3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4"/>
    </row>
    <row r="32" spans="1:14" ht="15" customHeight="1" thickBot="1" x14ac:dyDescent="0.25">
      <c r="A32" s="29"/>
      <c r="B32" s="3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4"/>
    </row>
    <row r="33" spans="1:14" ht="21.95" customHeight="1" thickBot="1" x14ac:dyDescent="0.25">
      <c r="A33" s="36" t="s">
        <v>9</v>
      </c>
      <c r="B33" s="6"/>
      <c r="C33" s="11">
        <f t="shared" ref="C33:N33" si="0">SUM(C3:C32)</f>
        <v>0</v>
      </c>
      <c r="D33" s="11">
        <f t="shared" si="0"/>
        <v>0</v>
      </c>
      <c r="E33" s="11">
        <f t="shared" si="0"/>
        <v>300</v>
      </c>
      <c r="F33" s="11">
        <f t="shared" si="0"/>
        <v>0</v>
      </c>
      <c r="G33" s="11">
        <f t="shared" si="0"/>
        <v>1100</v>
      </c>
      <c r="H33" s="11">
        <f t="shared" si="0"/>
        <v>0</v>
      </c>
      <c r="I33" s="11">
        <f t="shared" si="0"/>
        <v>0</v>
      </c>
      <c r="J33" s="11">
        <f t="shared" si="0"/>
        <v>700</v>
      </c>
      <c r="K33" s="11">
        <f t="shared" si="0"/>
        <v>0</v>
      </c>
      <c r="L33" s="11">
        <f t="shared" si="0"/>
        <v>300</v>
      </c>
      <c r="M33" s="11">
        <f t="shared" si="0"/>
        <v>0</v>
      </c>
      <c r="N33" s="32">
        <f t="shared" si="0"/>
        <v>0</v>
      </c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landscape" horizontalDpi="4294967292" verticalDpi="4294967292" r:id="rId1"/>
  <headerFooter alignWithMargins="0">
    <oddHeader>&amp;L&amp;"Arial,Standard"&amp;9Gemeinde Muster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5"/>
  <sheetViews>
    <sheetView zoomScaleNormal="100" workbookViewId="0">
      <selection activeCell="I15" sqref="I15"/>
    </sheetView>
  </sheetViews>
  <sheetFormatPr baseColWidth="10" defaultRowHeight="15" x14ac:dyDescent="0.2"/>
  <cols>
    <col min="1" max="1" width="48.7109375" style="16" customWidth="1"/>
    <col min="2" max="4" width="11.7109375" style="16" customWidth="1"/>
    <col min="5" max="16384" width="11.42578125" style="16"/>
  </cols>
  <sheetData>
    <row r="1" spans="1:4" s="17" customFormat="1" ht="29.25" customHeight="1" thickBot="1" x14ac:dyDescent="0.25">
      <c r="A1" s="70" t="s">
        <v>0</v>
      </c>
      <c r="B1" s="39"/>
      <c r="C1" s="93" t="s">
        <v>75</v>
      </c>
      <c r="D1" s="71">
        <v>3401</v>
      </c>
    </row>
    <row r="2" spans="1:4" s="17" customFormat="1" ht="31.5" customHeight="1" thickBot="1" x14ac:dyDescent="0.25">
      <c r="A2" s="83" t="s">
        <v>42</v>
      </c>
      <c r="B2" s="84"/>
      <c r="C2" s="94" t="s">
        <v>106</v>
      </c>
      <c r="D2" s="85"/>
    </row>
    <row r="3" spans="1:4" ht="20.100000000000001" customHeight="1" x14ac:dyDescent="0.2">
      <c r="A3" s="86" t="s">
        <v>1</v>
      </c>
      <c r="B3" s="87"/>
      <c r="C3" s="92" t="s">
        <v>2</v>
      </c>
      <c r="D3" s="88" t="s">
        <v>3</v>
      </c>
    </row>
    <row r="4" spans="1:4" ht="20.100000000000001" customHeight="1" x14ac:dyDescent="0.2">
      <c r="A4" s="91" t="s">
        <v>90</v>
      </c>
      <c r="B4" s="61"/>
      <c r="C4" s="62"/>
      <c r="D4" s="63"/>
    </row>
    <row r="5" spans="1:4" ht="20.100000000000001" customHeight="1" x14ac:dyDescent="0.2">
      <c r="A5" s="91" t="s">
        <v>76</v>
      </c>
      <c r="B5" s="95" t="s">
        <v>79</v>
      </c>
      <c r="C5" s="62">
        <v>52</v>
      </c>
      <c r="D5" s="63">
        <v>12</v>
      </c>
    </row>
    <row r="6" spans="1:4" ht="20.100000000000001" customHeight="1" x14ac:dyDescent="0.2">
      <c r="A6" s="91" t="s">
        <v>89</v>
      </c>
      <c r="B6" s="95" t="s">
        <v>79</v>
      </c>
      <c r="C6" s="62">
        <v>50</v>
      </c>
      <c r="D6" s="63">
        <v>12</v>
      </c>
    </row>
    <row r="7" spans="1:4" ht="20.100000000000001" customHeight="1" x14ac:dyDescent="0.2">
      <c r="A7" s="60" t="s">
        <v>77</v>
      </c>
      <c r="B7" s="61" t="s">
        <v>79</v>
      </c>
      <c r="C7" s="64">
        <v>48</v>
      </c>
      <c r="D7" s="90">
        <v>12</v>
      </c>
    </row>
    <row r="8" spans="1:4" ht="20.100000000000001" customHeight="1" x14ac:dyDescent="0.2">
      <c r="A8" s="60"/>
      <c r="B8" s="61"/>
      <c r="C8" s="62">
        <f>SUM(C5:C7)</f>
        <v>150</v>
      </c>
      <c r="D8" s="63"/>
    </row>
    <row r="9" spans="1:4" ht="20.100000000000001" customHeight="1" x14ac:dyDescent="0.2">
      <c r="A9" s="60"/>
      <c r="B9" s="61"/>
      <c r="C9" s="62"/>
      <c r="D9" s="63"/>
    </row>
    <row r="10" spans="1:4" ht="20.100000000000001" customHeight="1" x14ac:dyDescent="0.2">
      <c r="A10" s="60" t="s">
        <v>80</v>
      </c>
      <c r="B10" s="95" t="s">
        <v>78</v>
      </c>
      <c r="C10" s="62">
        <v>25</v>
      </c>
      <c r="D10" s="63">
        <v>6</v>
      </c>
    </row>
    <row r="11" spans="1:4" ht="20.100000000000001" customHeight="1" x14ac:dyDescent="0.2">
      <c r="A11" s="60"/>
      <c r="B11" s="95"/>
      <c r="C11" s="62"/>
      <c r="D11" s="63"/>
    </row>
    <row r="12" spans="1:4" ht="20.100000000000001" customHeight="1" x14ac:dyDescent="0.2">
      <c r="A12" s="60"/>
      <c r="B12" s="61"/>
      <c r="C12" s="62"/>
      <c r="D12" s="63"/>
    </row>
    <row r="13" spans="1:4" ht="20.100000000000001" customHeight="1" x14ac:dyDescent="0.2">
      <c r="A13" s="60" t="s">
        <v>81</v>
      </c>
      <c r="B13" s="61" t="s">
        <v>79</v>
      </c>
      <c r="C13" s="62">
        <v>51</v>
      </c>
      <c r="D13" s="63">
        <v>12</v>
      </c>
    </row>
    <row r="14" spans="1:4" ht="20.100000000000001" customHeight="1" x14ac:dyDescent="0.2">
      <c r="A14" s="60" t="s">
        <v>81</v>
      </c>
      <c r="B14" s="95" t="s">
        <v>79</v>
      </c>
      <c r="C14" s="64">
        <v>49</v>
      </c>
      <c r="D14" s="63">
        <v>12</v>
      </c>
    </row>
    <row r="15" spans="1:4" ht="20.100000000000001" customHeight="1" x14ac:dyDescent="0.2">
      <c r="A15" s="60"/>
      <c r="B15" s="61"/>
      <c r="C15" s="62">
        <f>SUM(C13:C14)</f>
        <v>100</v>
      </c>
      <c r="D15" s="63"/>
    </row>
    <row r="16" spans="1:4" ht="20.100000000000001" customHeight="1" x14ac:dyDescent="0.2">
      <c r="A16" s="60"/>
      <c r="B16" s="61"/>
      <c r="C16" s="62"/>
      <c r="D16" s="63"/>
    </row>
    <row r="17" spans="1:4" ht="20.100000000000001" customHeight="1" x14ac:dyDescent="0.2">
      <c r="A17" s="91" t="s">
        <v>91</v>
      </c>
      <c r="B17" s="61" t="s">
        <v>78</v>
      </c>
      <c r="C17" s="62">
        <v>25</v>
      </c>
      <c r="D17" s="63">
        <v>6</v>
      </c>
    </row>
    <row r="18" spans="1:4" ht="20.100000000000001" customHeight="1" x14ac:dyDescent="0.2">
      <c r="A18" s="91" t="s">
        <v>92</v>
      </c>
      <c r="B18" s="61" t="s">
        <v>79</v>
      </c>
      <c r="C18" s="64">
        <v>48</v>
      </c>
      <c r="D18" s="90">
        <v>12</v>
      </c>
    </row>
    <row r="19" spans="1:4" ht="19.5" customHeight="1" x14ac:dyDescent="0.2">
      <c r="A19" s="60"/>
      <c r="B19" s="61"/>
      <c r="C19" s="62">
        <f>SUM(C17:C18)</f>
        <v>73</v>
      </c>
      <c r="D19" s="63"/>
    </row>
    <row r="20" spans="1:4" ht="20.100000000000001" customHeight="1" x14ac:dyDescent="0.2">
      <c r="A20" s="60"/>
      <c r="B20" s="61"/>
      <c r="C20" s="62"/>
      <c r="D20" s="63"/>
    </row>
    <row r="21" spans="1:4" ht="20.100000000000001" customHeight="1" x14ac:dyDescent="0.2">
      <c r="A21" s="60"/>
      <c r="B21" s="61"/>
      <c r="C21" s="62">
        <f>C8+C10+C15+C19</f>
        <v>348</v>
      </c>
      <c r="D21" s="63">
        <f>C8+C15+C18</f>
        <v>298</v>
      </c>
    </row>
    <row r="22" spans="1:4" ht="20.100000000000001" customHeight="1" x14ac:dyDescent="0.2">
      <c r="A22" s="60"/>
      <c r="B22" s="61"/>
      <c r="C22" s="62"/>
      <c r="D22" s="63"/>
    </row>
    <row r="23" spans="1:4" ht="20.100000000000001" customHeight="1" thickBot="1" x14ac:dyDescent="0.25">
      <c r="A23" s="65"/>
      <c r="B23" s="66"/>
      <c r="C23" s="67"/>
      <c r="D23" s="68"/>
    </row>
    <row r="24" spans="1:4" ht="20.100000000000001" customHeight="1" x14ac:dyDescent="0.2"/>
    <row r="25" spans="1:4" ht="20.100000000000001" customHeight="1" x14ac:dyDescent="0.2"/>
    <row r="26" spans="1:4" ht="20.100000000000001" customHeight="1" x14ac:dyDescent="0.2"/>
    <row r="27" spans="1:4" ht="20.100000000000001" customHeight="1" x14ac:dyDescent="0.2"/>
    <row r="28" spans="1:4" ht="20.100000000000001" customHeight="1" x14ac:dyDescent="0.2"/>
    <row r="29" spans="1:4" ht="20.100000000000001" customHeight="1" x14ac:dyDescent="0.2"/>
    <row r="30" spans="1:4" ht="20.100000000000001" customHeight="1" x14ac:dyDescent="0.2"/>
    <row r="31" spans="1:4" ht="20.100000000000001" customHeight="1" x14ac:dyDescent="0.2"/>
    <row r="32" spans="1:4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  <row r="151" ht="20.100000000000001" customHeight="1" x14ac:dyDescent="0.2"/>
    <row r="152" ht="20.100000000000001" customHeight="1" x14ac:dyDescent="0.2"/>
    <row r="153" ht="20.100000000000001" customHeight="1" x14ac:dyDescent="0.2"/>
    <row r="154" ht="20.100000000000001" customHeight="1" x14ac:dyDescent="0.2"/>
    <row r="155" ht="20.100000000000001" customHeight="1" x14ac:dyDescent="0.2"/>
    <row r="156" ht="20.100000000000001" customHeight="1" x14ac:dyDescent="0.2"/>
    <row r="157" ht="20.100000000000001" customHeight="1" x14ac:dyDescent="0.2"/>
    <row r="158" ht="20.100000000000001" customHeight="1" x14ac:dyDescent="0.2"/>
    <row r="159" ht="20.100000000000001" customHeight="1" x14ac:dyDescent="0.2"/>
    <row r="160" ht="20.100000000000001" customHeight="1" x14ac:dyDescent="0.2"/>
    <row r="161" ht="20.100000000000001" customHeight="1" x14ac:dyDescent="0.2"/>
    <row r="162" ht="20.100000000000001" customHeight="1" x14ac:dyDescent="0.2"/>
    <row r="163" ht="20.100000000000001" customHeight="1" x14ac:dyDescent="0.2"/>
    <row r="164" ht="20.100000000000001" customHeight="1" x14ac:dyDescent="0.2"/>
    <row r="165" ht="20.100000000000001" customHeight="1" x14ac:dyDescent="0.2"/>
    <row r="166" ht="20.100000000000001" customHeight="1" x14ac:dyDescent="0.2"/>
    <row r="167" ht="20.100000000000001" customHeight="1" x14ac:dyDescent="0.2"/>
    <row r="168" ht="20.100000000000001" customHeight="1" x14ac:dyDescent="0.2"/>
    <row r="169" ht="20.100000000000001" customHeight="1" x14ac:dyDescent="0.2"/>
    <row r="170" ht="20.100000000000001" customHeight="1" x14ac:dyDescent="0.2"/>
    <row r="171" ht="20.100000000000001" customHeight="1" x14ac:dyDescent="0.2"/>
    <row r="172" ht="20.100000000000001" customHeight="1" x14ac:dyDescent="0.2"/>
    <row r="173" ht="20.100000000000001" customHeight="1" x14ac:dyDescent="0.2"/>
    <row r="174" ht="20.100000000000001" customHeight="1" x14ac:dyDescent="0.2"/>
    <row r="175" ht="20.100000000000001" customHeight="1" x14ac:dyDescent="0.2"/>
    <row r="176" ht="20.100000000000001" customHeight="1" x14ac:dyDescent="0.2"/>
    <row r="177" ht="20.100000000000001" customHeight="1" x14ac:dyDescent="0.2"/>
    <row r="178" ht="20.100000000000001" customHeight="1" x14ac:dyDescent="0.2"/>
    <row r="179" ht="20.100000000000001" customHeight="1" x14ac:dyDescent="0.2"/>
    <row r="180" ht="20.100000000000001" customHeight="1" x14ac:dyDescent="0.2"/>
    <row r="181" ht="20.100000000000001" customHeight="1" x14ac:dyDescent="0.2"/>
    <row r="182" ht="20.100000000000001" customHeight="1" x14ac:dyDescent="0.2"/>
    <row r="183" ht="20.100000000000001" customHeight="1" x14ac:dyDescent="0.2"/>
    <row r="184" ht="20.100000000000001" customHeight="1" x14ac:dyDescent="0.2"/>
    <row r="185" ht="20.100000000000001" customHeight="1" x14ac:dyDescent="0.2"/>
    <row r="186" ht="20.100000000000001" customHeight="1" x14ac:dyDescent="0.2"/>
    <row r="187" ht="20.100000000000001" customHeight="1" x14ac:dyDescent="0.2"/>
    <row r="188" ht="20.100000000000001" customHeight="1" x14ac:dyDescent="0.2"/>
    <row r="189" ht="20.100000000000001" customHeight="1" x14ac:dyDescent="0.2"/>
    <row r="190" ht="20.100000000000001" customHeight="1" x14ac:dyDescent="0.2"/>
    <row r="191" ht="20.100000000000001" customHeight="1" x14ac:dyDescent="0.2"/>
    <row r="192" ht="20.100000000000001" customHeight="1" x14ac:dyDescent="0.2"/>
    <row r="193" ht="20.100000000000001" customHeight="1" x14ac:dyDescent="0.2"/>
    <row r="194" ht="20.100000000000001" customHeight="1" x14ac:dyDescent="0.2"/>
    <row r="195" ht="20.100000000000001" customHeight="1" x14ac:dyDescent="0.2"/>
    <row r="196" ht="20.100000000000001" customHeight="1" x14ac:dyDescent="0.2"/>
    <row r="197" ht="20.100000000000001" customHeight="1" x14ac:dyDescent="0.2"/>
    <row r="198" ht="20.100000000000001" customHeight="1" x14ac:dyDescent="0.2"/>
    <row r="199" ht="20.100000000000001" customHeight="1" x14ac:dyDescent="0.2"/>
    <row r="200" ht="20.100000000000001" customHeight="1" x14ac:dyDescent="0.2"/>
    <row r="201" ht="20.100000000000001" customHeight="1" x14ac:dyDescent="0.2"/>
    <row r="202" ht="20.100000000000001" customHeight="1" x14ac:dyDescent="0.2"/>
    <row r="203" ht="20.100000000000001" customHeight="1" x14ac:dyDescent="0.2"/>
    <row r="204" ht="20.100000000000001" customHeight="1" x14ac:dyDescent="0.2"/>
    <row r="205" ht="20.100000000000001" customHeight="1" x14ac:dyDescent="0.2"/>
    <row r="206" ht="20.100000000000001" customHeight="1" x14ac:dyDescent="0.2"/>
    <row r="207" ht="20.100000000000001" customHeight="1" x14ac:dyDescent="0.2"/>
    <row r="208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</sheetData>
  <phoneticPr fontId="7" type="noConversion"/>
  <printOptions horizontalCentered="1"/>
  <pageMargins left="0.7" right="0.7" top="0.75" bottom="0.75" header="0.3" footer="0.3"/>
  <pageSetup paperSize="9" orientation="portrait" horizontalDpi="4294967292" r:id="rId1"/>
  <headerFooter alignWithMargins="0">
    <oddHeader>&amp;L&amp;"Arial,Standard"&amp;9Gemeinde Muster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Liquiditätsplanung</vt:lpstr>
      <vt:lpstr>A Aufwand</vt:lpstr>
      <vt:lpstr>B Ertrag</vt:lpstr>
      <vt:lpstr>C Investitionsausgaben</vt:lpstr>
      <vt:lpstr>D Investitionseinnahmen</vt:lpstr>
      <vt:lpstr>Hilfsblatt</vt:lpstr>
      <vt:lpstr>'A Aufwand'!Druckbereich</vt:lpstr>
      <vt:lpstr>'B Ertrag'!Druckbereich</vt:lpstr>
      <vt:lpstr>'C Investitionsausgaben'!Druckbereich</vt:lpstr>
      <vt:lpstr>'D Investitionseinnahmen'!Druckbereich</vt:lpstr>
      <vt:lpstr>Hilfsblatt!Druckbereich</vt:lpstr>
      <vt:lpstr>Liquiditätsplanung!Druckbereich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Liquiditätsplanung</dc:title>
  <dc:creator>Schmellentin Marc  DVIGA</dc:creator>
  <cp:lastModifiedBy>Schmellentin Marc  DVIGA</cp:lastModifiedBy>
  <cp:lastPrinted>2016-06-17T08:24:45Z</cp:lastPrinted>
  <dcterms:created xsi:type="dcterms:W3CDTF">1999-11-23T16:02:32Z</dcterms:created>
  <dcterms:modified xsi:type="dcterms:W3CDTF">2016-06-17T08:25:53Z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-338624262</vt:i4>
  </property>
  <property fmtid="{D5CDD505-2E9C-101B-9397-08002B2CF9AE}" pid="3" name="_EmailSubject">
    <vt:lpwstr>Aenderung Homepage Gemeindeabteilung</vt:lpwstr>
  </property>
  <property fmtid="{D5CDD505-2E9C-101B-9397-08002B2CF9AE}" pid="4" name="_AuthorEmail">
    <vt:lpwstr>Renate.Mahler@ag.ch</vt:lpwstr>
  </property>
  <property fmtid="{D5CDD505-2E9C-101B-9397-08002B2CF9AE}" pid="5" name="_AuthorEmailDisplayName">
    <vt:lpwstr>Mahler Renate  DIGA</vt:lpwstr>
  </property>
  <property fmtid="{D5CDD505-2E9C-101B-9397-08002B2CF9AE}" pid="6" name="_ReviewingToolsShownOnce">
    <vt:lpwstr/>
  </property>
</Properties>
</file>