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updateLinks="never" codeName="DieseArbeitsmappe"/>
  <mc:AlternateContent xmlns:mc="http://schemas.openxmlformats.org/markup-compatibility/2006">
    <mc:Choice Requires="x15">
      <x15ac:absPath xmlns:x15ac="http://schemas.microsoft.com/office/spreadsheetml/2010/11/ac" url="\\agfsdgs.ads.ktag.ch\agfsdgs$\oe5\DGS\AMB\Abteilung\540.56_KZS\20_Projekte\2022_012_Homepage_Umgestaltung\Phase 7\Sereina\Seite 0 Dokumente\00_Downloads für Schutzräume\"/>
    </mc:Choice>
  </mc:AlternateContent>
  <xr:revisionPtr revIDLastSave="0" documentId="13_ncr:1_{0279E0CE-F7BE-48DF-9825-AAFC956B78AE}" xr6:coauthVersionLast="47" xr6:coauthVersionMax="47" xr10:uidLastSave="{00000000-0000-0000-0000-000000000000}"/>
  <bookViews>
    <workbookView xWindow="38280" yWindow="-120" windowWidth="38640" windowHeight="21120" tabRatio="681" xr2:uid="{00000000-000D-0000-FFFF-FFFF00000000}"/>
  </bookViews>
  <sheets>
    <sheet name="Projektgenehmigung" sheetId="6" r:id="rId1"/>
    <sheet name="Gebühren Projektgenehmigung" sheetId="23" r:id="rId2"/>
    <sheet name="Schleusenspülzeit" sheetId="22" r:id="rId3"/>
    <sheet name="TWS Schlusskontrolle" sheetId="19" r:id="rId4"/>
    <sheet name="Gebühren Bauabnahme" sheetId="11" r:id="rId5"/>
    <sheet name="Bezug" sheetId="21" r:id="rId6"/>
  </sheets>
  <externalReferences>
    <externalReference r:id="rId7"/>
  </externalReferences>
  <definedNames>
    <definedName name="_xlnm.Print_Area" localSheetId="4">'Gebühren Bauabnahme'!$A$1:$F$29</definedName>
    <definedName name="_xlnm.Print_Area" localSheetId="0">Projektgenehmigung!$A$1:$AN$100</definedName>
    <definedName name="_xlnm.Print_Area" localSheetId="3">'TWS Schlusskontrolle'!$B$2:$AO$199</definedName>
    <definedName name="P_BZS_Nr">[1]!ZulassTab_de[BZS Nr]</definedName>
    <definedName name="solver_adj" localSheetId="0" hidden="1">Projektgenehmigung!$E$5</definedName>
    <definedName name="solver_cvg" localSheetId="0" hidden="1">0.001</definedName>
    <definedName name="solver_drv" localSheetId="0" hidden="1">1</definedName>
    <definedName name="solver_est" localSheetId="0" hidden="1">1</definedName>
    <definedName name="solver_itr" localSheetId="0" hidden="1">100</definedName>
    <definedName name="solver_lin" localSheetId="0" hidden="1">2</definedName>
    <definedName name="solver_neg" localSheetId="0" hidden="1">2</definedName>
    <definedName name="solver_num" localSheetId="0" hidden="1">0</definedName>
    <definedName name="solver_nwt" localSheetId="0" hidden="1">1</definedName>
    <definedName name="solver_opt" localSheetId="0" hidden="1">Projektgenehmigung!$E$5</definedName>
    <definedName name="solver_pre" localSheetId="0" hidden="1">0.000001</definedName>
    <definedName name="solver_scl" localSheetId="0" hidden="1">2</definedName>
    <definedName name="solver_sho" localSheetId="0" hidden="1">2</definedName>
    <definedName name="solver_tim" localSheetId="0" hidden="1">100</definedName>
    <definedName name="solver_tol" localSheetId="0" hidden="1">0.05</definedName>
    <definedName name="solver_typ" localSheetId="0" hidden="1">1</definedName>
    <definedName name="solver_val" localSheetId="0" hidden="1">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11" l="1"/>
  <c r="F25" i="11"/>
  <c r="F10" i="11"/>
  <c r="F16" i="11"/>
  <c r="F10" i="23"/>
  <c r="F16" i="23"/>
  <c r="N13" i="19"/>
  <c r="J13" i="19"/>
  <c r="AD12" i="19"/>
  <c r="R12" i="19"/>
  <c r="Z11" i="19"/>
  <c r="N11" i="19"/>
  <c r="B11" i="19"/>
  <c r="Z9" i="19"/>
  <c r="V9" i="19"/>
  <c r="B9" i="19"/>
  <c r="AL7" i="19"/>
  <c r="G7" i="19"/>
  <c r="F6" i="22"/>
  <c r="F4" i="22"/>
  <c r="F7" i="22"/>
  <c r="F8" i="22"/>
  <c r="B18" i="22"/>
  <c r="E4" i="22"/>
  <c r="B29" i="11"/>
  <c r="AH23" i="19"/>
  <c r="AL23" i="19"/>
  <c r="AH22" i="19"/>
  <c r="AL22" i="19"/>
  <c r="AH21" i="19"/>
  <c r="AL21" i="19"/>
  <c r="AH20" i="19"/>
  <c r="AL20" i="19"/>
  <c r="AH19" i="19"/>
  <c r="AL19" i="19"/>
  <c r="AH18" i="19"/>
  <c r="AH24" i="19"/>
  <c r="AL18" i="19"/>
  <c r="AL24" i="19"/>
  <c r="AC20" i="6"/>
  <c r="AC19" i="6"/>
  <c r="AC21" i="6"/>
  <c r="AC29" i="6"/>
  <c r="AC31" i="6"/>
  <c r="AL12" i="19"/>
</calcChain>
</file>

<file path=xl/sharedStrings.xml><?xml version="1.0" encoding="utf-8"?>
<sst xmlns="http://schemas.openxmlformats.org/spreadsheetml/2006/main" count="649" uniqueCount="426">
  <si>
    <t>Obj.-Nr.:</t>
  </si>
  <si>
    <t>Plz:</t>
  </si>
  <si>
    <t>Gemeinde:</t>
  </si>
  <si>
    <t>Adresse:</t>
  </si>
  <si>
    <t>Objekt-Art:</t>
  </si>
  <si>
    <t>Kategorie:</t>
  </si>
  <si>
    <t>Bemerkungen</t>
  </si>
  <si>
    <t>VA 40</t>
  </si>
  <si>
    <t>VA 75</t>
  </si>
  <si>
    <t>VA 150</t>
  </si>
  <si>
    <t>Der Antragsteller oder die Antragstellerin muss nur die markierten Felder ausfüllen</t>
  </si>
  <si>
    <t>Objekt-Adresse (Lage):</t>
  </si>
  <si>
    <t>Bauherrschaft</t>
  </si>
  <si>
    <t>Parz.-Nr.:</t>
  </si>
  <si>
    <t>Plz / Ort:</t>
  </si>
  <si>
    <t>Telefon - Nr.:</t>
  </si>
  <si>
    <t>Projektverfasser/ -in</t>
  </si>
  <si>
    <t>Erforderliche Schutzplätze</t>
  </si>
  <si>
    <t>Objektart</t>
  </si>
  <si>
    <t>*) = halbe Zimmer werden nicht gerechnet !</t>
  </si>
  <si>
    <t>Einheit</t>
  </si>
  <si>
    <t>Faktor</t>
  </si>
  <si>
    <t>SP</t>
  </si>
  <si>
    <t>Patientenbett</t>
  </si>
  <si>
    <t>1 SP pro Patientenbett</t>
  </si>
  <si>
    <t>Total erforderliche Schutzplätze</t>
  </si>
  <si>
    <t>Bruchteile abrunden</t>
  </si>
  <si>
    <t>Reserve - Schutzplätze aus Objektstrasse</t>
  </si>
  <si>
    <t>( - )</t>
  </si>
  <si>
    <t xml:space="preserve">Vers.-Nr.: </t>
  </si>
  <si>
    <t>Schutzplätze aus bereits bezahlten Ersatzbeiträgen</t>
  </si>
  <si>
    <t>Nr.:</t>
  </si>
  <si>
    <t>Datum:</t>
  </si>
  <si>
    <t xml:space="preserve">Reserve - Schutzplätze </t>
  </si>
  <si>
    <t>( + )</t>
  </si>
  <si>
    <t>Effektive Schutzplätze</t>
  </si>
  <si>
    <t>Schutzraumdaten</t>
  </si>
  <si>
    <t>Bodenfläche der Schleuse</t>
  </si>
  <si>
    <t>Raumhöhe</t>
  </si>
  <si>
    <r>
      <t>m</t>
    </r>
    <r>
      <rPr>
        <vertAlign val="superscript"/>
        <sz val="8"/>
        <rFont val="Arial"/>
        <family val="2"/>
      </rPr>
      <t>2</t>
    </r>
  </si>
  <si>
    <t>Ausmass</t>
  </si>
  <si>
    <t>Detailmasse</t>
  </si>
  <si>
    <r>
      <t>m</t>
    </r>
    <r>
      <rPr>
        <vertAlign val="superscript"/>
        <sz val="8"/>
        <rFont val="Arial"/>
        <family val="2"/>
      </rPr>
      <t xml:space="preserve">3  </t>
    </r>
  </si>
  <si>
    <t>Anzahl Fluchtwege</t>
  </si>
  <si>
    <t>Stk.</t>
  </si>
  <si>
    <t>Fluchtröhre</t>
  </si>
  <si>
    <t>Notausstieg</t>
  </si>
  <si>
    <t>Belüftung</t>
  </si>
  <si>
    <t>Anzahl TC-Sortimente</t>
  </si>
  <si>
    <t>8-er</t>
  </si>
  <si>
    <t>15-er</t>
  </si>
  <si>
    <t>30-er</t>
  </si>
  <si>
    <t>Anzahl SR-Kammern</t>
  </si>
  <si>
    <t>Anzahl Liegestellen</t>
  </si>
  <si>
    <t>Name/Vorname bzw. Firma:</t>
  </si>
  <si>
    <t>2 SP pro 3 Zimmer *)</t>
  </si>
  <si>
    <t>SR-Obj.-Nr.:</t>
  </si>
  <si>
    <t>ZSO:</t>
  </si>
  <si>
    <t>Zimmer</t>
  </si>
  <si>
    <t>Bedingungen zur Projektgenehmigung</t>
  </si>
  <si>
    <t>Hinweise</t>
  </si>
  <si>
    <t>Projektänderungen bedingen eine Neubeurteilung einer bereits erteilten Schutzraumbewilligung.</t>
  </si>
  <si>
    <t>Die Projektgenehmigung ist nach Erteilung der Baubewilligung 2 Jahre gültig. Nach Ablauf dieser Zeit ist das Gesuch neu einzureichen.</t>
  </si>
  <si>
    <t>In den Plänen eingetragene Änderungen sowie Bedingungen zur Projektgenehmigung sind für die Bauausführung verbindlich.</t>
  </si>
  <si>
    <t>l</t>
  </si>
  <si>
    <t>Projektgenehmigungsformular (für jeden Schutzraum und jede Objekt-Nr. ein separates Formular)</t>
  </si>
  <si>
    <t>Sämtliche Projektpläne des Gebäudes (Grundrisse, Schnitte, Fassaden mit Lage des Schutzraumes 1: 100 oder 1:50)</t>
  </si>
  <si>
    <t>(Architektenplan mit Massangaben)</t>
  </si>
  <si>
    <t>Unterlagen aus Vorbesprechungen (sofern vorhanden)</t>
  </si>
  <si>
    <t>Gesetzliche Bestimmungen / Technische Weisungen</t>
  </si>
  <si>
    <t>Genehmigungsentscheid</t>
  </si>
  <si>
    <t xml:space="preserve">Abteilung Militär und Bevölkerungsschutz </t>
  </si>
  <si>
    <t>Kopie an :</t>
  </si>
  <si>
    <t>-</t>
  </si>
  <si>
    <t>Gemäss Art. 48, Abs. 1 des Bundesgesetzes über den Bevölkerungsschutz und den Zivilschutz dürfen Baubewilligungen erst erteilt werden, wenn die zuständigen Stellen über die Schutzraumbaupflicht entschieden haben.</t>
  </si>
  <si>
    <t>Anzahl</t>
  </si>
  <si>
    <t>Spitäler / Alters- und Pflegeheime</t>
  </si>
  <si>
    <t>Situationsplan 1:500 oder 1:1000 (mit Angaben wie: Lage Schutzraum, Fluchtröhre und Notausstieg, Trümmerbereich)</t>
  </si>
  <si>
    <r>
      <t xml:space="preserve">Die Schutzraumabnahme ist spätestens  </t>
    </r>
    <r>
      <rPr>
        <b/>
        <sz val="7"/>
        <rFont val="Arial"/>
        <family val="2"/>
      </rPr>
      <t xml:space="preserve">3 Monate nach Bezug des Gebäudes  </t>
    </r>
    <r>
      <rPr>
        <sz val="7"/>
        <rFont val="Arial"/>
        <family val="2"/>
      </rPr>
      <t>mit dem Kontrollorgan zu vereinbaren.</t>
    </r>
  </si>
  <si>
    <t>E-Mail:</t>
  </si>
  <si>
    <t xml:space="preserve">Sektion Koordination Zivilschutz                 </t>
  </si>
  <si>
    <t>ü</t>
  </si>
  <si>
    <t>(Keine Abnahme im Sinne der SIA-Norm 118, Kapitel 6)</t>
  </si>
  <si>
    <t>Objekt-Adresse:</t>
  </si>
  <si>
    <t>Eigentümer:</t>
  </si>
  <si>
    <t>Versicherungs-Nr.:</t>
  </si>
  <si>
    <t>SP total:</t>
  </si>
  <si>
    <t>Baujahr:</t>
  </si>
  <si>
    <t>Abnahmejahr:</t>
  </si>
  <si>
    <t>Anzahl Liegestellen:</t>
  </si>
  <si>
    <t>Belüftung:</t>
  </si>
  <si>
    <t>Abmessungen:</t>
  </si>
  <si>
    <t>Länge (m)</t>
  </si>
  <si>
    <t>Breite (m)</t>
  </si>
  <si>
    <t>Höhe (m)</t>
  </si>
  <si>
    <r>
      <t>Fläche (m</t>
    </r>
    <r>
      <rPr>
        <vertAlign val="superscript"/>
        <sz val="7"/>
        <rFont val="Arial"/>
        <family val="2"/>
      </rPr>
      <t>2</t>
    </r>
    <r>
      <rPr>
        <sz val="7"/>
        <rFont val="Arial"/>
        <family val="2"/>
      </rPr>
      <t>)</t>
    </r>
  </si>
  <si>
    <r>
      <t>Volumen (m</t>
    </r>
    <r>
      <rPr>
        <vertAlign val="superscript"/>
        <sz val="7"/>
        <rFont val="Arial"/>
        <family val="2"/>
      </rPr>
      <t>3</t>
    </r>
    <r>
      <rPr>
        <sz val="7"/>
        <rFont val="Arial"/>
        <family val="2"/>
      </rPr>
      <t>)</t>
    </r>
  </si>
  <si>
    <t>SR-Kammer 1:</t>
  </si>
  <si>
    <t>SR-Kammer 1 (Abzüge):</t>
  </si>
  <si>
    <t>SR-Kammer 2:</t>
  </si>
  <si>
    <t>SR-Kammer 3:</t>
  </si>
  <si>
    <t>Logistikraum:</t>
  </si>
  <si>
    <t>Logistikraum (Abzüge):</t>
  </si>
  <si>
    <t>TOTAL:</t>
  </si>
  <si>
    <t>Boden:</t>
  </si>
  <si>
    <t>Wände:</t>
  </si>
  <si>
    <t>Decke:</t>
  </si>
  <si>
    <t>Bauliche Schlusskontrolle</t>
  </si>
  <si>
    <t>J</t>
  </si>
  <si>
    <t>N</t>
  </si>
  <si>
    <t>Nachkontrolle</t>
  </si>
  <si>
    <t>Allgemeines</t>
  </si>
  <si>
    <t>Abschlüsse</t>
  </si>
  <si>
    <t>Notausstiegsschächte</t>
  </si>
  <si>
    <t>Fluchtröhren</t>
  </si>
  <si>
    <t>Querschnitt 100 cm, resp. 80 x 120 cm ?</t>
  </si>
  <si>
    <t>Entwässerung FR und und Schacht gewährleistet/gereinigt?</t>
  </si>
  <si>
    <t>Belüftungseinrichtungen</t>
  </si>
  <si>
    <t>BZS-Zulassung:</t>
  </si>
  <si>
    <t>Farbr.-Nr.:</t>
  </si>
  <si>
    <t>Gasfilter</t>
  </si>
  <si>
    <t>GF 150</t>
  </si>
  <si>
    <t>BZS-Zul. Kohle:</t>
  </si>
  <si>
    <t>Los-Nr. Kohle:</t>
  </si>
  <si>
    <t>Abluftinstallationen</t>
  </si>
  <si>
    <t>ÜV/ESV150</t>
  </si>
  <si>
    <t>VF/ESV150</t>
  </si>
  <si>
    <t>Überdruckkontrolle (Panzertüre und Panzerdeckel geschlossen, Filterbetrieb = rote Marke)</t>
  </si>
  <si>
    <t>Betriebsanleitung des Ventilationsaggregates</t>
  </si>
  <si>
    <t xml:space="preserve">Lüftungsinstallationen für Friedensnutzung     </t>
  </si>
  <si>
    <t>=&gt; nur ausfüllen, wenn vorhanden !</t>
  </si>
  <si>
    <t>Sanitär- und Heizungsinstallationen</t>
  </si>
  <si>
    <t>Elektrische Installationen</t>
  </si>
  <si>
    <t>Schutzraumeinrichtungen</t>
  </si>
  <si>
    <t>Anzahl:</t>
  </si>
  <si>
    <t>Verschiedenes</t>
  </si>
  <si>
    <t>Allgemeine Bestimmungen</t>
  </si>
  <si>
    <r>
      <t xml:space="preserve">Werden bei der Schlusskontrolle </t>
    </r>
    <r>
      <rPr>
        <b/>
        <sz val="7"/>
        <rFont val="Arial"/>
        <family val="2"/>
      </rPr>
      <t>Mängel</t>
    </r>
    <r>
      <rPr>
        <sz val="7"/>
        <rFont val="Arial"/>
        <family val="2"/>
      </rPr>
      <t xml:space="preserve"> festgestellt, müssen diese </t>
    </r>
    <r>
      <rPr>
        <b/>
        <sz val="7"/>
        <rFont val="Arial"/>
        <family val="2"/>
      </rPr>
      <t>innert 2 Monaten</t>
    </r>
    <r>
      <rPr>
        <sz val="7"/>
        <rFont val="Arial"/>
        <family val="2"/>
      </rPr>
      <t xml:space="preserve"> behoben werden. Das Kontrollorgan ist zu benachrichtigen, sobald dies geschehen ist. Es findet hierauf eine Nachkontrolle statt.</t>
    </r>
  </si>
  <si>
    <t>Die Bauherrschaft nimmt davon Kenntnis, dass die definitive Abnahme der Schutzbaute erst nach der Mängelbehebung erfolgt.</t>
  </si>
  <si>
    <t>Die Eigentümer der Schutzbaute haben dafür zu sorgen, dass diese unterhalten und so verwendet werden, dass sie jederzeit innert kürzester Frist dem Zivilschutz dienstbar gemacht werden können.</t>
  </si>
  <si>
    <r>
      <t>Änderungen</t>
    </r>
    <r>
      <rPr>
        <sz val="7"/>
        <rFont val="Arial"/>
        <family val="2"/>
      </rPr>
      <t xml:space="preserve"> an erstellten und abgenommenen Schutzbauten sind </t>
    </r>
    <r>
      <rPr>
        <b/>
        <sz val="7"/>
        <rFont val="Arial"/>
        <family val="2"/>
      </rPr>
      <t>ohne Bewilligung</t>
    </r>
    <r>
      <rPr>
        <sz val="7"/>
        <rFont val="Arial"/>
        <family val="2"/>
      </rPr>
      <t xml:space="preserve"> durch die zuständigen Behörden</t>
    </r>
    <r>
      <rPr>
        <b/>
        <sz val="7"/>
        <rFont val="Arial"/>
        <family val="2"/>
      </rPr>
      <t xml:space="preserve"> verboten</t>
    </r>
    <r>
      <rPr>
        <sz val="7"/>
        <rFont val="Arial"/>
        <family val="2"/>
      </rPr>
      <t>. Es ist vorgängig ein entsprechendes Gesuch einzureichen.</t>
    </r>
  </si>
  <si>
    <t>Bauherrschaft/Architekt/-in:</t>
  </si>
  <si>
    <t>Ort/Datum:</t>
  </si>
  <si>
    <t>Unterschrift:</t>
  </si>
  <si>
    <t>Das Kontrollorgan (AMB):</t>
  </si>
  <si>
    <t>1. Nachkontrolle:</t>
  </si>
  <si>
    <t>Sämtliche Mängel sind behoben :</t>
  </si>
  <si>
    <t>1 Expl. Bauherr/Architekt</t>
  </si>
  <si>
    <t>1 Expl. ZS Kdt (inkl. Situation und revidierter Grundrissplan)</t>
  </si>
  <si>
    <t>1 Expl. Abteilung Militär und Bevölkerungsschutz, Sektion Koordination Zivilschutz</t>
  </si>
  <si>
    <t>Plz:  Gemeinde</t>
  </si>
  <si>
    <t>Nr. 1:</t>
  </si>
  <si>
    <t>Nr. 2:</t>
  </si>
  <si>
    <t>Haben die Leuchten eine BZS-Zulassung?</t>
  </si>
  <si>
    <t>Ist der Zulassungskleber montiert?</t>
  </si>
  <si>
    <t>2.12</t>
  </si>
  <si>
    <r>
      <t xml:space="preserve">Ist in der Schleuse ein dauerhaftes Schild angebracht mit dem Hinweis: </t>
    </r>
    <r>
      <rPr>
        <b/>
        <sz val="7"/>
        <rFont val="Arial"/>
        <family val="2"/>
      </rPr>
      <t>Schleusespühlzeit = …. Minuten?</t>
    </r>
  </si>
  <si>
    <t>Brugg Region</t>
  </si>
  <si>
    <t>Datum</t>
  </si>
  <si>
    <t>Mitarbeiter</t>
  </si>
  <si>
    <t>Zeitdauer h</t>
  </si>
  <si>
    <t xml:space="preserve">Schutzraumplan 1:50 mit: </t>
  </si>
  <si>
    <t>3.2</t>
  </si>
  <si>
    <t>4.5</t>
  </si>
  <si>
    <t>4.6</t>
  </si>
  <si>
    <t>3.3</t>
  </si>
  <si>
    <r>
      <t xml:space="preserve">Aarau,     </t>
    </r>
    <r>
      <rPr>
        <sz val="10"/>
        <rFont val="Arial"/>
        <family val="2"/>
      </rPr>
      <t xml:space="preserve"> </t>
    </r>
  </si>
  <si>
    <t>•</t>
  </si>
  <si>
    <t xml:space="preserve">
Kopie an :</t>
  </si>
  <si>
    <t xml:space="preserve">
www.ag.ch/zivilschutz</t>
  </si>
  <si>
    <t xml:space="preserve">
- Bauherrschaft / Architekt / Architektin
- Gemeinde
- Abteilung Militär und Bevölkerungsschutz, Sektion Koordination Zivilschutz</t>
  </si>
  <si>
    <t>………………………….</t>
  </si>
  <si>
    <t>…………………………………………..</t>
  </si>
  <si>
    <t xml:space="preserve">m </t>
  </si>
  <si>
    <t>Bearbeitungsgebühr</t>
  </si>
  <si>
    <t xml:space="preserve">8. März 1996, in Kraft seit 1. Januar 1997):  </t>
  </si>
  <si>
    <t>(Verrechnung durch Abteilung Militär und Bevölkerungsschutz direkt an die Bauherrschaft).</t>
  </si>
  <si>
    <t xml:space="preserve">Gemäss Verordnung über die Gebühren in den Bereichen Gesundheit, Soziales und Zivilschutz vom 10. Juni 1991, § 13, Abs. 3 (Fassung gemäss Verordnung vom                 </t>
  </si>
  <si>
    <t>Empfehlung Prüfer</t>
  </si>
  <si>
    <t>Bewehrungsabnahmen:</t>
  </si>
  <si>
    <t>Die auf dem Projektgenehmigungsplan eingetragenen Änderungen und Ergänzungen sind für die Bauausführung verbindlich.</t>
  </si>
  <si>
    <t>Die Abläufe der sanitären Einrichtungen über dem Schutzraum sind gem. Kap 9.4 der TWK 2017 zu verlegen.</t>
  </si>
  <si>
    <t>Spätestens 3 Monate nach Bezug des Gebäudes ist der Abteilung Militär und Bevölkerungsschutz (AMB) der Schutzraum zur Abnahme anzumelden.</t>
  </si>
  <si>
    <t>Mit den Bauarbeiten darf erst begonnen werden, wenn die Statik- und Bewehrungspläne von der zuständigen Stelle genehmigt vorliegen.</t>
  </si>
  <si>
    <t>Schutzraum überarbeiten und nochmals einreichen!</t>
  </si>
  <si>
    <t>Boden-, Wand- und Deckenbewehrungen sind durch die Bauleitung drei Tage vor dem Betonieren dem Kontrollorgan zur Abnahme anzumelden. Mit den
Betonierarbeiten darf erst nach der Bewehrungsabnahme begonnen werden.</t>
  </si>
  <si>
    <t>Vor dem Eingang zur Schleuse ist die Decke trümmersicher auszubilden (mind. b=2.00, t=1.30m), Anordnung mittig.</t>
  </si>
  <si>
    <t>Allfällige thermische Isolation an Decken und Wänden muss demontierbar (das heisst, geschraubt und nicht geklebt oder in die Schalung verlegt)
angebracht werden. Wenn Dämmungen zum Einsatz kommen, ist an der Panzertüre ist ein dauerhaftes Schild mit dem Text "Sämtliche Dämmungen
müssen im Belegungsfall demontiert werden" anzubringen. Wenn Deckenisolationen zum Einsatz kommen sind diese im Bereich der Schutzraumbeleuchtung auszuschneiden. Es ist mit Holz ein entsprechendes Montagestück in Stärke der Isolation zu erstellen. Das Holz muss Schocksicher (mit den zertifizierten Schlagankern) fixiert werden.</t>
  </si>
  <si>
    <t>Ausführung gemäss genehmigten Projekt?</t>
  </si>
  <si>
    <t>Erdanschüttung der Aussenwände (Strahlenschutz)?</t>
  </si>
  <si>
    <t>Geländer bei Aussenzugang vorhanden?</t>
  </si>
  <si>
    <t>Betonqualität bei PT und PD vorhanden?</t>
  </si>
  <si>
    <t>Gummidichtungen eingeklebt und gereinigt?</t>
  </si>
  <si>
    <t>Dichtigkeit der Abschlüsse (Lichttest)?</t>
  </si>
  <si>
    <t>Schmiernippel gereinigt / beschädigt?</t>
  </si>
  <si>
    <t>Metallteile gestrichen?</t>
  </si>
  <si>
    <t>Selbstbefreiungseinrichtung komplett und montiert?</t>
  </si>
  <si>
    <t>Aussparung für Selbstbefreiung gereinigt / gängig?</t>
  </si>
  <si>
    <t>Rote Türen beidseitig beschriftet, innen verschliessbar?</t>
  </si>
  <si>
    <t>Wegnehmbare Schwellen vorhanden und montierbar?</t>
  </si>
  <si>
    <t>Verschluss-Sicherung an PT und PD gängig?</t>
  </si>
  <si>
    <t>Übermittlungsröhrchen bei PD gereinigt und freigelegt?</t>
  </si>
  <si>
    <t>Höhe OK Lichtschacht bis UK Sturz min. 35 cm?</t>
  </si>
  <si>
    <t>3.4</t>
  </si>
  <si>
    <t>Ist der Gitterrost gesichert? Ist die Selbstbefreigung möglich?</t>
  </si>
  <si>
    <t>Leiter + Haltegriff bei PD vorhanden (wenn Brüstung&gt;90cm)?</t>
  </si>
  <si>
    <t>Steigeisen oder Schachtleiter vorhanden (ab 1,50 m)?</t>
  </si>
  <si>
    <t>Trümmerbereich ausreichend (½ Traufhöhe)?</t>
  </si>
  <si>
    <t>Schachtdeckel gelocht und wenn nötig gesichert ?</t>
  </si>
  <si>
    <t>Belüftungsaggregat gemäss Projekt?</t>
  </si>
  <si>
    <t>Ansaugrohr frei von Baurückständen / Gitter montiert?</t>
  </si>
  <si>
    <t>Grösse VF/ESV gemäss Projekt?</t>
  </si>
  <si>
    <t>Ventilspiel leicht / gängig?</t>
  </si>
  <si>
    <t>Befestigungsschrauben von VA und ESV/VF angezogen?</t>
  </si>
  <si>
    <t>Vorfilter kontrolliert / sauber?</t>
  </si>
  <si>
    <t>ESV frei von Fremdkörper / leicht gängig?</t>
  </si>
  <si>
    <t>Elektroanschluss beim VA erstellt, Drehrichtung richtig?</t>
  </si>
  <si>
    <t>Handkurbel von VA vorhanden, und passend?</t>
  </si>
  <si>
    <r>
      <t xml:space="preserve">Grösse ÜV/ESV gemäss Projekt?
</t>
    </r>
    <r>
      <rPr>
        <sz val="5"/>
        <rFont val="Arial"/>
        <family val="2"/>
      </rPr>
      <t>(Schutzraum zur Schleuse)</t>
    </r>
  </si>
  <si>
    <r>
      <t xml:space="preserve">Grösse ÜV/ESV gemäss Projekt?
</t>
    </r>
    <r>
      <rPr>
        <sz val="5"/>
        <rFont val="Arial"/>
        <family val="2"/>
      </rPr>
      <t>(Schleuse zum Vorraum)</t>
    </r>
  </si>
  <si>
    <t>Befestigungsschrauben von ÜV/ESV angezogen?</t>
  </si>
  <si>
    <t>Türschlitz oder Überströmgitter vorhanden?</t>
  </si>
  <si>
    <t>Luftmengenmesser auf Marken (rot/blau) einstellbar?</t>
  </si>
  <si>
    <t>Öffnen sich im Filterbetrieb (rote Marke) ÜV/ESV?</t>
  </si>
  <si>
    <t>Betriebsanleitung gut sichtbar an der Wand montiert?</t>
  </si>
  <si>
    <t>Erforderliche Anzahl Liegestellen vorhanden?</t>
  </si>
  <si>
    <t>Erforderliche Anzahl TC-Sortimente vorhanden?</t>
  </si>
  <si>
    <t>Abortkabinen fest eingebaut, Türen abschliessbar?</t>
  </si>
  <si>
    <t>SR-Merkblatt angebracht, ausgefüllt und unterzeichnet?</t>
  </si>
  <si>
    <t>Gasfiltergrösse gemäss Projekt?</t>
  </si>
  <si>
    <t>Gasfilterstutzen verschlossen / plombiert?</t>
  </si>
  <si>
    <t>Befestigungsschrauben von Gasfilter angezogen?</t>
  </si>
  <si>
    <t>Flexible Schläuche von Gasfilter richtig montiert?</t>
  </si>
  <si>
    <r>
      <t>Bei der Einteilung der friedensmässigen Kellerabteile muss auf die Standorte von Ventilationsaggregaten, Gasfiltern, Fenster, Türen sowie die fest
montierten Abortkabinen Rücksicht genommen werden. Der Zugang zu den Zivilschutzinstallationen muss gewährleistet bleiben. Die Trennung der Kellerabteile ist demontierbar auszuführen. Es dürfen keine fixen Elektroinstallationen (Lichtschalter, Steckdosen) an den Kellerabteilen montiert sein. Falls Elektroinstallationen benötigt werden, sind diese an der Decke mit einer</t>
    </r>
    <r>
      <rPr>
        <b/>
        <sz val="7"/>
        <rFont val="Arial"/>
        <family val="2"/>
      </rPr>
      <t xml:space="preserve"> NICHT FREIZÜGIG VERWENDBAREN STECKVERBINDUNG</t>
    </r>
    <r>
      <rPr>
        <sz val="7"/>
        <rFont val="Arial"/>
        <family val="2"/>
      </rPr>
      <t xml:space="preserve"> zu trennen.</t>
    </r>
  </si>
  <si>
    <t>Projektgenehmigung für Pflichtschutzräume Alters- und Pflegeheime</t>
  </si>
  <si>
    <t>Ventilationsaggregat und Überdruck-/Explosionsschutzventil
Komponenten mit Vermassung.</t>
  </si>
  <si>
    <t>Anordnung der Liegestellen, Aborte und Beleuchtung.</t>
  </si>
  <si>
    <t>Der Fundamenterder ist gemäss den SEV-Leitsätzen 4113 zu erstellen. Die Belüftungsgeräte VA75 und VA150 müssen nicht am Potenzialausgleich angeschlossen werden. Das gleiche gilt für die Ausgüsse bei den Pflegearbeitsplätzen.</t>
  </si>
  <si>
    <t>Ist die Erdung Dokumentiert?</t>
  </si>
  <si>
    <t>Wurde die UV-Schutzraum erstellt?</t>
  </si>
  <si>
    <t>Ist die UV-Schutzraum BZS-Zertifiziert. Schocksicher?</t>
  </si>
  <si>
    <t>Kommt die Zuleitung direkt ab der HV des Gebäudes und ist sie beschriftet?</t>
  </si>
  <si>
    <t>Sind in der UV-Schutzraum Überspannungsableiter des Typs Dehn M TNS 275 FM/ 4-polig -Art. Nr. 952405 installiert?</t>
  </si>
  <si>
    <t>Wurde ein 4-poliger Umschalter 63A mit der Stellung 1-0-2 in der UV-Schutzraum installiert?</t>
  </si>
  <si>
    <t>Ist beim Eingang des Anschlusses Externer Klemmenkasten vor dem Umschalter ein Sicherungselement DIII 40A installiert?</t>
  </si>
  <si>
    <t xml:space="preserve">Ist ein Übersichtsschema neben der UV-Schutzraum min. in A3 aufgehängt und stimmt dies mit der effektiv installierten Anlage? </t>
  </si>
  <si>
    <t>Wurde für den Unterhaltsbetrieb der VA eine Mechanische Tagesschaltuhr 24h mit Gangreserve verwendet? Z.B. Novitas VE-QH E-Nr. 533110700</t>
  </si>
  <si>
    <t xml:space="preserve">Hat es ein Drehschalter auf der Fronttüre für die VA-Lufterhitzer? </t>
  </si>
  <si>
    <t>Hat es ein Drehschalter auf der Fronttüre für die VA? A-0-H</t>
  </si>
  <si>
    <t>Hat es ein Drehschalter auf der Fronttüre für die Steckdose T25 Rechaud?</t>
  </si>
  <si>
    <t>Wurde ein Externer Klemmkasten installiert</t>
  </si>
  <si>
    <t>Ist der Externe Klemmenkasten gut zugänglich und nicht im trümmerbereich?</t>
  </si>
  <si>
    <t>Hat der Externe Klemmenkasten eine BZS-Zulassung?</t>
  </si>
  <si>
    <t>Hat der Externe Klemmenkasten die Korrekten Überspannungsableiter des Typs Dehn M TNS 275 FM/ 4-polig -Art. Nr. 952405 installiert?</t>
  </si>
  <si>
    <t>Ist im Externen Klemmenkasten das Übersichtsschema der Anlage mind. Im Format A3?</t>
  </si>
  <si>
    <t>Ist der Externe Klemmenkasten beschriftet mit "KK"?</t>
  </si>
  <si>
    <t>Ist auf dem Externen Klemmenkasten der Kleber "Nur in Notlagen verwenden" angebracht?</t>
  </si>
  <si>
    <t>Haben Kabeltrasse eine BZS-Zulassung?</t>
  </si>
  <si>
    <t>Sind Installationskanäle bis max. 60x60mm mit zwei Befestigungpunkten alle 50cm mit Dübel 6mm und Schrauben 5x40mm befestigt?</t>
  </si>
  <si>
    <r>
      <t xml:space="preserve">Wurden </t>
    </r>
    <r>
      <rPr>
        <b/>
        <sz val="7"/>
        <rFont val="Arial"/>
        <family val="2"/>
      </rPr>
      <t>keine</t>
    </r>
    <r>
      <rPr>
        <sz val="7"/>
        <rFont val="Arial"/>
        <family val="2"/>
      </rPr>
      <t xml:space="preserve"> Alu und KIR Rohre verwendet?
</t>
    </r>
    <r>
      <rPr>
        <b/>
        <sz val="7"/>
        <rFont val="Arial"/>
        <family val="2"/>
      </rPr>
      <t>Es sind ausschliesslich KRH-Rohre mit Click Briden zu verwenden.</t>
    </r>
  </si>
  <si>
    <t>Haben alle Schalter und Scheckdosen eine mindesthöhe von 1.10m über Boden?</t>
  </si>
  <si>
    <t>Wurden die Räume Aussenbereich und Zugang/Vorreinigung und in der Schleuse sie Schalter, Steckdosen und Leuchten IP 54 installiert?</t>
  </si>
  <si>
    <t>Wurden die geforderten Steckdosen und Beleuchtungsstärken gemäss TWS überarbeitetes Kapitel 4 (01.01.2012) Schutzräume für Spitäler, Alters- und Pflegeheime.</t>
  </si>
  <si>
    <t>Sind die Wandleitungen der Apparateanschlüsse sowie für die Steckdosen der Nothandleuchten Aufputz (AP) verlegt?</t>
  </si>
  <si>
    <t>Wurde der Ventilator und der Lufterhitzer des VA direkt angeschlossen, ohne Steckdckdose und ohne Revisionsschalter? Ausnahmeregelung BABS in abweichung zur NIN.</t>
  </si>
  <si>
    <t xml:space="preserve">Ist der Elektrolufterhitzer des VA verriegelt und kann nicht inbetrieb genommen werden wenn der Ventilator nicht läuft? </t>
  </si>
  <si>
    <t>Beleuchtung mit Liegestellenanordnung koordiniert ?</t>
  </si>
  <si>
    <t>Wurden die Wanddurchführungen durch die Schutzraumhülle und Schleuse mit BZS-Zertifizierten abdichtungen abgedichtet?</t>
  </si>
  <si>
    <t>Sind in der Betondecke und Wänden eingelegte Rohre welche die Schutzraumhülle verlassen innen und aussen mit Kitt abgedichtet?</t>
  </si>
  <si>
    <t>Liegt ein Sicherheitsnachweis (SiNa) inklusive Mess- und Prüfprotokoll eines unabhängigen Kontrollorgans vor?</t>
  </si>
  <si>
    <t>Sind die Stellungen des Umschalters beschriftet? 
1= Netz -0 - 2=Externe Noteinspeisung (Not)</t>
  </si>
  <si>
    <t>Wurde der Externe Klemmenkasten Plombiert?
PVC Abdeckung</t>
  </si>
  <si>
    <t>Schlusskontrolle von TWS-Schutzräumen</t>
  </si>
  <si>
    <t>Die Schutzraumbeleuchtung ist auf die Anordnung der Liegestellen abzustimmen. Sie dürfen nicht über den Liegestellen liegen!
Es dürfen nur schocksicher FL-Leuchten mit BZS-Zulassung montiert werden (der Zulassungskleber muss ersichtlich sein). Zulassungsliste:</t>
  </si>
  <si>
    <t>https://www.zkdb.vbs.admin.ch/</t>
  </si>
  <si>
    <t>Lichtsteuerung muss konventionell (keine Bewegungsmelder) sein. Wenn das nicht möglich ist, muss im Belegungsfall der Betrieb des Bewegungsmelder auf Hand-Dauerbetrieb umgestellt werden können (der erforderliche Schalter ist zu montieren).</t>
  </si>
  <si>
    <t>Schnitte durch die Panzertüre, durch den Notaussteig und oder die Fluchtröhre.</t>
  </si>
  <si>
    <t>Simon Studer</t>
  </si>
  <si>
    <t>Marco Profeta</t>
  </si>
  <si>
    <t>Zivilschutzorganisationen</t>
  </si>
  <si>
    <t>Aare Region</t>
  </si>
  <si>
    <t>Aargau Ost</t>
  </si>
  <si>
    <t>AargauSüd</t>
  </si>
  <si>
    <t>Baden</t>
  </si>
  <si>
    <t>Freiamt</t>
  </si>
  <si>
    <t>Lenzburg Seetal</t>
  </si>
  <si>
    <t>Oberes Fricktal</t>
  </si>
  <si>
    <t>Unteres Fricktal</t>
  </si>
  <si>
    <t>Wettingen Limmattal</t>
  </si>
  <si>
    <t>Zurzibiet</t>
  </si>
  <si>
    <t>In Schutzräumen sind keine Wände aus Mauerwerk zugelassen.</t>
  </si>
  <si>
    <t>PDF</t>
  </si>
  <si>
    <t>Excel</t>
  </si>
  <si>
    <r>
      <t xml:space="preserve">Einzureichende Unterlagen
</t>
    </r>
    <r>
      <rPr>
        <b/>
        <sz val="6.5"/>
        <color theme="0"/>
        <rFont val="Arial"/>
        <family val="2"/>
      </rPr>
      <t>(Der Abteilung Militär und Bevölkerungsschutz (AMB) sind nachstehende Unterlagen einzureichen)</t>
    </r>
  </si>
  <si>
    <r>
      <t xml:space="preserve">Statische Berechnungen, Schalungs- und Bewehrungspläne sowie Eisenlisten sind der Abteilung Militär und Bevölkerungsschutz (AMB) </t>
    </r>
    <r>
      <rPr>
        <b/>
        <sz val="7"/>
        <rFont val="Arial"/>
        <family val="2"/>
      </rPr>
      <t>spätestens</t>
    </r>
    <r>
      <rPr>
        <sz val="7"/>
        <rFont val="Arial"/>
        <family val="2"/>
      </rPr>
      <t xml:space="preserve">
</t>
    </r>
    <r>
      <rPr>
        <b/>
        <sz val="7"/>
        <rFont val="Arial"/>
        <family val="2"/>
      </rPr>
      <t>6 Wochen vor Baubeginn</t>
    </r>
    <r>
      <rPr>
        <sz val="7"/>
        <rFont val="Arial"/>
        <family val="2"/>
      </rPr>
      <t xml:space="preserve"> digital zur Genehmigung einzureichen.</t>
    </r>
  </si>
  <si>
    <r>
      <t xml:space="preserve">Zur Vervollständigung der Projektgenehmigung sind uns bis </t>
    </r>
    <r>
      <rPr>
        <b/>
        <sz val="7"/>
        <rFont val="Arial"/>
        <family val="2"/>
      </rPr>
      <t>spätestens 6 Wochen vor Baubeginn</t>
    </r>
    <r>
      <rPr>
        <sz val="7"/>
        <rFont val="Arial"/>
        <family val="2"/>
      </rPr>
      <t xml:space="preserve"> die folgende Pläne, im Mst. 1:50, digital zur Prüfung einzureichen: Kanalisations-, Sanitär-, Lüftungs- und Elektroprojekt inkl. Elektroschema "UV Schutzraum" und das Übersichtsschema / Prinzipschema Elektro.</t>
    </r>
  </si>
  <si>
    <t>Anzahl BeHiG TC-Kabinen</t>
  </si>
  <si>
    <t>Anzahl TC-Kabinen</t>
  </si>
  <si>
    <t>Sind die Leitungen beim Ein- Austritt Schutzraum
demontierbar ausgeführt (Schnellverschlusssystem)?</t>
  </si>
  <si>
    <t>Ist eine Metalplatte zum verschliessen der Öffnungen
inkl. Werkzeug vorhanden? Gibt es einen Hinweis, dass 
die Lüftungen im Belegungsfall zu demonieren und verschliessen sind?</t>
  </si>
  <si>
    <t>Sind die Leitungskanäle schocksicher befestigt?</t>
  </si>
  <si>
    <t>10.4</t>
  </si>
  <si>
    <t>Ist im Bereich der Leitungen eine Raumhöhe von
mind. 2.00m vorhanden (Profil Liegestellen)?</t>
  </si>
  <si>
    <t>Sind Fremdleitungen vorhanden, welche?
Ist der Durchmesser und das Material zugelassen?</t>
  </si>
  <si>
    <t>Sind die Rohrleitungen schocksicher befestigt?</t>
  </si>
  <si>
    <t>Ist ein Abstellorgan ausserhalb der SR-Hülle vorhanden?
Ist auf der PT ein Hinweistext inkl. Übrsichtsskizze zum 
Abdrehen der Absperrorgane vorhanden?</t>
  </si>
  <si>
    <t>11.7</t>
  </si>
  <si>
    <t>11.8</t>
  </si>
  <si>
    <t>Schleusenspülzeit</t>
  </si>
  <si>
    <t>Schleuse</t>
  </si>
  <si>
    <t>Länge in m</t>
  </si>
  <si>
    <t>Breite in m</t>
  </si>
  <si>
    <t>Höhe in m</t>
  </si>
  <si>
    <r>
      <t>Fläche m</t>
    </r>
    <r>
      <rPr>
        <b/>
        <vertAlign val="superscript"/>
        <sz val="8"/>
        <rFont val="TradeGothic"/>
        <family val="2"/>
      </rPr>
      <t>2</t>
    </r>
  </si>
  <si>
    <r>
      <t>Volumen m</t>
    </r>
    <r>
      <rPr>
        <b/>
        <vertAlign val="superscript"/>
        <sz val="8"/>
        <rFont val="TradeGothic"/>
        <family val="2"/>
      </rPr>
      <t>3</t>
    </r>
  </si>
  <si>
    <t>= Ausfüllen</t>
  </si>
  <si>
    <t>VA Typ</t>
  </si>
  <si>
    <t>Schleusenvolumen (m3) x 60 (min/h) x 4 (Luftwechsel)</t>
  </si>
  <si>
    <t>'=… (min)</t>
  </si>
  <si>
    <t>Abluftmenge (über Schleuse) bei FIL (m3/h)</t>
  </si>
  <si>
    <t>min</t>
  </si>
  <si>
    <t>Minuten</t>
  </si>
  <si>
    <t>Häufigste Bedingungen Projektgenehmigung:</t>
  </si>
  <si>
    <t>Der Platz für die VA-Bedienung (1.20 x 1.60 m) ist zu Beschriften und zu Vermassen.</t>
  </si>
  <si>
    <t>Wir empfehlen Ausstiegsschächte welche im Grünen enden mind. 10-15cm über das Terrain zu bauen. Gründe:
-Weniger Unterhalt in den Schächten.
-Die Gefahr von Wassereintritt in den Schutzraum verringert sich.</t>
  </si>
  <si>
    <t>Der Kt. AG fordert bei Brüstungshöhen (Notausstieg) über 90cm eine Steighilfe und ein Haltegriff.</t>
  </si>
  <si>
    <t>Die Entwässerung im Ausstiegsschacht ist darzustellen, siehe Korrekturen im Plan.</t>
  </si>
  <si>
    <t>Der Gitterrost ist nach unten zu sichern (Flügelmuttern, Selbstbefreiung).</t>
  </si>
  <si>
    <t>Der Standort der ÜV/ESV ist gemäss den Korrekturen im Plan zu verschieben.</t>
  </si>
  <si>
    <t>Sämtliche Schtzraumwände sind gemäss TWK 2017 mind. 30cm stark auszuführen, siehe Korrekturen im Plan.</t>
  </si>
  <si>
    <t>Die Türöffnung/en (Türschlitz oder Türlüftungsgitter) ist gemäss den Korrekturen im Plan auszuführen. Diese beträgt pro VA 0.05m2.</t>
  </si>
  <si>
    <t>Gemäss TWK 2017, Kap. 9.9, dürfen Dämmungen unter Bodenplatten max. 100mm betragen.</t>
  </si>
  <si>
    <t>Die TC-Kabinen sind beim ÜV/ESV zu platzieren. Siehe Korrektur im Plan.</t>
  </si>
  <si>
    <t>Von den TC-Kabinen ist die Abluft über eine Abluftleitung (DN 150mm) nach aussen zu fördern. Befestigung schocksicher nach TW Schock 2021.
Im System der Abluftleitung ist ein ESV und ein ÜV der Grösse 150 einzuplanen.</t>
  </si>
  <si>
    <t>Zur Optimierung der Querlüftung sind die ÜV/ESV im Bereich der Schleuse, gemäss den Korrekturen im Plan, zu verschieben.</t>
  </si>
  <si>
    <t>Die Leichttrennwand im Bereich der Abortkabinen ist schocksicher, nach TW Schock 2021, zu befestigen. Wenn die Leichttrennwand über die komplette Höhe montiert ist, sind zwingend die Luftöffnungen, gemäss den Korrekturen im Plan, erforderlich. Nur so kann die Durchlüftung der Abortkabinen funktionieren.</t>
  </si>
  <si>
    <t>Bei demontierbaren Schwellen sind die Gewindehülsen zwingend mit Verschlussstopfen zu schliessen. Nur so kann man eine Montage dauerhaft gewährleisten. Bei der Schutzraumabnahme sind die demontierbaren Schwellen bauseits zu montieren.</t>
  </si>
  <si>
    <r>
      <t xml:space="preserve">Statische Berechnung, Schalungs- und Bewehrungspläne mit Eisenlisten können später eingereicht werden, jedoch </t>
    </r>
    <r>
      <rPr>
        <b/>
        <sz val="7"/>
        <rFont val="Arial"/>
        <family val="2"/>
      </rPr>
      <t>spätestens
6 Wochen vor Baubeginn.</t>
    </r>
    <r>
      <rPr>
        <sz val="7"/>
        <rFont val="Arial"/>
        <family val="2"/>
      </rPr>
      <t xml:space="preserve">
</t>
    </r>
  </si>
  <si>
    <t>Anzahl TC-Kabinen:</t>
  </si>
  <si>
    <t>Anzahl BeHiG TC-Kabinen:</t>
  </si>
  <si>
    <t>4.7</t>
  </si>
  <si>
    <t>Baulicher Zustand Fluchtröhre?</t>
  </si>
  <si>
    <t>11.3</t>
  </si>
  <si>
    <t>Ist im Bereich der Leitungen eine Raumhöhe von
mind. 2.00m vorhanden (bei Liegestellen)?</t>
  </si>
  <si>
    <t>11.4</t>
  </si>
  <si>
    <t>Sind Durchführungen gas- und druckdicht verschlossen? Es sind nur BZS-geprüfte Produkte zulässig.</t>
  </si>
  <si>
    <t>11.5</t>
  </si>
  <si>
    <t>11.6</t>
  </si>
  <si>
    <t>Hat der Kontrollschacht einen verschraubbaren Deckel (gas - und druckdicht) und ist mit einem Plattenschieber ausgestattet?</t>
  </si>
  <si>
    <t>Ist der Schieberschlüssel zum öffnen des verschraubten Deckels an der Wand im Logistikraum befestigt (inkl. Beschriftung)?</t>
  </si>
  <si>
    <t>Ist der Bodenablauf vor dem Schutzraumeingang vorhanden und wenn nötig verschliessbar?</t>
  </si>
  <si>
    <t>11.9</t>
  </si>
  <si>
    <t>Ist der Schlauchhahn im Bereich der Vorreinigung vorhanden?</t>
  </si>
  <si>
    <t>11.10</t>
  </si>
  <si>
    <t>Ist der Bodenablauf in der Schleuse vorhanden und wenn nötig verschliessbar?</t>
  </si>
  <si>
    <t>11.11</t>
  </si>
  <si>
    <t>Ist pro Pfelgearbeitsplatz ein Auguss mit Auslaufventil vorhanden?</t>
  </si>
  <si>
    <t>11.12</t>
  </si>
  <si>
    <t>Ist die Waschrinne, gemäss bewilligtem Projekt, vorhanden?</t>
  </si>
  <si>
    <t>11.13</t>
  </si>
  <si>
    <t>Ist der Bodenablauf in Nähe des Wasserlagers vorhanden?</t>
  </si>
  <si>
    <t>11.14</t>
  </si>
  <si>
    <t>Ist das T-Stück für die Anschlussleitung des Spülbecken in der Küche vorhanden?</t>
  </si>
  <si>
    <t>11.15</t>
  </si>
  <si>
    <t>Ist ein Entfeuchter vorhanden? Gibt es einen Hinweis, dass der Entfeuchter im Belegungsfall zu  demonieren und zu entfernen ist? Wenn Werkzeug für die Demontage benötigt wird, ist dieses im Schutzraum zu lagern!</t>
  </si>
  <si>
    <t>In der Schleuse ist ein dauerhaftes Schild mit der berechneten Schleusenspülzeit (xx min.) anzubringen.</t>
  </si>
  <si>
    <t>Zur Optimierung der Querlüftung ist vom VA eine Frischluftverteilleitung (DN 150mm), gem. Korrekturen im Plan, wegzuführen. Die Befestigung ist schocksicher nach TW Schock 2021 zu erstellen.</t>
  </si>
  <si>
    <t>Zur Optimierung der Querlüftung ist vom VA 150 eine Luftverteilleitung (DN 150mm), gemäss den Korrekturen im Plan, wegzuführen. Zusätzlich sind
Diffusionsgitter (50 x 300mm) gemäss den Korrekturen im Plan anzuordnen. Die Befestigung ist schocksicher nach TW Schock 2021 zu erstellen.</t>
  </si>
  <si>
    <t>Das ÜV/ESV ist auf einer Höhe von +1.85m ab Fertigboden zu montieren.</t>
  </si>
  <si>
    <t>Die ÜV/ESV sind auf einer Höhe von +1.85m und +1.35m ab Fertigboden zu montieren.</t>
  </si>
  <si>
    <t>Die ÜV/ESV sind auf einer Höhe von +1.85m, +1.35m und +0.85m ab Fertigboden zu montieren.</t>
  </si>
  <si>
    <t>Die Entwässerung des Notausstiegs erfolgt über eine Sickerpackung.</t>
  </si>
  <si>
    <r>
      <t xml:space="preserve">Die Entwässerung des Notausstiegs erfolgt über einen Bodenablauf mit Anschluss an die Kanalisation.
</t>
    </r>
    <r>
      <rPr>
        <b/>
        <sz val="7"/>
        <rFont val="Arial"/>
        <family val="2"/>
      </rPr>
      <t>Wichtig: Es ist eine siphonierte Entwässerung erforderlich, da sonst Kanalgase über die Firschluftzufuhr in den Schutzraum gelangen!</t>
    </r>
  </si>
  <si>
    <t>Die Leiter (Steigeisen) ist an die schmalen Schachtwand zu montieren</t>
  </si>
  <si>
    <t>In den Ausstiegsbauwerken (unten) jeweils unmittelbar beim Panzerdeckel ist ein Bodenablauf mit Anschluss an die Kanalisation auszuführen.</t>
  </si>
  <si>
    <t>Die Entwässerung des Ausstiegsschachts erfolgt über eine Sickerpackung.</t>
  </si>
  <si>
    <r>
      <t xml:space="preserve">Die Entwässerung des Ausstiegsschachts erfolgt über einen Bodenablauf mit Anschluss an die Kanalisation.
</t>
    </r>
    <r>
      <rPr>
        <b/>
        <sz val="7"/>
        <rFont val="Arial"/>
        <family val="2"/>
      </rPr>
      <t>Wichtig: Es ist eine siphonierte Entwässerung erforderlich, da sonst Kanalgase über die Firschluftzufuhr in den Schutzraum gelangen!</t>
    </r>
  </si>
  <si>
    <t>Der Ausstiegsschacht ist mit einem gelochten Deckel (DN 600mm) abzudecken, dieser muss Luftöffnungen von mind. 0.06m2 aufweisen.
Der Schachtdeckel ist nach unten zu Sichern.</t>
  </si>
  <si>
    <t>Aborte</t>
  </si>
  <si>
    <t>Allgemeine Hinweise</t>
  </si>
  <si>
    <t>Die «Rote Türen» ist auf der Schutzraumseite mit einer Schliessvorrichtung (Kette, Vorhängeschloss) zu versehen, da sie im Belegungsfall geschlossen wird.</t>
  </si>
  <si>
    <t>Gemäss TWK 2017, Kap. 7.5, müssen Stahlbetonstützen mind. 300 x 300 mm stark sein.</t>
  </si>
  <si>
    <t>Schalungsröhrchen mit einem Gummizapfen (zul. Druck mind. 1 bar) - oder mittels Zementmörtel - zu verschliessen.</t>
  </si>
  <si>
    <t xml:space="preserve">Dichtigkeit des Schutzraumes. Sind Schalungsröhrchen mit einem Gummizapfen (zul. Druck mind. 1 bar) verschlossen? Gibt es keine groben Kiesnester?																	</t>
  </si>
  <si>
    <t>Die Entwässerung des Ausstiegsschachts erfolgt entweder - über eine Sickerpackung - oder dann über einen Bodenablauf mit Anschluss an die Kanalisation. Wichtig: Bei einem Bodenablauf ist eine siphonierte Entwässerung erforderlich, da sonst Kanalgase über die Firschluftzufuhr in den Schutzraum gelangen!</t>
  </si>
  <si>
    <t>Die TC-Kabinen sind gemäss den Korrekturen im Plan zu verschieben.</t>
  </si>
  <si>
    <t>Die Liegestellen sind mit einem Abstand von 10cm (mind. 5cm) zur Wand darzustellen.</t>
  </si>
  <si>
    <t>Gebühren Projektgenehmigung</t>
  </si>
  <si>
    <t>Stundennachweis</t>
  </si>
  <si>
    <t>xx.xx.xxxx</t>
  </si>
  <si>
    <t>xxx</t>
  </si>
  <si>
    <t>Kosten Total CHF</t>
  </si>
  <si>
    <t>Gebühren Bauabnahme</t>
  </si>
  <si>
    <t>Kilometernachweis</t>
  </si>
  <si>
    <t>Stück</t>
  </si>
  <si>
    <t>Gesamtkosten</t>
  </si>
  <si>
    <t>Fluchtröhren sind im Kanton Aargau mit vorfabrizierten Stahlbetonrohren (DN 1'000mm) zu erstellen. Mit der Schlussdokumentation sind der AMB, 
zur Kontrolle, die Lieferscheine der vorfabrizierten Stahlbetonrohren einzureichen.</t>
  </si>
  <si>
    <t>Total Bodenfläche        (exkl. Schleuse)</t>
  </si>
  <si>
    <r>
      <t xml:space="preserve">Total Rauminhalt          </t>
    </r>
    <r>
      <rPr>
        <sz val="6"/>
        <rFont val="Arial"/>
        <family val="2"/>
      </rPr>
      <t>(exkl. Schleuse)</t>
    </r>
  </si>
  <si>
    <t>Der Schutzraum wird mit ……. VA 150 inkl. Elektrolufterhitzer belüftet. Die entsprechenden Komponenten (GF150, ESV/VF 150, ÜV/ESV 150) sind einzubauen und im Plan zu beschriften. Die Einbaumasse und die Kotierung sind zu beachten (Betoneinlagen) und im Plan zu vermassen / vermerken!</t>
  </si>
  <si>
    <t>Die Abortkabinen sind fest zu einzubauen. In ihnen sind die TC-Sortimente einzulagern.</t>
  </si>
  <si>
    <t>In der Vorreinigung und in der Schleuse ist jeweils eine BZS-Leuchtte mit IP 54 zu montieren.</t>
  </si>
  <si>
    <t>Der Bodenablauf in der Schleuse muss verschliessbar sein. Beispielprodukt VonRoll Figur 1799.</t>
  </si>
  <si>
    <t>Logistik</t>
  </si>
  <si>
    <t>Die Abwasserleitungen des Schutzraum sind über einen Kontrollschacht Ø 800mm (mit Plattenschieber) im Schutzraum zu führen.
Die Schachtabdeckung ist gas- und gerucht verschraubt.</t>
  </si>
  <si>
    <t>Zur Optimierung der Querlüftung ist im Bereich der Küche eine Wandöffnung von 0.05m2 zu erstellen.</t>
  </si>
  <si>
    <t>Der Pflegearbeitsplatz ist mit einem Chromstahlausgussbecken für Fäkalien auszurüsten, dazu gehört eine Spülkasten.
Die Befestigung erfolgt nach TW Schock 2021.</t>
  </si>
  <si>
    <t>Es ist eine Waschrinne aus Chromstahl zu verwenden. Die Waschrinne ist nach TW Schock 2021 zu Befestigen.</t>
  </si>
  <si>
    <t>Eingang/Vorreinigung/Schleuse</t>
  </si>
  <si>
    <t>Der Bodenablauf in der Vorreinigung  muss verschliessbar sein. Beispielprodukt VonRoll Figur 1799.</t>
  </si>
  <si>
    <t>In der Vorreinigung ist ein Schlauchhahn und ein Bodenablauf anzuordnen.</t>
  </si>
  <si>
    <t>Die beiden Abortkabinen sind fest zu einzubauen. In ihnen sollen die TC-Sortimente gelagert werden.</t>
  </si>
  <si>
    <t>Alterswohnungen (Wohnungen)</t>
  </si>
  <si>
    <t>2. Nachkontrolle</t>
  </si>
  <si>
    <t>Zu erstellende Schutzplätze.</t>
  </si>
  <si>
    <t>Bundesgesetzes über den Bevölkerungsschutz und den Zivilschutz (BZG) vom 20. Dezember 2019 (Stand am 1. Januar 2021), Verordnung über den Zivilschutz (ZSV) vom 11. November 2020 (Stand am 1. Januar  2026), Gesetz über den Bevölkerungsschutz und den Zivilschutz im Kanton Aargau (BZG-AG, Art. 36 ) vom 4. Juli 2006 (Stand vom 01. Januar 2024), Verordnung über den Bevölkerungsschutz und den Zivilschutz im Kanton Aargau (BZV-AG, Art. 36) vom 22. November 2006 (Stand 01. Januar 2024), Technische Weisungen für den privaten Schutzraumbau vom 1. Februar 1984 (TWP 1984), für spezielle Schutzräume vom 2. Februar 1982 (TWS 1982), für spezielle Schutzräume (TWS 1982); Überarbeitetes Kapitel 4 vom 01.01.2012, für die Konstruktion und Bemessung von Schutzbauten vom 1. Dezember 2021 (TWK 2017) und für die Erneuerung von Schutzräumen vom 03. April 1997 (TWE 1997)..</t>
  </si>
  <si>
    <t>Region Zofingen</t>
  </si>
  <si>
    <t>Gemäss der Verordnung über den Zivilschutz (Art. 80), Gesetz über den Bevölkerungsschutz und den Zivilschutz
im Kanton Aargau (Art. 36), Verordnung über den Bevölkerungsschutz und den Zivilschutz im Kanton Aargau (Art. 31)</t>
  </si>
  <si>
    <t>Ist die Entwässerung NA gewährleistet/gereinigt?</t>
  </si>
  <si>
    <t>3.5</t>
  </si>
  <si>
    <t>Fr. …</t>
  </si>
  <si>
    <t>Gemäss Gebührenverordnung (GebührV) vom 13. März 2024, (Stand 01. Juli 2024) § 31 werden die
Projektgenehmigungen im Zivilschutz nach den effektiven Kosten, mit einem Kostendach von
Fr. 2'800, berechnet. Der Stundenansatz ist gemäss § 1 in der GebührV definiert. Die Verrechnung der Kosten durch die Abteilung Militär und Bevölkerungsschutz erfolgt direkt an den Bauherrn.</t>
  </si>
  <si>
    <t>Ansatz Fr. / h</t>
  </si>
  <si>
    <t>Kosten Fr.</t>
  </si>
  <si>
    <t>Gemäss Gebührenverordnung (GebührV) vom 13. März 2024, (Stand 01. Juli 2024) § 31 werden die
Bauabnahmen, Mängelbehebungen und Nachkontrollen im Zivilschutz nach den effektiven Kosten, mit einem Kostendach von Fr. 2'500, berechnet. Der Stundenansatz ist gemäss § 1 in der GebührV definiert. Die Verrechnung der Kosten durch die Abteilung Militär und Bevölkerungsschutz erfolgt direkt an den Bauherrn oder die Bauleitung.</t>
  </si>
  <si>
    <t>Pauschal Fr.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</si>
</sst>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CHF&quot;\ #,##0;[Red]&quot;CHF&quot;\ \-#,##0"/>
    <numFmt numFmtId="43" formatCode="_ * #,##0.00_ ;_ * \-#,##0.00_ ;_ * &quot;-&quot;??_ ;_ @_ "/>
    <numFmt numFmtId="164" formatCode="0."/>
    <numFmt numFmtId="165" formatCode="0.0"/>
    <numFmt numFmtId="166" formatCode="\ @"/>
    <numFmt numFmtId="167" formatCode="\ \ @"/>
  </numFmts>
  <fonts count="68">
    <font>
      <sz val="10"/>
      <name val="Arial"/>
    </font>
    <font>
      <sz val="11"/>
      <color theme="1"/>
      <name val="Arial"/>
      <family val="2"/>
    </font>
    <font>
      <sz val="11"/>
      <color theme="1"/>
      <name val="Arial"/>
      <family val="2"/>
    </font>
    <font>
      <b/>
      <sz val="9"/>
      <name val="Arial"/>
      <family val="2"/>
    </font>
    <font>
      <sz val="8"/>
      <name val="Arial"/>
      <family val="2"/>
    </font>
    <font>
      <sz val="7"/>
      <name val="Arial"/>
      <family val="2"/>
    </font>
    <font>
      <b/>
      <sz val="8"/>
      <name val="Arial"/>
      <family val="2"/>
    </font>
    <font>
      <sz val="8.5"/>
      <name val="Arial"/>
      <family val="2"/>
    </font>
    <font>
      <sz val="6"/>
      <name val="Arial"/>
      <family val="2"/>
    </font>
    <font>
      <vertAlign val="superscript"/>
      <sz val="8"/>
      <name val="Arial"/>
      <family val="2"/>
    </font>
    <font>
      <b/>
      <sz val="10"/>
      <name val="Arial"/>
      <family val="2"/>
    </font>
    <font>
      <b/>
      <sz val="8.5"/>
      <name val="Arial"/>
      <family val="2"/>
    </font>
    <font>
      <b/>
      <sz val="7"/>
      <name val="Arial"/>
      <family val="2"/>
    </font>
    <font>
      <sz val="6.5"/>
      <name val="Arial"/>
      <family val="2"/>
    </font>
    <font>
      <sz val="6.5"/>
      <name val="Wingdings"/>
      <charset val="2"/>
    </font>
    <font>
      <b/>
      <sz val="6.5"/>
      <name val="Arial"/>
      <family val="2"/>
    </font>
    <font>
      <b/>
      <i/>
      <sz val="8"/>
      <name val="Arial"/>
      <family val="2"/>
    </font>
    <font>
      <b/>
      <i/>
      <sz val="9"/>
      <name val="Arial"/>
      <family val="2"/>
    </font>
    <font>
      <b/>
      <i/>
      <sz val="7"/>
      <name val="Arial"/>
      <family val="2"/>
    </font>
    <font>
      <b/>
      <i/>
      <sz val="8.5"/>
      <name val="Arial"/>
      <family val="2"/>
    </font>
    <font>
      <sz val="8"/>
      <name val="Arial"/>
      <family val="2"/>
    </font>
    <font>
      <u/>
      <sz val="10"/>
      <color theme="10"/>
      <name val="Arial"/>
      <family val="2"/>
    </font>
    <font>
      <b/>
      <sz val="7"/>
      <name val="Wingdings"/>
      <charset val="2"/>
    </font>
    <font>
      <sz val="7.5"/>
      <name val="Arial"/>
      <family val="2"/>
    </font>
    <font>
      <b/>
      <sz val="7.5"/>
      <name val="Arial"/>
      <family val="2"/>
    </font>
    <font>
      <sz val="10"/>
      <name val="Arial"/>
      <family val="2"/>
    </font>
    <font>
      <b/>
      <sz val="11"/>
      <name val="Arial"/>
      <family val="2"/>
    </font>
    <font>
      <sz val="5"/>
      <name val="Arial"/>
      <family val="2"/>
    </font>
    <font>
      <sz val="8"/>
      <color indexed="9"/>
      <name val="Arial"/>
      <family val="2"/>
    </font>
    <font>
      <sz val="8"/>
      <name val="Arial Narrow"/>
      <family val="2"/>
    </font>
    <font>
      <b/>
      <sz val="8.35"/>
      <name val="Arial"/>
      <family val="2"/>
    </font>
    <font>
      <b/>
      <i/>
      <sz val="8.35"/>
      <name val="Arial"/>
      <family val="2"/>
    </font>
    <font>
      <vertAlign val="superscript"/>
      <sz val="7"/>
      <name val="Arial"/>
      <family val="2"/>
    </font>
    <font>
      <i/>
      <sz val="6"/>
      <name val="Arial"/>
      <family val="2"/>
    </font>
    <font>
      <b/>
      <i/>
      <sz val="6"/>
      <name val="Arial"/>
      <family val="2"/>
    </font>
    <font>
      <b/>
      <sz val="12"/>
      <name val="Arial"/>
      <family val="2"/>
    </font>
    <font>
      <b/>
      <sz val="14"/>
      <name val="Wingdings"/>
      <charset val="2"/>
    </font>
    <font>
      <b/>
      <sz val="6"/>
      <name val="Arial"/>
      <family val="2"/>
    </font>
    <font>
      <sz val="9"/>
      <name val="Arial"/>
      <family val="2"/>
    </font>
    <font>
      <u/>
      <sz val="6"/>
      <color theme="10"/>
      <name val="Arial"/>
      <family val="2"/>
    </font>
    <font>
      <sz val="8"/>
      <color rgb="FFFF0000"/>
      <name val="Arial"/>
      <family val="2"/>
    </font>
    <font>
      <b/>
      <sz val="10"/>
      <color rgb="FFFF0000"/>
      <name val="Arial"/>
      <family val="2"/>
    </font>
    <font>
      <u/>
      <sz val="7"/>
      <color theme="10"/>
      <name val="Arial"/>
      <family val="2"/>
    </font>
    <font>
      <sz val="8"/>
      <color rgb="FF000000"/>
      <name val="Segoe UI"/>
      <family val="2"/>
    </font>
    <font>
      <sz val="5.5"/>
      <name val="Arial"/>
      <family val="2"/>
    </font>
    <font>
      <b/>
      <sz val="11"/>
      <color rgb="FFFF0000"/>
      <name val="Arial"/>
      <family val="2"/>
    </font>
    <font>
      <b/>
      <i/>
      <sz val="10"/>
      <color rgb="FFFF0000"/>
      <name val="Arial"/>
      <family val="2"/>
    </font>
    <font>
      <b/>
      <sz val="8"/>
      <color rgb="FFFF0000"/>
      <name val="Arial"/>
      <family val="2"/>
    </font>
    <font>
      <b/>
      <u/>
      <sz val="10"/>
      <name val="Arial"/>
      <family val="2"/>
    </font>
    <font>
      <b/>
      <sz val="11"/>
      <color theme="0"/>
      <name val="Arial"/>
      <family val="2"/>
    </font>
    <font>
      <b/>
      <sz val="14"/>
      <color theme="0"/>
      <name val="Arial"/>
      <family val="2"/>
    </font>
    <font>
      <sz val="8"/>
      <color theme="0"/>
      <name val="Arial"/>
      <family val="2"/>
    </font>
    <font>
      <b/>
      <sz val="13"/>
      <color theme="0"/>
      <name val="Arial"/>
      <family val="2"/>
    </font>
    <font>
      <b/>
      <sz val="9"/>
      <color theme="0"/>
      <name val="Arial"/>
      <family val="2"/>
    </font>
    <font>
      <b/>
      <sz val="8"/>
      <color theme="0"/>
      <name val="Arial"/>
      <family val="2"/>
    </font>
    <font>
      <b/>
      <sz val="6.5"/>
      <color theme="0"/>
      <name val="Arial"/>
      <family val="2"/>
    </font>
    <font>
      <b/>
      <sz val="8.5"/>
      <color theme="0"/>
      <name val="Arial"/>
      <family val="2"/>
    </font>
    <font>
      <b/>
      <i/>
      <sz val="8.5"/>
      <color theme="0"/>
      <name val="Arial"/>
      <family val="2"/>
    </font>
    <font>
      <sz val="8"/>
      <color theme="0" tint="-0.499984740745262"/>
      <name val="Arial"/>
      <family val="2"/>
    </font>
    <font>
      <b/>
      <sz val="8"/>
      <color theme="0" tint="-0.499984740745262"/>
      <name val="Arial"/>
      <family val="2"/>
    </font>
    <font>
      <b/>
      <sz val="14"/>
      <color theme="1"/>
      <name val="Arial"/>
      <family val="2"/>
    </font>
    <font>
      <b/>
      <sz val="8"/>
      <name val="TradeGothic"/>
      <family val="2"/>
    </font>
    <font>
      <b/>
      <vertAlign val="superscript"/>
      <sz val="8"/>
      <name val="TradeGothic"/>
      <family val="2"/>
    </font>
    <font>
      <sz val="8"/>
      <name val="TradeGothic"/>
      <family val="2"/>
    </font>
    <font>
      <sz val="8"/>
      <color rgb="FF0000FF"/>
      <name val="TradeGothic"/>
      <family val="2"/>
    </font>
    <font>
      <sz val="9"/>
      <color theme="1"/>
      <name val="Calibri"/>
      <family val="2"/>
      <scheme val="minor"/>
    </font>
    <font>
      <b/>
      <sz val="20"/>
      <color theme="1"/>
      <name val="Arial"/>
      <family val="2"/>
    </font>
    <font>
      <b/>
      <sz val="24"/>
      <color theme="1"/>
      <name val="Arial"/>
      <family val="2"/>
    </font>
  </fonts>
  <fills count="10">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rgb="FFFFFF99"/>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FFC000"/>
        <bgColor indexed="64"/>
      </patternFill>
    </fill>
    <fill>
      <patternFill patternType="solid">
        <fgColor theme="0" tint="-0.34998626667073579"/>
        <bgColor indexed="64"/>
      </patternFill>
    </fill>
    <fill>
      <patternFill patternType="solid">
        <fgColor theme="0" tint="-0.249977111117893"/>
        <bgColor indexed="64"/>
      </patternFill>
    </fill>
  </fills>
  <borders count="148">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8"/>
      </bottom>
      <diagonal/>
    </border>
    <border>
      <left/>
      <right style="thin">
        <color indexed="8"/>
      </right>
      <top/>
      <bottom style="thin">
        <color indexed="8"/>
      </bottom>
      <diagonal/>
    </border>
    <border>
      <left/>
      <right/>
      <top/>
      <bottom style="hair">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3"/>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3"/>
      </top>
      <bottom style="thin">
        <color indexed="63"/>
      </bottom>
      <diagonal/>
    </border>
    <border>
      <left style="thin">
        <color indexed="64"/>
      </left>
      <right/>
      <top style="thin">
        <color indexed="63"/>
      </top>
      <bottom/>
      <diagonal/>
    </border>
    <border>
      <left/>
      <right/>
      <top style="thin">
        <color indexed="63"/>
      </top>
      <bottom/>
      <diagonal/>
    </border>
    <border>
      <left/>
      <right style="thin">
        <color indexed="64"/>
      </right>
      <top style="thin">
        <color indexed="63"/>
      </top>
      <bottom/>
      <diagonal/>
    </border>
    <border>
      <left/>
      <right/>
      <top style="thin">
        <color indexed="8"/>
      </top>
      <bottom style="thin">
        <color indexed="8"/>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style="thin">
        <color indexed="64"/>
      </right>
      <top style="thin">
        <color indexed="8"/>
      </top>
      <bottom style="thin">
        <color indexed="8"/>
      </bottom>
      <diagonal/>
    </border>
    <border>
      <left style="thin">
        <color indexed="64"/>
      </left>
      <right style="thin">
        <color indexed="10"/>
      </right>
      <top/>
      <bottom style="thin">
        <color indexed="64"/>
      </bottom>
      <diagonal/>
    </border>
    <border>
      <left style="thin">
        <color indexed="10"/>
      </left>
      <right/>
      <top/>
      <bottom style="thin">
        <color indexed="64"/>
      </bottom>
      <diagonal/>
    </border>
    <border>
      <left/>
      <right style="thin">
        <color indexed="10"/>
      </right>
      <top/>
      <bottom style="thin">
        <color indexed="64"/>
      </bottom>
      <diagonal/>
    </border>
    <border>
      <left style="thin">
        <color indexed="10"/>
      </left>
      <right style="thin">
        <color indexed="10"/>
      </right>
      <top/>
      <bottom style="thin">
        <color indexed="64"/>
      </bottom>
      <diagonal/>
    </border>
    <border>
      <left style="thin">
        <color indexed="10"/>
      </left>
      <right style="thin">
        <color indexed="64"/>
      </right>
      <top/>
      <bottom style="thin">
        <color indexed="64"/>
      </bottom>
      <diagonal/>
    </border>
    <border>
      <left style="thin">
        <color indexed="64"/>
      </left>
      <right style="thin">
        <color indexed="10"/>
      </right>
      <top style="thin">
        <color indexed="64"/>
      </top>
      <bottom style="thin">
        <color indexed="64"/>
      </bottom>
      <diagonal/>
    </border>
    <border>
      <left style="thin">
        <color indexed="10"/>
      </left>
      <right style="thin">
        <color indexed="64"/>
      </right>
      <top style="thin">
        <color indexed="64"/>
      </top>
      <bottom style="thin">
        <color indexed="64"/>
      </bottom>
      <diagonal/>
    </border>
    <border>
      <left style="thin">
        <color indexed="10"/>
      </left>
      <right/>
      <top style="thin">
        <color indexed="64"/>
      </top>
      <bottom style="thin">
        <color indexed="64"/>
      </bottom>
      <diagonal/>
    </border>
    <border>
      <left/>
      <right style="thin">
        <color indexed="10"/>
      </right>
      <top style="thin">
        <color indexed="64"/>
      </top>
      <bottom style="thin">
        <color indexed="64"/>
      </bottom>
      <diagonal/>
    </border>
    <border>
      <left style="thin">
        <color indexed="10"/>
      </left>
      <right style="thin">
        <color indexed="10"/>
      </right>
      <top style="thin">
        <color indexed="64"/>
      </top>
      <bottom style="thin">
        <color indexed="64"/>
      </bottom>
      <diagonal/>
    </border>
    <border>
      <left style="thin">
        <color indexed="64"/>
      </left>
      <right style="thin">
        <color indexed="10"/>
      </right>
      <top style="thin">
        <color indexed="64"/>
      </top>
      <bottom/>
      <diagonal/>
    </border>
    <border>
      <left style="thin">
        <color indexed="10"/>
      </left>
      <right style="thin">
        <color indexed="10"/>
      </right>
      <top style="thin">
        <color indexed="64"/>
      </top>
      <bottom/>
      <diagonal/>
    </border>
    <border>
      <left style="thin">
        <color indexed="10"/>
      </left>
      <right style="thin">
        <color indexed="64"/>
      </right>
      <top style="thin">
        <color indexed="64"/>
      </top>
      <bottom/>
      <diagonal/>
    </border>
    <border>
      <left/>
      <right/>
      <top/>
      <bottom style="double">
        <color indexed="64"/>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style="thin">
        <color auto="1"/>
      </left>
      <right/>
      <top/>
      <bottom/>
      <diagonal/>
    </border>
    <border>
      <left/>
      <right style="thin">
        <color auto="1"/>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8"/>
      </top>
      <bottom style="thin">
        <color indexed="8"/>
      </bottom>
      <diagonal/>
    </border>
    <border>
      <left style="thin">
        <color indexed="64"/>
      </left>
      <right style="thin">
        <color indexed="63"/>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style="thin">
        <color indexed="64"/>
      </left>
      <right/>
      <top style="thin">
        <color indexed="63"/>
      </top>
      <bottom style="thin">
        <color indexed="63"/>
      </bottom>
      <diagonal/>
    </border>
    <border>
      <left style="thin">
        <color indexed="64"/>
      </left>
      <right/>
      <top/>
      <bottom style="thin">
        <color indexed="63"/>
      </bottom>
      <diagonal/>
    </border>
    <border>
      <left/>
      <right style="thin">
        <color indexed="64"/>
      </right>
      <top/>
      <bottom style="thin">
        <color indexed="63"/>
      </bottom>
      <diagonal/>
    </border>
    <border>
      <left style="hair">
        <color indexed="64"/>
      </left>
      <right style="hair">
        <color indexed="64"/>
      </right>
      <top style="hair">
        <color indexed="64"/>
      </top>
      <bottom style="hair">
        <color indexed="64"/>
      </bottom>
      <diagonal/>
    </border>
    <border>
      <left style="thin">
        <color auto="1"/>
      </left>
      <right/>
      <top/>
      <bottom style="thin">
        <color indexed="64"/>
      </bottom>
      <diagonal/>
    </border>
    <border>
      <left style="thin">
        <color auto="1"/>
      </left>
      <right/>
      <top style="thin">
        <color indexed="64"/>
      </top>
      <bottom style="thin">
        <color indexed="64"/>
      </bottom>
      <diagonal/>
    </border>
    <border>
      <left/>
      <right/>
      <top style="thin">
        <color indexed="8"/>
      </top>
      <bottom/>
      <diagonal/>
    </border>
    <border>
      <left style="thin">
        <color auto="1"/>
      </left>
      <right/>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top style="thin">
        <color indexed="63"/>
      </top>
      <bottom/>
      <diagonal/>
    </border>
    <border>
      <left style="medium">
        <color indexed="64"/>
      </left>
      <right/>
      <top/>
      <bottom/>
      <diagonal/>
    </border>
    <border>
      <left/>
      <right/>
      <top style="thin">
        <color indexed="64"/>
      </top>
      <bottom style="thin">
        <color indexed="8"/>
      </bottom>
      <diagonal/>
    </border>
    <border>
      <left/>
      <right/>
      <top style="thin">
        <color indexed="8"/>
      </top>
      <bottom style="thin">
        <color indexed="63"/>
      </bottom>
      <diagonal/>
    </border>
    <border>
      <left/>
      <right/>
      <top style="thin">
        <color indexed="8"/>
      </top>
      <bottom style="thin">
        <color indexed="8"/>
      </bottom>
      <diagonal/>
    </border>
    <border>
      <left style="thin">
        <color indexed="64"/>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8"/>
      </top>
      <bottom style="thin">
        <color indexed="63"/>
      </bottom>
      <diagonal/>
    </border>
    <border>
      <left style="thin">
        <color indexed="64"/>
      </left>
      <right/>
      <top style="thin">
        <color indexed="8"/>
      </top>
      <bottom style="thin">
        <color indexed="8"/>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3"/>
      </top>
      <bottom style="thin">
        <color indexed="64"/>
      </bottom>
      <diagonal/>
    </border>
    <border>
      <left/>
      <right/>
      <top style="thin">
        <color indexed="63"/>
      </top>
      <bottom style="thin">
        <color indexed="64"/>
      </bottom>
      <diagonal/>
    </border>
    <border>
      <left/>
      <right style="thin">
        <color indexed="64"/>
      </right>
      <top style="thin">
        <color indexed="63"/>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auto="1"/>
      </left>
      <right/>
      <top style="thin">
        <color indexed="63"/>
      </top>
      <bottom/>
      <diagonal/>
    </border>
    <border>
      <left/>
      <right/>
      <top style="thin">
        <color indexed="63"/>
      </top>
      <bottom/>
      <diagonal/>
    </border>
    <border>
      <left/>
      <right style="thin">
        <color indexed="64"/>
      </right>
      <top style="thin">
        <color indexed="63"/>
      </top>
      <bottom/>
      <diagonal/>
    </border>
    <border>
      <left/>
      <right style="thin">
        <color auto="1"/>
      </right>
      <top style="thin">
        <color indexed="64"/>
      </top>
      <bottom style="thin">
        <color indexed="64"/>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style="thin">
        <color indexed="64"/>
      </top>
      <bottom style="thin">
        <color indexed="64"/>
      </bottom>
      <diagonal/>
    </border>
    <border>
      <left/>
      <right/>
      <top style="thin">
        <color indexed="63"/>
      </top>
      <bottom style="thin">
        <color indexed="63"/>
      </bottom>
      <diagonal/>
    </border>
    <border>
      <left/>
      <right style="thin">
        <color indexed="64"/>
      </right>
      <top style="thin">
        <color indexed="63"/>
      </top>
      <bottom style="thin">
        <color indexed="63"/>
      </bottom>
      <diagonal/>
    </border>
    <border>
      <left style="thin">
        <color indexed="64"/>
      </left>
      <right/>
      <top style="thin">
        <color indexed="63"/>
      </top>
      <bottom style="thin">
        <color indexed="63"/>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right style="thin">
        <color indexed="10"/>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style="thin">
        <color indexed="64"/>
      </right>
      <top style="hair">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thin">
        <color indexed="10"/>
      </right>
      <top style="thin">
        <color indexed="64"/>
      </top>
      <bottom style="thin">
        <color indexed="64"/>
      </bottom>
      <diagonal/>
    </border>
    <border>
      <left style="thin">
        <color indexed="10"/>
      </left>
      <right style="thin">
        <color indexed="64"/>
      </right>
      <top/>
      <bottom style="thin">
        <color indexed="64"/>
      </bottom>
      <diagonal/>
    </border>
    <border>
      <left/>
      <right style="thin">
        <color auto="1"/>
      </right>
      <top style="thin">
        <color indexed="64"/>
      </top>
      <bottom style="thin">
        <color indexed="64"/>
      </bottom>
      <diagonal/>
    </border>
    <border>
      <left style="thin">
        <color auto="1"/>
      </left>
      <right style="thin">
        <color auto="1"/>
      </right>
      <top style="thin">
        <color auto="1"/>
      </top>
      <bottom style="thin">
        <color auto="1"/>
      </bottom>
      <diagonal/>
    </border>
    <border>
      <left style="medium">
        <color indexed="64"/>
      </left>
      <right style="medium">
        <color indexed="64"/>
      </right>
      <top/>
      <bottom style="medium">
        <color indexed="64"/>
      </bottom>
      <diagonal/>
    </border>
    <border>
      <left style="thin">
        <color auto="1"/>
      </left>
      <right style="hair">
        <color indexed="64"/>
      </right>
      <top style="hair">
        <color indexed="64"/>
      </top>
      <bottom style="thin">
        <color auto="1"/>
      </bottom>
      <diagonal/>
    </border>
    <border>
      <left style="hair">
        <color indexed="64"/>
      </left>
      <right style="hair">
        <color indexed="64"/>
      </right>
      <top style="hair">
        <color indexed="64"/>
      </top>
      <bottom style="thin">
        <color auto="1"/>
      </bottom>
      <diagonal/>
    </border>
    <border>
      <left style="hair">
        <color indexed="64"/>
      </left>
      <right style="thin">
        <color auto="1"/>
      </right>
      <top style="hair">
        <color indexed="64"/>
      </top>
      <bottom style="thin">
        <color auto="1"/>
      </bottom>
      <diagonal/>
    </border>
  </borders>
  <cellStyleXfs count="6">
    <xf numFmtId="0" fontId="0" fillId="0" borderId="0"/>
    <xf numFmtId="0" fontId="21" fillId="0" borderId="0" applyNumberFormat="0" applyFill="0" applyBorder="0" applyAlignment="0" applyProtection="0"/>
    <xf numFmtId="0" fontId="25" fillId="0" borderId="0"/>
    <xf numFmtId="43" fontId="25" fillId="0" borderId="0" applyFont="0" applyFill="0" applyBorder="0" applyAlignment="0" applyProtection="0"/>
    <xf numFmtId="0" fontId="2" fillId="0" borderId="0"/>
    <xf numFmtId="0" fontId="1" fillId="0" borderId="0"/>
  </cellStyleXfs>
  <cellXfs count="770">
    <xf numFmtId="0" fontId="0" fillId="0" borderId="0" xfId="0"/>
    <xf numFmtId="0" fontId="3" fillId="0" borderId="0" xfId="0" applyFont="1"/>
    <xf numFmtId="0" fontId="3" fillId="0" borderId="0" xfId="0" applyFont="1" applyAlignment="1">
      <alignment vertical="center"/>
    </xf>
    <xf numFmtId="0" fontId="7" fillId="0" borderId="0" xfId="0" applyFont="1" applyAlignment="1">
      <alignment vertical="center"/>
    </xf>
    <xf numFmtId="0" fontId="4" fillId="0" borderId="0" xfId="0" applyFont="1" applyAlignment="1">
      <alignment vertical="center"/>
    </xf>
    <xf numFmtId="0" fontId="6" fillId="0" borderId="0" xfId="0" applyFont="1" applyAlignment="1">
      <alignment vertical="center"/>
    </xf>
    <xf numFmtId="0" fontId="5" fillId="0" borderId="0" xfId="0" applyFont="1" applyAlignment="1">
      <alignment vertical="center" wrapText="1"/>
    </xf>
    <xf numFmtId="0" fontId="5" fillId="0" borderId="0" xfId="0" applyFont="1" applyAlignment="1">
      <alignment vertical="center"/>
    </xf>
    <xf numFmtId="0" fontId="13" fillId="0" borderId="0" xfId="0" applyFont="1" applyAlignment="1">
      <alignment vertical="center"/>
    </xf>
    <xf numFmtId="0" fontId="4" fillId="0" borderId="9" xfId="0" applyFont="1" applyBorder="1" applyAlignment="1">
      <alignment horizontal="left" vertical="center"/>
    </xf>
    <xf numFmtId="0" fontId="3" fillId="0" borderId="0" xfId="2" applyFont="1"/>
    <xf numFmtId="0" fontId="3" fillId="0" borderId="0" xfId="2" applyFont="1" applyAlignment="1">
      <alignment vertical="center"/>
    </xf>
    <xf numFmtId="0" fontId="11" fillId="0" borderId="0" xfId="2" applyFont="1" applyAlignment="1">
      <alignment vertical="center"/>
    </xf>
    <xf numFmtId="0" fontId="3" fillId="0" borderId="0" xfId="2" applyFont="1" applyAlignment="1" applyProtection="1">
      <alignment vertical="center"/>
      <protection hidden="1"/>
    </xf>
    <xf numFmtId="0" fontId="30" fillId="0" borderId="0" xfId="2" applyFont="1" applyAlignment="1">
      <alignment vertical="center"/>
    </xf>
    <xf numFmtId="0" fontId="24" fillId="0" borderId="0" xfId="2" applyFont="1" applyAlignment="1">
      <alignment vertical="center"/>
    </xf>
    <xf numFmtId="0" fontId="5" fillId="0" borderId="0" xfId="2" applyFont="1" applyAlignment="1">
      <alignment vertical="center"/>
    </xf>
    <xf numFmtId="0" fontId="7" fillId="0" borderId="0" xfId="2" applyFont="1" applyAlignment="1">
      <alignment vertical="center"/>
    </xf>
    <xf numFmtId="0" fontId="35" fillId="0" borderId="0" xfId="2" applyFont="1" applyAlignment="1">
      <alignment vertical="center"/>
    </xf>
    <xf numFmtId="0" fontId="5" fillId="0" borderId="0" xfId="2" applyFont="1" applyAlignment="1">
      <alignment vertical="top"/>
    </xf>
    <xf numFmtId="49" fontId="3" fillId="0" borderId="0" xfId="2" applyNumberFormat="1" applyFont="1" applyAlignment="1">
      <alignment horizontal="left" vertical="center"/>
    </xf>
    <xf numFmtId="49" fontId="30" fillId="0" borderId="31" xfId="2" applyNumberFormat="1" applyFont="1" applyBorder="1" applyAlignment="1">
      <alignment horizontal="left" vertical="center"/>
    </xf>
    <xf numFmtId="49" fontId="7" fillId="0" borderId="0" xfId="2" applyNumberFormat="1" applyFont="1" applyAlignment="1">
      <alignment horizontal="left" vertical="center"/>
    </xf>
    <xf numFmtId="49" fontId="7" fillId="0" borderId="0" xfId="2" applyNumberFormat="1" applyFont="1" applyAlignment="1">
      <alignment horizontal="center" vertical="center"/>
    </xf>
    <xf numFmtId="49" fontId="3" fillId="0" borderId="0" xfId="2" applyNumberFormat="1" applyFont="1" applyAlignment="1">
      <alignment horizontal="left"/>
    </xf>
    <xf numFmtId="49" fontId="7" fillId="0" borderId="47" xfId="2" applyNumberFormat="1" applyFont="1" applyBorder="1" applyAlignment="1">
      <alignment horizontal="left" vertical="center"/>
    </xf>
    <xf numFmtId="49" fontId="7" fillId="0" borderId="47" xfId="2" applyNumberFormat="1" applyFont="1" applyBorder="1" applyAlignment="1">
      <alignment horizontal="center" vertical="center"/>
    </xf>
    <xf numFmtId="49" fontId="7" fillId="0" borderId="1" xfId="2" applyNumberFormat="1" applyFont="1" applyBorder="1" applyAlignment="1">
      <alignment horizontal="left" vertical="center"/>
    </xf>
    <xf numFmtId="49" fontId="7" fillId="0" borderId="1" xfId="2" applyNumberFormat="1" applyFont="1" applyBorder="1" applyAlignment="1">
      <alignment horizontal="center" vertical="center"/>
    </xf>
    <xf numFmtId="49" fontId="5" fillId="0" borderId="0" xfId="2" applyNumberFormat="1" applyFont="1" applyAlignment="1">
      <alignment horizontal="left" vertical="center"/>
    </xf>
    <xf numFmtId="49" fontId="5" fillId="0" borderId="0" xfId="2" applyNumberFormat="1" applyFont="1" applyAlignment="1">
      <alignment horizontal="center" vertical="center"/>
    </xf>
    <xf numFmtId="49" fontId="25" fillId="0" borderId="0" xfId="2" applyNumberFormat="1" applyAlignment="1">
      <alignment horizontal="left" vertical="center"/>
    </xf>
    <xf numFmtId="0" fontId="11" fillId="0" borderId="0" xfId="2" applyFont="1" applyAlignment="1">
      <alignment horizontal="left" vertical="center"/>
    </xf>
    <xf numFmtId="49" fontId="26" fillId="0" borderId="1" xfId="2" applyNumberFormat="1" applyFont="1" applyBorder="1" applyAlignment="1">
      <alignment horizontal="left" vertical="center"/>
    </xf>
    <xf numFmtId="49" fontId="3" fillId="0" borderId="1" xfId="2" applyNumberFormat="1" applyFont="1" applyBorder="1" applyAlignment="1">
      <alignment horizontal="center" vertical="center"/>
    </xf>
    <xf numFmtId="49" fontId="3" fillId="0" borderId="1" xfId="2" applyNumberFormat="1" applyFont="1" applyBorder="1" applyAlignment="1">
      <alignment horizontal="left" vertical="center"/>
    </xf>
    <xf numFmtId="49" fontId="3" fillId="0" borderId="11" xfId="2" applyNumberFormat="1" applyFont="1" applyBorder="1" applyAlignment="1">
      <alignment horizontal="left" vertical="center"/>
    </xf>
    <xf numFmtId="0" fontId="4" fillId="0" borderId="0" xfId="0" applyFont="1" applyAlignment="1">
      <alignment horizontal="left"/>
    </xf>
    <xf numFmtId="0" fontId="8" fillId="0" borderId="0" xfId="0" applyFont="1" applyAlignment="1">
      <alignment horizontal="left" vertical="center"/>
    </xf>
    <xf numFmtId="0" fontId="25" fillId="0" borderId="0" xfId="2"/>
    <xf numFmtId="14" fontId="4" fillId="0" borderId="66" xfId="2" applyNumberFormat="1" applyFont="1" applyBorder="1" applyAlignment="1">
      <alignment horizontal="left"/>
    </xf>
    <xf numFmtId="0" fontId="4" fillId="0" borderId="66" xfId="2" applyFont="1" applyBorder="1" applyAlignment="1">
      <alignment horizontal="left"/>
    </xf>
    <xf numFmtId="0" fontId="6" fillId="0" borderId="66" xfId="2" applyFont="1" applyBorder="1" applyAlignment="1">
      <alignment horizontal="center"/>
    </xf>
    <xf numFmtId="14" fontId="6" fillId="0" borderId="66" xfId="2" applyNumberFormat="1" applyFont="1" applyBorder="1" applyAlignment="1">
      <alignment horizontal="center"/>
    </xf>
    <xf numFmtId="167" fontId="5" fillId="0" borderId="4" xfId="0" applyNumberFormat="1" applyFont="1" applyBorder="1" applyAlignment="1">
      <alignment vertical="center"/>
    </xf>
    <xf numFmtId="0" fontId="3" fillId="0" borderId="0" xfId="0" applyFont="1" applyAlignment="1">
      <alignment horizontal="center" vertical="center"/>
    </xf>
    <xf numFmtId="0" fontId="13" fillId="0" borderId="0" xfId="0" applyFont="1" applyAlignment="1">
      <alignment horizontal="left" vertical="top"/>
    </xf>
    <xf numFmtId="164" fontId="6" fillId="0" borderId="72" xfId="0" applyNumberFormat="1" applyFont="1" applyBorder="1" applyAlignment="1">
      <alignment horizontal="center" vertical="center"/>
    </xf>
    <xf numFmtId="164" fontId="6" fillId="0" borderId="0" xfId="0" applyNumberFormat="1" applyFont="1" applyAlignment="1">
      <alignment horizontal="center" vertical="center"/>
    </xf>
    <xf numFmtId="0" fontId="4" fillId="0" borderId="75" xfId="0" applyFont="1" applyBorder="1" applyAlignment="1">
      <alignment vertical="center"/>
    </xf>
    <xf numFmtId="0" fontId="4" fillId="0" borderId="73" xfId="0" applyFont="1" applyBorder="1" applyAlignment="1">
      <alignment vertical="center"/>
    </xf>
    <xf numFmtId="166" fontId="8" fillId="0" borderId="2" xfId="0" applyNumberFormat="1" applyFont="1" applyBorder="1" applyAlignment="1">
      <alignment vertical="center"/>
    </xf>
    <xf numFmtId="166" fontId="8" fillId="0" borderId="3" xfId="0" applyNumberFormat="1" applyFont="1" applyBorder="1" applyAlignment="1">
      <alignment vertical="center"/>
    </xf>
    <xf numFmtId="166" fontId="8" fillId="0" borderId="4" xfId="0" applyNumberFormat="1" applyFont="1" applyBorder="1" applyAlignment="1">
      <alignment vertical="center"/>
    </xf>
    <xf numFmtId="167" fontId="5" fillId="0" borderId="13" xfId="0" applyNumberFormat="1"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18" xfId="0" applyFont="1" applyBorder="1" applyAlignment="1">
      <alignment vertical="center"/>
    </xf>
    <xf numFmtId="0" fontId="8" fillId="0" borderId="19" xfId="0" applyFont="1" applyBorder="1" applyAlignment="1">
      <alignment vertical="center"/>
    </xf>
    <xf numFmtId="0" fontId="8" fillId="0" borderId="20" xfId="0" applyFont="1" applyBorder="1" applyAlignment="1">
      <alignment vertical="center"/>
    </xf>
    <xf numFmtId="0" fontId="11" fillId="0" borderId="2" xfId="0" applyFont="1" applyBorder="1"/>
    <xf numFmtId="0" fontId="11" fillId="0" borderId="0" xfId="0" applyFont="1"/>
    <xf numFmtId="0" fontId="8" fillId="0" borderId="82" xfId="0" applyFont="1" applyBorder="1" applyAlignment="1">
      <alignment vertical="center"/>
    </xf>
    <xf numFmtId="0" fontId="8" fillId="0" borderId="15" xfId="0" applyFont="1" applyBorder="1" applyAlignment="1">
      <alignment vertical="center"/>
    </xf>
    <xf numFmtId="0" fontId="8" fillId="0" borderId="81" xfId="0" applyFont="1" applyBorder="1" applyAlignment="1">
      <alignment vertical="center"/>
    </xf>
    <xf numFmtId="0" fontId="8" fillId="0" borderId="83" xfId="0" applyFont="1" applyBorder="1" applyAlignment="1">
      <alignment vertical="center"/>
    </xf>
    <xf numFmtId="0" fontId="8" fillId="0" borderId="14" xfId="0" applyFont="1" applyBorder="1" applyAlignment="1">
      <alignment vertical="center"/>
    </xf>
    <xf numFmtId="0" fontId="8" fillId="0" borderId="16" xfId="0" applyFont="1" applyBorder="1" applyAlignment="1">
      <alignment vertical="center"/>
    </xf>
    <xf numFmtId="165" fontId="13" fillId="0" borderId="56" xfId="0" applyNumberFormat="1" applyFont="1" applyBorder="1" applyAlignment="1">
      <alignment horizontal="left" vertical="top"/>
    </xf>
    <xf numFmtId="165" fontId="13" fillId="0" borderId="0" xfId="0" applyNumberFormat="1" applyFont="1" applyAlignment="1">
      <alignment horizontal="left" vertical="top"/>
    </xf>
    <xf numFmtId="0" fontId="13" fillId="0" borderId="0" xfId="0" applyFont="1" applyAlignment="1">
      <alignment horizontal="center" vertical="top"/>
    </xf>
    <xf numFmtId="0" fontId="13" fillId="0" borderId="9" xfId="0" applyFont="1" applyBorder="1" applyAlignment="1">
      <alignment horizontal="center" vertical="top"/>
    </xf>
    <xf numFmtId="0" fontId="5" fillId="0" borderId="9" xfId="0" applyFont="1" applyBorder="1" applyAlignment="1">
      <alignment horizontal="left" vertical="center"/>
    </xf>
    <xf numFmtId="165" fontId="5" fillId="0" borderId="56" xfId="0" applyNumberFormat="1" applyFont="1" applyBorder="1" applyAlignment="1">
      <alignment horizontal="left" vertical="center"/>
    </xf>
    <xf numFmtId="165" fontId="5" fillId="0" borderId="0" xfId="0" applyNumberFormat="1" applyFont="1" applyAlignment="1">
      <alignment horizontal="left" vertical="center"/>
    </xf>
    <xf numFmtId="49" fontId="38" fillId="0" borderId="0" xfId="2" quotePrefix="1" applyNumberFormat="1" applyFont="1" applyAlignment="1">
      <alignment horizontal="center" vertical="center"/>
    </xf>
    <xf numFmtId="49" fontId="5" fillId="0" borderId="0" xfId="2" applyNumberFormat="1" applyFont="1" applyAlignment="1">
      <alignment horizontal="left" vertical="top" wrapText="1"/>
    </xf>
    <xf numFmtId="164" fontId="6" fillId="0" borderId="81" xfId="0" applyNumberFormat="1" applyFont="1" applyBorder="1" applyAlignment="1" applyProtection="1">
      <alignment horizontal="center" vertical="center"/>
      <protection locked="0"/>
    </xf>
    <xf numFmtId="164" fontId="5" fillId="0" borderId="82" xfId="0" applyNumberFormat="1" applyFont="1" applyBorder="1" applyAlignment="1" applyProtection="1">
      <alignment vertical="center"/>
      <protection locked="0"/>
    </xf>
    <xf numFmtId="164" fontId="6" fillId="0" borderId="56" xfId="0" applyNumberFormat="1" applyFont="1" applyBorder="1" applyAlignment="1" applyProtection="1">
      <alignment horizontal="center" vertical="center"/>
      <protection locked="0"/>
    </xf>
    <xf numFmtId="164" fontId="5" fillId="0" borderId="0" xfId="0" applyNumberFormat="1" applyFont="1" applyAlignment="1" applyProtection="1">
      <alignment vertical="center"/>
      <protection locked="0"/>
    </xf>
    <xf numFmtId="164" fontId="6" fillId="0" borderId="64" xfId="0" applyNumberFormat="1" applyFont="1" applyBorder="1" applyAlignment="1" applyProtection="1">
      <alignment horizontal="center" vertical="center"/>
      <protection locked="0"/>
    </xf>
    <xf numFmtId="164" fontId="5" fillId="0" borderId="12" xfId="0" applyNumberFormat="1" applyFont="1" applyBorder="1" applyAlignment="1" applyProtection="1">
      <alignment vertical="center"/>
      <protection locked="0"/>
    </xf>
    <xf numFmtId="0" fontId="12" fillId="0" borderId="82" xfId="0" applyFont="1" applyBorder="1" applyAlignment="1">
      <alignment vertical="top"/>
    </xf>
    <xf numFmtId="0" fontId="12" fillId="0" borderId="1" xfId="0" applyFont="1" applyBorder="1" applyAlignment="1">
      <alignment vertical="top"/>
    </xf>
    <xf numFmtId="0" fontId="12" fillId="0" borderId="0" xfId="0" applyFont="1" applyAlignment="1">
      <alignment vertical="top"/>
    </xf>
    <xf numFmtId="0" fontId="28" fillId="0" borderId="0" xfId="2" applyFont="1" applyAlignment="1">
      <alignment horizontal="center"/>
    </xf>
    <xf numFmtId="49" fontId="3" fillId="0" borderId="56" xfId="2" applyNumberFormat="1" applyFont="1" applyBorder="1" applyAlignment="1">
      <alignment horizontal="left" vertical="center"/>
    </xf>
    <xf numFmtId="49" fontId="38" fillId="0" borderId="0" xfId="2" applyNumberFormat="1" applyFont="1" applyAlignment="1">
      <alignment horizontal="center" vertical="center"/>
    </xf>
    <xf numFmtId="14" fontId="8" fillId="0" borderId="0" xfId="2" applyNumberFormat="1" applyFont="1" applyAlignment="1" applyProtection="1">
      <alignment horizontal="center" vertical="center"/>
      <protection locked="0"/>
    </xf>
    <xf numFmtId="14" fontId="8" fillId="0" borderId="73" xfId="2" applyNumberFormat="1" applyFont="1" applyBorder="1" applyAlignment="1" applyProtection="1">
      <alignment horizontal="center" vertical="center"/>
      <protection locked="0"/>
    </xf>
    <xf numFmtId="49" fontId="26" fillId="0" borderId="67" xfId="2" applyNumberFormat="1" applyFont="1" applyBorder="1" applyAlignment="1">
      <alignment horizontal="left" vertical="center"/>
    </xf>
    <xf numFmtId="166" fontId="8" fillId="0" borderId="81" xfId="0" applyNumberFormat="1" applyFont="1" applyBorder="1" applyAlignment="1">
      <alignment vertical="center"/>
    </xf>
    <xf numFmtId="166" fontId="8" fillId="0" borderId="82" xfId="0" applyNumberFormat="1" applyFont="1" applyBorder="1" applyAlignment="1">
      <alignment vertical="center"/>
    </xf>
    <xf numFmtId="166" fontId="8" fillId="0" borderId="83" xfId="0" applyNumberFormat="1" applyFont="1" applyBorder="1" applyAlignment="1">
      <alignment vertical="center"/>
    </xf>
    <xf numFmtId="165" fontId="4" fillId="0" borderId="56" xfId="0" applyNumberFormat="1" applyFont="1" applyBorder="1" applyAlignment="1">
      <alignment vertical="center"/>
    </xf>
    <xf numFmtId="165" fontId="4" fillId="0" borderId="0" xfId="0" applyNumberFormat="1" applyFont="1" applyAlignment="1">
      <alignment vertical="center"/>
    </xf>
    <xf numFmtId="165" fontId="4" fillId="0" borderId="97" xfId="0" applyNumberFormat="1" applyFont="1" applyBorder="1" applyAlignment="1">
      <alignment horizontal="center" vertical="center"/>
    </xf>
    <xf numFmtId="0" fontId="3" fillId="0" borderId="73" xfId="0" applyFont="1" applyBorder="1" applyAlignment="1">
      <alignment horizontal="left"/>
    </xf>
    <xf numFmtId="165" fontId="13" fillId="0" borderId="56" xfId="0" applyNumberFormat="1" applyFont="1" applyBorder="1" applyAlignment="1">
      <alignment horizontal="center" vertical="top"/>
    </xf>
    <xf numFmtId="165" fontId="13" fillId="0" borderId="1" xfId="0" applyNumberFormat="1" applyFont="1" applyBorder="1" applyAlignment="1">
      <alignment horizontal="center" vertical="top"/>
    </xf>
    <xf numFmtId="164" fontId="6" fillId="0" borderId="1" xfId="0" applyNumberFormat="1" applyFont="1" applyBorder="1" applyAlignment="1">
      <alignment horizontal="center" vertical="center"/>
    </xf>
    <xf numFmtId="2" fontId="3" fillId="0" borderId="0" xfId="0" applyNumberFormat="1" applyFont="1"/>
    <xf numFmtId="2" fontId="3" fillId="0" borderId="0" xfId="0" applyNumberFormat="1" applyFont="1" applyAlignment="1">
      <alignment vertical="center"/>
    </xf>
    <xf numFmtId="0" fontId="48" fillId="0" borderId="0" xfId="0" applyFont="1"/>
    <xf numFmtId="165" fontId="13" fillId="0" borderId="0" xfId="0" applyNumberFormat="1" applyFont="1" applyAlignment="1">
      <alignment horizontal="center" vertical="top"/>
    </xf>
    <xf numFmtId="165" fontId="13" fillId="0" borderId="67" xfId="0" applyNumberFormat="1" applyFont="1" applyBorder="1" applyAlignment="1">
      <alignment horizontal="center" vertical="top"/>
    </xf>
    <xf numFmtId="164" fontId="54" fillId="5" borderId="14" xfId="0" applyNumberFormat="1" applyFont="1" applyFill="1" applyBorder="1" applyAlignment="1">
      <alignment vertical="center"/>
    </xf>
    <xf numFmtId="164" fontId="54" fillId="5" borderId="15" xfId="0" applyNumberFormat="1" applyFont="1" applyFill="1" applyBorder="1" applyAlignment="1">
      <alignment vertical="center"/>
    </xf>
    <xf numFmtId="49" fontId="30" fillId="0" borderId="110" xfId="2" applyNumberFormat="1" applyFont="1" applyBorder="1" applyAlignment="1">
      <alignment vertical="center"/>
    </xf>
    <xf numFmtId="0" fontId="61" fillId="6" borderId="129" xfId="0" applyFont="1" applyFill="1" applyBorder="1" applyAlignment="1">
      <alignment horizontal="center" vertical="center"/>
    </xf>
    <xf numFmtId="0" fontId="61" fillId="6" borderId="130" xfId="0" applyFont="1" applyFill="1" applyBorder="1" applyAlignment="1">
      <alignment horizontal="center" vertical="center"/>
    </xf>
    <xf numFmtId="0" fontId="61" fillId="6" borderId="131" xfId="0" applyFont="1" applyFill="1" applyBorder="1" applyAlignment="1">
      <alignment horizontal="center" vertical="center"/>
    </xf>
    <xf numFmtId="2" fontId="63" fillId="0" borderId="132" xfId="0" applyNumberFormat="1" applyFont="1" applyBorder="1" applyAlignment="1">
      <alignment horizontal="center" vertical="center"/>
    </xf>
    <xf numFmtId="2" fontId="63" fillId="4" borderId="66" xfId="0" applyNumberFormat="1" applyFont="1" applyFill="1" applyBorder="1" applyAlignment="1">
      <alignment horizontal="center" vertical="center"/>
    </xf>
    <xf numFmtId="2" fontId="64" fillId="0" borderId="66" xfId="0" applyNumberFormat="1" applyFont="1" applyBorder="1" applyAlignment="1">
      <alignment horizontal="center" vertical="center"/>
    </xf>
    <xf numFmtId="2" fontId="64" fillId="0" borderId="133" xfId="0" applyNumberFormat="1" applyFont="1" applyBorder="1" applyAlignment="1">
      <alignment horizontal="center" vertical="center"/>
    </xf>
    <xf numFmtId="49" fontId="0" fillId="0" borderId="0" xfId="0" applyNumberFormat="1"/>
    <xf numFmtId="165" fontId="63" fillId="4" borderId="134" xfId="0" applyNumberFormat="1" applyFont="1" applyFill="1" applyBorder="1" applyAlignment="1">
      <alignment horizontal="center" vertical="center"/>
    </xf>
    <xf numFmtId="1" fontId="63" fillId="4" borderId="134" xfId="0" applyNumberFormat="1" applyFont="1" applyFill="1" applyBorder="1" applyAlignment="1">
      <alignment horizontal="center" vertical="center"/>
    </xf>
    <xf numFmtId="0" fontId="65" fillId="0" borderId="135" xfId="0" applyFont="1" applyBorder="1"/>
    <xf numFmtId="0" fontId="65" fillId="0" borderId="93" xfId="0" applyFont="1" applyBorder="1" applyAlignment="1">
      <alignment vertical="top" wrapText="1"/>
    </xf>
    <xf numFmtId="0" fontId="65" fillId="0" borderId="136" xfId="0" applyFont="1" applyBorder="1" applyAlignment="1">
      <alignment vertical="top" wrapText="1"/>
    </xf>
    <xf numFmtId="2" fontId="64" fillId="0" borderId="137" xfId="0" applyNumberFormat="1" applyFont="1" applyBorder="1" applyAlignment="1">
      <alignment horizontal="center" vertical="center"/>
    </xf>
    <xf numFmtId="0" fontId="65" fillId="0" borderId="28" xfId="0" applyFont="1" applyBorder="1" applyAlignment="1">
      <alignment vertical="top"/>
    </xf>
    <xf numFmtId="0" fontId="65" fillId="0" borderId="29" xfId="0" applyFont="1" applyBorder="1" applyAlignment="1">
      <alignment vertical="top" wrapText="1"/>
    </xf>
    <xf numFmtId="0" fontId="65" fillId="0" borderId="30" xfId="0" applyFont="1" applyBorder="1" applyAlignment="1">
      <alignment vertical="top" wrapText="1"/>
    </xf>
    <xf numFmtId="2" fontId="64" fillId="0" borderId="138" xfId="0" applyNumberFormat="1" applyFont="1" applyBorder="1" applyAlignment="1">
      <alignment horizontal="center" vertical="center"/>
    </xf>
    <xf numFmtId="0" fontId="0" fillId="7" borderId="23" xfId="0" applyFill="1" applyBorder="1"/>
    <xf numFmtId="0" fontId="0" fillId="7" borderId="24" xfId="0" applyFill="1" applyBorder="1"/>
    <xf numFmtId="0" fontId="0" fillId="7" borderId="25" xfId="0" applyFill="1" applyBorder="1"/>
    <xf numFmtId="0" fontId="0" fillId="7" borderId="75" xfId="0" applyFill="1" applyBorder="1"/>
    <xf numFmtId="0" fontId="0" fillId="7" borderId="0" xfId="0" applyFill="1"/>
    <xf numFmtId="0" fontId="0" fillId="7" borderId="139" xfId="0" applyFill="1" applyBorder="1"/>
    <xf numFmtId="0" fontId="66" fillId="7" borderId="75" xfId="0" applyFont="1" applyFill="1" applyBorder="1"/>
    <xf numFmtId="0" fontId="67" fillId="7" borderId="0" xfId="0" applyFont="1" applyFill="1"/>
    <xf numFmtId="0" fontId="0" fillId="7" borderId="28" xfId="0" applyFill="1" applyBorder="1"/>
    <xf numFmtId="0" fontId="0" fillId="7" borderId="29" xfId="0" applyFill="1" applyBorder="1"/>
    <xf numFmtId="0" fontId="0" fillId="7" borderId="30" xfId="0" applyFill="1" applyBorder="1"/>
    <xf numFmtId="164" fontId="5" fillId="0" borderId="123" xfId="0" applyNumberFormat="1" applyFont="1" applyBorder="1" applyAlignment="1">
      <alignment vertical="center"/>
    </xf>
    <xf numFmtId="164" fontId="6" fillId="0" borderId="14" xfId="0" applyNumberFormat="1" applyFont="1" applyBorder="1" applyAlignment="1">
      <alignment horizontal="center" vertical="center"/>
    </xf>
    <xf numFmtId="0" fontId="3" fillId="0" borderId="0" xfId="0" applyFont="1" applyAlignment="1">
      <alignment horizontal="left" vertical="top"/>
    </xf>
    <xf numFmtId="164" fontId="5" fillId="0" borderId="0" xfId="0" applyNumberFormat="1" applyFont="1" applyAlignment="1">
      <alignment vertical="center"/>
    </xf>
    <xf numFmtId="164" fontId="5" fillId="0" borderId="114" xfId="0" applyNumberFormat="1" applyFont="1" applyBorder="1" applyAlignment="1">
      <alignment horizontal="left" vertical="center"/>
    </xf>
    <xf numFmtId="164" fontId="5" fillId="0" borderId="114" xfId="0" applyNumberFormat="1" applyFont="1" applyBorder="1" applyAlignment="1">
      <alignment horizontal="left" vertical="center" wrapText="1"/>
    </xf>
    <xf numFmtId="164" fontId="6" fillId="0" borderId="109" xfId="0" applyNumberFormat="1" applyFont="1" applyBorder="1" applyAlignment="1">
      <alignment horizontal="center" vertical="center"/>
    </xf>
    <xf numFmtId="164" fontId="5" fillId="0" borderId="104" xfId="0" applyNumberFormat="1" applyFont="1" applyBorder="1" applyAlignment="1">
      <alignment vertical="center"/>
    </xf>
    <xf numFmtId="0" fontId="6" fillId="0" borderId="143" xfId="2" applyFont="1" applyBorder="1"/>
    <xf numFmtId="2" fontId="4" fillId="0" borderId="66" xfId="2" applyNumberFormat="1" applyFont="1" applyBorder="1" applyAlignment="1">
      <alignment horizontal="center"/>
    </xf>
    <xf numFmtId="2" fontId="6" fillId="0" borderId="66" xfId="2" applyNumberFormat="1" applyFont="1" applyBorder="1" applyAlignment="1">
      <alignment horizontal="center"/>
    </xf>
    <xf numFmtId="2" fontId="6" fillId="8" borderId="138" xfId="2" applyNumberFormat="1" applyFont="1" applyFill="1" applyBorder="1" applyAlignment="1">
      <alignment horizontal="center"/>
    </xf>
    <xf numFmtId="2" fontId="6" fillId="8" borderId="144" xfId="2" applyNumberFormat="1" applyFont="1" applyFill="1" applyBorder="1" applyAlignment="1">
      <alignment horizontal="center"/>
    </xf>
    <xf numFmtId="0" fontId="25" fillId="0" borderId="56" xfId="2" applyBorder="1"/>
    <xf numFmtId="0" fontId="25" fillId="0" borderId="73" xfId="2" applyBorder="1"/>
    <xf numFmtId="14" fontId="4" fillId="0" borderId="132" xfId="2" applyNumberFormat="1" applyFont="1" applyBorder="1" applyAlignment="1">
      <alignment horizontal="left"/>
    </xf>
    <xf numFmtId="2" fontId="6" fillId="0" borderId="133" xfId="2" applyNumberFormat="1" applyFont="1" applyBorder="1" applyAlignment="1">
      <alignment horizontal="center"/>
    </xf>
    <xf numFmtId="0" fontId="6" fillId="0" borderId="133" xfId="2" applyFont="1" applyBorder="1" applyAlignment="1">
      <alignment horizontal="center"/>
    </xf>
    <xf numFmtId="14" fontId="6" fillId="0" borderId="133" xfId="2" applyNumberFormat="1" applyFont="1" applyBorder="1" applyAlignment="1">
      <alignment horizontal="center"/>
    </xf>
    <xf numFmtId="0" fontId="4" fillId="0" borderId="132" xfId="2" applyFont="1" applyBorder="1" applyAlignment="1">
      <alignment horizontal="left"/>
    </xf>
    <xf numFmtId="0" fontId="4" fillId="0" borderId="145" xfId="2" applyFont="1" applyBorder="1" applyAlignment="1">
      <alignment horizontal="left"/>
    </xf>
    <xf numFmtId="0" fontId="4" fillId="0" borderId="146" xfId="2" applyFont="1" applyBorder="1" applyAlignment="1">
      <alignment horizontal="left"/>
    </xf>
    <xf numFmtId="2" fontId="4" fillId="0" borderId="146" xfId="2" applyNumberFormat="1" applyFont="1" applyBorder="1" applyAlignment="1">
      <alignment horizontal="center"/>
    </xf>
    <xf numFmtId="0" fontId="6" fillId="0" borderId="146" xfId="2" applyFont="1" applyBorder="1" applyAlignment="1">
      <alignment horizontal="center"/>
    </xf>
    <xf numFmtId="0" fontId="6" fillId="0" borderId="147" xfId="2" applyFont="1" applyBorder="1" applyAlignment="1">
      <alignment horizontal="center"/>
    </xf>
    <xf numFmtId="14" fontId="4" fillId="0" borderId="146" xfId="2" applyNumberFormat="1" applyFont="1" applyBorder="1" applyAlignment="1">
      <alignment horizontal="left"/>
    </xf>
    <xf numFmtId="2" fontId="6" fillId="9" borderId="144" xfId="2" applyNumberFormat="1" applyFont="1" applyFill="1" applyBorder="1" applyAlignment="1">
      <alignment horizontal="center"/>
    </xf>
    <xf numFmtId="0" fontId="4" fillId="0" borderId="24" xfId="2" applyFont="1" applyBorder="1" applyAlignment="1">
      <alignment horizontal="left"/>
    </xf>
    <xf numFmtId="2" fontId="4" fillId="0" borderId="24" xfId="2" applyNumberFormat="1" applyFont="1" applyBorder="1" applyAlignment="1">
      <alignment horizontal="left"/>
    </xf>
    <xf numFmtId="0" fontId="6" fillId="0" borderId="24" xfId="2" applyFont="1" applyBorder="1" applyAlignment="1">
      <alignment horizontal="center"/>
    </xf>
    <xf numFmtId="0" fontId="4" fillId="0" borderId="0" xfId="2" applyFont="1" applyAlignment="1">
      <alignment horizontal="left"/>
    </xf>
    <xf numFmtId="2" fontId="4" fillId="0" borderId="0" xfId="2" applyNumberFormat="1" applyFont="1" applyAlignment="1">
      <alignment horizontal="left"/>
    </xf>
    <xf numFmtId="0" fontId="6" fillId="0" borderId="0" xfId="2" applyFont="1" applyAlignment="1">
      <alignment horizontal="center"/>
    </xf>
    <xf numFmtId="0" fontId="6" fillId="0" borderId="143" xfId="2" applyFont="1" applyBorder="1" applyAlignment="1">
      <alignment horizontal="center" vertical="center"/>
    </xf>
    <xf numFmtId="14" fontId="4" fillId="0" borderId="145" xfId="2" applyNumberFormat="1" applyFont="1" applyBorder="1" applyAlignment="1">
      <alignment horizontal="left"/>
    </xf>
    <xf numFmtId="0" fontId="6" fillId="8" borderId="87" xfId="2" applyFont="1" applyFill="1" applyBorder="1"/>
    <xf numFmtId="0" fontId="6" fillId="0" borderId="75" xfId="2" applyFont="1" applyBorder="1" applyAlignment="1">
      <alignment horizontal="center"/>
    </xf>
    <xf numFmtId="0" fontId="25" fillId="0" borderId="0" xfId="0" applyFont="1"/>
    <xf numFmtId="164" fontId="6" fillId="0" borderId="82" xfId="0" applyNumberFormat="1" applyFont="1" applyBorder="1" applyAlignment="1">
      <alignment horizontal="center" vertical="center"/>
    </xf>
    <xf numFmtId="164" fontId="5" fillId="0" borderId="82" xfId="0" applyNumberFormat="1" applyFont="1" applyBorder="1" applyAlignment="1">
      <alignment vertical="center"/>
    </xf>
    <xf numFmtId="164" fontId="5" fillId="0" borderId="104" xfId="0" applyNumberFormat="1" applyFont="1" applyBorder="1" applyAlignment="1">
      <alignment horizontal="left" vertical="center"/>
    </xf>
    <xf numFmtId="164" fontId="5" fillId="0" borderId="142" xfId="0" applyNumberFormat="1" applyFont="1" applyBorder="1" applyAlignment="1">
      <alignment horizontal="left" vertical="center"/>
    </xf>
    <xf numFmtId="164" fontId="5" fillId="0" borderId="123" xfId="0" applyNumberFormat="1" applyFont="1" applyBorder="1" applyAlignment="1">
      <alignment horizontal="left" vertical="center"/>
    </xf>
    <xf numFmtId="164" fontId="5" fillId="0" borderId="124" xfId="0" applyNumberFormat="1" applyFont="1" applyBorder="1" applyAlignment="1">
      <alignment horizontal="left" vertical="center"/>
    </xf>
    <xf numFmtId="164" fontId="5" fillId="0" borderId="123" xfId="0" applyNumberFormat="1" applyFont="1" applyBorder="1" applyAlignment="1" applyProtection="1">
      <alignment horizontal="left" vertical="center" wrapText="1"/>
      <protection locked="0"/>
    </xf>
    <xf numFmtId="164" fontId="5" fillId="0" borderId="123" xfId="0" applyNumberFormat="1" applyFont="1" applyBorder="1" applyAlignment="1" applyProtection="1">
      <alignment horizontal="left" vertical="center"/>
      <protection locked="0"/>
    </xf>
    <xf numFmtId="164" fontId="5" fillId="0" borderId="124" xfId="0" applyNumberFormat="1" applyFont="1" applyBorder="1" applyAlignment="1" applyProtection="1">
      <alignment horizontal="left" vertical="center"/>
      <protection locked="0"/>
    </xf>
    <xf numFmtId="0" fontId="3" fillId="0" borderId="1" xfId="0" applyFont="1" applyBorder="1" applyAlignment="1">
      <alignment horizontal="left" vertical="top"/>
    </xf>
    <xf numFmtId="164" fontId="5" fillId="0" borderId="123" xfId="0" applyNumberFormat="1" applyFont="1" applyBorder="1" applyAlignment="1">
      <alignment horizontal="left" vertical="center" wrapText="1"/>
    </xf>
    <xf numFmtId="164" fontId="5" fillId="0" borderId="82" xfId="0" applyNumberFormat="1" applyFont="1" applyBorder="1" applyAlignment="1">
      <alignment horizontal="left" vertical="center" wrapText="1"/>
    </xf>
    <xf numFmtId="164" fontId="5" fillId="0" borderId="82" xfId="0" applyNumberFormat="1" applyFont="1" applyBorder="1" applyAlignment="1">
      <alignment horizontal="left" vertical="center"/>
    </xf>
    <xf numFmtId="164" fontId="54" fillId="5" borderId="63" xfId="0" applyNumberFormat="1" applyFont="1" applyFill="1" applyBorder="1" applyAlignment="1">
      <alignment horizontal="left" vertical="top"/>
    </xf>
    <xf numFmtId="164" fontId="54" fillId="5" borderId="17" xfId="0" applyNumberFormat="1" applyFont="1" applyFill="1" applyBorder="1" applyAlignment="1">
      <alignment horizontal="left" vertical="top"/>
    </xf>
    <xf numFmtId="165" fontId="54" fillId="5" borderId="74" xfId="0" applyNumberFormat="1" applyFont="1" applyFill="1" applyBorder="1" applyAlignment="1">
      <alignment horizontal="left" vertical="center" wrapText="1"/>
    </xf>
    <xf numFmtId="165" fontId="54" fillId="5" borderId="17" xfId="0" applyNumberFormat="1" applyFont="1" applyFill="1" applyBorder="1" applyAlignment="1">
      <alignment horizontal="left" vertical="center" wrapText="1"/>
    </xf>
    <xf numFmtId="165" fontId="54" fillId="5" borderId="12" xfId="0" applyNumberFormat="1" applyFont="1" applyFill="1" applyBorder="1" applyAlignment="1">
      <alignment horizontal="left" vertical="center" wrapText="1"/>
    </xf>
    <xf numFmtId="165" fontId="54" fillId="5" borderId="65" xfId="0" applyNumberFormat="1" applyFont="1" applyFill="1" applyBorder="1" applyAlignment="1">
      <alignment horizontal="left" vertical="center" wrapText="1"/>
    </xf>
    <xf numFmtId="167" fontId="4" fillId="0" borderId="102" xfId="0" applyNumberFormat="1" applyFont="1" applyBorder="1" applyAlignment="1">
      <alignment horizontal="left" vertical="center"/>
    </xf>
    <xf numFmtId="167" fontId="4" fillId="0" borderId="103" xfId="0" applyNumberFormat="1" applyFont="1" applyBorder="1" applyAlignment="1">
      <alignment horizontal="left" vertical="center"/>
    </xf>
    <xf numFmtId="0" fontId="6" fillId="4" borderId="102" xfId="0" applyFont="1" applyFill="1" applyBorder="1" applyAlignment="1" applyProtection="1">
      <alignment horizontal="left" vertical="center"/>
      <protection locked="0"/>
    </xf>
    <xf numFmtId="0" fontId="6" fillId="4" borderId="103" xfId="0" applyFont="1" applyFill="1" applyBorder="1" applyAlignment="1" applyProtection="1">
      <alignment horizontal="left" vertical="center"/>
      <protection locked="0"/>
    </xf>
    <xf numFmtId="0" fontId="5" fillId="0" borderId="0" xfId="0" applyFont="1" applyAlignment="1">
      <alignment horizontal="left" vertical="top"/>
    </xf>
    <xf numFmtId="0" fontId="5" fillId="0" borderId="0" xfId="0" applyFont="1" applyAlignment="1">
      <alignment horizontal="left" vertical="center" wrapText="1"/>
    </xf>
    <xf numFmtId="0" fontId="5" fillId="0" borderId="73" xfId="0" applyFont="1" applyBorder="1" applyAlignment="1">
      <alignment horizontal="left" vertical="center" wrapText="1"/>
    </xf>
    <xf numFmtId="165" fontId="5" fillId="0" borderId="56" xfId="0" applyNumberFormat="1" applyFont="1" applyBorder="1" applyAlignment="1">
      <alignment horizontal="left" vertical="top" wrapText="1"/>
    </xf>
    <xf numFmtId="165" fontId="5" fillId="0" borderId="0" xfId="0" applyNumberFormat="1" applyFont="1" applyAlignment="1">
      <alignment horizontal="left" vertical="top" wrapText="1"/>
    </xf>
    <xf numFmtId="164" fontId="5" fillId="0" borderId="0" xfId="0" applyNumberFormat="1" applyFont="1" applyAlignment="1" applyProtection="1">
      <alignment horizontal="left" vertical="center" wrapText="1"/>
      <protection locked="0"/>
    </xf>
    <xf numFmtId="164" fontId="5" fillId="0" borderId="73" xfId="0" applyNumberFormat="1" applyFont="1" applyBorder="1" applyAlignment="1" applyProtection="1">
      <alignment horizontal="left" vertical="center" wrapText="1"/>
      <protection locked="0"/>
    </xf>
    <xf numFmtId="164" fontId="12" fillId="0" borderId="0" xfId="0" applyNumberFormat="1" applyFont="1" applyAlignment="1" applyProtection="1">
      <alignment horizontal="left" vertical="center" wrapText="1"/>
      <protection locked="0"/>
    </xf>
    <xf numFmtId="164" fontId="12" fillId="0" borderId="0" xfId="0" applyNumberFormat="1" applyFont="1" applyAlignment="1" applyProtection="1">
      <alignment horizontal="left" vertical="center"/>
      <protection locked="0"/>
    </xf>
    <xf numFmtId="164" fontId="12" fillId="0" borderId="73" xfId="0" applyNumberFormat="1" applyFont="1" applyBorder="1" applyAlignment="1" applyProtection="1">
      <alignment horizontal="left" vertical="center"/>
      <protection locked="0"/>
    </xf>
    <xf numFmtId="164" fontId="42" fillId="0" borderId="0" xfId="1" applyNumberFormat="1" applyFont="1" applyAlignment="1" applyProtection="1">
      <alignment horizontal="left" vertical="center" wrapText="1"/>
      <protection locked="0"/>
    </xf>
    <xf numFmtId="0" fontId="5" fillId="0" borderId="0" xfId="0" applyFont="1" applyAlignment="1">
      <alignment horizontal="left" vertical="top" wrapText="1"/>
    </xf>
    <xf numFmtId="0" fontId="5" fillId="0" borderId="0" xfId="0" applyFont="1" applyAlignment="1">
      <alignment horizontal="center" vertical="top" wrapText="1"/>
    </xf>
    <xf numFmtId="0" fontId="5" fillId="0" borderId="73" xfId="0" applyFont="1" applyBorder="1" applyAlignment="1">
      <alignment horizontal="center" vertical="top"/>
    </xf>
    <xf numFmtId="0" fontId="5" fillId="0" borderId="1" xfId="0" applyFont="1" applyBorder="1" applyAlignment="1">
      <alignment horizontal="left" vertical="top" wrapText="1"/>
    </xf>
    <xf numFmtId="0" fontId="5" fillId="0" borderId="1" xfId="0" applyFont="1" applyBorder="1" applyAlignment="1">
      <alignment horizontal="center" vertical="top" wrapText="1"/>
    </xf>
    <xf numFmtId="0" fontId="5" fillId="0" borderId="11" xfId="0" applyFont="1" applyBorder="1" applyAlignment="1">
      <alignment horizontal="center" vertical="top"/>
    </xf>
    <xf numFmtId="165" fontId="54" fillId="5" borderId="104" xfId="0" applyNumberFormat="1" applyFont="1" applyFill="1" applyBorder="1" applyAlignment="1">
      <alignment horizontal="left" vertical="center"/>
    </xf>
    <xf numFmtId="165" fontId="54" fillId="5" borderId="98" xfId="0" applyNumberFormat="1" applyFont="1" applyFill="1" applyBorder="1" applyAlignment="1">
      <alignment horizontal="left" vertical="center"/>
    </xf>
    <xf numFmtId="0" fontId="5" fillId="0" borderId="0" xfId="0" applyFont="1" applyAlignment="1">
      <alignment horizontal="center" vertical="top"/>
    </xf>
    <xf numFmtId="0" fontId="5" fillId="0" borderId="9" xfId="0" applyFont="1" applyBorder="1" applyAlignment="1">
      <alignment horizontal="center" vertical="top"/>
    </xf>
    <xf numFmtId="164" fontId="5" fillId="0" borderId="0" xfId="0" applyNumberFormat="1" applyFont="1" applyAlignment="1" applyProtection="1">
      <alignment horizontal="left" vertical="center"/>
      <protection locked="0"/>
    </xf>
    <xf numFmtId="164" fontId="5" fillId="0" borderId="73" xfId="0" applyNumberFormat="1" applyFont="1" applyBorder="1" applyAlignment="1" applyProtection="1">
      <alignment horizontal="left" vertical="center"/>
      <protection locked="0"/>
    </xf>
    <xf numFmtId="0" fontId="6" fillId="4" borderId="101" xfId="0" applyFont="1" applyFill="1" applyBorder="1" applyAlignment="1" applyProtection="1">
      <alignment horizontal="right" vertical="center"/>
      <protection locked="0"/>
    </xf>
    <xf numFmtId="0" fontId="6" fillId="4" borderId="102" xfId="0" applyFont="1" applyFill="1" applyBorder="1" applyAlignment="1" applyProtection="1">
      <alignment horizontal="right" vertical="center"/>
      <protection locked="0"/>
    </xf>
    <xf numFmtId="0" fontId="4" fillId="0" borderId="100" xfId="0" applyFont="1" applyBorder="1" applyAlignment="1">
      <alignment horizontal="right" vertical="center"/>
    </xf>
    <xf numFmtId="0" fontId="4" fillId="0" borderId="99" xfId="0" applyFont="1" applyBorder="1" applyAlignment="1">
      <alignment horizontal="right" vertical="center"/>
    </xf>
    <xf numFmtId="2" fontId="40" fillId="0" borderId="0" xfId="1" applyNumberFormat="1" applyFont="1" applyBorder="1" applyAlignment="1">
      <alignment horizontal="center" vertical="center"/>
    </xf>
    <xf numFmtId="0" fontId="5" fillId="0" borderId="0" xfId="0" applyFont="1" applyAlignment="1">
      <alignment horizontal="left" vertical="center"/>
    </xf>
    <xf numFmtId="0" fontId="5" fillId="0" borderId="73" xfId="0" applyFont="1" applyBorder="1" applyAlignment="1">
      <alignment horizontal="left" vertical="center"/>
    </xf>
    <xf numFmtId="165" fontId="5" fillId="0" borderId="8" xfId="0" applyNumberFormat="1" applyFont="1" applyBorder="1" applyAlignment="1">
      <alignment horizontal="left" vertical="center"/>
    </xf>
    <xf numFmtId="165" fontId="5" fillId="0" borderId="0" xfId="0" applyNumberFormat="1" applyFont="1" applyAlignment="1">
      <alignment horizontal="left" vertical="center"/>
    </xf>
    <xf numFmtId="165" fontId="13" fillId="0" borderId="8" xfId="0" applyNumberFormat="1" applyFont="1" applyBorder="1" applyAlignment="1">
      <alignment horizontal="center" vertical="top"/>
    </xf>
    <xf numFmtId="165" fontId="13" fillId="0" borderId="0" xfId="0" applyNumberFormat="1" applyFont="1" applyAlignment="1">
      <alignment horizontal="center" vertical="top"/>
    </xf>
    <xf numFmtId="0" fontId="14" fillId="0" borderId="0" xfId="0" applyFont="1" applyAlignment="1">
      <alignment horizontal="center" vertical="top"/>
    </xf>
    <xf numFmtId="165" fontId="5" fillId="0" borderId="56" xfId="0" applyNumberFormat="1" applyFont="1" applyBorder="1" applyAlignment="1">
      <alignment horizontal="left" vertical="top"/>
    </xf>
    <xf numFmtId="165" fontId="5" fillId="0" borderId="0" xfId="0" applyNumberFormat="1" applyFont="1" applyAlignment="1">
      <alignment horizontal="left" vertical="top"/>
    </xf>
    <xf numFmtId="0" fontId="5" fillId="0" borderId="96" xfId="0" applyFont="1" applyBorder="1" applyAlignment="1">
      <alignment horizontal="left" vertical="center" wrapText="1"/>
    </xf>
    <xf numFmtId="0" fontId="5" fillId="0" borderId="97" xfId="0" applyFont="1" applyBorder="1" applyAlignment="1">
      <alignment horizontal="left" vertical="center" wrapText="1"/>
    </xf>
    <xf numFmtId="0" fontId="6" fillId="4" borderId="81" xfId="0" applyFont="1" applyFill="1" applyBorder="1" applyAlignment="1" applyProtection="1">
      <alignment horizontal="left" vertical="center"/>
      <protection locked="0"/>
    </xf>
    <xf numFmtId="0" fontId="6" fillId="4" borderId="82" xfId="0" applyFont="1" applyFill="1" applyBorder="1" applyAlignment="1" applyProtection="1">
      <alignment horizontal="left" vertical="center"/>
      <protection locked="0"/>
    </xf>
    <xf numFmtId="0" fontId="6" fillId="4" borderId="83" xfId="0" applyFont="1" applyFill="1" applyBorder="1" applyAlignment="1" applyProtection="1">
      <alignment horizontal="left" vertical="center"/>
      <protection locked="0"/>
    </xf>
    <xf numFmtId="0" fontId="4" fillId="0" borderId="81" xfId="0" applyFont="1" applyBorder="1" applyAlignment="1">
      <alignment horizontal="left" vertical="center"/>
    </xf>
    <xf numFmtId="0" fontId="4" fillId="0" borderId="82" xfId="0" applyFont="1" applyBorder="1" applyAlignment="1">
      <alignment horizontal="left" vertical="center"/>
    </xf>
    <xf numFmtId="0" fontId="4" fillId="0" borderId="83" xfId="0" applyFont="1" applyBorder="1" applyAlignment="1">
      <alignment horizontal="left"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16" xfId="0" applyFont="1" applyBorder="1" applyAlignment="1">
      <alignment horizontal="left" vertical="center"/>
    </xf>
    <xf numFmtId="167" fontId="4" fillId="0" borderId="14" xfId="0" applyNumberFormat="1" applyFont="1" applyBorder="1" applyAlignment="1">
      <alignment horizontal="right" vertical="center"/>
    </xf>
    <xf numFmtId="167" fontId="4" fillId="0" borderId="15" xfId="0" applyNumberFormat="1" applyFont="1" applyBorder="1" applyAlignment="1">
      <alignment horizontal="right" vertical="center"/>
    </xf>
    <xf numFmtId="167" fontId="4" fillId="0" borderId="16" xfId="0" applyNumberFormat="1" applyFont="1" applyBorder="1" applyAlignment="1">
      <alignment horizontal="right" vertical="center"/>
    </xf>
    <xf numFmtId="0" fontId="11" fillId="0" borderId="2" xfId="0" applyFont="1" applyBorder="1" applyAlignment="1">
      <alignment horizontal="left"/>
    </xf>
    <xf numFmtId="0" fontId="11" fillId="0" borderId="3" xfId="0" applyFont="1" applyBorder="1" applyAlignment="1">
      <alignment horizontal="left"/>
    </xf>
    <xf numFmtId="0" fontId="11" fillId="0" borderId="4" xfId="0" applyFont="1" applyBorder="1" applyAlignment="1">
      <alignment horizontal="left"/>
    </xf>
    <xf numFmtId="0" fontId="41" fillId="0" borderId="8" xfId="0" applyFont="1" applyBorder="1" applyAlignment="1" applyProtection="1">
      <alignment horizontal="center" vertical="center"/>
      <protection locked="0"/>
    </xf>
    <xf numFmtId="0" fontId="41" fillId="0" borderId="0" xfId="0" applyFont="1" applyAlignment="1" applyProtection="1">
      <alignment horizontal="center" vertical="center"/>
      <protection locked="0"/>
    </xf>
    <xf numFmtId="0" fontId="41" fillId="0" borderId="73" xfId="0" applyFont="1" applyBorder="1" applyAlignment="1" applyProtection="1">
      <alignment horizontal="center" vertical="center"/>
      <protection locked="0"/>
    </xf>
    <xf numFmtId="0" fontId="54" fillId="5" borderId="22" xfId="0" applyFont="1" applyFill="1" applyBorder="1" applyAlignment="1">
      <alignment horizontal="center" vertical="center"/>
    </xf>
    <xf numFmtId="167" fontId="54" fillId="5" borderId="61" xfId="0" applyNumberFormat="1" applyFont="1" applyFill="1" applyBorder="1" applyAlignment="1">
      <alignment horizontal="left" vertical="center"/>
    </xf>
    <xf numFmtId="167" fontId="54" fillId="5" borderId="22" xfId="0" applyNumberFormat="1" applyFont="1" applyFill="1" applyBorder="1" applyAlignment="1">
      <alignment horizontal="left" vertical="center"/>
    </xf>
    <xf numFmtId="165" fontId="6" fillId="4" borderId="81" xfId="0" applyNumberFormat="1" applyFont="1" applyFill="1" applyBorder="1" applyAlignment="1" applyProtection="1">
      <alignment horizontal="center" vertical="center"/>
      <protection locked="0"/>
    </xf>
    <xf numFmtId="165" fontId="6" fillId="4" borderId="82" xfId="0" applyNumberFormat="1" applyFont="1" applyFill="1" applyBorder="1" applyAlignment="1" applyProtection="1">
      <alignment horizontal="center" vertical="center"/>
      <protection locked="0"/>
    </xf>
    <xf numFmtId="165" fontId="6" fillId="4" borderId="83" xfId="0" applyNumberFormat="1" applyFont="1" applyFill="1" applyBorder="1" applyAlignment="1" applyProtection="1">
      <alignment horizontal="center" vertical="center"/>
      <protection locked="0"/>
    </xf>
    <xf numFmtId="0" fontId="6" fillId="4" borderId="81" xfId="0" applyFont="1" applyFill="1" applyBorder="1" applyAlignment="1" applyProtection="1">
      <alignment horizontal="right" vertical="center"/>
      <protection locked="0"/>
    </xf>
    <xf numFmtId="0" fontId="6" fillId="4" borderId="82" xfId="0" applyFont="1" applyFill="1" applyBorder="1" applyAlignment="1" applyProtection="1">
      <alignment horizontal="right" vertical="center"/>
      <protection locked="0"/>
    </xf>
    <xf numFmtId="0" fontId="6" fillId="4" borderId="83" xfId="0" applyFont="1" applyFill="1" applyBorder="1" applyAlignment="1" applyProtection="1">
      <alignment horizontal="right" vertical="center"/>
      <protection locked="0"/>
    </xf>
    <xf numFmtId="0" fontId="39" fillId="0" borderId="0" xfId="1" applyFont="1" applyFill="1" applyBorder="1" applyAlignment="1" applyProtection="1">
      <alignment horizontal="center" vertical="center" wrapText="1"/>
    </xf>
    <xf numFmtId="0" fontId="8" fillId="0" borderId="0" xfId="0" applyFont="1" applyAlignment="1">
      <alignment horizontal="left" vertical="top" wrapText="1"/>
    </xf>
    <xf numFmtId="0" fontId="8" fillId="0" borderId="73" xfId="0" applyFont="1" applyBorder="1" applyAlignment="1">
      <alignment horizontal="left" vertical="top" wrapText="1"/>
    </xf>
    <xf numFmtId="165" fontId="4" fillId="0" borderId="67" xfId="0" applyNumberFormat="1" applyFont="1" applyBorder="1" applyAlignment="1">
      <alignment horizontal="center" vertical="center"/>
    </xf>
    <xf numFmtId="165" fontId="4" fillId="0" borderId="1" xfId="0" applyNumberFormat="1" applyFont="1" applyBorder="1" applyAlignment="1">
      <alignment horizontal="center" vertical="center"/>
    </xf>
    <xf numFmtId="0" fontId="8" fillId="0" borderId="1" xfId="0" applyFont="1" applyBorder="1" applyAlignment="1">
      <alignment horizontal="left" vertical="top" wrapText="1"/>
    </xf>
    <xf numFmtId="0" fontId="8" fillId="0" borderId="1" xfId="0" applyFont="1" applyBorder="1" applyAlignment="1">
      <alignment horizontal="left" vertical="top"/>
    </xf>
    <xf numFmtId="0" fontId="8" fillId="0" borderId="11" xfId="0" applyFont="1" applyBorder="1" applyAlignment="1">
      <alignment horizontal="left" vertical="top"/>
    </xf>
    <xf numFmtId="6" fontId="47" fillId="0" borderId="1" xfId="0" applyNumberFormat="1" applyFont="1" applyBorder="1" applyAlignment="1" applyProtection="1">
      <alignment horizontal="left" vertical="top"/>
      <protection locked="0"/>
    </xf>
    <xf numFmtId="0" fontId="47" fillId="0" borderId="1" xfId="0" applyFont="1" applyBorder="1" applyAlignment="1" applyProtection="1">
      <alignment horizontal="left" vertical="top"/>
      <protection locked="0"/>
    </xf>
    <xf numFmtId="167" fontId="4" fillId="0" borderId="101" xfId="0" applyNumberFormat="1" applyFont="1" applyBorder="1" applyAlignment="1">
      <alignment horizontal="right" vertical="center"/>
    </xf>
    <xf numFmtId="167" fontId="4" fillId="0" borderId="102" xfId="0" applyNumberFormat="1" applyFont="1" applyBorder="1" applyAlignment="1">
      <alignment horizontal="right" vertical="center"/>
    </xf>
    <xf numFmtId="165" fontId="13" fillId="0" borderId="56" xfId="0" applyNumberFormat="1" applyFont="1" applyBorder="1" applyAlignment="1">
      <alignment horizontal="left" vertical="top"/>
    </xf>
    <xf numFmtId="165" fontId="13" fillId="0" borderId="0" xfId="0" applyNumberFormat="1" applyFont="1" applyAlignment="1">
      <alignment horizontal="left" vertical="top"/>
    </xf>
    <xf numFmtId="0" fontId="5" fillId="0" borderId="0" xfId="0" applyFont="1" applyAlignment="1">
      <alignment horizontal="left"/>
    </xf>
    <xf numFmtId="0" fontId="3" fillId="0" borderId="96" xfId="0" applyFont="1" applyBorder="1" applyAlignment="1">
      <alignment horizontal="left"/>
    </xf>
    <xf numFmtId="0" fontId="5" fillId="0" borderId="104" xfId="0" quotePrefix="1" applyFont="1" applyBorder="1" applyAlignment="1">
      <alignment horizontal="left" vertical="top" wrapText="1"/>
    </xf>
    <xf numFmtId="165" fontId="15" fillId="0" borderId="14" xfId="0" applyNumberFormat="1" applyFont="1" applyBorder="1" applyAlignment="1">
      <alignment horizontal="center" vertical="top" wrapText="1"/>
    </xf>
    <xf numFmtId="165" fontId="15" fillId="0" borderId="15" xfId="0" applyNumberFormat="1" applyFont="1" applyBorder="1" applyAlignment="1">
      <alignment horizontal="center" vertical="top"/>
    </xf>
    <xf numFmtId="0" fontId="7" fillId="0" borderId="15" xfId="0" applyFont="1" applyBorder="1" applyAlignment="1">
      <alignment horizontal="center" vertical="center"/>
    </xf>
    <xf numFmtId="0" fontId="3" fillId="0" borderId="0" xfId="0" applyFont="1" applyAlignment="1">
      <alignment horizontal="left"/>
    </xf>
    <xf numFmtId="165" fontId="5" fillId="0" borderId="56" xfId="0" applyNumberFormat="1" applyFont="1" applyBorder="1" applyAlignment="1">
      <alignment horizontal="left" vertical="center"/>
    </xf>
    <xf numFmtId="164" fontId="12" fillId="0" borderId="82" xfId="0" applyNumberFormat="1" applyFont="1" applyBorder="1" applyAlignment="1" applyProtection="1">
      <alignment horizontal="left" vertical="center"/>
      <protection locked="0"/>
    </xf>
    <xf numFmtId="164" fontId="12" fillId="0" borderId="83" xfId="0" applyNumberFormat="1" applyFont="1" applyBorder="1" applyAlignment="1" applyProtection="1">
      <alignment horizontal="left" vertical="center"/>
      <protection locked="0"/>
    </xf>
    <xf numFmtId="165" fontId="54" fillId="5" borderId="105" xfId="0" applyNumberFormat="1" applyFont="1" applyFill="1" applyBorder="1" applyAlignment="1">
      <alignment horizontal="left" vertical="center"/>
    </xf>
    <xf numFmtId="165" fontId="54" fillId="5" borderId="106" xfId="0" applyNumberFormat="1" applyFont="1" applyFill="1" applyBorder="1" applyAlignment="1">
      <alignment horizontal="left" vertical="center"/>
    </xf>
    <xf numFmtId="164" fontId="54" fillId="5" borderId="63" xfId="0" applyNumberFormat="1" applyFont="1" applyFill="1" applyBorder="1" applyAlignment="1">
      <alignment horizontal="left" vertical="center"/>
    </xf>
    <xf numFmtId="164" fontId="54" fillId="5" borderId="17" xfId="0" applyNumberFormat="1" applyFont="1" applyFill="1" applyBorder="1" applyAlignment="1">
      <alignment horizontal="left" vertical="center"/>
    </xf>
    <xf numFmtId="165" fontId="5" fillId="0" borderId="56" xfId="0" applyNumberFormat="1" applyFont="1" applyBorder="1" applyAlignment="1">
      <alignment horizontal="left" vertical="center" wrapText="1"/>
    </xf>
    <xf numFmtId="165" fontId="5" fillId="0" borderId="0" xfId="0" applyNumberFormat="1" applyFont="1" applyAlignment="1">
      <alignment horizontal="left" vertical="center" wrapText="1"/>
    </xf>
    <xf numFmtId="165" fontId="4" fillId="0" borderId="56" xfId="0" applyNumberFormat="1" applyFont="1" applyBorder="1" applyAlignment="1">
      <alignment horizontal="center" vertical="center"/>
    </xf>
    <xf numFmtId="165" fontId="4" fillId="0" borderId="0" xfId="0" applyNumberFormat="1" applyFont="1" applyAlignment="1">
      <alignment horizontal="center" vertical="center"/>
    </xf>
    <xf numFmtId="164" fontId="54" fillId="5" borderId="63" xfId="0" applyNumberFormat="1" applyFont="1" applyFill="1" applyBorder="1" applyAlignment="1" applyProtection="1">
      <alignment horizontal="left" vertical="center"/>
      <protection locked="0"/>
    </xf>
    <xf numFmtId="164" fontId="54" fillId="5" borderId="17" xfId="0" applyNumberFormat="1" applyFont="1" applyFill="1" applyBorder="1" applyAlignment="1" applyProtection="1">
      <alignment horizontal="left" vertical="center"/>
      <protection locked="0"/>
    </xf>
    <xf numFmtId="165" fontId="27" fillId="0" borderId="0" xfId="0" applyNumberFormat="1" applyFont="1" applyAlignment="1" applyProtection="1">
      <alignment horizontal="left" vertical="center"/>
      <protection locked="0"/>
    </xf>
    <xf numFmtId="0" fontId="42" fillId="0" borderId="104" xfId="1" applyFont="1" applyBorder="1" applyAlignment="1" applyProtection="1">
      <alignment horizontal="left" vertical="top" wrapText="1"/>
    </xf>
    <xf numFmtId="0" fontId="42" fillId="0" borderId="98" xfId="1" applyFont="1" applyBorder="1" applyAlignment="1" applyProtection="1">
      <alignment horizontal="left" vertical="top" wrapText="1"/>
    </xf>
    <xf numFmtId="165" fontId="4" fillId="0" borderId="95" xfId="0" applyNumberFormat="1" applyFont="1" applyBorder="1" applyAlignment="1">
      <alignment horizontal="center" vertical="center"/>
    </xf>
    <xf numFmtId="165" fontId="4" fillId="0" borderId="96" xfId="0" applyNumberFormat="1" applyFont="1" applyBorder="1" applyAlignment="1">
      <alignment horizontal="center" vertical="center"/>
    </xf>
    <xf numFmtId="0" fontId="44" fillId="0" borderId="107" xfId="0" applyFont="1" applyBorder="1" applyAlignment="1">
      <alignment horizontal="left" vertical="center" wrapText="1"/>
    </xf>
    <xf numFmtId="0" fontId="44" fillId="0" borderId="105" xfId="0" applyFont="1" applyBorder="1" applyAlignment="1">
      <alignment horizontal="left" vertical="center" wrapText="1"/>
    </xf>
    <xf numFmtId="0" fontId="44" fillId="0" borderId="106" xfId="0" applyFont="1" applyBorder="1" applyAlignment="1">
      <alignment horizontal="left" vertical="center" wrapText="1"/>
    </xf>
    <xf numFmtId="0" fontId="3" fillId="0" borderId="29" xfId="0" applyFont="1" applyBorder="1"/>
    <xf numFmtId="0" fontId="11" fillId="0" borderId="10" xfId="0" applyFont="1" applyBorder="1" applyAlignment="1">
      <alignment horizontal="left"/>
    </xf>
    <xf numFmtId="0" fontId="11" fillId="0" borderId="1" xfId="0" applyFont="1" applyBorder="1" applyAlignment="1">
      <alignment horizontal="left"/>
    </xf>
    <xf numFmtId="0" fontId="11" fillId="0" borderId="11" xfId="0" applyFont="1" applyBorder="1" applyAlignment="1">
      <alignment horizontal="left"/>
    </xf>
    <xf numFmtId="0" fontId="7" fillId="2" borderId="14" xfId="0" applyFont="1" applyFill="1" applyBorder="1" applyAlignment="1" applyProtection="1">
      <alignment horizontal="left" vertical="center"/>
      <protection locked="0"/>
    </xf>
    <xf numFmtId="0" fontId="7" fillId="2" borderId="15"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42" fillId="4" borderId="14" xfId="1" applyFont="1" applyFill="1" applyBorder="1" applyAlignment="1" applyProtection="1">
      <alignment horizontal="left" vertical="top" wrapText="1"/>
      <protection locked="0"/>
    </xf>
    <xf numFmtId="0" fontId="42" fillId="4" borderId="15" xfId="1" applyFont="1" applyFill="1" applyBorder="1" applyAlignment="1" applyProtection="1">
      <alignment horizontal="left" vertical="top" wrapText="1"/>
      <protection locked="0"/>
    </xf>
    <xf numFmtId="0" fontId="42" fillId="4" borderId="98" xfId="1" applyFont="1" applyFill="1" applyBorder="1" applyAlignment="1" applyProtection="1">
      <alignment horizontal="left" vertical="top" wrapText="1"/>
      <protection locked="0"/>
    </xf>
    <xf numFmtId="0" fontId="7" fillId="2" borderId="56" xfId="0" applyFont="1" applyFill="1" applyBorder="1" applyAlignment="1" applyProtection="1">
      <alignment horizontal="left"/>
      <protection locked="0"/>
    </xf>
    <xf numFmtId="0" fontId="7" fillId="2" borderId="0" xfId="0" applyFont="1" applyFill="1" applyAlignment="1" applyProtection="1">
      <alignment horizontal="left"/>
      <protection locked="0"/>
    </xf>
    <xf numFmtId="0" fontId="7" fillId="2" borderId="57" xfId="0" applyFont="1" applyFill="1" applyBorder="1" applyAlignment="1" applyProtection="1">
      <alignment horizontal="left"/>
      <protection locked="0"/>
    </xf>
    <xf numFmtId="0" fontId="7" fillId="4" borderId="67" xfId="0" applyFont="1" applyFill="1" applyBorder="1" applyAlignment="1" applyProtection="1">
      <alignment horizontal="left" vertical="center"/>
      <protection locked="0"/>
    </xf>
    <xf numFmtId="0" fontId="7" fillId="4" borderId="1" xfId="0" applyFont="1" applyFill="1" applyBorder="1" applyAlignment="1" applyProtection="1">
      <alignment horizontal="left" vertical="center"/>
      <protection locked="0"/>
    </xf>
    <xf numFmtId="0" fontId="7" fillId="4" borderId="11" xfId="0" applyFont="1" applyFill="1" applyBorder="1" applyAlignment="1" applyProtection="1">
      <alignment horizontal="left" vertical="center"/>
      <protection locked="0"/>
    </xf>
    <xf numFmtId="0" fontId="7" fillId="4" borderId="67" xfId="0" applyFont="1" applyFill="1" applyBorder="1" applyAlignment="1" applyProtection="1">
      <alignment horizontal="left"/>
      <protection locked="0"/>
    </xf>
    <xf numFmtId="0" fontId="7" fillId="4" borderId="1" xfId="0" applyFont="1" applyFill="1" applyBorder="1" applyAlignment="1" applyProtection="1">
      <alignment horizontal="left"/>
      <protection locked="0"/>
    </xf>
    <xf numFmtId="0" fontId="7" fillId="4" borderId="11" xfId="0" applyFont="1" applyFill="1" applyBorder="1" applyAlignment="1" applyProtection="1">
      <alignment horizontal="left"/>
      <protection locked="0"/>
    </xf>
    <xf numFmtId="0" fontId="50" fillId="5" borderId="87" xfId="0" applyFont="1" applyFill="1" applyBorder="1" applyAlignment="1">
      <alignment horizontal="center" vertical="center"/>
    </xf>
    <xf numFmtId="0" fontId="50" fillId="5" borderId="26" xfId="0" applyFont="1" applyFill="1" applyBorder="1" applyAlignment="1">
      <alignment horizontal="center" vertical="center"/>
    </xf>
    <xf numFmtId="0" fontId="50" fillId="5" borderId="88" xfId="0" applyFont="1" applyFill="1" applyBorder="1" applyAlignment="1">
      <alignment horizontal="center" vertical="center"/>
    </xf>
    <xf numFmtId="0" fontId="7" fillId="2" borderId="14" xfId="0" applyFont="1" applyFill="1" applyBorder="1" applyAlignment="1" applyProtection="1">
      <alignment horizontal="left"/>
      <protection locked="0"/>
    </xf>
    <xf numFmtId="0" fontId="7" fillId="2" borderId="15" xfId="0" applyFont="1" applyFill="1" applyBorder="1" applyAlignment="1" applyProtection="1">
      <alignment horizontal="left"/>
      <protection locked="0"/>
    </xf>
    <xf numFmtId="0" fontId="7" fillId="2" borderId="16" xfId="0" applyFont="1" applyFill="1" applyBorder="1" applyAlignment="1" applyProtection="1">
      <alignment horizontal="left"/>
      <protection locked="0"/>
    </xf>
    <xf numFmtId="0" fontId="11" fillId="0" borderId="0" xfId="0" applyFont="1" applyAlignment="1">
      <alignment horizontal="left"/>
    </xf>
    <xf numFmtId="0" fontId="11" fillId="0" borderId="57" xfId="0" applyFont="1" applyBorder="1" applyAlignment="1">
      <alignment horizontal="left"/>
    </xf>
    <xf numFmtId="1" fontId="7" fillId="2" borderId="14" xfId="0" applyNumberFormat="1" applyFont="1" applyFill="1" applyBorder="1" applyAlignment="1" applyProtection="1">
      <alignment horizontal="left"/>
      <protection locked="0"/>
    </xf>
    <xf numFmtId="1" fontId="7" fillId="2" borderId="15" xfId="0" applyNumberFormat="1" applyFont="1" applyFill="1" applyBorder="1" applyAlignment="1" applyProtection="1">
      <alignment horizontal="left"/>
      <protection locked="0"/>
    </xf>
    <xf numFmtId="1" fontId="7" fillId="2" borderId="16" xfId="0" applyNumberFormat="1" applyFont="1" applyFill="1" applyBorder="1" applyAlignment="1" applyProtection="1">
      <alignment horizontal="left"/>
      <protection locked="0"/>
    </xf>
    <xf numFmtId="0" fontId="7" fillId="2" borderId="31" xfId="0" applyFont="1" applyFill="1" applyBorder="1" applyAlignment="1" applyProtection="1">
      <alignment horizontal="left"/>
      <protection locked="0"/>
    </xf>
    <xf numFmtId="0" fontId="11" fillId="0" borderId="13" xfId="0" applyFont="1" applyBorder="1"/>
    <xf numFmtId="0" fontId="45" fillId="0" borderId="14" xfId="0" applyFont="1" applyBorder="1" applyAlignment="1" applyProtection="1">
      <alignment horizontal="left"/>
      <protection locked="0"/>
    </xf>
    <xf numFmtId="0" fontId="45" fillId="0" borderId="15" xfId="0" applyFont="1" applyBorder="1" applyAlignment="1" applyProtection="1">
      <alignment horizontal="left"/>
      <protection locked="0"/>
    </xf>
    <xf numFmtId="0" fontId="45" fillId="0" borderId="16" xfId="0" applyFont="1" applyBorder="1" applyAlignment="1" applyProtection="1">
      <alignment horizontal="left"/>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6" fillId="0" borderId="14" xfId="0" applyFont="1" applyBorder="1" applyAlignment="1">
      <alignment horizontal="center"/>
    </xf>
    <xf numFmtId="0" fontId="6" fillId="0" borderId="15" xfId="0" applyFont="1" applyBorder="1" applyAlignment="1">
      <alignment horizontal="center"/>
    </xf>
    <xf numFmtId="0" fontId="6" fillId="0" borderId="16" xfId="0" applyFont="1" applyBorder="1" applyAlignment="1">
      <alignment horizontal="center"/>
    </xf>
    <xf numFmtId="0" fontId="11" fillId="0" borderId="14" xfId="0" applyFont="1" applyBorder="1" applyAlignment="1">
      <alignment horizontal="left" vertical="center"/>
    </xf>
    <xf numFmtId="0" fontId="11" fillId="0" borderId="15" xfId="0" applyFont="1" applyBorder="1" applyAlignment="1">
      <alignment horizontal="left" vertical="center"/>
    </xf>
    <xf numFmtId="0" fontId="11" fillId="0" borderId="16" xfId="0" applyFont="1" applyBorder="1" applyAlignment="1">
      <alignment horizontal="left" vertical="center"/>
    </xf>
    <xf numFmtId="1" fontId="16" fillId="2" borderId="87" xfId="0" applyNumberFormat="1" applyFont="1" applyFill="1" applyBorder="1" applyAlignment="1" applyProtection="1">
      <alignment horizontal="center" vertical="center"/>
      <protection locked="0"/>
    </xf>
    <xf numFmtId="1" fontId="16" fillId="2" borderId="26" xfId="0" applyNumberFormat="1" applyFont="1" applyFill="1" applyBorder="1" applyAlignment="1" applyProtection="1">
      <alignment horizontal="center" vertical="center"/>
      <protection locked="0"/>
    </xf>
    <xf numFmtId="1" fontId="16" fillId="2" borderId="88" xfId="0" applyNumberFormat="1" applyFont="1" applyFill="1" applyBorder="1" applyAlignment="1" applyProtection="1">
      <alignment horizontal="center" vertical="center"/>
      <protection locked="0"/>
    </xf>
    <xf numFmtId="167" fontId="4" fillId="4" borderId="14" xfId="0" applyNumberFormat="1" applyFont="1" applyFill="1" applyBorder="1" applyAlignment="1" applyProtection="1">
      <alignment horizontal="center" vertical="center"/>
      <protection locked="0"/>
    </xf>
    <xf numFmtId="167" fontId="4" fillId="4" borderId="15" xfId="0" applyNumberFormat="1" applyFont="1" applyFill="1" applyBorder="1" applyAlignment="1" applyProtection="1">
      <alignment horizontal="center" vertical="center"/>
      <protection locked="0"/>
    </xf>
    <xf numFmtId="167" fontId="4" fillId="4" borderId="16" xfId="0" applyNumberFormat="1" applyFont="1" applyFill="1" applyBorder="1" applyAlignment="1" applyProtection="1">
      <alignment horizontal="center" vertical="center"/>
      <protection locked="0"/>
    </xf>
    <xf numFmtId="0" fontId="6" fillId="4" borderId="14" xfId="0" applyFont="1" applyFill="1" applyBorder="1" applyAlignment="1" applyProtection="1">
      <alignment horizontal="center" vertical="center"/>
      <protection locked="0"/>
    </xf>
    <xf numFmtId="0" fontId="6" fillId="4" borderId="15" xfId="0" applyFont="1" applyFill="1" applyBorder="1" applyAlignment="1" applyProtection="1">
      <alignment horizontal="center" vertical="center"/>
      <protection locked="0"/>
    </xf>
    <xf numFmtId="0" fontId="6" fillId="4" borderId="16" xfId="0" applyFont="1" applyFill="1" applyBorder="1" applyAlignment="1" applyProtection="1">
      <alignment horizontal="center" vertical="center"/>
      <protection locked="0"/>
    </xf>
    <xf numFmtId="2" fontId="6" fillId="0" borderId="14" xfId="0" applyNumberFormat="1" applyFont="1" applyBorder="1" applyAlignment="1">
      <alignment horizontal="center" vertical="center"/>
    </xf>
    <xf numFmtId="2" fontId="6" fillId="0" borderId="15" xfId="0" applyNumberFormat="1" applyFont="1" applyBorder="1" applyAlignment="1">
      <alignment horizontal="center" vertical="center"/>
    </xf>
    <xf numFmtId="2" fontId="6" fillId="0" borderId="16" xfId="0" applyNumberFormat="1" applyFont="1" applyBorder="1" applyAlignment="1">
      <alignment horizontal="center" vertical="center"/>
    </xf>
    <xf numFmtId="165" fontId="6" fillId="2" borderId="95" xfId="0" applyNumberFormat="1" applyFont="1" applyFill="1" applyBorder="1" applyAlignment="1" applyProtection="1">
      <alignment horizontal="center" vertical="center"/>
      <protection locked="0"/>
    </xf>
    <xf numFmtId="165" fontId="6" fillId="2" borderId="96" xfId="0" applyNumberFormat="1" applyFont="1" applyFill="1" applyBorder="1" applyAlignment="1" applyProtection="1">
      <alignment horizontal="center" vertical="center"/>
      <protection locked="0"/>
    </xf>
    <xf numFmtId="165" fontId="6" fillId="2" borderId="97" xfId="0" applyNumberFormat="1" applyFont="1" applyFill="1" applyBorder="1" applyAlignment="1" applyProtection="1">
      <alignment horizontal="center" vertical="center"/>
      <protection locked="0"/>
    </xf>
    <xf numFmtId="165" fontId="6" fillId="2" borderId="87" xfId="0" applyNumberFormat="1" applyFont="1" applyFill="1" applyBorder="1" applyAlignment="1" applyProtection="1">
      <alignment horizontal="center" vertical="center"/>
      <protection locked="0"/>
    </xf>
    <xf numFmtId="165" fontId="6" fillId="2" borderId="26" xfId="0" applyNumberFormat="1" applyFont="1" applyFill="1" applyBorder="1" applyAlignment="1" applyProtection="1">
      <alignment horizontal="center" vertical="center"/>
      <protection locked="0"/>
    </xf>
    <xf numFmtId="165" fontId="6" fillId="2" borderId="88" xfId="0" applyNumberFormat="1" applyFont="1" applyFill="1" applyBorder="1" applyAlignment="1" applyProtection="1">
      <alignment horizontal="center" vertical="center"/>
      <protection locked="0"/>
    </xf>
    <xf numFmtId="167" fontId="6" fillId="0" borderId="67" xfId="0" applyNumberFormat="1" applyFont="1" applyBorder="1" applyAlignment="1">
      <alignment horizontal="left" vertical="center" wrapText="1"/>
    </xf>
    <xf numFmtId="167" fontId="6" fillId="0" borderId="1" xfId="0" applyNumberFormat="1" applyFont="1" applyBorder="1" applyAlignment="1">
      <alignment horizontal="left" vertical="center" wrapText="1"/>
    </xf>
    <xf numFmtId="167" fontId="6" fillId="0" borderId="14" xfId="0" applyNumberFormat="1" applyFont="1" applyBorder="1" applyAlignment="1">
      <alignment horizontal="left" vertical="center"/>
    </xf>
    <xf numFmtId="167" fontId="6" fillId="0" borderId="15" xfId="0" applyNumberFormat="1" applyFont="1" applyBorder="1" applyAlignment="1">
      <alignment horizontal="left" vertical="center"/>
    </xf>
    <xf numFmtId="167" fontId="6" fillId="0" borderId="86" xfId="0" applyNumberFormat="1" applyFont="1" applyBorder="1" applyAlignment="1">
      <alignment horizontal="left" vertical="center"/>
    </xf>
    <xf numFmtId="167" fontId="4" fillId="4" borderId="81" xfId="0" applyNumberFormat="1" applyFont="1" applyFill="1" applyBorder="1" applyAlignment="1" applyProtection="1">
      <alignment horizontal="center" vertical="center"/>
      <protection locked="0"/>
    </xf>
    <xf numFmtId="167" fontId="4" fillId="4" borderId="82" xfId="0" applyNumberFormat="1" applyFont="1" applyFill="1" applyBorder="1" applyAlignment="1" applyProtection="1">
      <alignment horizontal="center" vertical="center"/>
      <protection locked="0"/>
    </xf>
    <xf numFmtId="167" fontId="4" fillId="4" borderId="83" xfId="0" applyNumberFormat="1" applyFont="1" applyFill="1" applyBorder="1" applyAlignment="1" applyProtection="1">
      <alignment horizontal="center" vertical="center"/>
      <protection locked="0"/>
    </xf>
    <xf numFmtId="167" fontId="4" fillId="0" borderId="81" xfId="0" applyNumberFormat="1" applyFont="1" applyBorder="1" applyAlignment="1">
      <alignment horizontal="right" vertical="center"/>
    </xf>
    <xf numFmtId="167" fontId="4" fillId="0" borderId="82" xfId="0" applyNumberFormat="1" applyFont="1" applyBorder="1" applyAlignment="1">
      <alignment horizontal="right" vertical="center"/>
    </xf>
    <xf numFmtId="167" fontId="4" fillId="0" borderId="83" xfId="0" applyNumberFormat="1" applyFont="1" applyBorder="1" applyAlignment="1">
      <alignment horizontal="right" vertical="center"/>
    </xf>
    <xf numFmtId="0" fontId="6" fillId="4" borderId="81" xfId="0" applyFont="1" applyFill="1" applyBorder="1" applyAlignment="1" applyProtection="1">
      <alignment horizontal="center" vertical="center"/>
      <protection locked="0"/>
    </xf>
    <xf numFmtId="0" fontId="6" fillId="4" borderId="82" xfId="0" applyFont="1" applyFill="1" applyBorder="1" applyAlignment="1" applyProtection="1">
      <alignment horizontal="center" vertical="center"/>
      <protection locked="0"/>
    </xf>
    <xf numFmtId="0" fontId="6" fillId="4" borderId="83" xfId="0" applyFont="1" applyFill="1" applyBorder="1" applyAlignment="1" applyProtection="1">
      <alignment horizontal="center" vertical="center"/>
      <protection locked="0"/>
    </xf>
    <xf numFmtId="167" fontId="4" fillId="0" borderId="14" xfId="0" applyNumberFormat="1" applyFont="1" applyBorder="1" applyAlignment="1">
      <alignment vertical="center"/>
    </xf>
    <xf numFmtId="167" fontId="4" fillId="0" borderId="15" xfId="0" applyNumberFormat="1" applyFont="1" applyBorder="1" applyAlignment="1">
      <alignment vertical="center"/>
    </xf>
    <xf numFmtId="167" fontId="4" fillId="0" borderId="16" xfId="0" applyNumberFormat="1" applyFont="1" applyBorder="1" applyAlignment="1">
      <alignment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167" fontId="4" fillId="0" borderId="81" xfId="0" applyNumberFormat="1" applyFont="1" applyBorder="1" applyAlignment="1">
      <alignment vertical="center"/>
    </xf>
    <xf numFmtId="167" fontId="4" fillId="0" borderId="82" xfId="0" applyNumberFormat="1" applyFont="1" applyBorder="1" applyAlignment="1">
      <alignment vertical="center"/>
    </xf>
    <xf numFmtId="167" fontId="4" fillId="0" borderId="83" xfId="0" applyNumberFormat="1" applyFont="1" applyBorder="1" applyAlignment="1">
      <alignment vertical="center"/>
    </xf>
    <xf numFmtId="0" fontId="5" fillId="4" borderId="15" xfId="0" applyFont="1" applyFill="1" applyBorder="1" applyAlignment="1" applyProtection="1">
      <alignment horizontal="left" vertical="center"/>
      <protection locked="0"/>
    </xf>
    <xf numFmtId="0" fontId="5" fillId="4" borderId="16" xfId="0" applyFont="1" applyFill="1" applyBorder="1" applyAlignment="1" applyProtection="1">
      <alignment horizontal="left" vertical="center"/>
      <protection locked="0"/>
    </xf>
    <xf numFmtId="167" fontId="4" fillId="0" borderId="14" xfId="0" applyNumberFormat="1" applyFont="1" applyBorder="1" applyAlignment="1">
      <alignment horizontal="left" vertical="center"/>
    </xf>
    <xf numFmtId="167" fontId="4" fillId="0" borderId="15" xfId="0" applyNumberFormat="1" applyFont="1" applyBorder="1" applyAlignment="1">
      <alignment horizontal="left" vertical="center"/>
    </xf>
    <xf numFmtId="0" fontId="5" fillId="4" borderId="68" xfId="0" applyFont="1" applyFill="1" applyBorder="1" applyAlignment="1" applyProtection="1">
      <alignment horizontal="left" vertical="center"/>
      <protection locked="0"/>
    </xf>
    <xf numFmtId="0" fontId="5" fillId="4" borderId="104" xfId="0" applyFont="1" applyFill="1" applyBorder="1" applyAlignment="1" applyProtection="1">
      <alignment horizontal="left" vertical="center"/>
      <protection locked="0"/>
    </xf>
    <xf numFmtId="0" fontId="5" fillId="4" borderId="108" xfId="0" applyFont="1" applyFill="1" applyBorder="1" applyAlignment="1" applyProtection="1">
      <alignment horizontal="left" vertical="center"/>
      <protection locked="0"/>
    </xf>
    <xf numFmtId="167" fontId="4" fillId="0" borderId="16" xfId="0" applyNumberFormat="1" applyFont="1" applyBorder="1" applyAlignment="1">
      <alignment horizontal="left" vertical="center"/>
    </xf>
    <xf numFmtId="0" fontId="6" fillId="4" borderId="58" xfId="0" applyFont="1" applyFill="1" applyBorder="1" applyAlignment="1" applyProtection="1">
      <alignment horizontal="center" vertical="center"/>
      <protection locked="0"/>
    </xf>
    <xf numFmtId="0" fontId="6" fillId="4" borderId="26" xfId="0" applyFont="1" applyFill="1" applyBorder="1" applyAlignment="1" applyProtection="1">
      <alignment horizontal="center" vertical="center"/>
      <protection locked="0"/>
    </xf>
    <xf numFmtId="0" fontId="6" fillId="4" borderId="59" xfId="0" applyFont="1" applyFill="1" applyBorder="1" applyAlignment="1" applyProtection="1">
      <alignment horizontal="center" vertical="center"/>
      <protection locked="0"/>
    </xf>
    <xf numFmtId="0" fontId="53" fillId="5" borderId="22" xfId="0" applyFont="1" applyFill="1" applyBorder="1" applyAlignment="1">
      <alignment horizontal="center" vertical="center"/>
    </xf>
    <xf numFmtId="167" fontId="53" fillId="5" borderId="22" xfId="0" applyNumberFormat="1" applyFont="1" applyFill="1" applyBorder="1" applyAlignment="1">
      <alignment vertical="center"/>
    </xf>
    <xf numFmtId="167" fontId="53" fillId="5" borderId="62" xfId="0" applyNumberFormat="1" applyFont="1" applyFill="1" applyBorder="1" applyAlignment="1">
      <alignment vertical="center"/>
    </xf>
    <xf numFmtId="167" fontId="5" fillId="0" borderId="1" xfId="0" applyNumberFormat="1" applyFont="1" applyBorder="1" applyAlignment="1">
      <alignment horizontal="left" vertical="center" wrapText="1"/>
    </xf>
    <xf numFmtId="167" fontId="5" fillId="0" borderId="11" xfId="0" applyNumberFormat="1" applyFont="1" applyBorder="1" applyAlignment="1">
      <alignment horizontal="left" vertical="center" wrapText="1"/>
    </xf>
    <xf numFmtId="0" fontId="6" fillId="4" borderId="67" xfId="0" applyFont="1" applyFill="1" applyBorder="1" applyAlignment="1" applyProtection="1">
      <alignment horizontal="left" vertical="center"/>
      <protection locked="0"/>
    </xf>
    <xf numFmtId="0" fontId="6" fillId="4" borderId="1" xfId="0" applyFont="1" applyFill="1" applyBorder="1" applyAlignment="1" applyProtection="1">
      <alignment horizontal="left" vertical="center"/>
      <protection locked="0"/>
    </xf>
    <xf numFmtId="0" fontId="6" fillId="4" borderId="11" xfId="0" applyFont="1" applyFill="1" applyBorder="1" applyAlignment="1" applyProtection="1">
      <alignment horizontal="left" vertical="center"/>
      <protection locked="0"/>
    </xf>
    <xf numFmtId="0" fontId="4" fillId="4" borderId="67" xfId="0" applyFont="1" applyFill="1" applyBorder="1" applyAlignment="1" applyProtection="1">
      <alignment horizontal="left" vertical="center"/>
      <protection locked="0"/>
    </xf>
    <xf numFmtId="0" fontId="4" fillId="4" borderId="1" xfId="0" applyFont="1" applyFill="1" applyBorder="1" applyAlignment="1" applyProtection="1">
      <alignment horizontal="left" vertical="center"/>
      <protection locked="0"/>
    </xf>
    <xf numFmtId="0" fontId="4" fillId="4" borderId="11" xfId="0" applyFont="1" applyFill="1" applyBorder="1" applyAlignment="1" applyProtection="1">
      <alignment horizontal="left" vertical="center"/>
      <protection locked="0"/>
    </xf>
    <xf numFmtId="0" fontId="6" fillId="4" borderId="14" xfId="0" applyFont="1" applyFill="1" applyBorder="1" applyAlignment="1" applyProtection="1">
      <alignment horizontal="left" vertical="center"/>
      <protection locked="0"/>
    </xf>
    <xf numFmtId="0" fontId="6" fillId="4" borderId="15" xfId="0" applyFont="1" applyFill="1" applyBorder="1" applyAlignment="1" applyProtection="1">
      <alignment horizontal="left" vertical="center"/>
      <protection locked="0"/>
    </xf>
    <xf numFmtId="0" fontId="6" fillId="4" borderId="16" xfId="0" applyFont="1" applyFill="1" applyBorder="1" applyAlignment="1" applyProtection="1">
      <alignment horizontal="left" vertical="center"/>
      <protection locked="0"/>
    </xf>
    <xf numFmtId="167" fontId="54" fillId="5" borderId="62" xfId="0" applyNumberFormat="1" applyFont="1" applyFill="1" applyBorder="1" applyAlignment="1">
      <alignment horizontal="left" vertical="center"/>
    </xf>
    <xf numFmtId="0" fontId="6" fillId="2" borderId="101" xfId="0" applyFont="1" applyFill="1" applyBorder="1" applyAlignment="1" applyProtection="1">
      <alignment horizontal="right" vertical="center"/>
      <protection locked="0"/>
    </xf>
    <xf numFmtId="0" fontId="6" fillId="2" borderId="102" xfId="0" applyFont="1" applyFill="1" applyBorder="1" applyAlignment="1" applyProtection="1">
      <alignment horizontal="right" vertical="center"/>
      <protection locked="0"/>
    </xf>
    <xf numFmtId="167" fontId="6" fillId="0" borderId="71" xfId="0" applyNumberFormat="1" applyFont="1" applyBorder="1" applyAlignment="1">
      <alignment horizontal="left" vertical="top" wrapText="1"/>
    </xf>
    <xf numFmtId="167" fontId="6" fillId="0" borderId="72" xfId="0" applyNumberFormat="1" applyFont="1" applyBorder="1" applyAlignment="1">
      <alignment horizontal="left" vertical="top" wrapText="1"/>
    </xf>
    <xf numFmtId="167" fontId="6" fillId="0" borderId="27" xfId="0" applyNumberFormat="1" applyFont="1" applyBorder="1" applyAlignment="1">
      <alignment horizontal="left" vertical="top" wrapText="1"/>
    </xf>
    <xf numFmtId="2" fontId="40" fillId="0" borderId="0" xfId="1" applyNumberFormat="1" applyFont="1" applyBorder="1" applyAlignment="1">
      <alignment horizontal="left" vertical="center"/>
    </xf>
    <xf numFmtId="0" fontId="11" fillId="0" borderId="14" xfId="0" applyFont="1" applyBorder="1" applyAlignment="1" applyProtection="1">
      <alignment horizontal="left" vertical="center"/>
      <protection locked="0"/>
    </xf>
    <xf numFmtId="0" fontId="11" fillId="0" borderId="15" xfId="0" applyFont="1" applyBorder="1" applyAlignment="1" applyProtection="1">
      <alignment horizontal="left" vertical="center"/>
      <protection locked="0"/>
    </xf>
    <xf numFmtId="0" fontId="11" fillId="0" borderId="16" xfId="0" applyFont="1" applyBorder="1" applyAlignment="1" applyProtection="1">
      <alignment horizontal="left" vertical="center"/>
      <protection locked="0"/>
    </xf>
    <xf numFmtId="167" fontId="5" fillId="0" borderId="14" xfId="0" applyNumberFormat="1" applyFont="1" applyBorder="1" applyAlignment="1">
      <alignment horizontal="left" vertical="center"/>
    </xf>
    <xf numFmtId="167" fontId="5" fillId="0" borderId="15" xfId="0" applyNumberFormat="1" applyFont="1" applyBorder="1" applyAlignment="1">
      <alignment horizontal="left" vertical="center"/>
    </xf>
    <xf numFmtId="167" fontId="5" fillId="0" borderId="16" xfId="0" applyNumberFormat="1" applyFont="1" applyBorder="1" applyAlignment="1">
      <alignment horizontal="left" vertical="center"/>
    </xf>
    <xf numFmtId="165" fontId="6" fillId="2" borderId="89" xfId="0" applyNumberFormat="1" applyFont="1" applyFill="1" applyBorder="1" applyAlignment="1" applyProtection="1">
      <alignment horizontal="center" vertical="center"/>
      <protection locked="0"/>
    </xf>
    <xf numFmtId="165" fontId="6" fillId="2" borderId="90" xfId="0" applyNumberFormat="1" applyFont="1" applyFill="1" applyBorder="1" applyAlignment="1" applyProtection="1">
      <alignment horizontal="center" vertical="center"/>
      <protection locked="0"/>
    </xf>
    <xf numFmtId="165" fontId="6" fillId="2" borderId="91" xfId="0" applyNumberFormat="1" applyFont="1" applyFill="1" applyBorder="1" applyAlignment="1" applyProtection="1">
      <alignment horizontal="center" vertical="center"/>
      <protection locked="0"/>
    </xf>
    <xf numFmtId="0" fontId="6" fillId="4" borderId="92" xfId="0" applyFont="1" applyFill="1" applyBorder="1" applyAlignment="1" applyProtection="1">
      <alignment horizontal="center" vertical="center"/>
      <protection locked="0"/>
    </xf>
    <xf numFmtId="0" fontId="6" fillId="4" borderId="93" xfId="0" applyFont="1" applyFill="1" applyBorder="1" applyAlignment="1" applyProtection="1">
      <alignment horizontal="center" vertical="center"/>
      <protection locked="0"/>
    </xf>
    <xf numFmtId="0" fontId="6" fillId="4" borderId="94" xfId="0" applyFont="1" applyFill="1" applyBorder="1" applyAlignment="1" applyProtection="1">
      <alignment horizontal="center" vertical="center"/>
      <protection locked="0"/>
    </xf>
    <xf numFmtId="0" fontId="11" fillId="0" borderId="109" xfId="0" applyFont="1" applyBorder="1" applyAlignment="1">
      <alignment horizontal="left"/>
    </xf>
    <xf numFmtId="0" fontId="11" fillId="0" borderId="110" xfId="0" applyFont="1" applyBorder="1" applyAlignment="1">
      <alignment horizontal="left"/>
    </xf>
    <xf numFmtId="0" fontId="11" fillId="0" borderId="111" xfId="0" applyFont="1" applyBorder="1" applyAlignment="1">
      <alignment horizontal="left"/>
    </xf>
    <xf numFmtId="0" fontId="7" fillId="0" borderId="109" xfId="0" applyFont="1" applyBorder="1" applyAlignment="1">
      <alignment horizontal="left"/>
    </xf>
    <xf numFmtId="0" fontId="7" fillId="0" borderId="110" xfId="0" applyFont="1" applyBorder="1" applyAlignment="1">
      <alignment horizontal="left"/>
    </xf>
    <xf numFmtId="0" fontId="7" fillId="0" borderId="111" xfId="0" applyFont="1" applyBorder="1" applyAlignment="1">
      <alignment horizontal="left"/>
    </xf>
    <xf numFmtId="0" fontId="7" fillId="0" borderId="109" xfId="0" applyFont="1" applyBorder="1" applyAlignment="1">
      <alignment horizontal="center"/>
    </xf>
    <xf numFmtId="0" fontId="7" fillId="0" borderId="110" xfId="0" applyFont="1" applyBorder="1" applyAlignment="1">
      <alignment horizontal="center"/>
    </xf>
    <xf numFmtId="0" fontId="7" fillId="0" borderId="111" xfId="0" applyFont="1" applyBorder="1" applyAlignment="1">
      <alignment horizontal="center"/>
    </xf>
    <xf numFmtId="0" fontId="11" fillId="0" borderId="109" xfId="0" applyFont="1" applyBorder="1" applyAlignment="1">
      <alignment horizontal="center" vertical="center"/>
    </xf>
    <xf numFmtId="0" fontId="11" fillId="0" borderId="110" xfId="0" applyFont="1" applyBorder="1" applyAlignment="1">
      <alignment horizontal="center" vertical="center"/>
    </xf>
    <xf numFmtId="0" fontId="11" fillId="0" borderId="111" xfId="0" applyFont="1" applyBorder="1" applyAlignment="1">
      <alignment horizontal="center" vertical="center"/>
    </xf>
    <xf numFmtId="164" fontId="5" fillId="0" borderId="12" xfId="0" applyNumberFormat="1" applyFont="1" applyBorder="1" applyAlignment="1" applyProtection="1">
      <alignment horizontal="left" vertical="center"/>
      <protection locked="0"/>
    </xf>
    <xf numFmtId="164" fontId="5" fillId="0" borderId="65" xfId="0" applyNumberFormat="1" applyFont="1" applyBorder="1" applyAlignment="1" applyProtection="1">
      <alignment horizontal="left" vertical="center"/>
      <protection locked="0"/>
    </xf>
    <xf numFmtId="0" fontId="5" fillId="0" borderId="1" xfId="0" applyFont="1" applyBorder="1" applyAlignment="1">
      <alignment horizontal="left"/>
    </xf>
    <xf numFmtId="0" fontId="5" fillId="0" borderId="1" xfId="0" applyFont="1" applyBorder="1" applyAlignment="1" applyProtection="1">
      <alignment horizontal="center"/>
      <protection locked="0"/>
    </xf>
    <xf numFmtId="0" fontId="5" fillId="0" borderId="0" xfId="0" applyFont="1" applyAlignment="1" applyProtection="1">
      <alignment horizontal="left"/>
      <protection locked="0"/>
    </xf>
    <xf numFmtId="0" fontId="5" fillId="0" borderId="12" xfId="0" applyFont="1" applyBorder="1" applyAlignment="1">
      <alignment horizontal="left" vertical="center" wrapText="1"/>
    </xf>
    <xf numFmtId="0" fontId="5" fillId="0" borderId="65" xfId="0" applyFont="1" applyBorder="1" applyAlignment="1">
      <alignment horizontal="left" vertical="center" wrapText="1"/>
    </xf>
    <xf numFmtId="0" fontId="11" fillId="0" borderId="81" xfId="0" applyFont="1" applyBorder="1" applyAlignment="1">
      <alignment horizontal="left" vertical="center"/>
    </xf>
    <xf numFmtId="0" fontId="11" fillId="0" borderId="82" xfId="0" applyFont="1" applyBorder="1" applyAlignment="1">
      <alignment horizontal="left" vertical="center"/>
    </xf>
    <xf numFmtId="0" fontId="11" fillId="0" borderId="83" xfId="0" applyFont="1" applyBorder="1" applyAlignment="1">
      <alignment horizontal="left" vertical="center"/>
    </xf>
    <xf numFmtId="0" fontId="3" fillId="4" borderId="89" xfId="0" applyFont="1" applyFill="1" applyBorder="1" applyAlignment="1" applyProtection="1">
      <alignment horizontal="center" vertical="center"/>
      <protection locked="0"/>
    </xf>
    <xf numFmtId="0" fontId="3" fillId="4" borderId="90" xfId="0" applyFont="1" applyFill="1" applyBorder="1" applyAlignment="1" applyProtection="1">
      <alignment horizontal="center" vertical="center"/>
      <protection locked="0"/>
    </xf>
    <xf numFmtId="0" fontId="3" fillId="4" borderId="91" xfId="0" applyFont="1" applyFill="1" applyBorder="1" applyAlignment="1" applyProtection="1">
      <alignment horizontal="center" vertical="center"/>
      <protection locked="0"/>
    </xf>
    <xf numFmtId="2" fontId="6" fillId="0" borderId="89" xfId="0" applyNumberFormat="1" applyFont="1" applyBorder="1" applyAlignment="1">
      <alignment horizontal="center" vertical="center"/>
    </xf>
    <xf numFmtId="2" fontId="6" fillId="0" borderId="90" xfId="0" applyNumberFormat="1" applyFont="1" applyBorder="1" applyAlignment="1">
      <alignment horizontal="center" vertical="center"/>
    </xf>
    <xf numFmtId="2" fontId="6" fillId="0" borderId="91" xfId="0" applyNumberFormat="1" applyFont="1" applyBorder="1" applyAlignment="1">
      <alignment horizontal="center" vertical="center"/>
    </xf>
    <xf numFmtId="166" fontId="52" fillId="5" borderId="60" xfId="0" applyNumberFormat="1" applyFont="1" applyFill="1" applyBorder="1" applyAlignment="1">
      <alignment horizontal="left" wrapText="1"/>
    </xf>
    <xf numFmtId="166" fontId="52" fillId="5" borderId="21" xfId="0" applyNumberFormat="1" applyFont="1" applyFill="1" applyBorder="1" applyAlignment="1">
      <alignment horizontal="left" wrapText="1"/>
    </xf>
    <xf numFmtId="0" fontId="21" fillId="4" borderId="68" xfId="1" applyFill="1" applyBorder="1" applyAlignment="1" applyProtection="1">
      <alignment horizontal="left" vertical="top" wrapText="1"/>
      <protection locked="0"/>
    </xf>
    <xf numFmtId="0" fontId="42" fillId="4" borderId="104" xfId="1" applyFont="1" applyFill="1" applyBorder="1" applyAlignment="1" applyProtection="1">
      <alignment horizontal="left" vertical="top" wrapText="1"/>
      <protection locked="0"/>
    </xf>
    <xf numFmtId="0" fontId="42" fillId="4" borderId="108" xfId="1" applyFont="1" applyFill="1" applyBorder="1" applyAlignment="1" applyProtection="1">
      <alignment horizontal="left" vertical="top" wrapText="1"/>
      <protection locked="0"/>
    </xf>
    <xf numFmtId="167" fontId="5" fillId="0" borderId="89" xfId="0" applyNumberFormat="1" applyFont="1" applyBorder="1" applyAlignment="1">
      <alignment horizontal="left" vertical="center"/>
    </xf>
    <xf numFmtId="167" fontId="5" fillId="0" borderId="90" xfId="0" applyNumberFormat="1" applyFont="1" applyBorder="1" applyAlignment="1">
      <alignment horizontal="left" vertical="center"/>
    </xf>
    <xf numFmtId="167" fontId="5" fillId="0" borderId="91" xfId="0" applyNumberFormat="1" applyFont="1" applyBorder="1" applyAlignment="1">
      <alignment horizontal="left" vertical="center"/>
    </xf>
    <xf numFmtId="0" fontId="4" fillId="0" borderId="14" xfId="0" applyFont="1" applyBorder="1" applyAlignment="1">
      <alignment horizontal="right" vertical="center"/>
    </xf>
    <xf numFmtId="0" fontId="4" fillId="0" borderId="15" xfId="0" applyFont="1" applyBorder="1" applyAlignment="1">
      <alignment horizontal="right" vertical="center"/>
    </xf>
    <xf numFmtId="0" fontId="4" fillId="0" borderId="16" xfId="0" applyFont="1" applyBorder="1" applyAlignment="1">
      <alignment horizontal="right" vertical="center"/>
    </xf>
    <xf numFmtId="165" fontId="6" fillId="4" borderId="87" xfId="0" applyNumberFormat="1" applyFont="1" applyFill="1" applyBorder="1" applyAlignment="1" applyProtection="1">
      <alignment horizontal="center" vertical="center"/>
      <protection locked="0"/>
    </xf>
    <xf numFmtId="0" fontId="6" fillId="4" borderId="88" xfId="0" applyFont="1" applyFill="1" applyBorder="1" applyAlignment="1" applyProtection="1">
      <alignment horizontal="center" vertical="center"/>
      <protection locked="0"/>
    </xf>
    <xf numFmtId="167" fontId="4" fillId="0" borderId="89" xfId="0" applyNumberFormat="1" applyFont="1" applyBorder="1" applyAlignment="1">
      <alignment horizontal="left" vertical="center"/>
    </xf>
    <xf numFmtId="167" fontId="4" fillId="0" borderId="90" xfId="0" applyNumberFormat="1" applyFont="1" applyBorder="1" applyAlignment="1">
      <alignment horizontal="left" vertical="center"/>
    </xf>
    <xf numFmtId="167" fontId="4" fillId="0" borderId="91" xfId="0" applyNumberFormat="1" applyFont="1" applyBorder="1" applyAlignment="1">
      <alignment horizontal="left" vertical="center"/>
    </xf>
    <xf numFmtId="0" fontId="53" fillId="5" borderId="21" xfId="0" applyFont="1" applyFill="1" applyBorder="1" applyAlignment="1">
      <alignment horizontal="left"/>
    </xf>
    <xf numFmtId="0" fontId="53" fillId="5" borderId="33" xfId="0" applyFont="1" applyFill="1" applyBorder="1" applyAlignment="1">
      <alignment horizontal="left"/>
    </xf>
    <xf numFmtId="0" fontId="59" fillId="5" borderId="126" xfId="0" applyFont="1" applyFill="1" applyBorder="1" applyAlignment="1" applyProtection="1">
      <alignment horizontal="left" vertical="center"/>
      <protection locked="0"/>
    </xf>
    <xf numFmtId="0" fontId="59" fillId="5" borderId="127" xfId="0" applyFont="1" applyFill="1" applyBorder="1" applyAlignment="1" applyProtection="1">
      <alignment horizontal="left" vertical="center"/>
      <protection locked="0"/>
    </xf>
    <xf numFmtId="0" fontId="37" fillId="0" borderId="82" xfId="0" applyFont="1" applyBorder="1" applyAlignment="1">
      <alignment horizontal="left" vertical="top" wrapText="1"/>
    </xf>
    <xf numFmtId="0" fontId="37" fillId="0" borderId="83" xfId="0" applyFont="1" applyBorder="1" applyAlignment="1">
      <alignment horizontal="left" vertical="top" wrapText="1"/>
    </xf>
    <xf numFmtId="165" fontId="4" fillId="0" borderId="81" xfId="0" applyNumberFormat="1" applyFont="1" applyBorder="1" applyAlignment="1">
      <alignment horizontal="center" vertical="center"/>
    </xf>
    <xf numFmtId="165" fontId="4" fillId="0" borderId="82" xfId="0" applyNumberFormat="1" applyFont="1" applyBorder="1" applyAlignment="1">
      <alignment horizontal="center" vertical="center"/>
    </xf>
    <xf numFmtId="0" fontId="3" fillId="0" borderId="0" xfId="0" applyFont="1" applyAlignment="1">
      <alignment horizontal="left" vertical="top"/>
    </xf>
    <xf numFmtId="0" fontId="4" fillId="0" borderId="89" xfId="0" applyFont="1" applyBorder="1" applyAlignment="1">
      <alignment horizontal="right" vertical="center"/>
    </xf>
    <xf numFmtId="0" fontId="4" fillId="0" borderId="90" xfId="0" applyFont="1" applyBorder="1" applyAlignment="1">
      <alignment horizontal="right" vertical="center"/>
    </xf>
    <xf numFmtId="0" fontId="4" fillId="0" borderId="91" xfId="0" applyFont="1" applyBorder="1" applyAlignment="1">
      <alignment horizontal="right" vertical="center"/>
    </xf>
    <xf numFmtId="167" fontId="4" fillId="0" borderId="77" xfId="0" applyNumberFormat="1" applyFont="1" applyBorder="1" applyAlignment="1">
      <alignment horizontal="right" vertical="center"/>
    </xf>
    <xf numFmtId="167" fontId="4" fillId="0" borderId="84" xfId="0" applyNumberFormat="1" applyFont="1" applyBorder="1" applyAlignment="1">
      <alignment horizontal="left" vertical="center"/>
    </xf>
    <xf numFmtId="167" fontId="4" fillId="0" borderId="77" xfId="0" applyNumberFormat="1" applyFont="1" applyBorder="1" applyAlignment="1">
      <alignment horizontal="left" vertical="center"/>
    </xf>
    <xf numFmtId="167" fontId="4" fillId="0" borderId="70" xfId="0" applyNumberFormat="1" applyFont="1" applyBorder="1" applyAlignment="1">
      <alignment vertical="center"/>
    </xf>
    <xf numFmtId="167" fontId="4" fillId="0" borderId="5" xfId="0" applyNumberFormat="1" applyFont="1" applyBorder="1" applyAlignment="1">
      <alignment vertical="center"/>
    </xf>
    <xf numFmtId="167" fontId="4" fillId="0" borderId="6" xfId="0" applyNumberFormat="1" applyFont="1" applyBorder="1" applyAlignment="1">
      <alignment vertical="center"/>
    </xf>
    <xf numFmtId="0" fontId="4" fillId="0" borderId="69" xfId="0" applyFont="1" applyBorder="1" applyAlignment="1">
      <alignment horizontal="right" vertical="center"/>
    </xf>
    <xf numFmtId="0" fontId="4" fillId="0" borderId="79" xfId="0" applyFont="1" applyBorder="1" applyAlignment="1">
      <alignment horizontal="right" vertical="center"/>
    </xf>
    <xf numFmtId="0" fontId="4" fillId="0" borderId="76" xfId="0" applyFont="1" applyBorder="1" applyAlignment="1">
      <alignment horizontal="right" vertical="center"/>
    </xf>
    <xf numFmtId="0" fontId="4" fillId="0" borderId="80" xfId="0" applyFont="1" applyBorder="1" applyAlignment="1">
      <alignment horizontal="right" vertical="center"/>
    </xf>
    <xf numFmtId="0" fontId="58" fillId="5" borderId="125" xfId="0" applyFont="1" applyFill="1" applyBorder="1" applyAlignment="1">
      <alignment horizontal="right" vertical="center"/>
    </xf>
    <xf numFmtId="0" fontId="58" fillId="5" borderId="126" xfId="0" applyFont="1" applyFill="1" applyBorder="1" applyAlignment="1">
      <alignment horizontal="right" vertical="center"/>
    </xf>
    <xf numFmtId="167" fontId="4" fillId="0" borderId="85" xfId="0" applyNumberFormat="1" applyFont="1" applyBorder="1" applyAlignment="1">
      <alignment horizontal="left" vertical="center"/>
    </xf>
    <xf numFmtId="167" fontId="4" fillId="0" borderId="78" xfId="0" applyNumberFormat="1" applyFont="1" applyBorder="1" applyAlignment="1">
      <alignment horizontal="left" vertical="center"/>
    </xf>
    <xf numFmtId="167" fontId="4" fillId="0" borderId="69" xfId="0" applyNumberFormat="1" applyFont="1" applyBorder="1" applyAlignment="1">
      <alignment horizontal="left" vertical="center"/>
    </xf>
    <xf numFmtId="0" fontId="35" fillId="0" borderId="0" xfId="2" applyFont="1" applyAlignment="1">
      <alignment horizontal="left"/>
    </xf>
    <xf numFmtId="0" fontId="25" fillId="0" borderId="0" xfId="2" applyAlignment="1">
      <alignment horizontal="left" vertical="top" wrapText="1"/>
    </xf>
    <xf numFmtId="0" fontId="6" fillId="8" borderId="28" xfId="2" applyFont="1" applyFill="1" applyBorder="1" applyAlignment="1">
      <alignment horizontal="right"/>
    </xf>
    <xf numFmtId="0" fontId="6" fillId="8" borderId="29" xfId="2" applyFont="1" applyFill="1" applyBorder="1" applyAlignment="1">
      <alignment horizontal="right"/>
    </xf>
    <xf numFmtId="0" fontId="6" fillId="8" borderId="30" xfId="2" applyFont="1" applyFill="1" applyBorder="1" applyAlignment="1">
      <alignment horizontal="right"/>
    </xf>
    <xf numFmtId="0" fontId="60" fillId="0" borderId="0" xfId="0" applyFont="1" applyAlignment="1">
      <alignment horizontal="center"/>
    </xf>
    <xf numFmtId="0" fontId="67" fillId="7" borderId="0" xfId="0" applyFont="1" applyFill="1" applyAlignment="1">
      <alignment horizontal="center"/>
    </xf>
    <xf numFmtId="0" fontId="0" fillId="7" borderId="0" xfId="0" applyFill="1" applyAlignment="1">
      <alignment horizontal="center"/>
    </xf>
    <xf numFmtId="1" fontId="67" fillId="7" borderId="0" xfId="0" applyNumberFormat="1" applyFont="1" applyFill="1" applyAlignment="1">
      <alignment horizontal="center"/>
    </xf>
    <xf numFmtId="49" fontId="5" fillId="0" borderId="39" xfId="2" applyNumberFormat="1" applyFont="1" applyBorder="1" applyAlignment="1">
      <alignment horizontal="left" vertical="center" wrapText="1"/>
    </xf>
    <xf numFmtId="49" fontId="5" fillId="0" borderId="41" xfId="2" applyNumberFormat="1" applyFont="1" applyBorder="1" applyAlignment="1">
      <alignment horizontal="left" vertical="center" wrapText="1"/>
    </xf>
    <xf numFmtId="49" fontId="5" fillId="0" borderId="140" xfId="2" applyNumberFormat="1" applyFont="1" applyBorder="1" applyAlignment="1">
      <alignment horizontal="left" vertical="center" wrapText="1"/>
    </xf>
    <xf numFmtId="49" fontId="5" fillId="0" borderId="43" xfId="2" applyNumberFormat="1" applyFont="1" applyBorder="1" applyAlignment="1">
      <alignment horizontal="left" vertical="center" wrapText="1"/>
    </xf>
    <xf numFmtId="49" fontId="5" fillId="0" borderId="40" xfId="2" applyNumberFormat="1" applyFont="1" applyBorder="1" applyAlignment="1">
      <alignment horizontal="left" vertical="center" wrapText="1"/>
    </xf>
    <xf numFmtId="49" fontId="22" fillId="2" borderId="34" xfId="2" applyNumberFormat="1" applyFont="1" applyFill="1" applyBorder="1" applyAlignment="1" applyProtection="1">
      <alignment horizontal="center" vertical="center" wrapText="1"/>
      <protection locked="0"/>
    </xf>
    <xf numFmtId="49" fontId="18" fillId="2" borderId="141" xfId="2" applyNumberFormat="1" applyFont="1" applyFill="1" applyBorder="1" applyAlignment="1" applyProtection="1">
      <alignment horizontal="center" vertical="center" wrapText="1"/>
      <protection locked="0"/>
    </xf>
    <xf numFmtId="49" fontId="22" fillId="2" borderId="39" xfId="2" applyNumberFormat="1" applyFont="1" applyFill="1" applyBorder="1" applyAlignment="1" applyProtection="1">
      <alignment horizontal="center" vertical="center" wrapText="1"/>
      <protection locked="0"/>
    </xf>
    <xf numFmtId="49" fontId="18" fillId="2" borderId="40" xfId="2" applyNumberFormat="1" applyFont="1" applyFill="1" applyBorder="1" applyAlignment="1" applyProtection="1">
      <alignment horizontal="center" vertical="center" wrapText="1"/>
      <protection locked="0"/>
    </xf>
    <xf numFmtId="49" fontId="33" fillId="3" borderId="39" xfId="2" applyNumberFormat="1" applyFont="1" applyFill="1" applyBorder="1" applyAlignment="1" applyProtection="1">
      <alignment horizontal="left" vertical="center" wrapText="1"/>
      <protection locked="0"/>
    </xf>
    <xf numFmtId="49" fontId="33" fillId="3" borderId="43" xfId="2" applyNumberFormat="1" applyFont="1" applyFill="1" applyBorder="1" applyAlignment="1" applyProtection="1">
      <alignment horizontal="left" vertical="center" wrapText="1"/>
      <protection locked="0"/>
    </xf>
    <xf numFmtId="49" fontId="33" fillId="3" borderId="40" xfId="2" applyNumberFormat="1" applyFont="1" applyFill="1" applyBorder="1" applyAlignment="1" applyProtection="1">
      <alignment horizontal="left" vertical="center" wrapText="1"/>
      <protection locked="0"/>
    </xf>
    <xf numFmtId="49" fontId="34" fillId="3" borderId="39" xfId="2" applyNumberFormat="1" applyFont="1" applyFill="1" applyBorder="1" applyAlignment="1" applyProtection="1">
      <alignment horizontal="left" vertical="center" wrapText="1"/>
      <protection locked="0"/>
    </xf>
    <xf numFmtId="49" fontId="34" fillId="3" borderId="43" xfId="2" applyNumberFormat="1" applyFont="1" applyFill="1" applyBorder="1" applyAlignment="1" applyProtection="1">
      <alignment horizontal="left" vertical="center" wrapText="1"/>
      <protection locked="0"/>
    </xf>
    <xf numFmtId="49" fontId="34" fillId="3" borderId="40" xfId="2" applyNumberFormat="1" applyFont="1" applyFill="1" applyBorder="1" applyAlignment="1" applyProtection="1">
      <alignment horizontal="left" vertical="center" wrapText="1"/>
      <protection locked="0"/>
    </xf>
    <xf numFmtId="2" fontId="5" fillId="0" borderId="14" xfId="2" applyNumberFormat="1" applyFont="1" applyBorder="1" applyAlignment="1">
      <alignment horizontal="left" vertical="center"/>
    </xf>
    <xf numFmtId="2" fontId="5" fillId="0" borderId="104" xfId="2" applyNumberFormat="1" applyFont="1" applyBorder="1" applyAlignment="1">
      <alignment horizontal="left" vertical="center"/>
    </xf>
    <xf numFmtId="0" fontId="5" fillId="0" borderId="104" xfId="2" applyFont="1" applyBorder="1" applyAlignment="1">
      <alignment horizontal="left" vertical="center" wrapText="1"/>
    </xf>
    <xf numFmtId="0" fontId="5" fillId="0" borderId="98" xfId="2" applyFont="1" applyBorder="1" applyAlignment="1">
      <alignment horizontal="left" vertical="center" wrapText="1"/>
    </xf>
    <xf numFmtId="49" fontId="22" fillId="2" borderId="34" xfId="2" applyNumberFormat="1" applyFont="1" applyFill="1" applyBorder="1" applyAlignment="1" applyProtection="1">
      <alignment horizontal="center" vertical="center"/>
      <protection locked="0"/>
    </xf>
    <xf numFmtId="49" fontId="18" fillId="2" borderId="38" xfId="2" applyNumberFormat="1" applyFont="1" applyFill="1" applyBorder="1" applyAlignment="1" applyProtection="1">
      <alignment horizontal="center" vertical="center"/>
      <protection locked="0"/>
    </xf>
    <xf numFmtId="49" fontId="22" fillId="2" borderId="14" xfId="2" applyNumberFormat="1" applyFont="1" applyFill="1" applyBorder="1" applyAlignment="1" applyProtection="1">
      <alignment horizontal="center" vertical="center"/>
      <protection locked="0"/>
    </xf>
    <xf numFmtId="49" fontId="22" fillId="2" borderId="16" xfId="2" applyNumberFormat="1" applyFont="1" applyFill="1" applyBorder="1" applyAlignment="1" applyProtection="1">
      <alignment horizontal="center" vertical="center"/>
      <protection locked="0"/>
    </xf>
    <xf numFmtId="49" fontId="33" fillId="3" borderId="14" xfId="2" applyNumberFormat="1" applyFont="1" applyFill="1" applyBorder="1" applyAlignment="1" applyProtection="1">
      <alignment horizontal="left" vertical="center" wrapText="1"/>
      <protection locked="0"/>
    </xf>
    <xf numFmtId="49" fontId="33" fillId="3" borderId="15" xfId="2" applyNumberFormat="1" applyFont="1" applyFill="1" applyBorder="1" applyAlignment="1" applyProtection="1">
      <alignment horizontal="left" vertical="center"/>
      <protection locked="0"/>
    </xf>
    <xf numFmtId="49" fontId="33" fillId="3" borderId="16" xfId="2" applyNumberFormat="1" applyFont="1" applyFill="1" applyBorder="1" applyAlignment="1" applyProtection="1">
      <alignment horizontal="left" vertical="center"/>
      <protection locked="0"/>
    </xf>
    <xf numFmtId="49" fontId="34" fillId="3" borderId="14" xfId="2" applyNumberFormat="1" applyFont="1" applyFill="1" applyBorder="1" applyAlignment="1" applyProtection="1">
      <alignment horizontal="center" vertical="center"/>
      <protection locked="0"/>
    </xf>
    <xf numFmtId="49" fontId="34" fillId="3" borderId="15" xfId="2" applyNumberFormat="1" applyFont="1" applyFill="1" applyBorder="1" applyAlignment="1" applyProtection="1">
      <alignment horizontal="center" vertical="center"/>
      <protection locked="0"/>
    </xf>
    <xf numFmtId="49" fontId="34" fillId="3" borderId="16" xfId="2" applyNumberFormat="1" applyFont="1" applyFill="1" applyBorder="1" applyAlignment="1" applyProtection="1">
      <alignment horizontal="center" vertical="center"/>
      <protection locked="0"/>
    </xf>
    <xf numFmtId="49" fontId="33" fillId="3" borderId="39" xfId="2" applyNumberFormat="1" applyFont="1" applyFill="1" applyBorder="1" applyAlignment="1" applyProtection="1">
      <alignment horizontal="left" vertical="center"/>
      <protection locked="0"/>
    </xf>
    <xf numFmtId="49" fontId="33" fillId="3" borderId="43" xfId="2" applyNumberFormat="1" applyFont="1" applyFill="1" applyBorder="1" applyAlignment="1" applyProtection="1">
      <alignment horizontal="left" vertical="center"/>
      <protection locked="0"/>
    </xf>
    <xf numFmtId="49" fontId="33" fillId="3" borderId="40" xfId="2" applyNumberFormat="1" applyFont="1" applyFill="1" applyBorder="1" applyAlignment="1" applyProtection="1">
      <alignment horizontal="left" vertical="center"/>
      <protection locked="0"/>
    </xf>
    <xf numFmtId="49" fontId="34" fillId="3" borderId="39" xfId="2" applyNumberFormat="1" applyFont="1" applyFill="1" applyBorder="1" applyAlignment="1" applyProtection="1">
      <alignment horizontal="left" vertical="center"/>
      <protection locked="0"/>
    </xf>
    <xf numFmtId="49" fontId="34" fillId="3" borderId="43" xfId="2" applyNumberFormat="1" applyFont="1" applyFill="1" applyBorder="1" applyAlignment="1" applyProtection="1">
      <alignment horizontal="left" vertical="center"/>
      <protection locked="0"/>
    </xf>
    <xf numFmtId="49" fontId="34" fillId="3" borderId="40" xfId="2" applyNumberFormat="1" applyFont="1" applyFill="1" applyBorder="1" applyAlignment="1" applyProtection="1">
      <alignment horizontal="left" vertical="center"/>
      <protection locked="0"/>
    </xf>
    <xf numFmtId="49" fontId="33" fillId="3" borderId="14" xfId="2" applyNumberFormat="1" applyFont="1" applyFill="1" applyBorder="1" applyAlignment="1" applyProtection="1">
      <alignment horizontal="left" vertical="top" wrapText="1"/>
      <protection locked="0"/>
    </xf>
    <xf numFmtId="49" fontId="33" fillId="3" borderId="15" xfId="2" applyNumberFormat="1" applyFont="1" applyFill="1" applyBorder="1" applyAlignment="1" applyProtection="1">
      <alignment horizontal="left" vertical="top"/>
      <protection locked="0"/>
    </xf>
    <xf numFmtId="49" fontId="33" fillId="3" borderId="16" xfId="2" applyNumberFormat="1" applyFont="1" applyFill="1" applyBorder="1" applyAlignment="1" applyProtection="1">
      <alignment horizontal="left" vertical="top"/>
      <protection locked="0"/>
    </xf>
    <xf numFmtId="49" fontId="22" fillId="2" borderId="39" xfId="2" applyNumberFormat="1" applyFont="1" applyFill="1" applyBorder="1" applyAlignment="1" applyProtection="1">
      <alignment horizontal="center" vertical="center"/>
      <protection locked="0"/>
    </xf>
    <xf numFmtId="49" fontId="18" fillId="2" borderId="40" xfId="2" applyNumberFormat="1" applyFont="1" applyFill="1" applyBorder="1" applyAlignment="1" applyProtection="1">
      <alignment horizontal="center" vertical="center"/>
      <protection locked="0"/>
    </xf>
    <xf numFmtId="165" fontId="5" fillId="0" borderId="14" xfId="2" applyNumberFormat="1" applyFont="1" applyBorder="1" applyAlignment="1">
      <alignment horizontal="left" vertical="center"/>
    </xf>
    <xf numFmtId="165" fontId="5" fillId="0" borderId="104" xfId="2" applyNumberFormat="1" applyFont="1" applyBorder="1" applyAlignment="1">
      <alignment horizontal="left" vertical="center"/>
    </xf>
    <xf numFmtId="49" fontId="56" fillId="5" borderId="14" xfId="2" applyNumberFormat="1" applyFont="1" applyFill="1" applyBorder="1" applyAlignment="1">
      <alignment horizontal="left" vertical="center"/>
    </xf>
    <xf numFmtId="49" fontId="56" fillId="5" borderId="15" xfId="2" applyNumberFormat="1" applyFont="1" applyFill="1" applyBorder="1" applyAlignment="1">
      <alignment horizontal="left" vertical="center"/>
    </xf>
    <xf numFmtId="49" fontId="56" fillId="5" borderId="16" xfId="2" applyNumberFormat="1" applyFont="1" applyFill="1" applyBorder="1" applyAlignment="1">
      <alignment horizontal="left" vertical="center"/>
    </xf>
    <xf numFmtId="2" fontId="5" fillId="0" borderId="34" xfId="0" quotePrefix="1" applyNumberFormat="1" applyFont="1" applyBorder="1" applyAlignment="1">
      <alignment horizontal="left" vertical="center"/>
    </xf>
    <xf numFmtId="2" fontId="5" fillId="0" borderId="35" xfId="0" applyNumberFormat="1" applyFont="1" applyBorder="1" applyAlignment="1">
      <alignment horizontal="left" vertical="center"/>
    </xf>
    <xf numFmtId="0" fontId="5" fillId="0" borderId="42" xfId="0" applyFont="1" applyBorder="1" applyAlignment="1">
      <alignment horizontal="left" vertical="center"/>
    </xf>
    <xf numFmtId="0" fontId="5" fillId="0" borderId="43" xfId="0" applyFont="1" applyBorder="1" applyAlignment="1">
      <alignment horizontal="left" vertical="center"/>
    </xf>
    <xf numFmtId="0" fontId="5" fillId="0" borderId="40" xfId="0" applyFont="1" applyBorder="1" applyAlignment="1">
      <alignment horizontal="left" vertical="center"/>
    </xf>
    <xf numFmtId="49" fontId="33" fillId="3" borderId="44" xfId="2" applyNumberFormat="1" applyFont="1" applyFill="1" applyBorder="1" applyAlignment="1" applyProtection="1">
      <alignment horizontal="left" vertical="center"/>
      <protection locked="0"/>
    </xf>
    <xf numFmtId="49" fontId="33" fillId="3" borderId="45" xfId="2" applyNumberFormat="1" applyFont="1" applyFill="1" applyBorder="1" applyAlignment="1" applyProtection="1">
      <alignment horizontal="left" vertical="center"/>
      <protection locked="0"/>
    </xf>
    <xf numFmtId="49" fontId="33" fillId="3" borderId="46" xfId="2" applyNumberFormat="1" applyFont="1" applyFill="1" applyBorder="1" applyAlignment="1" applyProtection="1">
      <alignment horizontal="left" vertical="center"/>
      <protection locked="0"/>
    </xf>
    <xf numFmtId="0" fontId="5" fillId="0" borderId="14" xfId="2" applyFont="1" applyBorder="1" applyAlignment="1">
      <alignment horizontal="left" vertical="center"/>
    </xf>
    <xf numFmtId="0" fontId="5" fillId="0" borderId="15" xfId="2" applyFont="1" applyBorder="1" applyAlignment="1">
      <alignment horizontal="left" vertical="center"/>
    </xf>
    <xf numFmtId="0" fontId="5" fillId="0" borderId="15" xfId="2" applyFont="1" applyBorder="1" applyAlignment="1">
      <alignment horizontal="left" vertical="center" wrapText="1"/>
    </xf>
    <xf numFmtId="0" fontId="12" fillId="0" borderId="1" xfId="0" applyFont="1" applyBorder="1" applyAlignment="1">
      <alignment horizontal="left" vertical="center"/>
    </xf>
    <xf numFmtId="0" fontId="5" fillId="0" borderId="1" xfId="0" applyFont="1" applyBorder="1" applyAlignment="1">
      <alignment horizontal="left" vertical="center"/>
    </xf>
    <xf numFmtId="0" fontId="18" fillId="2" borderId="15" xfId="2" applyFont="1" applyFill="1" applyBorder="1" applyAlignment="1" applyProtection="1">
      <alignment horizontal="left" vertical="center"/>
      <protection locked="0"/>
    </xf>
    <xf numFmtId="0" fontId="18" fillId="2" borderId="16" xfId="2" applyFont="1" applyFill="1" applyBorder="1" applyAlignment="1" applyProtection="1">
      <alignment horizontal="left" vertical="center"/>
      <protection locked="0"/>
    </xf>
    <xf numFmtId="0" fontId="37" fillId="4" borderId="15" xfId="2" applyFont="1" applyFill="1" applyBorder="1" applyAlignment="1" applyProtection="1">
      <alignment horizontal="left" vertical="center"/>
      <protection locked="0"/>
    </xf>
    <xf numFmtId="0" fontId="37" fillId="4" borderId="16" xfId="2" applyFont="1" applyFill="1" applyBorder="1" applyAlignment="1" applyProtection="1">
      <alignment horizontal="left" vertical="center"/>
      <protection locked="0"/>
    </xf>
    <xf numFmtId="14" fontId="37" fillId="3" borderId="34" xfId="2" applyNumberFormat="1" applyFont="1" applyFill="1" applyBorder="1" applyAlignment="1" applyProtection="1">
      <alignment horizontal="left" vertical="center"/>
      <protection locked="0"/>
    </xf>
    <xf numFmtId="14" fontId="37" fillId="3" borderId="37" xfId="2" applyNumberFormat="1" applyFont="1" applyFill="1" applyBorder="1" applyAlignment="1" applyProtection="1">
      <alignment horizontal="left" vertical="center"/>
      <protection locked="0"/>
    </xf>
    <xf numFmtId="14" fontId="37" fillId="3" borderId="38" xfId="2" applyNumberFormat="1" applyFont="1" applyFill="1" applyBorder="1" applyAlignment="1" applyProtection="1">
      <alignment horizontal="left" vertical="center"/>
      <protection locked="0"/>
    </xf>
    <xf numFmtId="165" fontId="5" fillId="0" borderId="39" xfId="0" applyNumberFormat="1" applyFont="1" applyBorder="1" applyAlignment="1">
      <alignment horizontal="left" vertical="center"/>
    </xf>
    <xf numFmtId="165" fontId="5" fillId="0" borderId="41" xfId="0" applyNumberFormat="1" applyFont="1" applyBorder="1" applyAlignment="1">
      <alignment horizontal="left" vertical="center"/>
    </xf>
    <xf numFmtId="3" fontId="37" fillId="4" borderId="15" xfId="2" applyNumberFormat="1" applyFont="1" applyFill="1" applyBorder="1" applyAlignment="1" applyProtection="1">
      <alignment horizontal="left" vertical="center"/>
      <protection locked="0"/>
    </xf>
    <xf numFmtId="3" fontId="37" fillId="4" borderId="16" xfId="2" applyNumberFormat="1" applyFont="1" applyFill="1" applyBorder="1" applyAlignment="1" applyProtection="1">
      <alignment horizontal="left" vertical="center"/>
      <protection locked="0"/>
    </xf>
    <xf numFmtId="0" fontId="5" fillId="0" borderId="42" xfId="2" applyFont="1" applyBorder="1" applyAlignment="1">
      <alignment horizontal="left" vertical="center"/>
    </xf>
    <xf numFmtId="0" fontId="5" fillId="0" borderId="43" xfId="2" applyFont="1" applyBorder="1" applyAlignment="1">
      <alignment horizontal="left" vertical="center"/>
    </xf>
    <xf numFmtId="0" fontId="5" fillId="0" borderId="40" xfId="2" applyFont="1" applyBorder="1" applyAlignment="1">
      <alignment horizontal="left" vertical="center"/>
    </xf>
    <xf numFmtId="0" fontId="18" fillId="2" borderId="15" xfId="0" applyFont="1" applyFill="1" applyBorder="1" applyAlignment="1" applyProtection="1">
      <alignment horizontal="left" vertical="center"/>
      <protection locked="0"/>
    </xf>
    <xf numFmtId="0" fontId="18" fillId="2" borderId="16" xfId="0" applyFont="1" applyFill="1" applyBorder="1" applyAlignment="1" applyProtection="1">
      <alignment horizontal="left" vertical="center"/>
      <protection locked="0"/>
    </xf>
    <xf numFmtId="165" fontId="5" fillId="0" borderId="34" xfId="0" quotePrefix="1" applyNumberFormat="1" applyFont="1" applyBorder="1" applyAlignment="1">
      <alignment horizontal="left" vertical="center"/>
    </xf>
    <xf numFmtId="165" fontId="5" fillId="0" borderId="35" xfId="0" applyNumberFormat="1" applyFont="1" applyBorder="1" applyAlignment="1">
      <alignment horizontal="left" vertical="center"/>
    </xf>
    <xf numFmtId="0" fontId="5" fillId="0" borderId="0" xfId="2" applyFont="1" applyAlignment="1">
      <alignment horizontal="left" vertical="center" wrapText="1"/>
    </xf>
    <xf numFmtId="0" fontId="5" fillId="0" borderId="0" xfId="2" applyFont="1" applyAlignment="1">
      <alignment horizontal="left" vertical="center"/>
    </xf>
    <xf numFmtId="14" fontId="8" fillId="3" borderId="34" xfId="2" applyNumberFormat="1" applyFont="1" applyFill="1" applyBorder="1" applyAlignment="1" applyProtection="1">
      <alignment horizontal="left" vertical="center"/>
      <protection locked="0"/>
    </xf>
    <xf numFmtId="14" fontId="8" fillId="3" borderId="37" xfId="2" applyNumberFormat="1" applyFont="1" applyFill="1" applyBorder="1" applyAlignment="1" applyProtection="1">
      <alignment horizontal="left" vertical="center"/>
      <protection locked="0"/>
    </xf>
    <xf numFmtId="14" fontId="8" fillId="3" borderId="38" xfId="2" applyNumberFormat="1" applyFont="1" applyFill="1" applyBorder="1" applyAlignment="1" applyProtection="1">
      <alignment horizontal="left" vertical="center"/>
      <protection locked="0"/>
    </xf>
    <xf numFmtId="49" fontId="5" fillId="0" borderId="14" xfId="2" applyNumberFormat="1" applyFont="1" applyBorder="1" applyAlignment="1">
      <alignment horizontal="left" vertical="center"/>
    </xf>
    <xf numFmtId="49" fontId="5" fillId="0" borderId="15" xfId="2" applyNumberFormat="1" applyFont="1" applyBorder="1" applyAlignment="1">
      <alignment horizontal="left" vertical="center"/>
    </xf>
    <xf numFmtId="49" fontId="34" fillId="4" borderId="15" xfId="2" applyNumberFormat="1" applyFont="1" applyFill="1" applyBorder="1" applyAlignment="1" applyProtection="1">
      <alignment horizontal="left" vertical="center"/>
      <protection locked="0"/>
    </xf>
    <xf numFmtId="49" fontId="34" fillId="4" borderId="16" xfId="2" applyNumberFormat="1" applyFont="1" applyFill="1" applyBorder="1" applyAlignment="1" applyProtection="1">
      <alignment horizontal="left" vertical="center"/>
      <protection locked="0"/>
    </xf>
    <xf numFmtId="49" fontId="34" fillId="3" borderId="34" xfId="2" applyNumberFormat="1" applyFont="1" applyFill="1" applyBorder="1" applyAlignment="1" applyProtection="1">
      <alignment horizontal="left" vertical="center"/>
      <protection locked="0"/>
    </xf>
    <xf numFmtId="49" fontId="34" fillId="3" borderId="37" xfId="2" applyNumberFormat="1" applyFont="1" applyFill="1" applyBorder="1" applyAlignment="1" applyProtection="1">
      <alignment horizontal="left" vertical="center"/>
      <protection locked="0"/>
    </xf>
    <xf numFmtId="49" fontId="34" fillId="3" borderId="38" xfId="2" applyNumberFormat="1" applyFont="1" applyFill="1" applyBorder="1" applyAlignment="1" applyProtection="1">
      <alignment horizontal="left" vertical="center"/>
      <protection locked="0"/>
    </xf>
    <xf numFmtId="165" fontId="5" fillId="0" borderId="39" xfId="0" quotePrefix="1" applyNumberFormat="1" applyFont="1" applyBorder="1" applyAlignment="1">
      <alignment horizontal="left" vertical="center"/>
    </xf>
    <xf numFmtId="0" fontId="5" fillId="0" borderId="15" xfId="0" applyFont="1" applyBorder="1" applyAlignment="1">
      <alignment horizontal="left" vertical="center"/>
    </xf>
    <xf numFmtId="14" fontId="37" fillId="3" borderId="39" xfId="2" applyNumberFormat="1" applyFont="1" applyFill="1" applyBorder="1" applyAlignment="1" applyProtection="1">
      <alignment horizontal="left" vertical="center"/>
      <protection locked="0"/>
    </xf>
    <xf numFmtId="14" fontId="37" fillId="3" borderId="43" xfId="2" applyNumberFormat="1" applyFont="1" applyFill="1" applyBorder="1" applyAlignment="1" applyProtection="1">
      <alignment horizontal="left" vertical="center"/>
      <protection locked="0"/>
    </xf>
    <xf numFmtId="14" fontId="37" fillId="3" borderId="40" xfId="2" applyNumberFormat="1" applyFont="1" applyFill="1" applyBorder="1" applyAlignment="1" applyProtection="1">
      <alignment horizontal="left" vertical="center"/>
      <protection locked="0"/>
    </xf>
    <xf numFmtId="0" fontId="18" fillId="2" borderId="1" xfId="0" applyFont="1" applyFill="1" applyBorder="1" applyAlignment="1" applyProtection="1">
      <alignment horizontal="left" vertical="center"/>
      <protection locked="0"/>
    </xf>
    <xf numFmtId="0" fontId="18" fillId="2" borderId="11" xfId="0" applyFont="1" applyFill="1" applyBorder="1" applyAlignment="1" applyProtection="1">
      <alignment horizontal="left" vertical="center"/>
      <protection locked="0"/>
    </xf>
    <xf numFmtId="49" fontId="10" fillId="0" borderId="0" xfId="2" applyNumberFormat="1" applyFont="1" applyAlignment="1">
      <alignment horizontal="left" vertical="center"/>
    </xf>
    <xf numFmtId="49" fontId="4" fillId="0" borderId="0" xfId="2" applyNumberFormat="1" applyFont="1" applyAlignment="1">
      <alignment horizontal="left" vertical="center"/>
    </xf>
    <xf numFmtId="49" fontId="17" fillId="0" borderId="7" xfId="2" applyNumberFormat="1" applyFont="1" applyBorder="1" applyAlignment="1" applyProtection="1">
      <alignment horizontal="left"/>
      <protection locked="0"/>
    </xf>
    <xf numFmtId="49" fontId="7" fillId="0" borderId="0" xfId="2" applyNumberFormat="1" applyFont="1" applyAlignment="1">
      <alignment horizontal="left" vertical="center"/>
    </xf>
    <xf numFmtId="49" fontId="7" fillId="0" borderId="7" xfId="2" applyNumberFormat="1" applyFont="1" applyBorder="1" applyAlignment="1" applyProtection="1">
      <alignment horizontal="left" vertical="center"/>
      <protection locked="0"/>
    </xf>
    <xf numFmtId="49" fontId="5" fillId="0" borderId="0" xfId="2" applyNumberFormat="1" applyFont="1" applyAlignment="1">
      <alignment horizontal="left" vertical="center"/>
    </xf>
    <xf numFmtId="49" fontId="26" fillId="0" borderId="0" xfId="2" applyNumberFormat="1" applyFont="1" applyAlignment="1">
      <alignment horizontal="left" vertical="center" wrapText="1"/>
    </xf>
    <xf numFmtId="49" fontId="26" fillId="0" borderId="0" xfId="2" applyNumberFormat="1" applyFont="1" applyAlignment="1">
      <alignment horizontal="left" vertical="center"/>
    </xf>
    <xf numFmtId="49" fontId="36" fillId="0" borderId="0" xfId="2" applyNumberFormat="1" applyFont="1" applyAlignment="1">
      <alignment horizontal="center" vertical="center"/>
    </xf>
    <xf numFmtId="49" fontId="3" fillId="0" borderId="0" xfId="2" applyNumberFormat="1" applyFont="1" applyAlignment="1">
      <alignment horizontal="left" vertical="center"/>
    </xf>
    <xf numFmtId="49" fontId="7" fillId="0" borderId="7" xfId="2" applyNumberFormat="1" applyFont="1" applyBorder="1" applyAlignment="1" applyProtection="1">
      <alignment vertical="center"/>
      <protection locked="0"/>
    </xf>
    <xf numFmtId="49" fontId="12" fillId="0" borderId="0" xfId="2" applyNumberFormat="1" applyFont="1" applyAlignment="1">
      <alignment horizontal="left" vertical="top" wrapText="1"/>
    </xf>
    <xf numFmtId="49" fontId="26" fillId="0" borderId="82" xfId="2" applyNumberFormat="1" applyFont="1" applyBorder="1" applyAlignment="1">
      <alignment horizontal="left" vertical="center"/>
    </xf>
    <xf numFmtId="49" fontId="5" fillId="0" borderId="1" xfId="2" applyNumberFormat="1" applyFont="1" applyBorder="1" applyAlignment="1" applyProtection="1">
      <alignment horizontal="left" vertical="top" wrapText="1"/>
      <protection locked="0"/>
    </xf>
    <xf numFmtId="49" fontId="5" fillId="0" borderId="0" xfId="2" applyNumberFormat="1" applyFont="1" applyAlignment="1">
      <alignment horizontal="left" vertical="top" wrapText="1"/>
    </xf>
    <xf numFmtId="49" fontId="5" fillId="0" borderId="39" xfId="2" applyNumberFormat="1" applyFont="1" applyBorder="1" applyAlignment="1">
      <alignment horizontal="left" vertical="center"/>
    </xf>
    <xf numFmtId="49" fontId="5" fillId="0" borderId="41" xfId="2" applyNumberFormat="1" applyFont="1" applyBorder="1" applyAlignment="1">
      <alignment horizontal="left" vertical="center"/>
    </xf>
    <xf numFmtId="49" fontId="5" fillId="0" borderId="42" xfId="2" applyNumberFormat="1" applyFont="1" applyBorder="1" applyAlignment="1">
      <alignment horizontal="left" vertical="center"/>
    </xf>
    <xf numFmtId="49" fontId="5" fillId="0" borderId="43" xfId="2" applyNumberFormat="1" applyFont="1" applyBorder="1" applyAlignment="1">
      <alignment horizontal="left" vertical="center"/>
    </xf>
    <xf numFmtId="49" fontId="5" fillId="0" borderId="40" xfId="2" applyNumberFormat="1" applyFont="1" applyBorder="1" applyAlignment="1">
      <alignment horizontal="left" vertical="center"/>
    </xf>
    <xf numFmtId="49" fontId="33" fillId="3" borderId="41" xfId="2" applyNumberFormat="1" applyFont="1" applyFill="1" applyBorder="1" applyAlignment="1" applyProtection="1">
      <alignment horizontal="left" vertical="center"/>
      <protection locked="0"/>
    </xf>
    <xf numFmtId="49" fontId="34" fillId="2" borderId="15" xfId="2" applyNumberFormat="1" applyFont="1" applyFill="1" applyBorder="1" applyAlignment="1" applyProtection="1">
      <alignment horizontal="left" vertical="center"/>
      <protection locked="0"/>
    </xf>
    <xf numFmtId="49" fontId="5" fillId="0" borderId="128" xfId="2" applyNumberFormat="1" applyFont="1" applyBorder="1" applyAlignment="1">
      <alignment horizontal="left" vertical="center" wrapText="1"/>
    </xf>
    <xf numFmtId="49" fontId="5" fillId="0" borderId="128" xfId="2" applyNumberFormat="1" applyFont="1" applyBorder="1" applyAlignment="1">
      <alignment horizontal="left" vertical="center"/>
    </xf>
    <xf numFmtId="49" fontId="57" fillId="5" borderId="15" xfId="2" applyNumberFormat="1" applyFont="1" applyFill="1" applyBorder="1" applyAlignment="1">
      <alignment horizontal="left" vertical="center"/>
    </xf>
    <xf numFmtId="49" fontId="57" fillId="5" borderId="16" xfId="2" applyNumberFormat="1" applyFont="1" applyFill="1" applyBorder="1" applyAlignment="1">
      <alignment horizontal="left" vertical="center"/>
    </xf>
    <xf numFmtId="0" fontId="8" fillId="3" borderId="39" xfId="2" applyFont="1" applyFill="1" applyBorder="1" applyAlignment="1" applyProtection="1">
      <alignment horizontal="left" vertical="center"/>
      <protection locked="0"/>
    </xf>
    <xf numFmtId="0" fontId="8" fillId="3" borderId="43" xfId="2" applyFont="1" applyFill="1" applyBorder="1" applyAlignment="1" applyProtection="1">
      <alignment horizontal="left" vertical="center"/>
      <protection locked="0"/>
    </xf>
    <xf numFmtId="0" fontId="8" fillId="3" borderId="40" xfId="2" applyFont="1" applyFill="1" applyBorder="1" applyAlignment="1" applyProtection="1">
      <alignment horizontal="left" vertical="center"/>
      <protection locked="0"/>
    </xf>
    <xf numFmtId="2" fontId="5" fillId="0" borderId="39" xfId="0" applyNumberFormat="1" applyFont="1" applyBorder="1" applyAlignment="1">
      <alignment horizontal="left" vertical="center"/>
    </xf>
    <xf numFmtId="2" fontId="5" fillId="0" borderId="41" xfId="0" applyNumberFormat="1" applyFont="1" applyBorder="1" applyAlignment="1">
      <alignment horizontal="left" vertical="center"/>
    </xf>
    <xf numFmtId="0" fontId="8" fillId="3" borderId="14" xfId="2" applyFont="1" applyFill="1" applyBorder="1" applyAlignment="1" applyProtection="1">
      <alignment horizontal="left" vertical="center"/>
      <protection locked="0"/>
    </xf>
    <xf numFmtId="0" fontId="8" fillId="3" borderId="15" xfId="2" applyFont="1" applyFill="1" applyBorder="1" applyAlignment="1" applyProtection="1">
      <alignment horizontal="left" vertical="center"/>
      <protection locked="0"/>
    </xf>
    <xf numFmtId="0" fontId="8" fillId="3" borderId="16" xfId="2" applyFont="1" applyFill="1" applyBorder="1" applyAlignment="1" applyProtection="1">
      <alignment horizontal="left" vertical="center"/>
      <protection locked="0"/>
    </xf>
    <xf numFmtId="49" fontId="33" fillId="3" borderId="14" xfId="2" applyNumberFormat="1" applyFont="1" applyFill="1" applyBorder="1" applyAlignment="1" applyProtection="1">
      <alignment horizontal="center" vertical="center"/>
      <protection locked="0"/>
    </xf>
    <xf numFmtId="49" fontId="33" fillId="3" borderId="15" xfId="2" applyNumberFormat="1" applyFont="1" applyFill="1" applyBorder="1" applyAlignment="1" applyProtection="1">
      <alignment horizontal="center" vertical="center"/>
      <protection locked="0"/>
    </xf>
    <xf numFmtId="49" fontId="33" fillId="3" borderId="16" xfId="2" applyNumberFormat="1" applyFont="1" applyFill="1" applyBorder="1" applyAlignment="1" applyProtection="1">
      <alignment horizontal="center" vertical="center"/>
      <protection locked="0"/>
    </xf>
    <xf numFmtId="49" fontId="5" fillId="0" borderId="16" xfId="2" applyNumberFormat="1" applyFont="1" applyBorder="1" applyAlignment="1">
      <alignment horizontal="left" vertical="center"/>
    </xf>
    <xf numFmtId="49" fontId="5" fillId="0" borderId="15" xfId="2" applyNumberFormat="1" applyFont="1" applyBorder="1" applyAlignment="1">
      <alignment horizontal="left" vertical="center" wrapText="1"/>
    </xf>
    <xf numFmtId="49" fontId="22" fillId="2" borderId="14" xfId="2" applyNumberFormat="1" applyFont="1" applyFill="1" applyBorder="1" applyAlignment="1" applyProtection="1">
      <alignment horizontal="center" vertical="center" wrapText="1"/>
      <protection locked="0"/>
    </xf>
    <xf numFmtId="49" fontId="22" fillId="2" borderId="108" xfId="2" applyNumberFormat="1" applyFont="1" applyFill="1" applyBorder="1" applyAlignment="1" applyProtection="1">
      <alignment horizontal="center" vertical="center" wrapText="1"/>
      <protection locked="0"/>
    </xf>
    <xf numFmtId="2" fontId="5" fillId="0" borderId="39" xfId="2" applyNumberFormat="1" applyFont="1" applyBorder="1" applyAlignment="1">
      <alignment horizontal="left" vertical="center"/>
    </xf>
    <xf numFmtId="2" fontId="5" fillId="0" borderId="41" xfId="2" applyNumberFormat="1" applyFont="1" applyBorder="1" applyAlignment="1">
      <alignment horizontal="left" vertical="center"/>
    </xf>
    <xf numFmtId="49" fontId="5" fillId="0" borderId="42" xfId="2" applyNumberFormat="1" applyFont="1" applyBorder="1" applyAlignment="1">
      <alignment horizontal="left" vertical="center" wrapText="1"/>
    </xf>
    <xf numFmtId="49" fontId="3" fillId="5" borderId="78" xfId="2" applyNumberFormat="1" applyFont="1" applyFill="1" applyBorder="1" applyAlignment="1">
      <alignment horizontal="center" vertical="center"/>
    </xf>
    <xf numFmtId="49" fontId="3" fillId="0" borderId="32" xfId="2" applyNumberFormat="1" applyFont="1" applyBorder="1" applyAlignment="1">
      <alignment horizontal="left" vertical="center"/>
    </xf>
    <xf numFmtId="49" fontId="25" fillId="0" borderId="32" xfId="2" applyNumberFormat="1" applyBorder="1" applyAlignment="1">
      <alignment horizontal="left" vertical="center"/>
    </xf>
    <xf numFmtId="49" fontId="8" fillId="2" borderId="32" xfId="2" applyNumberFormat="1" applyFont="1" applyFill="1" applyBorder="1" applyAlignment="1" applyProtection="1">
      <alignment horizontal="center" vertical="center"/>
      <protection locked="0"/>
    </xf>
    <xf numFmtId="49" fontId="5" fillId="0" borderId="34" xfId="2" applyNumberFormat="1" applyFont="1" applyBorder="1" applyAlignment="1">
      <alignment horizontal="left" vertical="center"/>
    </xf>
    <xf numFmtId="49" fontId="5" fillId="0" borderId="35" xfId="2" applyNumberFormat="1" applyFont="1" applyBorder="1" applyAlignment="1">
      <alignment horizontal="left" vertical="center"/>
    </xf>
    <xf numFmtId="49" fontId="5" fillId="0" borderId="36" xfId="2" applyNumberFormat="1" applyFont="1" applyBorder="1" applyAlignment="1">
      <alignment horizontal="left" vertical="center"/>
    </xf>
    <xf numFmtId="49" fontId="5" fillId="0" borderId="37" xfId="2" applyNumberFormat="1" applyFont="1" applyBorder="1" applyAlignment="1">
      <alignment horizontal="left" vertical="center"/>
    </xf>
    <xf numFmtId="49" fontId="5" fillId="0" borderId="38" xfId="2" applyNumberFormat="1" applyFont="1" applyBorder="1" applyAlignment="1">
      <alignment horizontal="left" vertical="center"/>
    </xf>
    <xf numFmtId="49" fontId="33" fillId="3" borderId="34" xfId="2" applyNumberFormat="1" applyFont="1" applyFill="1" applyBorder="1" applyAlignment="1" applyProtection="1">
      <alignment horizontal="left" vertical="center"/>
      <protection locked="0"/>
    </xf>
    <xf numFmtId="49" fontId="33" fillId="3" borderId="37" xfId="2" applyNumberFormat="1" applyFont="1" applyFill="1" applyBorder="1" applyAlignment="1" applyProtection="1">
      <alignment horizontal="left" vertical="center"/>
      <protection locked="0"/>
    </xf>
    <xf numFmtId="49" fontId="33" fillId="3" borderId="38" xfId="2" applyNumberFormat="1" applyFont="1" applyFill="1" applyBorder="1" applyAlignment="1" applyProtection="1">
      <alignment horizontal="left" vertical="center"/>
      <protection locked="0"/>
    </xf>
    <xf numFmtId="49" fontId="49" fillId="5" borderId="31" xfId="2" applyNumberFormat="1" applyFont="1" applyFill="1" applyBorder="1" applyAlignment="1">
      <alignment horizontal="left" vertical="center"/>
    </xf>
    <xf numFmtId="49" fontId="53" fillId="5" borderId="31" xfId="2" applyNumberFormat="1" applyFont="1" applyFill="1" applyBorder="1" applyAlignment="1">
      <alignment horizontal="center" vertical="center"/>
    </xf>
    <xf numFmtId="49" fontId="53" fillId="5" borderId="31" xfId="2" applyNumberFormat="1" applyFont="1" applyFill="1" applyBorder="1" applyAlignment="1">
      <alignment horizontal="left" vertical="center"/>
    </xf>
    <xf numFmtId="49" fontId="56" fillId="5" borderId="10" xfId="2" applyNumberFormat="1" applyFont="1" applyFill="1" applyBorder="1" applyAlignment="1">
      <alignment horizontal="left" vertical="center"/>
    </xf>
    <xf numFmtId="49" fontId="56" fillId="5" borderId="1" xfId="2" applyNumberFormat="1" applyFont="1" applyFill="1" applyBorder="1" applyAlignment="1">
      <alignment horizontal="left" vertical="center"/>
    </xf>
    <xf numFmtId="49" fontId="56" fillId="5" borderId="11" xfId="2" applyNumberFormat="1" applyFont="1" applyFill="1" applyBorder="1" applyAlignment="1">
      <alignment horizontal="left" vertical="center"/>
    </xf>
    <xf numFmtId="49" fontId="23" fillId="0" borderId="32" xfId="2" applyNumberFormat="1" applyFont="1" applyBorder="1" applyAlignment="1">
      <alignment horizontal="left" vertical="center"/>
    </xf>
    <xf numFmtId="2" fontId="13" fillId="2" borderId="32" xfId="2" applyNumberFormat="1" applyFont="1" applyFill="1" applyBorder="1" applyAlignment="1" applyProtection="1">
      <alignment horizontal="center" vertical="center"/>
      <protection locked="0"/>
    </xf>
    <xf numFmtId="2" fontId="13" fillId="2" borderId="32" xfId="3" applyNumberFormat="1" applyFont="1" applyFill="1" applyBorder="1" applyAlignment="1" applyProtection="1">
      <alignment horizontal="center" vertical="center"/>
      <protection locked="0"/>
    </xf>
    <xf numFmtId="2" fontId="8" fillId="2" borderId="32" xfId="2" applyNumberFormat="1" applyFont="1" applyFill="1" applyBorder="1" applyAlignment="1" applyProtection="1">
      <alignment horizontal="center" vertical="center"/>
      <protection locked="0"/>
    </xf>
    <xf numFmtId="2" fontId="8" fillId="2" borderId="32" xfId="3" applyNumberFormat="1" applyFont="1" applyFill="1" applyBorder="1" applyAlignment="1" applyProtection="1">
      <alignment horizontal="center" vertical="center"/>
      <protection locked="0"/>
    </xf>
    <xf numFmtId="49" fontId="22" fillId="2" borderId="51" xfId="2" applyNumberFormat="1" applyFont="1" applyFill="1" applyBorder="1" applyAlignment="1" applyProtection="1">
      <alignment horizontal="center" vertical="center"/>
      <protection locked="0"/>
    </xf>
    <xf numFmtId="49" fontId="18" fillId="2" borderId="31" xfId="2" applyNumberFormat="1" applyFont="1" applyFill="1" applyBorder="1" applyAlignment="1" applyProtection="1">
      <alignment horizontal="center" vertical="center"/>
      <protection locked="0"/>
    </xf>
    <xf numFmtId="49" fontId="18" fillId="2" borderId="52" xfId="2" applyNumberFormat="1" applyFont="1" applyFill="1" applyBorder="1" applyAlignment="1" applyProtection="1">
      <alignment horizontal="center" vertical="center"/>
      <protection locked="0"/>
    </xf>
    <xf numFmtId="49" fontId="18" fillId="2" borderId="53" xfId="2" applyNumberFormat="1" applyFont="1" applyFill="1" applyBorder="1" applyAlignment="1" applyProtection="1">
      <alignment horizontal="center" vertical="center"/>
      <protection locked="0"/>
    </xf>
    <xf numFmtId="49" fontId="18" fillId="2" borderId="54" xfId="2" applyNumberFormat="1" applyFont="1" applyFill="1" applyBorder="1" applyAlignment="1" applyProtection="1">
      <alignment horizontal="center" vertical="center"/>
      <protection locked="0"/>
    </xf>
    <xf numFmtId="49" fontId="18" fillId="2" borderId="55" xfId="2" applyNumberFormat="1" applyFont="1" applyFill="1" applyBorder="1" applyAlignment="1" applyProtection="1">
      <alignment horizontal="center" vertical="center"/>
      <protection locked="0"/>
    </xf>
    <xf numFmtId="49" fontId="22" fillId="2" borderId="48" xfId="2" applyNumberFormat="1" applyFont="1" applyFill="1" applyBorder="1" applyAlignment="1" applyProtection="1">
      <alignment horizontal="center" vertical="center"/>
      <protection locked="0"/>
    </xf>
    <xf numFmtId="49" fontId="18" fillId="2" borderId="49" xfId="2" applyNumberFormat="1" applyFont="1" applyFill="1" applyBorder="1" applyAlignment="1" applyProtection="1">
      <alignment horizontal="center" vertical="center"/>
      <protection locked="0"/>
    </xf>
    <xf numFmtId="0" fontId="22" fillId="2" borderId="49" xfId="2" applyFont="1" applyFill="1" applyBorder="1" applyAlignment="1" applyProtection="1">
      <alignment horizontal="center" vertical="center"/>
      <protection locked="0"/>
    </xf>
    <xf numFmtId="0" fontId="18" fillId="2" borderId="50" xfId="2" applyFont="1" applyFill="1" applyBorder="1" applyAlignment="1" applyProtection="1">
      <alignment horizontal="center" vertical="center"/>
      <protection locked="0"/>
    </xf>
    <xf numFmtId="49" fontId="5" fillId="0" borderId="32" xfId="2" applyNumberFormat="1" applyFont="1" applyBorder="1" applyAlignment="1">
      <alignment horizontal="center" vertical="center"/>
    </xf>
    <xf numFmtId="0" fontId="29" fillId="0" borderId="109" xfId="2" applyFont="1" applyBorder="1" applyAlignment="1">
      <alignment horizontal="center" wrapText="1"/>
    </xf>
    <xf numFmtId="0" fontId="29" fillId="0" borderId="110" xfId="2" applyFont="1" applyBorder="1" applyAlignment="1">
      <alignment horizontal="center" wrapText="1"/>
    </xf>
    <xf numFmtId="0" fontId="29" fillId="0" borderId="111" xfId="2" applyFont="1" applyBorder="1" applyAlignment="1">
      <alignment horizontal="center" wrapText="1"/>
    </xf>
    <xf numFmtId="49" fontId="11" fillId="0" borderId="109" xfId="2" applyNumberFormat="1" applyFont="1" applyBorder="1" applyAlignment="1">
      <alignment vertical="center"/>
    </xf>
    <xf numFmtId="49" fontId="11" fillId="0" borderId="110" xfId="2" applyNumberFormat="1" applyFont="1" applyBorder="1" applyAlignment="1">
      <alignment vertical="center"/>
    </xf>
    <xf numFmtId="49" fontId="11" fillId="0" borderId="111" xfId="2" applyNumberFormat="1" applyFont="1" applyBorder="1" applyAlignment="1">
      <alignment vertical="center"/>
    </xf>
    <xf numFmtId="0" fontId="19" fillId="2" borderId="109" xfId="0" applyFont="1" applyFill="1" applyBorder="1" applyAlignment="1" applyProtection="1">
      <alignment horizontal="left" vertical="center"/>
      <protection locked="0"/>
    </xf>
    <xf numFmtId="0" fontId="19" fillId="2" borderId="110" xfId="0" applyFont="1" applyFill="1" applyBorder="1" applyAlignment="1" applyProtection="1">
      <alignment horizontal="left" vertical="center"/>
      <protection locked="0"/>
    </xf>
    <xf numFmtId="0" fontId="19" fillId="2" borderId="111" xfId="0" applyFont="1" applyFill="1" applyBorder="1" applyAlignment="1" applyProtection="1">
      <alignment horizontal="left" vertical="center"/>
      <protection locked="0"/>
    </xf>
    <xf numFmtId="49" fontId="11" fillId="0" borderId="109" xfId="2" applyNumberFormat="1" applyFont="1" applyBorder="1" applyAlignment="1">
      <alignment horizontal="center" vertical="center"/>
    </xf>
    <xf numFmtId="49" fontId="11" fillId="0" borderId="110" xfId="2" applyNumberFormat="1" applyFont="1" applyBorder="1" applyAlignment="1">
      <alignment horizontal="center" vertical="center"/>
    </xf>
    <xf numFmtId="49" fontId="11" fillId="0" borderId="111" xfId="2" applyNumberFormat="1" applyFont="1" applyBorder="1" applyAlignment="1">
      <alignment horizontal="center" vertical="center"/>
    </xf>
    <xf numFmtId="0" fontId="46" fillId="2" borderId="109" xfId="0" applyFont="1" applyFill="1" applyBorder="1" applyAlignment="1" applyProtection="1">
      <alignment horizontal="left" vertical="center"/>
      <protection locked="0"/>
    </xf>
    <xf numFmtId="0" fontId="46" fillId="2" borderId="110" xfId="0" applyFont="1" applyFill="1" applyBorder="1" applyAlignment="1" applyProtection="1">
      <alignment horizontal="left" vertical="center"/>
      <protection locked="0"/>
    </xf>
    <xf numFmtId="0" fontId="46" fillId="2" borderId="111" xfId="0" applyFont="1" applyFill="1" applyBorder="1" applyAlignment="1" applyProtection="1">
      <alignment horizontal="left" vertical="center"/>
      <protection locked="0"/>
    </xf>
    <xf numFmtId="49" fontId="6" fillId="0" borderId="119" xfId="2" applyNumberFormat="1" applyFont="1" applyBorder="1" applyAlignment="1">
      <alignment horizontal="left" vertical="center"/>
    </xf>
    <xf numFmtId="49" fontId="11" fillId="0" borderId="119" xfId="2" applyNumberFormat="1" applyFont="1" applyBorder="1" applyAlignment="1">
      <alignment horizontal="left" vertical="center"/>
    </xf>
    <xf numFmtId="1" fontId="19" fillId="2" borderId="116" xfId="2" applyNumberFormat="1" applyFont="1" applyFill="1" applyBorder="1" applyAlignment="1" applyProtection="1">
      <alignment horizontal="left" vertical="center"/>
      <protection locked="0"/>
    </xf>
    <xf numFmtId="0" fontId="19" fillId="2" borderId="117" xfId="2" applyFont="1" applyFill="1" applyBorder="1" applyAlignment="1" applyProtection="1">
      <alignment horizontal="left" vertical="center"/>
      <protection locked="0"/>
    </xf>
    <xf numFmtId="0" fontId="19" fillId="2" borderId="118" xfId="2" applyFont="1" applyFill="1" applyBorder="1" applyAlignment="1" applyProtection="1">
      <alignment horizontal="left" vertical="center"/>
      <protection locked="0"/>
    </xf>
    <xf numFmtId="49" fontId="11" fillId="0" borderId="119" xfId="2" applyNumberFormat="1" applyFont="1" applyBorder="1" applyAlignment="1">
      <alignment horizontal="center" vertical="center"/>
    </xf>
    <xf numFmtId="49" fontId="11" fillId="2" borderId="119" xfId="2" applyNumberFormat="1" applyFont="1" applyFill="1" applyBorder="1" applyAlignment="1" applyProtection="1">
      <alignment horizontal="left" vertical="center"/>
      <protection locked="0"/>
    </xf>
    <xf numFmtId="49" fontId="19" fillId="2" borderId="119" xfId="2" applyNumberFormat="1" applyFont="1" applyFill="1" applyBorder="1" applyAlignment="1" applyProtection="1">
      <alignment horizontal="left" vertical="center"/>
      <protection locked="0"/>
    </xf>
    <xf numFmtId="0" fontId="19" fillId="2" borderId="119" xfId="2" applyFont="1" applyFill="1" applyBorder="1" applyAlignment="1" applyProtection="1">
      <alignment horizontal="left" vertical="center"/>
      <protection locked="0"/>
    </xf>
    <xf numFmtId="49" fontId="11" fillId="5" borderId="120" xfId="2" applyNumberFormat="1" applyFont="1" applyFill="1" applyBorder="1" applyAlignment="1">
      <alignment horizontal="center" vertical="center"/>
    </xf>
    <xf numFmtId="49" fontId="11" fillId="5" borderId="121" xfId="2" applyNumberFormat="1" applyFont="1" applyFill="1" applyBorder="1" applyAlignment="1">
      <alignment horizontal="center" vertical="center"/>
    </xf>
    <xf numFmtId="49" fontId="11" fillId="5" borderId="122" xfId="2" applyNumberFormat="1" applyFont="1" applyFill="1" applyBorder="1" applyAlignment="1">
      <alignment horizontal="center" vertical="center"/>
    </xf>
    <xf numFmtId="49" fontId="11" fillId="5" borderId="14" xfId="2" applyNumberFormat="1" applyFont="1" applyFill="1" applyBorder="1" applyAlignment="1">
      <alignment horizontal="center" vertical="center" wrapText="1"/>
    </xf>
    <xf numFmtId="49" fontId="11" fillId="5" borderId="123" xfId="2" applyNumberFormat="1" applyFont="1" applyFill="1" applyBorder="1" applyAlignment="1">
      <alignment horizontal="center" vertical="center"/>
    </xf>
    <xf numFmtId="49" fontId="11" fillId="5" borderId="124" xfId="2" applyNumberFormat="1" applyFont="1" applyFill="1" applyBorder="1" applyAlignment="1">
      <alignment horizontal="center" vertical="center"/>
    </xf>
    <xf numFmtId="1" fontId="31" fillId="2" borderId="116" xfId="2" applyNumberFormat="1" applyFont="1" applyFill="1" applyBorder="1" applyAlignment="1" applyProtection="1">
      <alignment horizontal="left" vertical="center"/>
      <protection locked="0"/>
    </xf>
    <xf numFmtId="0" fontId="31" fillId="2" borderId="117" xfId="2" applyFont="1" applyFill="1" applyBorder="1" applyAlignment="1" applyProtection="1">
      <alignment horizontal="left" vertical="center"/>
      <protection locked="0"/>
    </xf>
    <xf numFmtId="0" fontId="31" fillId="2" borderId="118" xfId="2" applyFont="1" applyFill="1" applyBorder="1" applyAlignment="1" applyProtection="1">
      <alignment horizontal="left" vertical="center"/>
      <protection locked="0"/>
    </xf>
    <xf numFmtId="49" fontId="30" fillId="0" borderId="109" xfId="2" applyNumberFormat="1" applyFont="1" applyBorder="1" applyAlignment="1">
      <alignment horizontal="left" vertical="center"/>
    </xf>
    <xf numFmtId="49" fontId="30" fillId="0" borderId="110" xfId="2" applyNumberFormat="1" applyFont="1" applyBorder="1" applyAlignment="1">
      <alignment horizontal="left" vertical="center"/>
    </xf>
    <xf numFmtId="49" fontId="30" fillId="0" borderId="111" xfId="2" applyNumberFormat="1" applyFont="1" applyBorder="1" applyAlignment="1">
      <alignment horizontal="left" vertical="center"/>
    </xf>
    <xf numFmtId="2" fontId="31" fillId="2" borderId="116" xfId="2" applyNumberFormat="1" applyFont="1" applyFill="1" applyBorder="1" applyAlignment="1" applyProtection="1">
      <alignment horizontal="left" vertical="center"/>
      <protection locked="0"/>
    </xf>
    <xf numFmtId="49" fontId="30" fillId="0" borderId="118" xfId="2" applyNumberFormat="1" applyFont="1" applyBorder="1" applyAlignment="1">
      <alignment horizontal="left" vertical="center"/>
    </xf>
    <xf numFmtId="49" fontId="30" fillId="0" borderId="119" xfId="2" applyNumberFormat="1" applyFont="1" applyBorder="1" applyAlignment="1">
      <alignment horizontal="left" vertical="center"/>
    </xf>
    <xf numFmtId="2" fontId="19" fillId="2" borderId="119" xfId="2" applyNumberFormat="1" applyFont="1" applyFill="1" applyBorder="1" applyAlignment="1" applyProtection="1">
      <alignment horizontal="left" vertical="center"/>
      <protection locked="0"/>
    </xf>
    <xf numFmtId="0" fontId="50" fillId="5" borderId="23" xfId="2" applyFont="1" applyFill="1" applyBorder="1" applyAlignment="1">
      <alignment horizontal="center" vertical="center"/>
    </xf>
    <xf numFmtId="0" fontId="50" fillId="5" borderId="24" xfId="2" applyFont="1" applyFill="1" applyBorder="1" applyAlignment="1">
      <alignment horizontal="center" vertical="center"/>
    </xf>
    <xf numFmtId="0" fontId="50" fillId="5" borderId="25" xfId="2" applyFont="1" applyFill="1" applyBorder="1" applyAlignment="1">
      <alignment horizontal="center" vertical="center"/>
    </xf>
    <xf numFmtId="0" fontId="51" fillId="5" borderId="28" xfId="2" applyFont="1" applyFill="1" applyBorder="1" applyAlignment="1">
      <alignment horizontal="center" vertical="center"/>
    </xf>
    <xf numFmtId="0" fontId="51" fillId="5" borderId="29" xfId="2" applyFont="1" applyFill="1" applyBorder="1" applyAlignment="1">
      <alignment horizontal="center" vertical="center"/>
    </xf>
    <xf numFmtId="0" fontId="51" fillId="5" borderId="30" xfId="2" applyFont="1" applyFill="1" applyBorder="1" applyAlignment="1">
      <alignment horizontal="center" vertical="center"/>
    </xf>
    <xf numFmtId="0" fontId="19" fillId="2" borderId="67" xfId="2" applyFont="1" applyFill="1" applyBorder="1" applyAlignment="1" applyProtection="1">
      <alignment horizontal="left" vertical="center"/>
      <protection locked="0"/>
    </xf>
    <xf numFmtId="0" fontId="19" fillId="2" borderId="1" xfId="2" applyFont="1" applyFill="1" applyBorder="1" applyAlignment="1" applyProtection="1">
      <alignment horizontal="left" vertical="center"/>
      <protection locked="0"/>
    </xf>
    <xf numFmtId="0" fontId="19" fillId="2" borderId="11" xfId="2" applyFont="1" applyFill="1" applyBorder="1" applyAlignment="1" applyProtection="1">
      <alignment horizontal="left" vertical="center"/>
      <protection locked="0"/>
    </xf>
    <xf numFmtId="0" fontId="19" fillId="2" borderId="56" xfId="2" applyFont="1" applyFill="1" applyBorder="1" applyAlignment="1" applyProtection="1">
      <alignment horizontal="left" vertical="center"/>
      <protection locked="0"/>
    </xf>
    <xf numFmtId="0" fontId="19" fillId="2" borderId="0" xfId="2" applyFont="1" applyFill="1" applyAlignment="1" applyProtection="1">
      <alignment horizontal="left" vertical="center"/>
      <protection locked="0"/>
    </xf>
    <xf numFmtId="0" fontId="19" fillId="2" borderId="73" xfId="2" applyFont="1" applyFill="1" applyBorder="1" applyAlignment="1" applyProtection="1">
      <alignment horizontal="left" vertical="center"/>
      <protection locked="0"/>
    </xf>
    <xf numFmtId="49" fontId="11" fillId="0" borderId="112" xfId="2" applyNumberFormat="1" applyFont="1" applyBorder="1" applyAlignment="1" applyProtection="1">
      <alignment horizontal="left" vertical="center"/>
      <protection hidden="1"/>
    </xf>
    <xf numFmtId="49" fontId="11" fillId="0" borderId="112" xfId="2" applyNumberFormat="1" applyFont="1" applyBorder="1" applyAlignment="1">
      <alignment horizontal="left" vertical="center"/>
    </xf>
    <xf numFmtId="0" fontId="19" fillId="2" borderId="67" xfId="0" applyFont="1" applyFill="1" applyBorder="1" applyAlignment="1" applyProtection="1">
      <alignment horizontal="left" vertical="center"/>
      <protection locked="0"/>
    </xf>
    <xf numFmtId="0" fontId="19" fillId="2" borderId="1" xfId="0" applyFont="1" applyFill="1" applyBorder="1" applyAlignment="1" applyProtection="1">
      <alignment horizontal="left" vertical="center"/>
      <protection locked="0"/>
    </xf>
    <xf numFmtId="0" fontId="19" fillId="2" borderId="11" xfId="0" applyFont="1" applyFill="1" applyBorder="1" applyAlignment="1" applyProtection="1">
      <alignment horizontal="left" vertical="center"/>
      <protection locked="0"/>
    </xf>
    <xf numFmtId="1" fontId="19" fillId="2" borderId="67" xfId="0" applyNumberFormat="1" applyFont="1" applyFill="1" applyBorder="1" applyAlignment="1" applyProtection="1">
      <alignment horizontal="left"/>
      <protection locked="0"/>
    </xf>
    <xf numFmtId="1" fontId="19" fillId="2" borderId="1" xfId="0" applyNumberFormat="1" applyFont="1" applyFill="1" applyBorder="1" applyAlignment="1" applyProtection="1">
      <alignment horizontal="left"/>
      <protection locked="0"/>
    </xf>
    <xf numFmtId="1" fontId="19" fillId="2" borderId="11" xfId="0" applyNumberFormat="1" applyFont="1" applyFill="1" applyBorder="1" applyAlignment="1" applyProtection="1">
      <alignment horizontal="left"/>
      <protection locked="0"/>
    </xf>
    <xf numFmtId="0" fontId="19" fillId="2" borderId="67" xfId="0" applyFont="1" applyFill="1" applyBorder="1" applyAlignment="1" applyProtection="1">
      <alignment horizontal="left"/>
      <protection locked="0"/>
    </xf>
    <xf numFmtId="0" fontId="19" fillId="2" borderId="1" xfId="0" applyFont="1" applyFill="1" applyBorder="1" applyAlignment="1" applyProtection="1">
      <alignment horizontal="left"/>
      <protection locked="0"/>
    </xf>
    <xf numFmtId="0" fontId="19" fillId="2" borderId="11" xfId="0" applyFont="1" applyFill="1" applyBorder="1" applyAlignment="1" applyProtection="1">
      <alignment horizontal="left"/>
      <protection locked="0"/>
    </xf>
    <xf numFmtId="49" fontId="11" fillId="0" borderId="113" xfId="2" applyNumberFormat="1" applyFont="1" applyBorder="1" applyAlignment="1">
      <alignment horizontal="left" vertical="center"/>
    </xf>
    <xf numFmtId="49" fontId="11" fillId="0" borderId="114" xfId="2" applyNumberFormat="1" applyFont="1" applyBorder="1" applyAlignment="1">
      <alignment horizontal="left" vertical="center"/>
    </xf>
    <xf numFmtId="49" fontId="11" fillId="0" borderId="115" xfId="2" applyNumberFormat="1" applyFont="1" applyBorder="1" applyAlignment="1">
      <alignment horizontal="left" vertical="center"/>
    </xf>
    <xf numFmtId="49" fontId="37" fillId="0" borderId="119" xfId="2" applyNumberFormat="1" applyFont="1" applyBorder="1" applyAlignment="1">
      <alignment horizontal="left" vertical="center"/>
    </xf>
    <xf numFmtId="49" fontId="30" fillId="2" borderId="109" xfId="2" applyNumberFormat="1" applyFont="1" applyFill="1" applyBorder="1" applyAlignment="1" applyProtection="1">
      <alignment horizontal="left" vertical="center"/>
      <protection locked="0"/>
    </xf>
    <xf numFmtId="49" fontId="30" fillId="2" borderId="110" xfId="2" applyNumberFormat="1" applyFont="1" applyFill="1" applyBorder="1" applyAlignment="1" applyProtection="1">
      <alignment horizontal="left" vertical="center"/>
      <protection locked="0"/>
    </xf>
    <xf numFmtId="49" fontId="30" fillId="2" borderId="111" xfId="2" applyNumberFormat="1" applyFont="1" applyFill="1" applyBorder="1" applyAlignment="1" applyProtection="1">
      <alignment horizontal="left" vertical="center"/>
      <protection locked="0"/>
    </xf>
    <xf numFmtId="0" fontId="19" fillId="2" borderId="109" xfId="2" applyFont="1" applyFill="1" applyBorder="1" applyAlignment="1" applyProtection="1">
      <alignment horizontal="left" vertical="center"/>
      <protection locked="0"/>
    </xf>
    <xf numFmtId="0" fontId="19" fillId="2" borderId="110" xfId="2" applyFont="1" applyFill="1" applyBorder="1" applyAlignment="1" applyProtection="1">
      <alignment horizontal="left" vertical="center"/>
      <protection locked="0"/>
    </xf>
    <xf numFmtId="0" fontId="19" fillId="2" borderId="111" xfId="2" applyFont="1" applyFill="1" applyBorder="1" applyAlignment="1" applyProtection="1">
      <alignment horizontal="left" vertical="center"/>
      <protection locked="0"/>
    </xf>
    <xf numFmtId="0" fontId="6" fillId="9" borderId="28" xfId="2" applyFont="1" applyFill="1" applyBorder="1" applyAlignment="1">
      <alignment horizontal="right"/>
    </xf>
    <xf numFmtId="0" fontId="6" fillId="9" borderId="29" xfId="2" applyFont="1" applyFill="1" applyBorder="1" applyAlignment="1">
      <alignment horizontal="right"/>
    </xf>
    <xf numFmtId="0" fontId="6" fillId="9" borderId="30" xfId="2" applyFont="1" applyFill="1" applyBorder="1" applyAlignment="1">
      <alignment horizontal="right"/>
    </xf>
  </cellXfs>
  <cellStyles count="6">
    <cellStyle name="Komma 2" xfId="3" xr:uid="{00000000-0005-0000-0000-000000000000}"/>
    <cellStyle name="Link" xfId="1" builtinId="8"/>
    <cellStyle name="Standard" xfId="0" builtinId="0"/>
    <cellStyle name="Standard 2" xfId="2" xr:uid="{00000000-0005-0000-0000-000003000000}"/>
    <cellStyle name="Standard 3" xfId="4" xr:uid="{00000000-0005-0000-0000-000004000000}"/>
    <cellStyle name="Standard 3 2" xfId="5" xr:uid="{00000000-0005-0000-0000-000005000000}"/>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87</xdr:col>
      <xdr:colOff>480804</xdr:colOff>
      <xdr:row>0</xdr:row>
      <xdr:rowOff>0</xdr:rowOff>
    </xdr:to>
    <xdr:grpSp>
      <xdr:nvGrpSpPr>
        <xdr:cNvPr id="4189" name="Group 93">
          <a:extLst>
            <a:ext uri="{FF2B5EF4-FFF2-40B4-BE49-F238E27FC236}">
              <a16:creationId xmlns:a16="http://schemas.microsoft.com/office/drawing/2014/main" id="{00000000-0008-0000-0000-00005D100000}"/>
            </a:ext>
          </a:extLst>
        </xdr:cNvPr>
        <xdr:cNvGrpSpPr>
          <a:grpSpLocks/>
        </xdr:cNvGrpSpPr>
      </xdr:nvGrpSpPr>
      <xdr:grpSpPr bwMode="auto">
        <a:xfrm>
          <a:off x="0" y="0"/>
          <a:ext cx="29246304" cy="0"/>
          <a:chOff x="243" y="0"/>
          <a:chExt cx="29128830" cy="124"/>
        </a:xfrm>
      </xdr:grpSpPr>
      <mc:AlternateContent xmlns:mc="http://schemas.openxmlformats.org/markup-compatibility/2006">
        <mc:Choice xmlns:a14="http://schemas.microsoft.com/office/drawing/2010/main" Requires="a14">
          <xdr:sp macro="" textlink="">
            <xdr:nvSpPr>
              <xdr:cNvPr id="4098" name="Bild 1"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29119472" y="0"/>
                <a:ext cx="9601" cy="0"/>
              </a:xfrm>
              <a:prstGeom prst="rect">
                <a:avLst/>
              </a:prstGeom>
              <a:solidFill>
                <a:srgbClr val="FFFFFF" mc:Ignorable="a14" a14:legacySpreadsheetColorIndex="9"/>
              </a:solidFill>
              <a:ln>
                <a:noFill/>
              </a:ln>
              <a:extLst>
                <a:ext uri="{91240B29-F687-4F45-9708-019B960494DF}">
                  <a14:hiddenLine w="1">
                    <a:solidFill>
                      <a:srgbClr val="000000" mc:Ignorable="a14" a14:legacySpreadsheetColorIndex="64"/>
                    </a:solidFill>
                    <a:miter lim="800000"/>
                    <a:headEnd/>
                    <a:tailEnd/>
                  </a14:hiddenLine>
                </a:ext>
              </a:extLst>
            </xdr:spPr>
          </xdr:sp>
        </mc:Choice>
        <mc:Fallback/>
      </mc:AlternateContent>
      <xdr:sp macro="" textlink="">
        <xdr:nvSpPr>
          <xdr:cNvPr id="4100" name="Text 2">
            <a:extLst>
              <a:ext uri="{FF2B5EF4-FFF2-40B4-BE49-F238E27FC236}">
                <a16:creationId xmlns:a16="http://schemas.microsoft.com/office/drawing/2014/main" id="{00000000-0008-0000-0000-000004100000}"/>
              </a:ext>
            </a:extLst>
          </xdr:cNvPr>
          <xdr:cNvSpPr txBox="1">
            <a:spLocks noChangeArrowheads="1"/>
          </xdr:cNvSpPr>
        </xdr:nvSpPr>
        <xdr:spPr bwMode="auto">
          <a:xfrm>
            <a:off x="243" y="48"/>
            <a:ext cx="378" cy="7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54864" tIns="41148" rIns="0" bIns="0" anchor="t" upright="1"/>
          <a:lstStyle/>
          <a:p>
            <a:pPr algn="l" rtl="0">
              <a:defRPr sz="1000"/>
            </a:pPr>
            <a:r>
              <a:rPr lang="de-CH" sz="1400" b="1" i="0" u="none" strike="noStrike" baseline="0">
                <a:solidFill>
                  <a:srgbClr val="000000"/>
                </a:solidFill>
                <a:latin typeface="Arial"/>
                <a:cs typeface="Arial"/>
              </a:rPr>
              <a:t>Abteilung Militär und Bevölkerungsschutz</a:t>
            </a:r>
            <a:r>
              <a:rPr lang="de-CH" sz="1200" b="1" i="0" u="none" strike="noStrike" baseline="0">
                <a:solidFill>
                  <a:srgbClr val="000000"/>
                </a:solidFill>
                <a:latin typeface="Arial"/>
                <a:cs typeface="Arial"/>
              </a:rPr>
              <a:t> </a:t>
            </a:r>
            <a:endParaRPr lang="de-CH" sz="1000" b="0" i="0" u="none" strike="noStrike" baseline="0">
              <a:solidFill>
                <a:srgbClr val="000000"/>
              </a:solidFill>
              <a:latin typeface="Arial"/>
              <a:cs typeface="Arial"/>
            </a:endParaRPr>
          </a:p>
          <a:p>
            <a:pPr algn="l" rtl="0">
              <a:defRPr sz="1000"/>
            </a:pPr>
            <a:r>
              <a:rPr lang="de-CH" sz="900" b="1" i="0" u="none" strike="noStrike" baseline="0">
                <a:solidFill>
                  <a:srgbClr val="000000"/>
                </a:solidFill>
                <a:latin typeface="Arial"/>
                <a:cs typeface="Arial"/>
              </a:rPr>
              <a:t>Sektion Planung und Technik  </a:t>
            </a:r>
            <a:endParaRPr lang="de-CH" sz="1000" b="0" i="0" u="none" strike="noStrike" baseline="0">
              <a:solidFill>
                <a:srgbClr val="000000"/>
              </a:solidFill>
              <a:latin typeface="Arial"/>
              <a:cs typeface="Arial"/>
            </a:endParaRPr>
          </a:p>
          <a:p>
            <a:pPr algn="l" rtl="0">
              <a:defRPr sz="1000"/>
            </a:pPr>
            <a:r>
              <a:rPr lang="de-CH" sz="800" b="0" i="0" u="none" strike="noStrike" baseline="0">
                <a:solidFill>
                  <a:srgbClr val="000000"/>
                </a:solidFill>
                <a:latin typeface="Arial"/>
                <a:cs typeface="Arial"/>
              </a:rPr>
              <a:t>5001 Aarau</a:t>
            </a:r>
            <a:endParaRPr lang="de-CH" sz="900" b="0" i="0" u="none" strike="noStrike" baseline="0">
              <a:solidFill>
                <a:srgbClr val="000000"/>
              </a:solidFill>
              <a:latin typeface="Arial"/>
              <a:cs typeface="Arial"/>
            </a:endParaRPr>
          </a:p>
          <a:p>
            <a:pPr algn="l" rtl="0">
              <a:defRPr sz="1000"/>
            </a:pPr>
            <a:r>
              <a:rPr lang="de-CH" sz="800" b="0" i="0" u="none" strike="noStrike" baseline="0">
                <a:solidFill>
                  <a:srgbClr val="000000"/>
                </a:solidFill>
                <a:latin typeface="Arial"/>
                <a:cs typeface="Arial"/>
              </a:rPr>
              <a:t>Telefon 062 / 835 31 90                         </a:t>
            </a:r>
          </a:p>
        </xdr:txBody>
      </xdr:sp>
      <xdr:sp macro="" textlink="">
        <xdr:nvSpPr>
          <xdr:cNvPr id="4101" name="Text Box 5">
            <a:extLst>
              <a:ext uri="{FF2B5EF4-FFF2-40B4-BE49-F238E27FC236}">
                <a16:creationId xmlns:a16="http://schemas.microsoft.com/office/drawing/2014/main" id="{00000000-0008-0000-0000-000005100000}"/>
              </a:ext>
            </a:extLst>
          </xdr:cNvPr>
          <xdr:cNvSpPr txBox="1">
            <a:spLocks noChangeArrowheads="1"/>
          </xdr:cNvSpPr>
        </xdr:nvSpPr>
        <xdr:spPr bwMode="auto">
          <a:xfrm>
            <a:off x="489" y="90"/>
            <a:ext cx="135" cy="31"/>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27432" anchor="b" upright="1"/>
          <a:lstStyle/>
          <a:p>
            <a:pPr algn="l" rtl="0">
              <a:defRPr sz="1000"/>
            </a:pPr>
            <a:r>
              <a:rPr lang="de-CH" sz="800" b="0" i="0" u="none" strike="noStrike" baseline="0">
                <a:solidFill>
                  <a:srgbClr val="000000"/>
                </a:solidFill>
                <a:latin typeface="Arial"/>
                <a:cs typeface="Arial"/>
              </a:rPr>
              <a:t>Rohrerstrasse 7, Postfach</a:t>
            </a:r>
          </a:p>
          <a:p>
            <a:pPr algn="l" rtl="0">
              <a:defRPr sz="1000"/>
            </a:pPr>
            <a:r>
              <a:rPr lang="de-CH" sz="800" b="0" i="0" u="none" strike="noStrike" baseline="0">
                <a:solidFill>
                  <a:srgbClr val="000000"/>
                </a:solidFill>
                <a:latin typeface="Arial"/>
                <a:cs typeface="Arial"/>
              </a:rPr>
              <a:t>Telefax 062 / 835 31 95</a:t>
            </a:r>
          </a:p>
        </xdr:txBody>
      </xdr:sp>
    </xdr:grpSp>
    <xdr:clientData/>
  </xdr:twoCellAnchor>
  <xdr:twoCellAnchor>
    <xdr:from>
      <xdr:col>40</xdr:col>
      <xdr:colOff>0</xdr:colOff>
      <xdr:row>0</xdr:row>
      <xdr:rowOff>0</xdr:rowOff>
    </xdr:from>
    <xdr:to>
      <xdr:col>40</xdr:col>
      <xdr:colOff>0</xdr:colOff>
      <xdr:row>0</xdr:row>
      <xdr:rowOff>0</xdr:rowOff>
    </xdr:to>
    <xdr:sp macro="" textlink="">
      <xdr:nvSpPr>
        <xdr:cNvPr id="4188" name="Rectangle 92">
          <a:extLst>
            <a:ext uri="{FF2B5EF4-FFF2-40B4-BE49-F238E27FC236}">
              <a16:creationId xmlns:a16="http://schemas.microsoft.com/office/drawing/2014/main" id="{00000000-0008-0000-0000-00005C100000}"/>
            </a:ext>
          </a:extLst>
        </xdr:cNvPr>
        <xdr:cNvSpPr>
          <a:spLocks noChangeArrowheads="1"/>
        </xdr:cNvSpPr>
      </xdr:nvSpPr>
      <xdr:spPr bwMode="auto">
        <a:xfrm>
          <a:off x="5429250" y="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AF507438-7753-43E0-B8FC-AC1667EBCBE1}">
            <a14:hiddenEffects xmlns:a14="http://schemas.microsoft.com/office/drawing/2010/main">
              <a:effectLst>
                <a:outerShdw dist="35921" dir="2700000" algn="ctr" rotWithShape="0">
                  <a:srgbClr val="808080"/>
                </a:outerShdw>
              </a:effectLst>
            </a14:hiddenEffects>
          </a:ext>
          <a:ext uri="{53640926-AAD7-44D8-BBD7-CCE9431645EC}">
            <a14:shadowObscured xmlns:a14="http://schemas.microsoft.com/office/drawing/2010/main" val="1"/>
          </a:ext>
        </a:extLst>
      </xdr:spPr>
    </xdr:sp>
    <xdr:clientData/>
  </xdr:twoCellAnchor>
  <xdr:twoCellAnchor>
    <xdr:from>
      <xdr:col>0</xdr:col>
      <xdr:colOff>0</xdr:colOff>
      <xdr:row>0</xdr:row>
      <xdr:rowOff>0</xdr:rowOff>
    </xdr:from>
    <xdr:to>
      <xdr:col>39</xdr:col>
      <xdr:colOff>114300</xdr:colOff>
      <xdr:row>1</xdr:row>
      <xdr:rowOff>0</xdr:rowOff>
    </xdr:to>
    <xdr:sp macro="" textlink="">
      <xdr:nvSpPr>
        <xdr:cNvPr id="4191" name="Rectangle 95">
          <a:extLst>
            <a:ext uri="{FF2B5EF4-FFF2-40B4-BE49-F238E27FC236}">
              <a16:creationId xmlns:a16="http://schemas.microsoft.com/office/drawing/2014/main" id="{00000000-0008-0000-0000-00005F100000}"/>
            </a:ext>
          </a:extLst>
        </xdr:cNvPr>
        <xdr:cNvSpPr>
          <a:spLocks noChangeArrowheads="1"/>
        </xdr:cNvSpPr>
      </xdr:nvSpPr>
      <xdr:spPr bwMode="auto">
        <a:xfrm>
          <a:off x="0" y="0"/>
          <a:ext cx="5314950" cy="733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28</xdr:col>
      <xdr:colOff>75366</xdr:colOff>
      <xdr:row>99</xdr:row>
      <xdr:rowOff>51955</xdr:rowOff>
    </xdr:from>
    <xdr:to>
      <xdr:col>33</xdr:col>
      <xdr:colOff>2919</xdr:colOff>
      <xdr:row>99</xdr:row>
      <xdr:rowOff>695037</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5978" b="5067"/>
        <a:stretch/>
      </xdr:blipFill>
      <xdr:spPr>
        <a:xfrm>
          <a:off x="4560775" y="14897966"/>
          <a:ext cx="728519" cy="64943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30</xdr:col>
          <xdr:colOff>152400</xdr:colOff>
          <xdr:row>2</xdr:row>
          <xdr:rowOff>28575</xdr:rowOff>
        </xdr:from>
        <xdr:to>
          <xdr:col>36</xdr:col>
          <xdr:colOff>85725</xdr:colOff>
          <xdr:row>3</xdr:row>
          <xdr:rowOff>0</xdr:rowOff>
        </xdr:to>
        <xdr:sp macro="" textlink="">
          <xdr:nvSpPr>
            <xdr:cNvPr id="4211" name="Check Box 115" hidden="1">
              <a:extLst>
                <a:ext uri="{63B3BB69-23CF-44E3-9099-C40C66FF867C}">
                  <a14:compatExt spid="_x0000_s4211"/>
                </a:ext>
                <a:ext uri="{FF2B5EF4-FFF2-40B4-BE49-F238E27FC236}">
                  <a16:creationId xmlns:a16="http://schemas.microsoft.com/office/drawing/2014/main" id="{00000000-0008-0000-0000-00007310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TWE 94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2</xdr:row>
          <xdr:rowOff>28575</xdr:rowOff>
        </xdr:from>
        <xdr:to>
          <xdr:col>15</xdr:col>
          <xdr:colOff>19050</xdr:colOff>
          <xdr:row>3</xdr:row>
          <xdr:rowOff>0</xdr:rowOff>
        </xdr:to>
        <xdr:sp macro="" textlink="">
          <xdr:nvSpPr>
            <xdr:cNvPr id="4214" name="Check Box 118" hidden="1">
              <a:extLst>
                <a:ext uri="{63B3BB69-23CF-44E3-9099-C40C66FF867C}">
                  <a14:compatExt spid="_x0000_s4214"/>
                </a:ext>
                <a:ext uri="{FF2B5EF4-FFF2-40B4-BE49-F238E27FC236}">
                  <a16:creationId xmlns:a16="http://schemas.microsoft.com/office/drawing/2014/main" id="{00000000-0008-0000-0000-00007610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TWS Kap.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xdr:row>
          <xdr:rowOff>28575</xdr:rowOff>
        </xdr:from>
        <xdr:to>
          <xdr:col>4</xdr:col>
          <xdr:colOff>47625</xdr:colOff>
          <xdr:row>3</xdr:row>
          <xdr:rowOff>0</xdr:rowOff>
        </xdr:to>
        <xdr:sp macro="" textlink="">
          <xdr:nvSpPr>
            <xdr:cNvPr id="4215" name="Check Box 119" hidden="1">
              <a:extLst>
                <a:ext uri="{63B3BB69-23CF-44E3-9099-C40C66FF867C}">
                  <a14:compatExt spid="_x0000_s4215"/>
                </a:ext>
                <a:ext uri="{FF2B5EF4-FFF2-40B4-BE49-F238E27FC236}">
                  <a16:creationId xmlns:a16="http://schemas.microsoft.com/office/drawing/2014/main" id="{00000000-0008-0000-0000-00007710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TWP 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91</xdr:row>
          <xdr:rowOff>133350</xdr:rowOff>
        </xdr:from>
        <xdr:to>
          <xdr:col>12</xdr:col>
          <xdr:colOff>28575</xdr:colOff>
          <xdr:row>93</xdr:row>
          <xdr:rowOff>57150</xdr:rowOff>
        </xdr:to>
        <xdr:sp macro="" textlink="">
          <xdr:nvSpPr>
            <xdr:cNvPr id="4220" name="Check Box 124" hidden="1">
              <a:extLst>
                <a:ext uri="{63B3BB69-23CF-44E3-9099-C40C66FF867C}">
                  <a14:compatExt spid="_x0000_s4220"/>
                </a:ext>
                <a:ext uri="{FF2B5EF4-FFF2-40B4-BE49-F238E27FC236}">
                  <a16:creationId xmlns:a16="http://schemas.microsoft.com/office/drawing/2014/main" id="{00000000-0008-0000-0000-00007C10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Genehmigung nicht erteilt.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93</xdr:row>
          <xdr:rowOff>123825</xdr:rowOff>
        </xdr:from>
        <xdr:to>
          <xdr:col>11</xdr:col>
          <xdr:colOff>9525</xdr:colOff>
          <xdr:row>95</xdr:row>
          <xdr:rowOff>19050</xdr:rowOff>
        </xdr:to>
        <xdr:sp macro="" textlink="">
          <xdr:nvSpPr>
            <xdr:cNvPr id="4224" name="Check Box 128" hidden="1">
              <a:extLst>
                <a:ext uri="{63B3BB69-23CF-44E3-9099-C40C66FF867C}">
                  <a14:compatExt spid="_x0000_s4224"/>
                </a:ext>
                <a:ext uri="{FF2B5EF4-FFF2-40B4-BE49-F238E27FC236}">
                  <a16:creationId xmlns:a16="http://schemas.microsoft.com/office/drawing/2014/main" id="{00000000-0008-0000-0000-00008010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Genehmigung erteilt.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2</xdr:row>
          <xdr:rowOff>28575</xdr:rowOff>
        </xdr:from>
        <xdr:to>
          <xdr:col>26</xdr:col>
          <xdr:colOff>152400</xdr:colOff>
          <xdr:row>3</xdr:row>
          <xdr:rowOff>0</xdr:rowOff>
        </xdr:to>
        <xdr:sp macro="" textlink="">
          <xdr:nvSpPr>
            <xdr:cNvPr id="4225" name="Check Box 129" hidden="1">
              <a:extLst>
                <a:ext uri="{63B3BB69-23CF-44E3-9099-C40C66FF867C}">
                  <a14:compatExt spid="_x0000_s4225"/>
                </a:ext>
                <a:ext uri="{FF2B5EF4-FFF2-40B4-BE49-F238E27FC236}">
                  <a16:creationId xmlns:a16="http://schemas.microsoft.com/office/drawing/2014/main" id="{00000000-0008-0000-0000-00008110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TWS Kap. 4</a:t>
              </a:r>
            </a:p>
          </xdr:txBody>
        </xdr:sp>
        <xdr:clientData/>
      </xdr:twoCellAnchor>
    </mc:Choice>
    <mc:Fallback/>
  </mc:AlternateContent>
  <xdr:twoCellAnchor editAs="oneCell">
    <xdr:from>
      <xdr:col>0</xdr:col>
      <xdr:colOff>32658</xdr:colOff>
      <xdr:row>0</xdr:row>
      <xdr:rowOff>27214</xdr:rowOff>
    </xdr:from>
    <xdr:to>
      <xdr:col>6</xdr:col>
      <xdr:colOff>105449</xdr:colOff>
      <xdr:row>0</xdr:row>
      <xdr:rowOff>644697</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2658" y="27214"/>
          <a:ext cx="1111470" cy="617483"/>
        </a:xfrm>
        <a:prstGeom prst="rect">
          <a:avLst/>
        </a:prstGeom>
      </xdr:spPr>
    </xdr:pic>
    <xdr:clientData/>
  </xdr:twoCellAnchor>
  <xdr:twoCellAnchor editAs="oneCell">
    <xdr:from>
      <xdr:col>0</xdr:col>
      <xdr:colOff>59871</xdr:colOff>
      <xdr:row>0</xdr:row>
      <xdr:rowOff>805544</xdr:rowOff>
    </xdr:from>
    <xdr:to>
      <xdr:col>12</xdr:col>
      <xdr:colOff>103238</xdr:colOff>
      <xdr:row>0</xdr:row>
      <xdr:rowOff>1311470</xdr:rowOff>
    </xdr:to>
    <xdr:pic>
      <xdr:nvPicPr>
        <xdr:cNvPr id="4" name="Grafi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9871" y="805544"/>
          <a:ext cx="2133424" cy="5059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28549</xdr:colOff>
      <xdr:row>0</xdr:row>
      <xdr:rowOff>36635</xdr:rowOff>
    </xdr:from>
    <xdr:to>
      <xdr:col>1</xdr:col>
      <xdr:colOff>343461</xdr:colOff>
      <xdr:row>0</xdr:row>
      <xdr:rowOff>682205</xdr:rowOff>
    </xdr:to>
    <xdr:pic>
      <xdr:nvPicPr>
        <xdr:cNvPr id="2" name="Grafik 1">
          <a:extLst>
            <a:ext uri="{FF2B5EF4-FFF2-40B4-BE49-F238E27FC236}">
              <a16:creationId xmlns:a16="http://schemas.microsoft.com/office/drawing/2014/main" id="{7B4D50F6-66AC-4B57-B118-3C2BA56BF09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49" y="36635"/>
          <a:ext cx="1076912" cy="607470"/>
        </a:xfrm>
        <a:prstGeom prst="rect">
          <a:avLst/>
        </a:prstGeom>
      </xdr:spPr>
    </xdr:pic>
    <xdr:clientData/>
  </xdr:twoCellAnchor>
  <xdr:twoCellAnchor editAs="oneCell">
    <xdr:from>
      <xdr:col>0</xdr:col>
      <xdr:colOff>21980</xdr:colOff>
      <xdr:row>0</xdr:row>
      <xdr:rowOff>754891</xdr:rowOff>
    </xdr:from>
    <xdr:to>
      <xdr:col>1</xdr:col>
      <xdr:colOff>1363122</xdr:colOff>
      <xdr:row>0</xdr:row>
      <xdr:rowOff>1301604</xdr:rowOff>
    </xdr:to>
    <xdr:pic>
      <xdr:nvPicPr>
        <xdr:cNvPr id="3" name="Grafik 2">
          <a:extLst>
            <a:ext uri="{FF2B5EF4-FFF2-40B4-BE49-F238E27FC236}">
              <a16:creationId xmlns:a16="http://schemas.microsoft.com/office/drawing/2014/main" id="{F547AC9F-D76B-4743-8744-FAF03EE732B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1980" y="754891"/>
          <a:ext cx="2103142" cy="5086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723900</xdr:colOff>
      <xdr:row>5</xdr:row>
      <xdr:rowOff>133350</xdr:rowOff>
    </xdr:from>
    <xdr:to>
      <xdr:col>5</xdr:col>
      <xdr:colOff>381000</xdr:colOff>
      <xdr:row>7</xdr:row>
      <xdr:rowOff>76200</xdr:rowOff>
    </xdr:to>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4467225" y="942975"/>
          <a:ext cx="41910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200" b="1">
              <a:latin typeface="Arial" panose="020B0604020202020204" pitchFamily="34" charset="0"/>
              <a:cs typeface="Arial" panose="020B0604020202020204" pitchFamily="34" charset="0"/>
            </a:rPr>
            <a:t>=</a:t>
          </a:r>
        </a:p>
      </xdr:txBody>
    </xdr:sp>
    <xdr:clientData/>
  </xdr:twoCellAnchor>
  <xdr:twoCellAnchor>
    <xdr:from>
      <xdr:col>4</xdr:col>
      <xdr:colOff>733425</xdr:colOff>
      <xdr:row>6</xdr:row>
      <xdr:rowOff>133350</xdr:rowOff>
    </xdr:from>
    <xdr:to>
      <xdr:col>5</xdr:col>
      <xdr:colOff>390525</xdr:colOff>
      <xdr:row>8</xdr:row>
      <xdr:rowOff>76200</xdr:rowOff>
    </xdr:to>
    <xdr:sp macro="" textlink="">
      <xdr:nvSpPr>
        <xdr:cNvPr id="3" name="Textfeld 2">
          <a:extLst>
            <a:ext uri="{FF2B5EF4-FFF2-40B4-BE49-F238E27FC236}">
              <a16:creationId xmlns:a16="http://schemas.microsoft.com/office/drawing/2014/main" id="{00000000-0008-0000-0100-000003000000}"/>
            </a:ext>
          </a:extLst>
        </xdr:cNvPr>
        <xdr:cNvSpPr txBox="1"/>
      </xdr:nvSpPr>
      <xdr:spPr>
        <a:xfrm>
          <a:off x="4476750" y="1114425"/>
          <a:ext cx="41910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200" b="1">
              <a:latin typeface="Arial" panose="020B0604020202020204" pitchFamily="34" charset="0"/>
              <a:cs typeface="Arial" panose="020B0604020202020204" pitchFamily="34" charset="0"/>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9525</xdr:colOff>
      <xdr:row>1</xdr:row>
      <xdr:rowOff>0</xdr:rowOff>
    </xdr:from>
    <xdr:to>
      <xdr:col>40</xdr:col>
      <xdr:colOff>123825</xdr:colOff>
      <xdr:row>2</xdr:row>
      <xdr:rowOff>0</xdr:rowOff>
    </xdr:to>
    <xdr:sp macro="" textlink="">
      <xdr:nvSpPr>
        <xdr:cNvPr id="2" name="Rectangle 66">
          <a:extLst>
            <a:ext uri="{FF2B5EF4-FFF2-40B4-BE49-F238E27FC236}">
              <a16:creationId xmlns:a16="http://schemas.microsoft.com/office/drawing/2014/main" id="{00000000-0008-0000-0300-000002000000}"/>
            </a:ext>
          </a:extLst>
        </xdr:cNvPr>
        <xdr:cNvSpPr>
          <a:spLocks noChangeArrowheads="1"/>
        </xdr:cNvSpPr>
      </xdr:nvSpPr>
      <xdr:spPr bwMode="auto">
        <a:xfrm>
          <a:off x="771525" y="152400"/>
          <a:ext cx="6219825" cy="8477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31</xdr:col>
          <xdr:colOff>57150</xdr:colOff>
          <xdr:row>186</xdr:row>
          <xdr:rowOff>19050</xdr:rowOff>
        </xdr:from>
        <xdr:to>
          <xdr:col>34</xdr:col>
          <xdr:colOff>0</xdr:colOff>
          <xdr:row>187</xdr:row>
          <xdr:rowOff>9525</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300-00000140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66675</xdr:colOff>
          <xdr:row>186</xdr:row>
          <xdr:rowOff>19050</xdr:rowOff>
        </xdr:from>
        <xdr:to>
          <xdr:col>39</xdr:col>
          <xdr:colOff>114300</xdr:colOff>
          <xdr:row>187</xdr:row>
          <xdr:rowOff>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300-00000240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66675</xdr:colOff>
          <xdr:row>191</xdr:row>
          <xdr:rowOff>28575</xdr:rowOff>
        </xdr:from>
        <xdr:to>
          <xdr:col>34</xdr:col>
          <xdr:colOff>9525</xdr:colOff>
          <xdr:row>192</xdr:row>
          <xdr:rowOff>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300-00000340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76200</xdr:colOff>
          <xdr:row>191</xdr:row>
          <xdr:rowOff>28575</xdr:rowOff>
        </xdr:from>
        <xdr:to>
          <xdr:col>39</xdr:col>
          <xdr:colOff>123825</xdr:colOff>
          <xdr:row>192</xdr:row>
          <xdr:rowOff>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300-000004400000}"/>
                </a:ext>
              </a:extLst>
            </xdr:cNvPr>
            <xdr:cNvSpPr/>
          </xdr:nvSpPr>
          <xdr:spPr bwMode="auto">
            <a:xfrm>
              <a:off x="0" y="0"/>
              <a:ext cx="0" cy="0"/>
            </a:xfrm>
            <a:prstGeom prst="rect">
              <a:avLst/>
            </a:prstGeom>
            <a:noFill/>
            <a:ln>
              <a:noFill/>
            </a:ln>
            <a:extLst>
              <a:ext uri="{909E8E84-426E-40DD-AFC4-6F175D3DCCD1}">
                <a14:hiddenFill>
                  <a:solidFill>
                    <a:srgbClr val="FFFF99" mc:Ignorable="a14" a14:legacySpreadsheetColorIndex="4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Nein</a:t>
              </a:r>
            </a:p>
          </xdr:txBody>
        </xdr:sp>
        <xdr:clientData/>
      </xdr:twoCellAnchor>
    </mc:Choice>
    <mc:Fallback/>
  </mc:AlternateContent>
  <xdr:twoCellAnchor editAs="oneCell">
    <xdr:from>
      <xdr:col>1</xdr:col>
      <xdr:colOff>29765</xdr:colOff>
      <xdr:row>1</xdr:row>
      <xdr:rowOff>47625</xdr:rowOff>
    </xdr:from>
    <xdr:to>
      <xdr:col>9</xdr:col>
      <xdr:colOff>93485</xdr:colOff>
      <xdr:row>1</xdr:row>
      <xdr:rowOff>665108</xdr:rowOff>
    </xdr:to>
    <xdr:pic>
      <xdr:nvPicPr>
        <xdr:cNvPr id="3" name="Grafik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1765" y="202406"/>
          <a:ext cx="1111470" cy="617483"/>
        </a:xfrm>
        <a:prstGeom prst="rect">
          <a:avLst/>
        </a:prstGeom>
      </xdr:spPr>
    </xdr:pic>
    <xdr:clientData/>
  </xdr:twoCellAnchor>
  <xdr:twoCellAnchor editAs="oneCell">
    <xdr:from>
      <xdr:col>1</xdr:col>
      <xdr:colOff>56978</xdr:colOff>
      <xdr:row>1</xdr:row>
      <xdr:rowOff>825955</xdr:rowOff>
    </xdr:from>
    <xdr:to>
      <xdr:col>17</xdr:col>
      <xdr:colOff>94902</xdr:colOff>
      <xdr:row>1</xdr:row>
      <xdr:rowOff>1331881</xdr:rowOff>
    </xdr:to>
    <xdr:pic>
      <xdr:nvPicPr>
        <xdr:cNvPr id="4" name="Grafik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18978" y="980736"/>
          <a:ext cx="2133424" cy="50592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28549</xdr:colOff>
      <xdr:row>0</xdr:row>
      <xdr:rowOff>36635</xdr:rowOff>
    </xdr:from>
    <xdr:to>
      <xdr:col>1</xdr:col>
      <xdr:colOff>438711</xdr:colOff>
      <xdr:row>0</xdr:row>
      <xdr:rowOff>636779</xdr:rowOff>
    </xdr:to>
    <xdr:pic>
      <xdr:nvPicPr>
        <xdr:cNvPr id="2" name="Grafik 1">
          <a:extLst>
            <a:ext uri="{FF2B5EF4-FFF2-40B4-BE49-F238E27FC236}">
              <a16:creationId xmlns:a16="http://schemas.microsoft.com/office/drawing/2014/main" id="{E5DBD2D5-79C6-44D1-8392-98CFC4CF6F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49" y="36635"/>
          <a:ext cx="1076912" cy="603807"/>
        </a:xfrm>
        <a:prstGeom prst="rect">
          <a:avLst/>
        </a:prstGeom>
      </xdr:spPr>
    </xdr:pic>
    <xdr:clientData/>
  </xdr:twoCellAnchor>
  <xdr:twoCellAnchor editAs="oneCell">
    <xdr:from>
      <xdr:col>0</xdr:col>
      <xdr:colOff>58615</xdr:colOff>
      <xdr:row>0</xdr:row>
      <xdr:rowOff>769545</xdr:rowOff>
    </xdr:from>
    <xdr:to>
      <xdr:col>1</xdr:col>
      <xdr:colOff>1495007</xdr:colOff>
      <xdr:row>0</xdr:row>
      <xdr:rowOff>1270832</xdr:rowOff>
    </xdr:to>
    <xdr:pic>
      <xdr:nvPicPr>
        <xdr:cNvPr id="3" name="Grafik 2">
          <a:extLst>
            <a:ext uri="{FF2B5EF4-FFF2-40B4-BE49-F238E27FC236}">
              <a16:creationId xmlns:a16="http://schemas.microsoft.com/office/drawing/2014/main" id="{D2536C39-360C-4CC1-BC5A-2507E2C6DB4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8615" y="769545"/>
          <a:ext cx="2103142" cy="5049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https://ktag365-my.sharepoint.com/personal/simon_studer_ag_ch/Documents/von%20meinem%20H-Laufwerk/PAK%20%20%20V%20O%20R%20L%20A%20G%20E%20N%20%20%20RBB%20EINSATZBEREITSCHAFT/PAK%20CL%20und%20PB%20V%20O%20R%20L%20A%20G%20E%20N/G&#252;ltige%20PAK%20%20V%20O%20R%20L%20A%20G%20E%20%20Kt%20Aargau%20JAHR%20ORT%20ADRESSE%20TYP%20STATUS.xlsm?1E24286E" TargetMode="External"/><Relationship Id="rId1" Type="http://schemas.openxmlformats.org/officeDocument/2006/relationships/externalLinkPath" Target="file:///\\1E24286E\G&#252;ltige%20PAK%20%20V%20O%20R%20L%20A%20G%20E%20%20Kt%20Aargau%20JAHR%20ORT%20ADRESSE%20TYP%20STATU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leitung"/>
      <sheetName val="ChecklisteTitel"/>
      <sheetName val="Checkliste"/>
      <sheetName val="BerichtTitel"/>
      <sheetName val="Bericht"/>
      <sheetName val="Tabelle Mängelbehebung"/>
      <sheetName val="Masse"/>
      <sheetName val="Komponenten"/>
      <sheetName val="Parameter"/>
      <sheetName val="Gültige PAK  V O R L A G E  Kt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330000" mc:Ignorable="a14" a14:legacySpreadsheetColorIndex="51"/>
        </a:solidFill>
        <a:ln w="19050" cap="flat" cmpd="sng" algn="ctr">
          <a:solidFill>
            <a:srgbClr xmlns:mc="http://schemas.openxmlformats.org/markup-compatibility/2006" xmlns:a14="http://schemas.microsoft.com/office/drawing/2010/main" val="340000" mc:Ignorable="a14" a14:legacySpreadsheetColorIndex="52"/>
          </a:solidFill>
          <a:prstDash val="solid"/>
          <a:round/>
          <a:headEnd type="none" w="med" len="med"/>
          <a:tailEnd type="none" w="med" len="med"/>
        </a:ln>
        <a:effectLst>
          <a:outerShdw dist="107763" dir="18900000" algn="ctr" rotWithShape="0">
            <a:srgbClr xmlns:mc="http://schemas.openxmlformats.org/markup-compatibility/2006" xmlns:a14="http://schemas.microsoft.com/office/drawing/2010/main" val="3C0000" mc:Ignorable="a14" a14:legacySpreadsheetColorIndex="6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330000" mc:Ignorable="a14" a14:legacySpreadsheetColorIndex="51"/>
        </a:solidFill>
        <a:ln w="19050" cap="flat" cmpd="sng" algn="ctr">
          <a:solidFill>
            <a:srgbClr xmlns:mc="http://schemas.openxmlformats.org/markup-compatibility/2006" xmlns:a14="http://schemas.microsoft.com/office/drawing/2010/main" val="340000" mc:Ignorable="a14" a14:legacySpreadsheetColorIndex="52"/>
          </a:solidFill>
          <a:prstDash val="solid"/>
          <a:round/>
          <a:headEnd type="none" w="med" len="med"/>
          <a:tailEnd type="none" w="med" len="med"/>
        </a:ln>
        <a:effectLst>
          <a:outerShdw dist="107763" dir="18900000" algn="ctr" rotWithShape="0">
            <a:srgbClr xmlns:mc="http://schemas.openxmlformats.org/markup-compatibility/2006" xmlns:a14="http://schemas.microsoft.com/office/drawing/2010/main" val="3C0000" mc:Ignorable="a14" a14:legacySpreadsheetColorIndex="6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1.xml"/><Relationship Id="rId13" Type="http://schemas.openxmlformats.org/officeDocument/2006/relationships/ctrlProp" Target="../ctrlProps/ctrlProp6.xml"/><Relationship Id="rId3" Type="http://schemas.openxmlformats.org/officeDocument/2006/relationships/printerSettings" Target="../printerSettings/printerSettings1.bin"/><Relationship Id="rId7" Type="http://schemas.openxmlformats.org/officeDocument/2006/relationships/image" Target="../media/image1.emf"/><Relationship Id="rId12" Type="http://schemas.openxmlformats.org/officeDocument/2006/relationships/ctrlProp" Target="../ctrlProps/ctrlProp5.xml"/><Relationship Id="rId2" Type="http://schemas.openxmlformats.org/officeDocument/2006/relationships/hyperlink" Target="https://www.zkdb.vbs.admin.ch/" TargetMode="External"/><Relationship Id="rId1" Type="http://schemas.openxmlformats.org/officeDocument/2006/relationships/hyperlink" Target="http://www.ag.ch/zivilschutz" TargetMode="External"/><Relationship Id="rId6" Type="http://schemas.openxmlformats.org/officeDocument/2006/relationships/oleObject" Target="../embeddings/Microsoft_Word_97_-_2003_Document.doc"/><Relationship Id="rId11" Type="http://schemas.openxmlformats.org/officeDocument/2006/relationships/ctrlProp" Target="../ctrlProps/ctrlProp4.xml"/><Relationship Id="rId5" Type="http://schemas.openxmlformats.org/officeDocument/2006/relationships/vmlDrawing" Target="../drawings/vmlDrawing1.vml"/><Relationship Id="rId10" Type="http://schemas.openxmlformats.org/officeDocument/2006/relationships/ctrlProp" Target="../ctrlProps/ctrlProp3.xml"/><Relationship Id="rId4" Type="http://schemas.openxmlformats.org/officeDocument/2006/relationships/drawing" Target="../drawings/drawing1.xml"/><Relationship Id="rId9" Type="http://schemas.openxmlformats.org/officeDocument/2006/relationships/ctrlProp" Target="../ctrlProps/ctrlProp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tabColor rgb="FFFF0000"/>
    <pageSetUpPr fitToPage="1"/>
  </sheetPr>
  <dimension ref="A1:BH161"/>
  <sheetViews>
    <sheetView showGridLines="0" showZeros="0" tabSelected="1" view="pageBreakPreview" zoomScale="175" zoomScaleNormal="130" zoomScaleSheetLayoutView="175" zoomScalePageLayoutView="160" workbookViewId="0">
      <selection activeCell="D100" sqref="D100:AB100"/>
    </sheetView>
  </sheetViews>
  <sheetFormatPr baseColWidth="10" defaultColWidth="11.42578125" defaultRowHeight="12"/>
  <cols>
    <col min="1" max="40" width="2.42578125" style="1" customWidth="1"/>
    <col min="41" max="41" width="1.5703125" style="1" customWidth="1"/>
    <col min="42" max="47" width="1.42578125" style="1" customWidth="1"/>
    <col min="48" max="49" width="1" style="1" customWidth="1"/>
    <col min="50" max="55" width="1.140625" style="1" customWidth="1"/>
    <col min="56" max="61" width="2.85546875" style="1" customWidth="1"/>
    <col min="62" max="16384" width="11.42578125" style="1"/>
  </cols>
  <sheetData>
    <row r="1" spans="1:58" ht="108" customHeight="1" thickBot="1">
      <c r="A1" s="309"/>
      <c r="B1" s="309"/>
      <c r="C1" s="309"/>
      <c r="D1" s="309"/>
      <c r="E1" s="309"/>
      <c r="F1" s="309"/>
      <c r="G1" s="309"/>
      <c r="H1" s="309"/>
      <c r="I1" s="309"/>
      <c r="J1" s="309"/>
      <c r="K1" s="309"/>
      <c r="L1" s="309"/>
      <c r="M1" s="309"/>
      <c r="N1" s="309"/>
      <c r="O1" s="309"/>
      <c r="P1" s="309"/>
      <c r="Q1" s="309"/>
      <c r="R1" s="309"/>
      <c r="S1" s="309"/>
      <c r="T1" s="309"/>
      <c r="U1" s="309"/>
      <c r="V1" s="309"/>
      <c r="W1" s="309"/>
      <c r="X1" s="309"/>
      <c r="Y1" s="309"/>
      <c r="Z1" s="309"/>
      <c r="AA1" s="309"/>
      <c r="AB1" s="309"/>
      <c r="AC1" s="309"/>
      <c r="AD1" s="309"/>
      <c r="AE1" s="309"/>
      <c r="AF1" s="309"/>
      <c r="AG1" s="309"/>
      <c r="AH1" s="309"/>
      <c r="AI1" s="309"/>
      <c r="AJ1" s="309"/>
      <c r="AK1" s="309"/>
      <c r="AL1" s="309"/>
      <c r="AM1" s="309"/>
      <c r="AN1" s="309"/>
    </row>
    <row r="2" spans="1:58" ht="18.75" thickBot="1">
      <c r="A2" s="331" t="s">
        <v>234</v>
      </c>
      <c r="B2" s="332"/>
      <c r="C2" s="332"/>
      <c r="D2" s="332"/>
      <c r="E2" s="332"/>
      <c r="F2" s="332"/>
      <c r="G2" s="332"/>
      <c r="H2" s="332"/>
      <c r="I2" s="332"/>
      <c r="J2" s="332"/>
      <c r="K2" s="332"/>
      <c r="L2" s="332"/>
      <c r="M2" s="332"/>
      <c r="N2" s="332"/>
      <c r="O2" s="332"/>
      <c r="P2" s="332"/>
      <c r="Q2" s="332"/>
      <c r="R2" s="332"/>
      <c r="S2" s="332"/>
      <c r="T2" s="332"/>
      <c r="U2" s="332"/>
      <c r="V2" s="332"/>
      <c r="W2" s="332"/>
      <c r="X2" s="332"/>
      <c r="Y2" s="332"/>
      <c r="Z2" s="332"/>
      <c r="AA2" s="332"/>
      <c r="AB2" s="332"/>
      <c r="AC2" s="332"/>
      <c r="AD2" s="332"/>
      <c r="AE2" s="332"/>
      <c r="AF2" s="332"/>
      <c r="AG2" s="332"/>
      <c r="AH2" s="332"/>
      <c r="AI2" s="332"/>
      <c r="AJ2" s="332"/>
      <c r="AK2" s="332"/>
      <c r="AL2" s="332"/>
      <c r="AM2" s="332"/>
      <c r="AN2" s="333"/>
    </row>
    <row r="3" spans="1:58" s="45" customFormat="1" ht="20.100000000000001" customHeight="1">
      <c r="A3" s="255"/>
      <c r="B3" s="256"/>
      <c r="C3" s="256"/>
      <c r="D3" s="256"/>
      <c r="E3" s="256"/>
      <c r="F3" s="256"/>
      <c r="G3" s="256"/>
      <c r="H3" s="256"/>
      <c r="I3" s="256"/>
      <c r="J3" s="256"/>
      <c r="K3" s="256"/>
      <c r="L3" s="256"/>
      <c r="M3" s="256"/>
      <c r="N3" s="256"/>
      <c r="O3" s="256"/>
      <c r="P3" s="256"/>
      <c r="Q3" s="256"/>
      <c r="R3" s="256"/>
      <c r="S3" s="256"/>
      <c r="T3" s="256"/>
      <c r="U3" s="256"/>
      <c r="V3" s="256"/>
      <c r="W3" s="256"/>
      <c r="X3" s="256"/>
      <c r="Y3" s="256"/>
      <c r="Z3" s="256"/>
      <c r="AA3" s="256"/>
      <c r="AB3" s="256"/>
      <c r="AC3" s="256"/>
      <c r="AD3" s="256"/>
      <c r="AE3" s="256"/>
      <c r="AF3" s="256"/>
      <c r="AG3" s="256"/>
      <c r="AH3" s="256"/>
      <c r="AI3" s="256"/>
      <c r="AJ3" s="256"/>
      <c r="AK3" s="256"/>
      <c r="AL3" s="256"/>
      <c r="AM3" s="256"/>
      <c r="AN3" s="257"/>
      <c r="AQ3" s="228"/>
      <c r="AR3" s="228"/>
      <c r="AS3" s="228"/>
      <c r="AT3" s="228"/>
      <c r="AU3" s="228"/>
      <c r="AV3" s="228"/>
      <c r="AW3" s="228"/>
      <c r="AX3" s="228"/>
      <c r="AY3" s="228"/>
      <c r="AZ3" s="228"/>
      <c r="BA3" s="228"/>
      <c r="BB3" s="228"/>
      <c r="BC3" s="228"/>
      <c r="BD3" s="228"/>
      <c r="BE3" s="228"/>
      <c r="BF3" s="228"/>
    </row>
    <row r="4" spans="1:58">
      <c r="A4" s="350" t="s">
        <v>10</v>
      </c>
      <c r="B4" s="351"/>
      <c r="C4" s="351"/>
      <c r="D4" s="351"/>
      <c r="E4" s="351"/>
      <c r="F4" s="351"/>
      <c r="G4" s="351"/>
      <c r="H4" s="351"/>
      <c r="I4" s="351"/>
      <c r="J4" s="351"/>
      <c r="K4" s="351"/>
      <c r="L4" s="351"/>
      <c r="M4" s="351"/>
      <c r="N4" s="351"/>
      <c r="O4" s="351"/>
      <c r="P4" s="351"/>
      <c r="Q4" s="351"/>
      <c r="R4" s="351"/>
      <c r="S4" s="351"/>
      <c r="T4" s="351"/>
      <c r="U4" s="351"/>
      <c r="V4" s="351"/>
      <c r="W4" s="351"/>
      <c r="X4" s="351"/>
      <c r="Y4" s="351"/>
      <c r="Z4" s="351"/>
      <c r="AA4" s="351"/>
      <c r="AB4" s="351"/>
      <c r="AC4" s="351"/>
      <c r="AD4" s="351"/>
      <c r="AE4" s="351"/>
      <c r="AF4" s="351"/>
      <c r="AG4" s="351"/>
      <c r="AH4" s="351"/>
      <c r="AI4" s="351"/>
      <c r="AJ4" s="351"/>
      <c r="AK4" s="351"/>
      <c r="AL4" s="351"/>
      <c r="AM4" s="351"/>
      <c r="AN4" s="352"/>
      <c r="AQ4" s="103"/>
      <c r="AR4" s="103"/>
      <c r="AS4" s="103"/>
      <c r="AT4" s="103"/>
      <c r="AU4" s="103"/>
      <c r="AV4" s="103"/>
      <c r="AW4" s="103"/>
      <c r="AX4" s="103"/>
      <c r="AY4" s="103"/>
      <c r="AZ4" s="103"/>
      <c r="BA4" s="103"/>
      <c r="BB4" s="103"/>
      <c r="BC4" s="103"/>
      <c r="BD4" s="103"/>
      <c r="BE4" s="103"/>
      <c r="BF4" s="103"/>
    </row>
    <row r="5" spans="1:58" s="2" customFormat="1" ht="18" customHeight="1">
      <c r="A5" s="353" t="s">
        <v>57</v>
      </c>
      <c r="B5" s="354"/>
      <c r="C5" s="354"/>
      <c r="D5" s="355"/>
      <c r="E5" s="429" t="s">
        <v>282</v>
      </c>
      <c r="F5" s="430"/>
      <c r="G5" s="430"/>
      <c r="H5" s="430"/>
      <c r="I5" s="430"/>
      <c r="J5" s="430"/>
      <c r="K5" s="430"/>
      <c r="L5" s="430"/>
      <c r="M5" s="430"/>
      <c r="N5" s="430"/>
      <c r="O5" s="430"/>
      <c r="P5" s="430"/>
      <c r="Q5" s="430"/>
      <c r="R5" s="430"/>
      <c r="S5" s="430"/>
      <c r="T5" s="430"/>
      <c r="U5" s="430"/>
      <c r="V5" s="430"/>
      <c r="W5" s="430"/>
      <c r="X5" s="430"/>
      <c r="Y5" s="430"/>
      <c r="Z5" s="430"/>
      <c r="AA5" s="430"/>
      <c r="AB5" s="430"/>
      <c r="AC5" s="430"/>
      <c r="AD5" s="430"/>
      <c r="AE5" s="430"/>
      <c r="AF5" s="431"/>
      <c r="AG5" s="347" t="s">
        <v>0</v>
      </c>
      <c r="AH5" s="348"/>
      <c r="AI5" s="348"/>
      <c r="AJ5" s="349"/>
      <c r="AK5" s="344"/>
      <c r="AL5" s="345"/>
      <c r="AM5" s="345"/>
      <c r="AN5" s="346"/>
      <c r="AO5" s="1"/>
      <c r="AQ5" s="428"/>
      <c r="AR5" s="428"/>
      <c r="AS5" s="428"/>
      <c r="AT5" s="428"/>
      <c r="AU5" s="428"/>
      <c r="AV5" s="428"/>
      <c r="AW5" s="428"/>
      <c r="AX5" s="428"/>
      <c r="AY5" s="428"/>
      <c r="AZ5" s="428"/>
      <c r="BA5" s="428"/>
      <c r="BB5" s="428"/>
      <c r="BC5" s="428"/>
      <c r="BD5" s="428"/>
      <c r="BE5" s="428"/>
      <c r="BF5" s="428"/>
    </row>
    <row r="6" spans="1:58" s="2" customFormat="1" ht="12.95" customHeight="1">
      <c r="A6" s="252" t="s">
        <v>11</v>
      </c>
      <c r="B6" s="253"/>
      <c r="C6" s="253"/>
      <c r="D6" s="253"/>
      <c r="E6" s="253"/>
      <c r="F6" s="253"/>
      <c r="G6" s="253"/>
      <c r="H6" s="253"/>
      <c r="I6" s="253"/>
      <c r="J6" s="253"/>
      <c r="K6" s="253"/>
      <c r="L6" s="253"/>
      <c r="M6" s="253"/>
      <c r="N6" s="253"/>
      <c r="O6" s="253"/>
      <c r="P6" s="253"/>
      <c r="Q6" s="253"/>
      <c r="R6" s="253"/>
      <c r="S6" s="253"/>
      <c r="T6" s="254"/>
      <c r="U6" s="252" t="s">
        <v>1</v>
      </c>
      <c r="V6" s="253"/>
      <c r="W6" s="253"/>
      <c r="X6" s="254"/>
      <c r="Y6" s="252" t="s">
        <v>2</v>
      </c>
      <c r="Z6" s="253"/>
      <c r="AA6" s="253"/>
      <c r="AB6" s="253"/>
      <c r="AC6" s="253"/>
      <c r="AD6" s="253"/>
      <c r="AE6" s="253"/>
      <c r="AF6" s="253"/>
      <c r="AG6" s="253"/>
      <c r="AH6" s="253"/>
      <c r="AI6" s="253"/>
      <c r="AJ6" s="253"/>
      <c r="AK6" s="337"/>
      <c r="AL6" s="337"/>
      <c r="AM6" s="337"/>
      <c r="AN6" s="338"/>
      <c r="AO6" s="1"/>
      <c r="AQ6" s="104"/>
      <c r="AR6" s="104"/>
      <c r="AS6" s="104"/>
      <c r="AT6" s="104"/>
      <c r="AU6" s="104"/>
      <c r="AV6" s="104"/>
      <c r="AW6" s="104"/>
      <c r="AX6" s="104"/>
      <c r="AY6" s="104"/>
      <c r="AZ6" s="104"/>
      <c r="BA6" s="104"/>
      <c r="BB6" s="104"/>
      <c r="BC6" s="104"/>
      <c r="BD6" s="104"/>
      <c r="BE6" s="104"/>
      <c r="BF6" s="104"/>
    </row>
    <row r="7" spans="1:58" s="2" customFormat="1" ht="12.95" customHeight="1">
      <c r="A7" s="313"/>
      <c r="B7" s="314"/>
      <c r="C7" s="314"/>
      <c r="D7" s="314"/>
      <c r="E7" s="314"/>
      <c r="F7" s="314"/>
      <c r="G7" s="314"/>
      <c r="H7" s="314"/>
      <c r="I7" s="314"/>
      <c r="J7" s="314"/>
      <c r="K7" s="314"/>
      <c r="L7" s="314"/>
      <c r="M7" s="314"/>
      <c r="N7" s="314"/>
      <c r="O7" s="314"/>
      <c r="P7" s="314"/>
      <c r="Q7" s="314"/>
      <c r="R7" s="314"/>
      <c r="S7" s="314"/>
      <c r="T7" s="315"/>
      <c r="U7" s="339"/>
      <c r="V7" s="340"/>
      <c r="W7" s="340"/>
      <c r="X7" s="341"/>
      <c r="Y7" s="334"/>
      <c r="Z7" s="335"/>
      <c r="AA7" s="335"/>
      <c r="AB7" s="335"/>
      <c r="AC7" s="335"/>
      <c r="AD7" s="335"/>
      <c r="AE7" s="335"/>
      <c r="AF7" s="335"/>
      <c r="AG7" s="335"/>
      <c r="AH7" s="335"/>
      <c r="AI7" s="335"/>
      <c r="AJ7" s="335"/>
      <c r="AK7" s="335"/>
      <c r="AL7" s="335"/>
      <c r="AM7" s="335"/>
      <c r="AN7" s="336"/>
      <c r="AO7" s="1"/>
    </row>
    <row r="8" spans="1:58" s="2" customFormat="1" ht="12.95" customHeight="1">
      <c r="A8" s="61" t="s">
        <v>13</v>
      </c>
      <c r="B8" s="62"/>
      <c r="C8" s="62"/>
      <c r="D8" s="62"/>
      <c r="E8" s="322"/>
      <c r="F8" s="323"/>
      <c r="G8" s="323"/>
      <c r="H8" s="323"/>
      <c r="I8" s="323"/>
      <c r="J8" s="323"/>
      <c r="K8" s="323"/>
      <c r="L8" s="324"/>
      <c r="M8" s="441" t="s">
        <v>5</v>
      </c>
      <c r="N8" s="442"/>
      <c r="O8" s="442"/>
      <c r="P8" s="443"/>
      <c r="Q8" s="444">
        <v>3.11</v>
      </c>
      <c r="R8" s="445"/>
      <c r="S8" s="445"/>
      <c r="T8" s="445"/>
      <c r="U8" s="445"/>
      <c r="V8" s="445"/>
      <c r="W8" s="445"/>
      <c r="X8" s="446"/>
      <c r="Y8" s="441" t="s">
        <v>4</v>
      </c>
      <c r="Z8" s="442"/>
      <c r="AA8" s="442"/>
      <c r="AB8" s="443"/>
      <c r="AC8" s="447">
        <v>5.0999999999999996</v>
      </c>
      <c r="AD8" s="448"/>
      <c r="AE8" s="448"/>
      <c r="AF8" s="448"/>
      <c r="AG8" s="448"/>
      <c r="AH8" s="449"/>
      <c r="AI8" s="447"/>
      <c r="AJ8" s="448"/>
      <c r="AK8" s="448"/>
      <c r="AL8" s="448"/>
      <c r="AM8" s="448"/>
      <c r="AN8" s="449"/>
      <c r="AO8" s="1"/>
    </row>
    <row r="9" spans="1:58" s="2" customFormat="1" ht="12" customHeight="1">
      <c r="A9" s="252" t="s">
        <v>54</v>
      </c>
      <c r="B9" s="253"/>
      <c r="C9" s="253"/>
      <c r="D9" s="253"/>
      <c r="E9" s="253"/>
      <c r="F9" s="253"/>
      <c r="G9" s="253"/>
      <c r="H9" s="253"/>
      <c r="I9" s="253"/>
      <c r="J9" s="253"/>
      <c r="K9" s="253"/>
      <c r="L9" s="254"/>
      <c r="M9" s="316" t="s">
        <v>12</v>
      </c>
      <c r="N9" s="317"/>
      <c r="O9" s="317"/>
      <c r="P9" s="317"/>
      <c r="Q9" s="317"/>
      <c r="R9" s="317"/>
      <c r="S9" s="317"/>
      <c r="T9" s="317"/>
      <c r="U9" s="317"/>
      <c r="V9" s="317"/>
      <c r="W9" s="317"/>
      <c r="X9" s="318"/>
      <c r="Y9" s="343" t="s">
        <v>16</v>
      </c>
      <c r="Z9" s="343"/>
      <c r="AA9" s="343"/>
      <c r="AB9" s="343"/>
      <c r="AC9" s="343"/>
      <c r="AD9" s="343"/>
      <c r="AE9" s="343"/>
      <c r="AF9" s="343"/>
      <c r="AG9" s="343"/>
      <c r="AH9" s="343"/>
      <c r="AI9" s="343"/>
      <c r="AJ9" s="343"/>
      <c r="AK9" s="343"/>
      <c r="AL9" s="343"/>
      <c r="AM9" s="343"/>
      <c r="AN9" s="343"/>
    </row>
    <row r="10" spans="1:58" s="2" customFormat="1" ht="12" customHeight="1">
      <c r="A10" s="310"/>
      <c r="B10" s="311"/>
      <c r="C10" s="311"/>
      <c r="D10" s="311"/>
      <c r="E10" s="311"/>
      <c r="F10" s="311"/>
      <c r="G10" s="311"/>
      <c r="H10" s="311"/>
      <c r="I10" s="311"/>
      <c r="J10" s="311"/>
      <c r="K10" s="311"/>
      <c r="L10" s="312"/>
      <c r="M10" s="313"/>
      <c r="N10" s="314"/>
      <c r="O10" s="314"/>
      <c r="P10" s="314"/>
      <c r="Q10" s="314"/>
      <c r="R10" s="314"/>
      <c r="S10" s="314"/>
      <c r="T10" s="314"/>
      <c r="U10" s="314"/>
      <c r="V10" s="314"/>
      <c r="W10" s="314"/>
      <c r="X10" s="315"/>
      <c r="Y10" s="342"/>
      <c r="Z10" s="342"/>
      <c r="AA10" s="342"/>
      <c r="AB10" s="342"/>
      <c r="AC10" s="342"/>
      <c r="AD10" s="342"/>
      <c r="AE10" s="342"/>
      <c r="AF10" s="342"/>
      <c r="AG10" s="342"/>
      <c r="AH10" s="342"/>
      <c r="AI10" s="342"/>
      <c r="AJ10" s="342"/>
      <c r="AK10" s="342"/>
      <c r="AL10" s="342"/>
      <c r="AM10" s="342"/>
      <c r="AN10" s="342"/>
    </row>
    <row r="11" spans="1:58" s="2" customFormat="1" ht="12.95" customHeight="1">
      <c r="A11" s="353" t="s">
        <v>3</v>
      </c>
      <c r="B11" s="354"/>
      <c r="C11" s="354"/>
      <c r="D11" s="354"/>
      <c r="E11" s="354"/>
      <c r="F11" s="354"/>
      <c r="G11" s="354"/>
      <c r="H11" s="354"/>
      <c r="I11" s="354"/>
      <c r="J11" s="354"/>
      <c r="K11" s="354"/>
      <c r="L11" s="355"/>
      <c r="M11" s="325"/>
      <c r="N11" s="326"/>
      <c r="O11" s="326"/>
      <c r="P11" s="326"/>
      <c r="Q11" s="326"/>
      <c r="R11" s="326"/>
      <c r="S11" s="326"/>
      <c r="T11" s="326"/>
      <c r="U11" s="326"/>
      <c r="V11" s="326"/>
      <c r="W11" s="326"/>
      <c r="X11" s="327"/>
      <c r="Y11" s="328"/>
      <c r="Z11" s="329"/>
      <c r="AA11" s="329"/>
      <c r="AB11" s="329"/>
      <c r="AC11" s="329"/>
      <c r="AD11" s="329"/>
      <c r="AE11" s="329"/>
      <c r="AF11" s="329"/>
      <c r="AG11" s="329"/>
      <c r="AH11" s="329"/>
      <c r="AI11" s="329"/>
      <c r="AJ11" s="329"/>
      <c r="AK11" s="329"/>
      <c r="AL11" s="329"/>
      <c r="AM11" s="329"/>
      <c r="AN11" s="330"/>
    </row>
    <row r="12" spans="1:58" s="2" customFormat="1" ht="12.95" customHeight="1">
      <c r="A12" s="353" t="s">
        <v>14</v>
      </c>
      <c r="B12" s="354"/>
      <c r="C12" s="354"/>
      <c r="D12" s="354"/>
      <c r="E12" s="354"/>
      <c r="F12" s="354"/>
      <c r="G12" s="354"/>
      <c r="H12" s="354"/>
      <c r="I12" s="354"/>
      <c r="J12" s="354"/>
      <c r="K12" s="354"/>
      <c r="L12" s="355"/>
      <c r="M12" s="325"/>
      <c r="N12" s="326"/>
      <c r="O12" s="326"/>
      <c r="P12" s="326"/>
      <c r="Q12" s="326"/>
      <c r="R12" s="326"/>
      <c r="S12" s="326"/>
      <c r="T12" s="326"/>
      <c r="U12" s="326"/>
      <c r="V12" s="326"/>
      <c r="W12" s="326"/>
      <c r="X12" s="327"/>
      <c r="Y12" s="328"/>
      <c r="Z12" s="329"/>
      <c r="AA12" s="329"/>
      <c r="AB12" s="329"/>
      <c r="AC12" s="329"/>
      <c r="AD12" s="329"/>
      <c r="AE12" s="329"/>
      <c r="AF12" s="329"/>
      <c r="AG12" s="329"/>
      <c r="AH12" s="329"/>
      <c r="AI12" s="329"/>
      <c r="AJ12" s="329"/>
      <c r="AK12" s="329"/>
      <c r="AL12" s="329"/>
      <c r="AM12" s="329"/>
      <c r="AN12" s="330"/>
    </row>
    <row r="13" spans="1:58" s="2" customFormat="1" ht="12.95" customHeight="1">
      <c r="A13" s="353" t="s">
        <v>15</v>
      </c>
      <c r="B13" s="354"/>
      <c r="C13" s="354"/>
      <c r="D13" s="354"/>
      <c r="E13" s="354"/>
      <c r="F13" s="354"/>
      <c r="G13" s="354"/>
      <c r="H13" s="354"/>
      <c r="I13" s="354"/>
      <c r="J13" s="354"/>
      <c r="K13" s="354"/>
      <c r="L13" s="355"/>
      <c r="M13" s="325"/>
      <c r="N13" s="326"/>
      <c r="O13" s="326"/>
      <c r="P13" s="326"/>
      <c r="Q13" s="326"/>
      <c r="R13" s="326"/>
      <c r="S13" s="326"/>
      <c r="T13" s="326"/>
      <c r="U13" s="326"/>
      <c r="V13" s="326"/>
      <c r="W13" s="326"/>
      <c r="X13" s="327"/>
      <c r="Y13" s="328"/>
      <c r="Z13" s="329"/>
      <c r="AA13" s="329"/>
      <c r="AB13" s="329"/>
      <c r="AC13" s="329"/>
      <c r="AD13" s="329"/>
      <c r="AE13" s="329"/>
      <c r="AF13" s="329"/>
      <c r="AG13" s="329"/>
      <c r="AH13" s="329"/>
      <c r="AI13" s="329"/>
      <c r="AJ13" s="329"/>
      <c r="AK13" s="329"/>
      <c r="AL13" s="329"/>
      <c r="AM13" s="329"/>
      <c r="AN13" s="330"/>
    </row>
    <row r="14" spans="1:58" s="2" customFormat="1" ht="12.95" customHeight="1">
      <c r="A14" s="460" t="s">
        <v>79</v>
      </c>
      <c r="B14" s="461"/>
      <c r="C14" s="461"/>
      <c r="D14" s="461"/>
      <c r="E14" s="461"/>
      <c r="F14" s="461"/>
      <c r="G14" s="461"/>
      <c r="H14" s="461"/>
      <c r="I14" s="461"/>
      <c r="J14" s="461"/>
      <c r="K14" s="461"/>
      <c r="L14" s="462"/>
      <c r="M14" s="319"/>
      <c r="N14" s="320"/>
      <c r="O14" s="320"/>
      <c r="P14" s="320"/>
      <c r="Q14" s="320"/>
      <c r="R14" s="320"/>
      <c r="S14" s="320"/>
      <c r="T14" s="320"/>
      <c r="U14" s="320"/>
      <c r="V14" s="320"/>
      <c r="W14" s="320"/>
      <c r="X14" s="321"/>
      <c r="Y14" s="471"/>
      <c r="Z14" s="472"/>
      <c r="AA14" s="472"/>
      <c r="AB14" s="472"/>
      <c r="AC14" s="472"/>
      <c r="AD14" s="472"/>
      <c r="AE14" s="472"/>
      <c r="AF14" s="472"/>
      <c r="AG14" s="472"/>
      <c r="AH14" s="472"/>
      <c r="AI14" s="472"/>
      <c r="AJ14" s="472"/>
      <c r="AK14" s="472"/>
      <c r="AL14" s="472"/>
      <c r="AM14" s="472"/>
      <c r="AN14" s="473"/>
    </row>
    <row r="15" spans="1:58" s="2" customFormat="1" ht="2.4500000000000002" customHeight="1">
      <c r="A15" s="450"/>
      <c r="B15" s="451"/>
      <c r="C15" s="451"/>
      <c r="D15" s="451"/>
      <c r="E15" s="451"/>
      <c r="F15" s="451"/>
      <c r="G15" s="451"/>
      <c r="H15" s="451"/>
      <c r="I15" s="451"/>
      <c r="J15" s="451"/>
      <c r="K15" s="451"/>
      <c r="L15" s="451"/>
      <c r="M15" s="451"/>
      <c r="N15" s="451"/>
      <c r="O15" s="451"/>
      <c r="P15" s="451"/>
      <c r="Q15" s="451"/>
      <c r="R15" s="451"/>
      <c r="S15" s="451"/>
      <c r="T15" s="451"/>
      <c r="U15" s="451"/>
      <c r="V15" s="451"/>
      <c r="W15" s="451"/>
      <c r="X15" s="451"/>
      <c r="Y15" s="451"/>
      <c r="Z15" s="451"/>
      <c r="AA15" s="451"/>
      <c r="AB15" s="451"/>
      <c r="AC15" s="451"/>
      <c r="AD15" s="451"/>
      <c r="AE15" s="451"/>
      <c r="AF15" s="451"/>
      <c r="AG15" s="451"/>
      <c r="AH15" s="451"/>
      <c r="AI15" s="451"/>
      <c r="AJ15" s="451"/>
      <c r="AK15" s="451"/>
      <c r="AL15" s="451"/>
      <c r="AM15" s="451"/>
      <c r="AN15" s="452"/>
    </row>
    <row r="16" spans="1:58" s="2" customFormat="1" ht="16.5">
      <c r="A16" s="469" t="s">
        <v>17</v>
      </c>
      <c r="B16" s="470"/>
      <c r="C16" s="470"/>
      <c r="D16" s="470"/>
      <c r="E16" s="470"/>
      <c r="F16" s="470"/>
      <c r="G16" s="470"/>
      <c r="H16" s="470"/>
      <c r="I16" s="470"/>
      <c r="J16" s="470"/>
      <c r="K16" s="470"/>
      <c r="L16" s="470"/>
      <c r="M16" s="470"/>
      <c r="N16" s="470"/>
      <c r="O16" s="470"/>
      <c r="P16" s="470"/>
      <c r="Q16" s="470"/>
      <c r="R16" s="470"/>
      <c r="S16" s="470"/>
      <c r="T16" s="470"/>
      <c r="U16" s="485" t="s">
        <v>19</v>
      </c>
      <c r="V16" s="485"/>
      <c r="W16" s="485"/>
      <c r="X16" s="485"/>
      <c r="Y16" s="485"/>
      <c r="Z16" s="485"/>
      <c r="AA16" s="485"/>
      <c r="AB16" s="485"/>
      <c r="AC16" s="485"/>
      <c r="AD16" s="485"/>
      <c r="AE16" s="485"/>
      <c r="AF16" s="485"/>
      <c r="AG16" s="485"/>
      <c r="AH16" s="485"/>
      <c r="AI16" s="485"/>
      <c r="AJ16" s="485"/>
      <c r="AK16" s="485"/>
      <c r="AL16" s="485"/>
      <c r="AM16" s="485"/>
      <c r="AN16" s="486"/>
    </row>
    <row r="17" spans="1:60" s="2" customFormat="1" ht="2.4500000000000002" customHeight="1">
      <c r="A17" s="450"/>
      <c r="B17" s="451"/>
      <c r="C17" s="451"/>
      <c r="D17" s="451"/>
      <c r="E17" s="451"/>
      <c r="F17" s="451"/>
      <c r="G17" s="451"/>
      <c r="H17" s="451"/>
      <c r="I17" s="451"/>
      <c r="J17" s="451"/>
      <c r="K17" s="451"/>
      <c r="L17" s="451"/>
      <c r="M17" s="451"/>
      <c r="N17" s="451"/>
      <c r="O17" s="451"/>
      <c r="P17" s="451"/>
      <c r="Q17" s="451"/>
      <c r="R17" s="451"/>
      <c r="S17" s="451"/>
      <c r="T17" s="451"/>
      <c r="U17" s="451"/>
      <c r="V17" s="451"/>
      <c r="W17" s="451"/>
      <c r="X17" s="451"/>
      <c r="Y17" s="451"/>
      <c r="Z17" s="451"/>
      <c r="AA17" s="451"/>
      <c r="AB17" s="451"/>
      <c r="AC17" s="451"/>
      <c r="AD17" s="451"/>
      <c r="AE17" s="451"/>
      <c r="AF17" s="451"/>
      <c r="AG17" s="451"/>
      <c r="AH17" s="451"/>
      <c r="AI17" s="451"/>
      <c r="AJ17" s="451"/>
      <c r="AK17" s="451"/>
      <c r="AL17" s="451"/>
      <c r="AM17" s="451"/>
      <c r="AN17" s="452"/>
    </row>
    <row r="18" spans="1:60" s="2" customFormat="1">
      <c r="A18" s="259" t="s">
        <v>18</v>
      </c>
      <c r="B18" s="260"/>
      <c r="C18" s="260"/>
      <c r="D18" s="260"/>
      <c r="E18" s="260"/>
      <c r="F18" s="260"/>
      <c r="G18" s="260"/>
      <c r="H18" s="260"/>
      <c r="I18" s="260"/>
      <c r="J18" s="260"/>
      <c r="K18" s="260"/>
      <c r="L18" s="260"/>
      <c r="M18" s="260"/>
      <c r="N18" s="260"/>
      <c r="O18" s="260"/>
      <c r="P18" s="260"/>
      <c r="Q18" s="408" t="s">
        <v>20</v>
      </c>
      <c r="R18" s="408"/>
      <c r="S18" s="408"/>
      <c r="T18" s="408"/>
      <c r="U18" s="408" t="s">
        <v>75</v>
      </c>
      <c r="V18" s="408"/>
      <c r="W18" s="408"/>
      <c r="X18" s="408"/>
      <c r="Y18" s="408" t="s">
        <v>21</v>
      </c>
      <c r="Z18" s="408"/>
      <c r="AA18" s="408"/>
      <c r="AB18" s="408"/>
      <c r="AC18" s="408" t="s">
        <v>22</v>
      </c>
      <c r="AD18" s="408"/>
      <c r="AE18" s="408"/>
      <c r="AF18" s="408"/>
      <c r="AG18" s="409" t="s">
        <v>6</v>
      </c>
      <c r="AH18" s="409"/>
      <c r="AI18" s="409"/>
      <c r="AJ18" s="409"/>
      <c r="AK18" s="409"/>
      <c r="AL18" s="409"/>
      <c r="AM18" s="409"/>
      <c r="AN18" s="410"/>
    </row>
    <row r="19" spans="1:60" s="5" customFormat="1" ht="12.75" customHeight="1">
      <c r="A19" s="482" t="s">
        <v>412</v>
      </c>
      <c r="B19" s="483"/>
      <c r="C19" s="483"/>
      <c r="D19" s="483"/>
      <c r="E19" s="483"/>
      <c r="F19" s="483"/>
      <c r="G19" s="483"/>
      <c r="H19" s="483"/>
      <c r="I19" s="483"/>
      <c r="J19" s="483"/>
      <c r="K19" s="483"/>
      <c r="L19" s="483"/>
      <c r="M19" s="483"/>
      <c r="N19" s="483"/>
      <c r="O19" s="483"/>
      <c r="P19" s="484"/>
      <c r="Q19" s="58" t="s">
        <v>58</v>
      </c>
      <c r="R19" s="59"/>
      <c r="S19" s="59"/>
      <c r="T19" s="60"/>
      <c r="U19" s="463"/>
      <c r="V19" s="464"/>
      <c r="W19" s="464"/>
      <c r="X19" s="465"/>
      <c r="Y19" s="466">
        <v>0.66666666666666663</v>
      </c>
      <c r="Z19" s="467"/>
      <c r="AA19" s="467"/>
      <c r="AB19" s="468"/>
      <c r="AC19" s="435">
        <f>ROUNDDOWN((U19*Y19),1)</f>
        <v>0</v>
      </c>
      <c r="AD19" s="436"/>
      <c r="AE19" s="436"/>
      <c r="AF19" s="437"/>
      <c r="AG19" s="474" t="s">
        <v>55</v>
      </c>
      <c r="AH19" s="475"/>
      <c r="AI19" s="475"/>
      <c r="AJ19" s="475"/>
      <c r="AK19" s="475"/>
      <c r="AL19" s="475"/>
      <c r="AM19" s="475"/>
      <c r="AN19" s="476"/>
    </row>
    <row r="20" spans="1:60" s="3" customFormat="1" thickBot="1">
      <c r="A20" s="399" t="s">
        <v>76</v>
      </c>
      <c r="B20" s="400"/>
      <c r="C20" s="400"/>
      <c r="D20" s="400"/>
      <c r="E20" s="400"/>
      <c r="F20" s="400"/>
      <c r="G20" s="400"/>
      <c r="H20" s="400"/>
      <c r="I20" s="400"/>
      <c r="J20" s="400"/>
      <c r="K20" s="400"/>
      <c r="L20" s="400"/>
      <c r="M20" s="400"/>
      <c r="N20" s="400"/>
      <c r="O20" s="400"/>
      <c r="P20" s="404"/>
      <c r="Q20" s="55" t="s">
        <v>23</v>
      </c>
      <c r="R20" s="56"/>
      <c r="S20" s="56"/>
      <c r="T20" s="57"/>
      <c r="U20" s="362"/>
      <c r="V20" s="363"/>
      <c r="W20" s="363"/>
      <c r="X20" s="364"/>
      <c r="Y20" s="365">
        <v>1</v>
      </c>
      <c r="Z20" s="366"/>
      <c r="AA20" s="366"/>
      <c r="AB20" s="367"/>
      <c r="AC20" s="368">
        <f>ROUNDDOWN((U20*Y20),1)</f>
        <v>0</v>
      </c>
      <c r="AD20" s="369"/>
      <c r="AE20" s="369"/>
      <c r="AF20" s="370"/>
      <c r="AG20" s="432" t="s">
        <v>24</v>
      </c>
      <c r="AH20" s="433"/>
      <c r="AI20" s="433"/>
      <c r="AJ20" s="433"/>
      <c r="AK20" s="433"/>
      <c r="AL20" s="433"/>
      <c r="AM20" s="433"/>
      <c r="AN20" s="434"/>
      <c r="BH20" s="38"/>
    </row>
    <row r="21" spans="1:60" s="4" customFormat="1" ht="11.25" customHeight="1" thickBot="1">
      <c r="A21" s="376" t="s">
        <v>25</v>
      </c>
      <c r="B21" s="377"/>
      <c r="C21" s="377"/>
      <c r="D21" s="377"/>
      <c r="E21" s="377"/>
      <c r="F21" s="377"/>
      <c r="G21" s="377"/>
      <c r="H21" s="377"/>
      <c r="I21" s="377"/>
      <c r="J21" s="377"/>
      <c r="K21" s="377"/>
      <c r="L21" s="377"/>
      <c r="M21" s="377"/>
      <c r="N21" s="377"/>
      <c r="O21" s="377"/>
      <c r="P21" s="377"/>
      <c r="Q21" s="377"/>
      <c r="R21" s="377"/>
      <c r="S21" s="377"/>
      <c r="T21" s="377"/>
      <c r="U21" s="377"/>
      <c r="V21" s="377"/>
      <c r="W21" s="377"/>
      <c r="X21" s="377"/>
      <c r="Y21" s="377"/>
      <c r="Z21" s="377"/>
      <c r="AA21" s="377"/>
      <c r="AB21" s="378"/>
      <c r="AC21" s="371">
        <f>ROUNDDOWN((SUM(AC19:AF20)),0)</f>
        <v>0</v>
      </c>
      <c r="AD21" s="372"/>
      <c r="AE21" s="372"/>
      <c r="AF21" s="373"/>
      <c r="AG21" s="44" t="s">
        <v>26</v>
      </c>
      <c r="AH21" s="54"/>
      <c r="AI21" s="54"/>
      <c r="AJ21" s="54"/>
      <c r="AK21" s="54"/>
      <c r="AL21" s="54"/>
      <c r="AM21" s="54"/>
      <c r="AN21" s="54"/>
    </row>
    <row r="22" spans="1:60" s="4" customFormat="1" ht="12.75" customHeight="1">
      <c r="A22" s="388" t="s">
        <v>27</v>
      </c>
      <c r="B22" s="389"/>
      <c r="C22" s="389"/>
      <c r="D22" s="389"/>
      <c r="E22" s="389"/>
      <c r="F22" s="389"/>
      <c r="G22" s="389"/>
      <c r="H22" s="389"/>
      <c r="I22" s="389"/>
      <c r="J22" s="389"/>
      <c r="K22" s="389"/>
      <c r="L22" s="389"/>
      <c r="M22" s="389"/>
      <c r="N22" s="389"/>
      <c r="O22" s="389"/>
      <c r="P22" s="390"/>
      <c r="Q22" s="51" t="s">
        <v>56</v>
      </c>
      <c r="R22" s="52"/>
      <c r="S22" s="52"/>
      <c r="T22" s="53"/>
      <c r="U22" s="359"/>
      <c r="V22" s="360"/>
      <c r="W22" s="360"/>
      <c r="X22" s="361"/>
      <c r="Y22" s="249" t="s">
        <v>28</v>
      </c>
      <c r="Z22" s="250"/>
      <c r="AA22" s="250"/>
      <c r="AB22" s="251"/>
      <c r="AC22" s="438"/>
      <c r="AD22" s="439"/>
      <c r="AE22" s="439"/>
      <c r="AF22" s="440"/>
      <c r="AG22" s="65" t="s">
        <v>29</v>
      </c>
      <c r="AH22" s="63"/>
      <c r="AI22" s="66"/>
      <c r="AJ22" s="397"/>
      <c r="AK22" s="397"/>
      <c r="AL22" s="397"/>
      <c r="AM22" s="397"/>
      <c r="AN22" s="398"/>
    </row>
    <row r="23" spans="1:60" s="4" customFormat="1" ht="12.75" customHeight="1">
      <c r="A23" s="388" t="s">
        <v>27</v>
      </c>
      <c r="B23" s="389"/>
      <c r="C23" s="389"/>
      <c r="D23" s="389"/>
      <c r="E23" s="389"/>
      <c r="F23" s="389"/>
      <c r="G23" s="389"/>
      <c r="H23" s="389"/>
      <c r="I23" s="389"/>
      <c r="J23" s="389"/>
      <c r="K23" s="389"/>
      <c r="L23" s="389"/>
      <c r="M23" s="389"/>
      <c r="N23" s="389"/>
      <c r="O23" s="389"/>
      <c r="P23" s="390"/>
      <c r="Q23" s="51" t="s">
        <v>56</v>
      </c>
      <c r="R23" s="52"/>
      <c r="S23" s="52"/>
      <c r="T23" s="53"/>
      <c r="U23" s="359"/>
      <c r="V23" s="360"/>
      <c r="W23" s="360"/>
      <c r="X23" s="361"/>
      <c r="Y23" s="249" t="s">
        <v>28</v>
      </c>
      <c r="Z23" s="250"/>
      <c r="AA23" s="250"/>
      <c r="AB23" s="251"/>
      <c r="AC23" s="362"/>
      <c r="AD23" s="363"/>
      <c r="AE23" s="363"/>
      <c r="AF23" s="364"/>
      <c r="AG23" s="65" t="s">
        <v>29</v>
      </c>
      <c r="AH23" s="63"/>
      <c r="AI23" s="66"/>
      <c r="AJ23" s="397"/>
      <c r="AK23" s="397"/>
      <c r="AL23" s="397"/>
      <c r="AM23" s="397"/>
      <c r="AN23" s="398"/>
    </row>
    <row r="24" spans="1:60" s="4" customFormat="1" ht="12.75" customHeight="1">
      <c r="A24" s="388" t="s">
        <v>27</v>
      </c>
      <c r="B24" s="389"/>
      <c r="C24" s="389"/>
      <c r="D24" s="389"/>
      <c r="E24" s="389"/>
      <c r="F24" s="389"/>
      <c r="G24" s="389"/>
      <c r="H24" s="389"/>
      <c r="I24" s="389"/>
      <c r="J24" s="389"/>
      <c r="K24" s="389"/>
      <c r="L24" s="389"/>
      <c r="M24" s="389"/>
      <c r="N24" s="389"/>
      <c r="O24" s="389"/>
      <c r="P24" s="390"/>
      <c r="Q24" s="51" t="s">
        <v>56</v>
      </c>
      <c r="R24" s="52"/>
      <c r="S24" s="52"/>
      <c r="T24" s="53"/>
      <c r="U24" s="359"/>
      <c r="V24" s="360"/>
      <c r="W24" s="360"/>
      <c r="X24" s="361"/>
      <c r="Y24" s="249" t="s">
        <v>28</v>
      </c>
      <c r="Z24" s="250"/>
      <c r="AA24" s="250"/>
      <c r="AB24" s="251"/>
      <c r="AC24" s="362"/>
      <c r="AD24" s="363"/>
      <c r="AE24" s="363"/>
      <c r="AF24" s="364"/>
      <c r="AG24" s="65" t="s">
        <v>29</v>
      </c>
      <c r="AH24" s="63"/>
      <c r="AI24" s="66"/>
      <c r="AJ24" s="397"/>
      <c r="AK24" s="397"/>
      <c r="AL24" s="397"/>
      <c r="AM24" s="397"/>
      <c r="AN24" s="398"/>
    </row>
    <row r="25" spans="1:60" s="4" customFormat="1" ht="12.75" customHeight="1">
      <c r="A25" s="388" t="s">
        <v>27</v>
      </c>
      <c r="B25" s="389"/>
      <c r="C25" s="389"/>
      <c r="D25" s="389"/>
      <c r="E25" s="389"/>
      <c r="F25" s="389"/>
      <c r="G25" s="389"/>
      <c r="H25" s="389"/>
      <c r="I25" s="389"/>
      <c r="J25" s="389"/>
      <c r="K25" s="389"/>
      <c r="L25" s="389"/>
      <c r="M25" s="389"/>
      <c r="N25" s="389"/>
      <c r="O25" s="389"/>
      <c r="P25" s="390"/>
      <c r="Q25" s="51" t="s">
        <v>56</v>
      </c>
      <c r="R25" s="52"/>
      <c r="S25" s="52"/>
      <c r="T25" s="53"/>
      <c r="U25" s="359"/>
      <c r="V25" s="360"/>
      <c r="W25" s="360"/>
      <c r="X25" s="361"/>
      <c r="Y25" s="249" t="s">
        <v>28</v>
      </c>
      <c r="Z25" s="250"/>
      <c r="AA25" s="250"/>
      <c r="AB25" s="251"/>
      <c r="AC25" s="362"/>
      <c r="AD25" s="363"/>
      <c r="AE25" s="363"/>
      <c r="AF25" s="364"/>
      <c r="AG25" s="65" t="s">
        <v>29</v>
      </c>
      <c r="AH25" s="63"/>
      <c r="AI25" s="66"/>
      <c r="AJ25" s="397"/>
      <c r="AK25" s="397"/>
      <c r="AL25" s="397"/>
      <c r="AM25" s="397"/>
      <c r="AN25" s="398"/>
    </row>
    <row r="26" spans="1:60" s="4" customFormat="1" ht="12.75" customHeight="1">
      <c r="A26" s="388" t="s">
        <v>27</v>
      </c>
      <c r="B26" s="389"/>
      <c r="C26" s="389"/>
      <c r="D26" s="389"/>
      <c r="E26" s="389"/>
      <c r="F26" s="389"/>
      <c r="G26" s="389"/>
      <c r="H26" s="389"/>
      <c r="I26" s="389"/>
      <c r="J26" s="389"/>
      <c r="K26" s="389"/>
      <c r="L26" s="389"/>
      <c r="M26" s="389"/>
      <c r="N26" s="389"/>
      <c r="O26" s="389"/>
      <c r="P26" s="390"/>
      <c r="Q26" s="51" t="s">
        <v>56</v>
      </c>
      <c r="R26" s="52"/>
      <c r="S26" s="52"/>
      <c r="T26" s="53"/>
      <c r="U26" s="359"/>
      <c r="V26" s="360"/>
      <c r="W26" s="360"/>
      <c r="X26" s="361"/>
      <c r="Y26" s="249" t="s">
        <v>28</v>
      </c>
      <c r="Z26" s="250"/>
      <c r="AA26" s="250"/>
      <c r="AB26" s="251"/>
      <c r="AC26" s="362"/>
      <c r="AD26" s="363"/>
      <c r="AE26" s="363"/>
      <c r="AF26" s="364"/>
      <c r="AG26" s="65" t="s">
        <v>29</v>
      </c>
      <c r="AH26" s="63"/>
      <c r="AI26" s="66"/>
      <c r="AJ26" s="397"/>
      <c r="AK26" s="397"/>
      <c r="AL26" s="397"/>
      <c r="AM26" s="397"/>
      <c r="AN26" s="398"/>
    </row>
    <row r="27" spans="1:60" s="4" customFormat="1" ht="12.75" customHeight="1">
      <c r="A27" s="394" t="s">
        <v>27</v>
      </c>
      <c r="B27" s="395"/>
      <c r="C27" s="395"/>
      <c r="D27" s="395"/>
      <c r="E27" s="395"/>
      <c r="F27" s="395"/>
      <c r="G27" s="395"/>
      <c r="H27" s="395"/>
      <c r="I27" s="395"/>
      <c r="J27" s="395"/>
      <c r="K27" s="395"/>
      <c r="L27" s="395"/>
      <c r="M27" s="395"/>
      <c r="N27" s="395"/>
      <c r="O27" s="395"/>
      <c r="P27" s="396"/>
      <c r="Q27" s="93" t="s">
        <v>56</v>
      </c>
      <c r="R27" s="94"/>
      <c r="S27" s="94"/>
      <c r="T27" s="95"/>
      <c r="U27" s="379"/>
      <c r="V27" s="380"/>
      <c r="W27" s="380"/>
      <c r="X27" s="381"/>
      <c r="Y27" s="382" t="s">
        <v>28</v>
      </c>
      <c r="Z27" s="383"/>
      <c r="AA27" s="383"/>
      <c r="AB27" s="384"/>
      <c r="AC27" s="385"/>
      <c r="AD27" s="386"/>
      <c r="AE27" s="386"/>
      <c r="AF27" s="387"/>
      <c r="AG27" s="67" t="s">
        <v>29</v>
      </c>
      <c r="AH27" s="64"/>
      <c r="AI27" s="68"/>
      <c r="AJ27" s="397"/>
      <c r="AK27" s="397"/>
      <c r="AL27" s="397"/>
      <c r="AM27" s="397"/>
      <c r="AN27" s="398"/>
    </row>
    <row r="28" spans="1:60" s="4" customFormat="1" ht="12.75" customHeight="1" thickBot="1">
      <c r="A28" s="399" t="s">
        <v>30</v>
      </c>
      <c r="B28" s="400"/>
      <c r="C28" s="400"/>
      <c r="D28" s="400"/>
      <c r="E28" s="400"/>
      <c r="F28" s="400"/>
      <c r="G28" s="400"/>
      <c r="H28" s="400"/>
      <c r="I28" s="400"/>
      <c r="J28" s="400"/>
      <c r="K28" s="400"/>
      <c r="L28" s="400"/>
      <c r="M28" s="400"/>
      <c r="N28" s="400"/>
      <c r="O28" s="400"/>
      <c r="P28" s="400"/>
      <c r="Q28" s="400"/>
      <c r="R28" s="400"/>
      <c r="S28" s="400"/>
      <c r="T28" s="400"/>
      <c r="U28" s="400"/>
      <c r="V28" s="400"/>
      <c r="W28" s="400"/>
      <c r="X28" s="400"/>
      <c r="Y28" s="250" t="s">
        <v>28</v>
      </c>
      <c r="Z28" s="250"/>
      <c r="AA28" s="250"/>
      <c r="AB28" s="250"/>
      <c r="AC28" s="261"/>
      <c r="AD28" s="262"/>
      <c r="AE28" s="262"/>
      <c r="AF28" s="263"/>
      <c r="AG28" s="64" t="s">
        <v>32</v>
      </c>
      <c r="AH28" s="64"/>
      <c r="AI28" s="401"/>
      <c r="AJ28" s="402"/>
      <c r="AK28" s="403"/>
      <c r="AL28" s="64" t="s">
        <v>31</v>
      </c>
      <c r="AM28" s="401"/>
      <c r="AN28" s="403"/>
    </row>
    <row r="29" spans="1:60" s="4" customFormat="1" ht="18" customHeight="1" thickBot="1">
      <c r="A29" s="374" t="s">
        <v>414</v>
      </c>
      <c r="B29" s="375"/>
      <c r="C29" s="375"/>
      <c r="D29" s="375"/>
      <c r="E29" s="375"/>
      <c r="F29" s="375"/>
      <c r="G29" s="375"/>
      <c r="H29" s="375"/>
      <c r="I29" s="375"/>
      <c r="J29" s="375"/>
      <c r="K29" s="375"/>
      <c r="L29" s="375"/>
      <c r="M29" s="375"/>
      <c r="N29" s="375"/>
      <c r="O29" s="375"/>
      <c r="P29" s="375"/>
      <c r="Q29" s="375"/>
      <c r="R29" s="375"/>
      <c r="S29" s="375"/>
      <c r="T29" s="375"/>
      <c r="U29" s="375"/>
      <c r="V29" s="375"/>
      <c r="W29" s="375"/>
      <c r="X29" s="375"/>
      <c r="Y29" s="375"/>
      <c r="Z29" s="375"/>
      <c r="AA29" s="375"/>
      <c r="AB29" s="375"/>
      <c r="AC29" s="480">
        <f>AC21-AC22-AC23-AC24-AC25-AC26-AC27-AC28</f>
        <v>0</v>
      </c>
      <c r="AD29" s="406"/>
      <c r="AE29" s="406"/>
      <c r="AF29" s="481"/>
      <c r="AG29" s="411"/>
      <c r="AH29" s="411"/>
      <c r="AI29" s="411"/>
      <c r="AJ29" s="411"/>
      <c r="AK29" s="411"/>
      <c r="AL29" s="411"/>
      <c r="AM29" s="411"/>
      <c r="AN29" s="412"/>
    </row>
    <row r="30" spans="1:60" s="4" customFormat="1" ht="13.5" customHeight="1" thickBot="1">
      <c r="A30" s="399" t="s">
        <v>33</v>
      </c>
      <c r="B30" s="400"/>
      <c r="C30" s="400"/>
      <c r="D30" s="400"/>
      <c r="E30" s="400"/>
      <c r="F30" s="400"/>
      <c r="G30" s="400"/>
      <c r="H30" s="400"/>
      <c r="I30" s="400"/>
      <c r="J30" s="400"/>
      <c r="K30" s="400"/>
      <c r="L30" s="400"/>
      <c r="M30" s="400"/>
      <c r="N30" s="400"/>
      <c r="O30" s="400"/>
      <c r="P30" s="400"/>
      <c r="Q30" s="400"/>
      <c r="R30" s="400"/>
      <c r="S30" s="400"/>
      <c r="T30" s="400"/>
      <c r="U30" s="400"/>
      <c r="V30" s="400"/>
      <c r="W30" s="400"/>
      <c r="X30" s="400"/>
      <c r="Y30" s="250" t="s">
        <v>34</v>
      </c>
      <c r="Z30" s="250"/>
      <c r="AA30" s="250"/>
      <c r="AB30" s="251"/>
      <c r="AC30" s="405"/>
      <c r="AD30" s="406"/>
      <c r="AE30" s="406"/>
      <c r="AF30" s="407"/>
      <c r="AG30" s="391"/>
      <c r="AH30" s="392"/>
      <c r="AI30" s="392"/>
      <c r="AJ30" s="392"/>
      <c r="AK30" s="392"/>
      <c r="AL30" s="392"/>
      <c r="AM30" s="392"/>
      <c r="AN30" s="393"/>
    </row>
    <row r="31" spans="1:60" s="4" customFormat="1" ht="12" customHeight="1" thickBot="1">
      <c r="A31" s="425" t="s">
        <v>35</v>
      </c>
      <c r="B31" s="426"/>
      <c r="C31" s="426"/>
      <c r="D31" s="426"/>
      <c r="E31" s="426"/>
      <c r="F31" s="426"/>
      <c r="G31" s="426"/>
      <c r="H31" s="426"/>
      <c r="I31" s="426"/>
      <c r="J31" s="426"/>
      <c r="K31" s="426"/>
      <c r="L31" s="426"/>
      <c r="M31" s="426"/>
      <c r="N31" s="426"/>
      <c r="O31" s="426"/>
      <c r="P31" s="426"/>
      <c r="Q31" s="426"/>
      <c r="R31" s="426"/>
      <c r="S31" s="426"/>
      <c r="T31" s="426"/>
      <c r="U31" s="426"/>
      <c r="V31" s="426"/>
      <c r="W31" s="426"/>
      <c r="X31" s="426"/>
      <c r="Y31" s="426"/>
      <c r="Z31" s="426"/>
      <c r="AA31" s="426"/>
      <c r="AB31" s="427"/>
      <c r="AC31" s="356">
        <f>AC29+AC30</f>
        <v>0</v>
      </c>
      <c r="AD31" s="357"/>
      <c r="AE31" s="357"/>
      <c r="AF31" s="358"/>
      <c r="AG31" s="49"/>
      <c r="AN31" s="50"/>
    </row>
    <row r="32" spans="1:60" s="2" customFormat="1" ht="2.4500000000000002" customHeight="1">
      <c r="A32" s="450"/>
      <c r="B32" s="451"/>
      <c r="C32" s="451"/>
      <c r="D32" s="451"/>
      <c r="E32" s="451"/>
      <c r="F32" s="451"/>
      <c r="G32" s="451"/>
      <c r="H32" s="451"/>
      <c r="I32" s="451"/>
      <c r="J32" s="451"/>
      <c r="K32" s="451"/>
      <c r="L32" s="451"/>
      <c r="M32" s="451"/>
      <c r="N32" s="451"/>
      <c r="O32" s="451"/>
      <c r="P32" s="451"/>
      <c r="Q32" s="451"/>
      <c r="R32" s="451"/>
      <c r="S32" s="451"/>
      <c r="T32" s="451"/>
      <c r="U32" s="451"/>
      <c r="V32" s="451"/>
      <c r="W32" s="451"/>
      <c r="X32" s="451"/>
      <c r="Y32" s="451"/>
      <c r="Z32" s="451"/>
      <c r="AA32" s="451"/>
      <c r="AB32" s="451"/>
      <c r="AC32" s="451"/>
      <c r="AD32" s="451"/>
      <c r="AE32" s="451"/>
      <c r="AF32" s="451"/>
      <c r="AG32" s="451"/>
      <c r="AH32" s="451"/>
      <c r="AI32" s="451"/>
      <c r="AJ32" s="451"/>
      <c r="AK32" s="451"/>
      <c r="AL32" s="451"/>
      <c r="AM32" s="451"/>
      <c r="AN32" s="452"/>
    </row>
    <row r="33" spans="1:40" s="4" customFormat="1" ht="12.95" customHeight="1">
      <c r="A33" s="259" t="s">
        <v>36</v>
      </c>
      <c r="B33" s="260"/>
      <c r="C33" s="260"/>
      <c r="D33" s="260"/>
      <c r="E33" s="260"/>
      <c r="F33" s="260"/>
      <c r="G33" s="260"/>
      <c r="H33" s="260"/>
      <c r="I33" s="260"/>
      <c r="J33" s="260"/>
      <c r="K33" s="260"/>
      <c r="L33" s="260"/>
      <c r="M33" s="258" t="s">
        <v>20</v>
      </c>
      <c r="N33" s="258"/>
      <c r="O33" s="258"/>
      <c r="P33" s="258"/>
      <c r="Q33" s="258" t="s">
        <v>40</v>
      </c>
      <c r="R33" s="258"/>
      <c r="S33" s="258"/>
      <c r="T33" s="258"/>
      <c r="U33" s="260" t="s">
        <v>41</v>
      </c>
      <c r="V33" s="260"/>
      <c r="W33" s="260"/>
      <c r="X33" s="260"/>
      <c r="Y33" s="260"/>
      <c r="Z33" s="260"/>
      <c r="AA33" s="260"/>
      <c r="AB33" s="260"/>
      <c r="AC33" s="260"/>
      <c r="AD33" s="260"/>
      <c r="AE33" s="260"/>
      <c r="AF33" s="260"/>
      <c r="AG33" s="260"/>
      <c r="AH33" s="260"/>
      <c r="AI33" s="260"/>
      <c r="AJ33" s="260"/>
      <c r="AK33" s="260"/>
      <c r="AL33" s="260"/>
      <c r="AM33" s="260"/>
      <c r="AN33" s="422"/>
    </row>
    <row r="34" spans="1:40" s="4" customFormat="1" ht="12.95" customHeight="1">
      <c r="A34" s="482" t="s">
        <v>397</v>
      </c>
      <c r="B34" s="483"/>
      <c r="C34" s="483"/>
      <c r="D34" s="483"/>
      <c r="E34" s="483"/>
      <c r="F34" s="483"/>
      <c r="G34" s="483"/>
      <c r="H34" s="483"/>
      <c r="I34" s="483"/>
      <c r="J34" s="483"/>
      <c r="K34" s="483"/>
      <c r="L34" s="484"/>
      <c r="M34" s="494" t="s">
        <v>39</v>
      </c>
      <c r="N34" s="495"/>
      <c r="O34" s="495"/>
      <c r="P34" s="496"/>
      <c r="Q34" s="413"/>
      <c r="R34" s="414"/>
      <c r="S34" s="414"/>
      <c r="T34" s="415"/>
      <c r="U34" s="416"/>
      <c r="V34" s="417"/>
      <c r="W34" s="417"/>
      <c r="X34" s="417"/>
      <c r="Y34" s="417"/>
      <c r="Z34" s="417"/>
      <c r="AA34" s="417"/>
      <c r="AB34" s="417"/>
      <c r="AC34" s="417"/>
      <c r="AD34" s="417"/>
      <c r="AE34" s="417"/>
      <c r="AF34" s="417"/>
      <c r="AG34" s="417"/>
      <c r="AH34" s="417"/>
      <c r="AI34" s="417"/>
      <c r="AJ34" s="417"/>
      <c r="AK34" s="417"/>
      <c r="AL34" s="417"/>
      <c r="AM34" s="417"/>
      <c r="AN34" s="418"/>
    </row>
    <row r="35" spans="1:40" s="4" customFormat="1" ht="12.95" customHeight="1">
      <c r="A35" s="399" t="s">
        <v>37</v>
      </c>
      <c r="B35" s="400"/>
      <c r="C35" s="400"/>
      <c r="D35" s="400"/>
      <c r="E35" s="400"/>
      <c r="F35" s="400"/>
      <c r="G35" s="400"/>
      <c r="H35" s="400"/>
      <c r="I35" s="400"/>
      <c r="J35" s="400"/>
      <c r="K35" s="400"/>
      <c r="L35" s="404"/>
      <c r="M35" s="477" t="s">
        <v>39</v>
      </c>
      <c r="N35" s="478"/>
      <c r="O35" s="478"/>
      <c r="P35" s="479"/>
      <c r="Q35" s="413"/>
      <c r="R35" s="414"/>
      <c r="S35" s="414"/>
      <c r="T35" s="415"/>
      <c r="U35" s="416"/>
      <c r="V35" s="417"/>
      <c r="W35" s="417"/>
      <c r="X35" s="417"/>
      <c r="Y35" s="417"/>
      <c r="Z35" s="417"/>
      <c r="AA35" s="417"/>
      <c r="AB35" s="417"/>
      <c r="AC35" s="417"/>
      <c r="AD35" s="417"/>
      <c r="AE35" s="417"/>
      <c r="AF35" s="417"/>
      <c r="AG35" s="417"/>
      <c r="AH35" s="417"/>
      <c r="AI35" s="417"/>
      <c r="AJ35" s="417"/>
      <c r="AK35" s="417"/>
      <c r="AL35" s="417"/>
      <c r="AM35" s="417"/>
      <c r="AN35" s="418"/>
    </row>
    <row r="36" spans="1:40" s="4" customFormat="1" ht="12.95" customHeight="1">
      <c r="A36" s="399" t="s">
        <v>38</v>
      </c>
      <c r="B36" s="400"/>
      <c r="C36" s="400"/>
      <c r="D36" s="400"/>
      <c r="E36" s="400"/>
      <c r="F36" s="400"/>
      <c r="G36" s="400"/>
      <c r="H36" s="400"/>
      <c r="I36" s="400"/>
      <c r="J36" s="400"/>
      <c r="K36" s="400"/>
      <c r="L36" s="404"/>
      <c r="M36" s="477" t="s">
        <v>173</v>
      </c>
      <c r="N36" s="478"/>
      <c r="O36" s="478"/>
      <c r="P36" s="479"/>
      <c r="Q36" s="413"/>
      <c r="R36" s="414"/>
      <c r="S36" s="414"/>
      <c r="T36" s="415"/>
      <c r="U36" s="416"/>
      <c r="V36" s="417"/>
      <c r="W36" s="417"/>
      <c r="X36" s="417"/>
      <c r="Y36" s="417"/>
      <c r="Z36" s="417"/>
      <c r="AA36" s="417"/>
      <c r="AB36" s="417"/>
      <c r="AC36" s="417"/>
      <c r="AD36" s="417"/>
      <c r="AE36" s="417"/>
      <c r="AF36" s="417"/>
      <c r="AG36" s="417"/>
      <c r="AH36" s="417"/>
      <c r="AI36" s="417"/>
      <c r="AJ36" s="417"/>
      <c r="AK36" s="417"/>
      <c r="AL36" s="417"/>
      <c r="AM36" s="417"/>
      <c r="AN36" s="418"/>
    </row>
    <row r="37" spans="1:40" s="4" customFormat="1" ht="12.95" customHeight="1">
      <c r="A37" s="399" t="s">
        <v>398</v>
      </c>
      <c r="B37" s="400"/>
      <c r="C37" s="400"/>
      <c r="D37" s="400"/>
      <c r="E37" s="400"/>
      <c r="F37" s="400"/>
      <c r="G37" s="400"/>
      <c r="H37" s="400"/>
      <c r="I37" s="400"/>
      <c r="J37" s="400"/>
      <c r="K37" s="400"/>
      <c r="L37" s="404"/>
      <c r="M37" s="477" t="s">
        <v>42</v>
      </c>
      <c r="N37" s="478"/>
      <c r="O37" s="478"/>
      <c r="P37" s="479"/>
      <c r="Q37" s="413"/>
      <c r="R37" s="414"/>
      <c r="S37" s="414"/>
      <c r="T37" s="415"/>
      <c r="U37" s="416"/>
      <c r="V37" s="417"/>
      <c r="W37" s="417"/>
      <c r="X37" s="417"/>
      <c r="Y37" s="417"/>
      <c r="Z37" s="417"/>
      <c r="AA37" s="417"/>
      <c r="AB37" s="417"/>
      <c r="AC37" s="417"/>
      <c r="AD37" s="417"/>
      <c r="AE37" s="417"/>
      <c r="AF37" s="417"/>
      <c r="AG37" s="417"/>
      <c r="AH37" s="417"/>
      <c r="AI37" s="417"/>
      <c r="AJ37" s="417"/>
      <c r="AK37" s="417"/>
      <c r="AL37" s="417"/>
      <c r="AM37" s="417"/>
      <c r="AN37" s="418"/>
    </row>
    <row r="38" spans="1:40" s="4" customFormat="1" ht="12.95" customHeight="1">
      <c r="A38" s="399" t="s">
        <v>52</v>
      </c>
      <c r="B38" s="400"/>
      <c r="C38" s="400"/>
      <c r="D38" s="400"/>
      <c r="E38" s="400"/>
      <c r="F38" s="400"/>
      <c r="G38" s="400"/>
      <c r="H38" s="400"/>
      <c r="I38" s="400"/>
      <c r="J38" s="400"/>
      <c r="K38" s="400"/>
      <c r="L38" s="404"/>
      <c r="M38" s="477" t="s">
        <v>44</v>
      </c>
      <c r="N38" s="478"/>
      <c r="O38" s="478"/>
      <c r="P38" s="479"/>
      <c r="Q38" s="419"/>
      <c r="R38" s="420"/>
      <c r="S38" s="420"/>
      <c r="T38" s="421"/>
      <c r="U38" s="249" t="s">
        <v>53</v>
      </c>
      <c r="V38" s="250"/>
      <c r="W38" s="250"/>
      <c r="X38" s="250"/>
      <c r="Y38" s="250"/>
      <c r="Z38" s="250"/>
      <c r="AA38" s="250"/>
      <c r="AB38" s="250"/>
      <c r="AC38" s="250"/>
      <c r="AD38" s="250"/>
      <c r="AE38" s="250"/>
      <c r="AF38" s="251"/>
      <c r="AG38" s="246" t="s">
        <v>44</v>
      </c>
      <c r="AH38" s="247"/>
      <c r="AI38" s="247"/>
      <c r="AJ38" s="248"/>
      <c r="AK38" s="419"/>
      <c r="AL38" s="420"/>
      <c r="AM38" s="420"/>
      <c r="AN38" s="421"/>
    </row>
    <row r="39" spans="1:40" s="4" customFormat="1" ht="12.95" customHeight="1" thickBot="1">
      <c r="A39" s="399" t="s">
        <v>296</v>
      </c>
      <c r="B39" s="400"/>
      <c r="C39" s="400"/>
      <c r="D39" s="400"/>
      <c r="E39" s="400"/>
      <c r="F39" s="400"/>
      <c r="G39" s="400"/>
      <c r="H39" s="400"/>
      <c r="I39" s="400"/>
      <c r="J39" s="400"/>
      <c r="K39" s="400"/>
      <c r="L39" s="404"/>
      <c r="M39" s="504" t="s">
        <v>44</v>
      </c>
      <c r="N39" s="505"/>
      <c r="O39" s="505"/>
      <c r="P39" s="506"/>
      <c r="Q39" s="264"/>
      <c r="R39" s="265"/>
      <c r="S39" s="265"/>
      <c r="T39" s="266"/>
      <c r="U39" s="382" t="s">
        <v>297</v>
      </c>
      <c r="V39" s="383"/>
      <c r="W39" s="383"/>
      <c r="X39" s="383"/>
      <c r="Y39" s="383"/>
      <c r="Z39" s="383"/>
      <c r="AA39" s="383"/>
      <c r="AB39" s="383"/>
      <c r="AC39" s="383"/>
      <c r="AD39" s="383"/>
      <c r="AE39" s="383"/>
      <c r="AF39" s="384"/>
      <c r="AG39" s="243" t="s">
        <v>44</v>
      </c>
      <c r="AH39" s="244"/>
      <c r="AI39" s="244"/>
      <c r="AJ39" s="245"/>
      <c r="AK39" s="240"/>
      <c r="AL39" s="241"/>
      <c r="AM39" s="241"/>
      <c r="AN39" s="242"/>
    </row>
    <row r="40" spans="1:40" s="4" customFormat="1" ht="12.95" customHeight="1" thickBot="1">
      <c r="A40" s="500" t="s">
        <v>43</v>
      </c>
      <c r="B40" s="501"/>
      <c r="C40" s="501"/>
      <c r="D40" s="501"/>
      <c r="E40" s="501"/>
      <c r="F40" s="501"/>
      <c r="G40" s="501"/>
      <c r="H40" s="501"/>
      <c r="I40" s="501"/>
      <c r="J40" s="501"/>
      <c r="K40" s="501"/>
      <c r="L40" s="502"/>
      <c r="M40" s="227" t="s">
        <v>44</v>
      </c>
      <c r="N40" s="503"/>
      <c r="O40" s="503"/>
      <c r="P40" s="503"/>
      <c r="Q40" s="224"/>
      <c r="R40" s="225"/>
      <c r="S40" s="225"/>
      <c r="T40" s="225"/>
      <c r="U40" s="197" t="s">
        <v>46</v>
      </c>
      <c r="V40" s="197"/>
      <c r="W40" s="197"/>
      <c r="X40" s="197"/>
      <c r="Y40" s="197"/>
      <c r="Z40" s="197"/>
      <c r="AA40" s="197"/>
      <c r="AB40" s="198"/>
      <c r="AC40" s="423"/>
      <c r="AD40" s="424"/>
      <c r="AE40" s="424"/>
      <c r="AF40" s="424"/>
      <c r="AG40" s="197" t="s">
        <v>45</v>
      </c>
      <c r="AH40" s="197"/>
      <c r="AI40" s="197"/>
      <c r="AJ40" s="197"/>
      <c r="AK40" s="197"/>
      <c r="AL40" s="197"/>
      <c r="AM40" s="197"/>
      <c r="AN40" s="198"/>
    </row>
    <row r="41" spans="1:40" s="4" customFormat="1" ht="12.95" customHeight="1" thickBot="1">
      <c r="A41" s="509" t="s">
        <v>48</v>
      </c>
      <c r="B41" s="510"/>
      <c r="C41" s="510"/>
      <c r="D41" s="510"/>
      <c r="E41" s="510"/>
      <c r="F41" s="510"/>
      <c r="G41" s="510"/>
      <c r="H41" s="510"/>
      <c r="I41" s="511"/>
      <c r="J41" s="511"/>
      <c r="K41" s="511"/>
      <c r="L41" s="511"/>
      <c r="M41" s="226" t="s">
        <v>44</v>
      </c>
      <c r="N41" s="226"/>
      <c r="O41" s="226"/>
      <c r="P41" s="227"/>
      <c r="Q41" s="224"/>
      <c r="R41" s="225"/>
      <c r="S41" s="225"/>
      <c r="T41" s="225"/>
      <c r="U41" s="197" t="s">
        <v>49</v>
      </c>
      <c r="V41" s="197"/>
      <c r="W41" s="197"/>
      <c r="X41" s="198"/>
      <c r="Y41" s="224"/>
      <c r="Z41" s="225"/>
      <c r="AA41" s="225"/>
      <c r="AB41" s="225"/>
      <c r="AC41" s="197" t="s">
        <v>50</v>
      </c>
      <c r="AD41" s="197"/>
      <c r="AE41" s="197"/>
      <c r="AF41" s="198"/>
      <c r="AG41" s="224"/>
      <c r="AH41" s="225"/>
      <c r="AI41" s="225"/>
      <c r="AJ41" s="225"/>
      <c r="AK41" s="197" t="s">
        <v>51</v>
      </c>
      <c r="AL41" s="197"/>
      <c r="AM41" s="197"/>
      <c r="AN41" s="198"/>
    </row>
    <row r="42" spans="1:40" s="4" customFormat="1" ht="12.95" customHeight="1" thickBot="1">
      <c r="A42" s="498" t="s">
        <v>47</v>
      </c>
      <c r="B42" s="499"/>
      <c r="C42" s="499"/>
      <c r="D42" s="499"/>
      <c r="E42" s="499"/>
      <c r="F42" s="497"/>
      <c r="G42" s="497"/>
      <c r="H42" s="497"/>
      <c r="I42" s="277" t="s">
        <v>44</v>
      </c>
      <c r="J42" s="278"/>
      <c r="K42" s="199"/>
      <c r="L42" s="200"/>
      <c r="M42" s="277" t="s">
        <v>7</v>
      </c>
      <c r="N42" s="278"/>
      <c r="O42" s="278"/>
      <c r="P42" s="278"/>
      <c r="Q42" s="199"/>
      <c r="R42" s="199"/>
      <c r="S42" s="199"/>
      <c r="T42" s="200"/>
      <c r="U42" s="277" t="s">
        <v>8</v>
      </c>
      <c r="V42" s="278"/>
      <c r="W42" s="278"/>
      <c r="X42" s="278"/>
      <c r="Y42" s="199"/>
      <c r="Z42" s="199"/>
      <c r="AA42" s="199"/>
      <c r="AB42" s="200"/>
      <c r="AC42" s="277" t="s">
        <v>9</v>
      </c>
      <c r="AD42" s="278"/>
      <c r="AE42" s="278"/>
      <c r="AF42" s="278"/>
      <c r="AG42" s="199"/>
      <c r="AH42" s="199"/>
      <c r="AI42" s="199"/>
      <c r="AJ42" s="200"/>
      <c r="AK42" s="507"/>
      <c r="AL42" s="508"/>
      <c r="AM42" s="487"/>
      <c r="AN42" s="488"/>
    </row>
    <row r="43" spans="1:40" s="2" customFormat="1" ht="2.4500000000000002" customHeight="1">
      <c r="A43" s="450"/>
      <c r="B43" s="451"/>
      <c r="C43" s="451"/>
      <c r="D43" s="451"/>
      <c r="E43" s="451"/>
      <c r="F43" s="451"/>
      <c r="G43" s="451"/>
      <c r="H43" s="451"/>
      <c r="I43" s="451"/>
      <c r="J43" s="451"/>
      <c r="K43" s="451"/>
      <c r="L43" s="451"/>
      <c r="M43" s="451"/>
      <c r="N43" s="451"/>
      <c r="O43" s="451"/>
      <c r="P43" s="451"/>
      <c r="Q43" s="451"/>
      <c r="R43" s="451"/>
      <c r="S43" s="451"/>
      <c r="T43" s="451"/>
      <c r="U43" s="451"/>
      <c r="V43" s="451"/>
      <c r="W43" s="451"/>
      <c r="X43" s="451"/>
      <c r="Y43" s="451"/>
      <c r="Z43" s="451"/>
      <c r="AA43" s="451"/>
      <c r="AB43" s="451"/>
      <c r="AC43" s="451"/>
      <c r="AD43" s="451"/>
      <c r="AE43" s="451"/>
      <c r="AF43" s="451"/>
      <c r="AG43" s="451"/>
      <c r="AH43" s="451"/>
      <c r="AI43" s="451"/>
      <c r="AJ43" s="451"/>
      <c r="AK43" s="451"/>
      <c r="AL43" s="451"/>
      <c r="AM43" s="451"/>
      <c r="AN43" s="452"/>
    </row>
    <row r="44" spans="1:40" s="4" customFormat="1" ht="20.25" customHeight="1">
      <c r="A44" s="191">
        <v>1</v>
      </c>
      <c r="B44" s="192"/>
      <c r="C44" s="193" t="s">
        <v>293</v>
      </c>
      <c r="D44" s="194"/>
      <c r="E44" s="194"/>
      <c r="F44" s="194"/>
      <c r="G44" s="194"/>
      <c r="H44" s="194"/>
      <c r="I44" s="195"/>
      <c r="J44" s="195"/>
      <c r="K44" s="195"/>
      <c r="L44" s="195"/>
      <c r="M44" s="195"/>
      <c r="N44" s="195"/>
      <c r="O44" s="195"/>
      <c r="P44" s="195"/>
      <c r="Q44" s="195"/>
      <c r="R44" s="195"/>
      <c r="S44" s="195"/>
      <c r="T44" s="195"/>
      <c r="U44" s="195"/>
      <c r="V44" s="195"/>
      <c r="W44" s="195"/>
      <c r="X44" s="195"/>
      <c r="Y44" s="195"/>
      <c r="Z44" s="195"/>
      <c r="AA44" s="195"/>
      <c r="AB44" s="195"/>
      <c r="AC44" s="195"/>
      <c r="AD44" s="195"/>
      <c r="AE44" s="195"/>
      <c r="AF44" s="195"/>
      <c r="AG44" s="195"/>
      <c r="AH44" s="195"/>
      <c r="AI44" s="195"/>
      <c r="AJ44" s="195"/>
      <c r="AK44" s="195"/>
      <c r="AL44" s="195"/>
      <c r="AM44" s="195"/>
      <c r="AN44" s="196"/>
    </row>
    <row r="45" spans="1:40" s="8" customFormat="1" ht="11.25">
      <c r="A45" s="279"/>
      <c r="B45" s="280"/>
      <c r="C45" s="47" t="s">
        <v>167</v>
      </c>
      <c r="D45" s="201" t="s">
        <v>65</v>
      </c>
      <c r="E45" s="201"/>
      <c r="F45" s="201"/>
      <c r="G45" s="201"/>
      <c r="H45" s="201"/>
      <c r="I45" s="201"/>
      <c r="J45" s="201"/>
      <c r="K45" s="201"/>
      <c r="L45" s="201"/>
      <c r="M45" s="201"/>
      <c r="N45" s="201"/>
      <c r="O45" s="201"/>
      <c r="P45" s="201"/>
      <c r="Q45" s="201"/>
      <c r="R45" s="201"/>
      <c r="S45" s="201"/>
      <c r="T45" s="201"/>
      <c r="U45" s="201"/>
      <c r="V45" s="201"/>
      <c r="W45" s="201"/>
      <c r="X45" s="201"/>
      <c r="Y45" s="201"/>
      <c r="Z45" s="201"/>
      <c r="AA45" s="201"/>
      <c r="AB45" s="201"/>
      <c r="AC45" s="201"/>
      <c r="AD45" s="201"/>
      <c r="AE45" s="201"/>
      <c r="AF45" s="201"/>
      <c r="AG45" s="201"/>
      <c r="AH45" s="201"/>
      <c r="AI45" s="201"/>
      <c r="AJ45" s="201"/>
      <c r="AK45" s="201"/>
      <c r="AL45" s="201"/>
      <c r="AM45" s="220" t="s">
        <v>292</v>
      </c>
      <c r="AN45" s="221"/>
    </row>
    <row r="46" spans="1:40" s="8" customFormat="1" ht="11.25">
      <c r="A46" s="233"/>
      <c r="B46" s="234"/>
      <c r="C46" s="48" t="s">
        <v>167</v>
      </c>
      <c r="D46" s="201" t="s">
        <v>77</v>
      </c>
      <c r="E46" s="201"/>
      <c r="F46" s="201"/>
      <c r="G46" s="201"/>
      <c r="H46" s="201"/>
      <c r="I46" s="201"/>
      <c r="J46" s="201"/>
      <c r="K46" s="201"/>
      <c r="L46" s="201"/>
      <c r="M46" s="201"/>
      <c r="N46" s="201"/>
      <c r="O46" s="201"/>
      <c r="P46" s="201"/>
      <c r="Q46" s="201"/>
      <c r="R46" s="201"/>
      <c r="S46" s="201"/>
      <c r="T46" s="201"/>
      <c r="U46" s="201"/>
      <c r="V46" s="201"/>
      <c r="W46" s="201"/>
      <c r="X46" s="201"/>
      <c r="Y46" s="201"/>
      <c r="Z46" s="201"/>
      <c r="AA46" s="201"/>
      <c r="AB46" s="201"/>
      <c r="AC46" s="201"/>
      <c r="AD46" s="201"/>
      <c r="AE46" s="201"/>
      <c r="AF46" s="201"/>
      <c r="AG46" s="201"/>
      <c r="AH46" s="201"/>
      <c r="AI46" s="201"/>
      <c r="AJ46" s="201"/>
      <c r="AK46" s="201"/>
      <c r="AL46" s="201"/>
      <c r="AM46" s="220" t="s">
        <v>291</v>
      </c>
      <c r="AN46" s="221"/>
    </row>
    <row r="47" spans="1:40" s="8" customFormat="1" ht="11.25">
      <c r="A47" s="233"/>
      <c r="B47" s="234"/>
      <c r="C47" s="48" t="s">
        <v>167</v>
      </c>
      <c r="D47" s="212" t="s">
        <v>66</v>
      </c>
      <c r="E47" s="212"/>
      <c r="F47" s="212"/>
      <c r="G47" s="212"/>
      <c r="H47" s="212"/>
      <c r="I47" s="212"/>
      <c r="J47" s="212"/>
      <c r="K47" s="212"/>
      <c r="L47" s="212"/>
      <c r="M47" s="212"/>
      <c r="N47" s="212"/>
      <c r="O47" s="212"/>
      <c r="P47" s="212"/>
      <c r="Q47" s="212"/>
      <c r="R47" s="212"/>
      <c r="S47" s="212"/>
      <c r="T47" s="212"/>
      <c r="U47" s="212"/>
      <c r="V47" s="212"/>
      <c r="W47" s="212"/>
      <c r="X47" s="212"/>
      <c r="Y47" s="212"/>
      <c r="Z47" s="212"/>
      <c r="AA47" s="212"/>
      <c r="AB47" s="212"/>
      <c r="AC47" s="212"/>
      <c r="AD47" s="212"/>
      <c r="AE47" s="212"/>
      <c r="AF47" s="212"/>
      <c r="AG47" s="212"/>
      <c r="AH47" s="212"/>
      <c r="AI47" s="212"/>
      <c r="AJ47" s="212"/>
      <c r="AK47" s="212"/>
      <c r="AL47" s="212"/>
      <c r="AM47" s="220" t="s">
        <v>291</v>
      </c>
      <c r="AN47" s="221"/>
    </row>
    <row r="48" spans="1:40" s="8" customFormat="1" ht="11.25">
      <c r="A48" s="233"/>
      <c r="B48" s="234"/>
      <c r="C48" s="48" t="s">
        <v>167</v>
      </c>
      <c r="D48" s="201" t="s">
        <v>161</v>
      </c>
      <c r="E48" s="201"/>
      <c r="F48" s="201"/>
      <c r="G48" s="201"/>
      <c r="H48" s="201"/>
      <c r="I48" s="201"/>
      <c r="J48" s="201"/>
      <c r="K48" s="201"/>
      <c r="L48" s="201"/>
      <c r="M48" s="201"/>
      <c r="N48" s="201"/>
      <c r="O48" s="201"/>
      <c r="P48" s="201"/>
      <c r="Q48" s="201"/>
      <c r="R48" s="48" t="s">
        <v>167</v>
      </c>
      <c r="S48" s="201" t="s">
        <v>236</v>
      </c>
      <c r="T48" s="201"/>
      <c r="U48" s="201"/>
      <c r="V48" s="201"/>
      <c r="W48" s="201"/>
      <c r="X48" s="201"/>
      <c r="Y48" s="201"/>
      <c r="Z48" s="201"/>
      <c r="AA48" s="201"/>
      <c r="AB48" s="201"/>
      <c r="AC48" s="201"/>
      <c r="AD48" s="201"/>
      <c r="AE48" s="201"/>
      <c r="AF48" s="201"/>
      <c r="AG48" s="201"/>
      <c r="AH48" s="201"/>
      <c r="AI48" s="201"/>
      <c r="AJ48" s="201"/>
      <c r="AK48" s="201"/>
      <c r="AL48" s="201"/>
      <c r="AM48" s="71"/>
      <c r="AN48" s="72"/>
    </row>
    <row r="49" spans="1:40" s="8" customFormat="1" ht="21" customHeight="1">
      <c r="A49" s="233"/>
      <c r="B49" s="234"/>
      <c r="C49" s="48"/>
      <c r="D49" s="201" t="s">
        <v>67</v>
      </c>
      <c r="E49" s="201"/>
      <c r="F49" s="201"/>
      <c r="G49" s="201"/>
      <c r="H49" s="201"/>
      <c r="I49" s="201"/>
      <c r="J49" s="201"/>
      <c r="K49" s="201"/>
      <c r="L49" s="201"/>
      <c r="M49" s="201"/>
      <c r="N49" s="201"/>
      <c r="O49" s="201"/>
      <c r="P49" s="201"/>
      <c r="Q49" s="201"/>
      <c r="R49" s="48" t="s">
        <v>167</v>
      </c>
      <c r="S49" s="212" t="s">
        <v>235</v>
      </c>
      <c r="T49" s="201"/>
      <c r="U49" s="201"/>
      <c r="V49" s="201"/>
      <c r="W49" s="201"/>
      <c r="X49" s="201"/>
      <c r="Y49" s="201"/>
      <c r="Z49" s="201"/>
      <c r="AA49" s="201"/>
      <c r="AB49" s="201"/>
      <c r="AC49" s="201"/>
      <c r="AD49" s="201"/>
      <c r="AE49" s="201"/>
      <c r="AF49" s="201"/>
      <c r="AG49" s="201"/>
      <c r="AH49" s="201"/>
      <c r="AI49" s="201"/>
      <c r="AJ49" s="201"/>
      <c r="AK49" s="201"/>
      <c r="AL49" s="201"/>
      <c r="AM49" s="71"/>
      <c r="AN49" s="72"/>
    </row>
    <row r="50" spans="1:40" s="8" customFormat="1" ht="11.25" customHeight="1">
      <c r="A50" s="233"/>
      <c r="B50" s="234"/>
      <c r="C50" s="235"/>
      <c r="D50" s="235"/>
      <c r="E50" s="235"/>
      <c r="F50" s="235"/>
      <c r="G50" s="235"/>
      <c r="H50" s="235"/>
      <c r="I50" s="235"/>
      <c r="J50" s="235"/>
      <c r="K50" s="235"/>
      <c r="L50" s="235"/>
      <c r="M50" s="235"/>
      <c r="N50" s="235"/>
      <c r="O50" s="235"/>
      <c r="P50" s="235"/>
      <c r="Q50" s="235"/>
      <c r="R50" s="48" t="s">
        <v>167</v>
      </c>
      <c r="S50" s="212" t="s">
        <v>276</v>
      </c>
      <c r="T50" s="212"/>
      <c r="U50" s="212"/>
      <c r="V50" s="212"/>
      <c r="W50" s="212"/>
      <c r="X50" s="212"/>
      <c r="Y50" s="212"/>
      <c r="Z50" s="212"/>
      <c r="AA50" s="212"/>
      <c r="AB50" s="212"/>
      <c r="AC50" s="212"/>
      <c r="AD50" s="212"/>
      <c r="AE50" s="212"/>
      <c r="AF50" s="212"/>
      <c r="AG50" s="212"/>
      <c r="AH50" s="212"/>
      <c r="AI50" s="212"/>
      <c r="AJ50" s="212"/>
      <c r="AK50" s="212"/>
      <c r="AL50" s="212"/>
      <c r="AM50" s="220"/>
      <c r="AN50" s="221"/>
    </row>
    <row r="51" spans="1:40" s="8" customFormat="1" ht="11.25" customHeight="1">
      <c r="A51" s="69"/>
      <c r="B51" s="70"/>
      <c r="C51" s="48" t="s">
        <v>167</v>
      </c>
      <c r="D51" s="201" t="s">
        <v>68</v>
      </c>
      <c r="E51" s="201"/>
      <c r="F51" s="201"/>
      <c r="G51" s="201"/>
      <c r="H51" s="201"/>
      <c r="I51" s="201"/>
      <c r="J51" s="201"/>
      <c r="K51" s="201"/>
      <c r="L51" s="201"/>
      <c r="M51" s="201"/>
      <c r="N51" s="201"/>
      <c r="O51" s="201"/>
      <c r="P51" s="201"/>
      <c r="Q51" s="201"/>
      <c r="R51" s="201"/>
      <c r="S51" s="201"/>
      <c r="T51" s="201"/>
      <c r="U51" s="201"/>
      <c r="V51" s="201"/>
      <c r="W51" s="201"/>
      <c r="X51" s="201"/>
      <c r="Y51" s="201"/>
      <c r="Z51" s="201"/>
      <c r="AA51" s="201"/>
      <c r="AB51" s="201"/>
      <c r="AC51" s="201"/>
      <c r="AD51" s="201"/>
      <c r="AE51" s="201"/>
      <c r="AF51" s="201"/>
      <c r="AG51" s="201"/>
      <c r="AH51" s="201"/>
      <c r="AI51" s="201"/>
      <c r="AJ51" s="201"/>
      <c r="AK51" s="201"/>
      <c r="AL51" s="201"/>
      <c r="AM51" s="220" t="s">
        <v>291</v>
      </c>
      <c r="AN51" s="221"/>
    </row>
    <row r="52" spans="1:40" s="8" customFormat="1" ht="20.25" customHeight="1">
      <c r="A52" s="100"/>
      <c r="B52" s="106"/>
      <c r="C52" s="48" t="s">
        <v>167</v>
      </c>
      <c r="D52" s="212" t="s">
        <v>337</v>
      </c>
      <c r="E52" s="212"/>
      <c r="F52" s="212"/>
      <c r="G52" s="212"/>
      <c r="H52" s="212"/>
      <c r="I52" s="212"/>
      <c r="J52" s="212"/>
      <c r="K52" s="212"/>
      <c r="L52" s="212"/>
      <c r="M52" s="212"/>
      <c r="N52" s="212"/>
      <c r="O52" s="212"/>
      <c r="P52" s="212"/>
      <c r="Q52" s="212"/>
      <c r="R52" s="212"/>
      <c r="S52" s="212"/>
      <c r="T52" s="212"/>
      <c r="U52" s="212"/>
      <c r="V52" s="212"/>
      <c r="W52" s="212"/>
      <c r="X52" s="212"/>
      <c r="Y52" s="212"/>
      <c r="Z52" s="212"/>
      <c r="AA52" s="212"/>
      <c r="AB52" s="212"/>
      <c r="AC52" s="212"/>
      <c r="AD52" s="212"/>
      <c r="AE52" s="212"/>
      <c r="AF52" s="212"/>
      <c r="AG52" s="212"/>
      <c r="AH52" s="212"/>
      <c r="AI52" s="212"/>
      <c r="AJ52" s="212"/>
      <c r="AK52" s="212"/>
      <c r="AL52" s="212"/>
      <c r="AM52" s="213" t="s">
        <v>291</v>
      </c>
      <c r="AN52" s="214"/>
    </row>
    <row r="53" spans="1:40" s="8" customFormat="1" ht="31.5" customHeight="1">
      <c r="A53" s="107"/>
      <c r="B53" s="101"/>
      <c r="C53" s="102" t="s">
        <v>167</v>
      </c>
      <c r="D53" s="215" t="s">
        <v>295</v>
      </c>
      <c r="E53" s="215"/>
      <c r="F53" s="215"/>
      <c r="G53" s="215"/>
      <c r="H53" s="215"/>
      <c r="I53" s="215"/>
      <c r="J53" s="215"/>
      <c r="K53" s="215"/>
      <c r="L53" s="215"/>
      <c r="M53" s="215"/>
      <c r="N53" s="215"/>
      <c r="O53" s="215"/>
      <c r="P53" s="215"/>
      <c r="Q53" s="215"/>
      <c r="R53" s="215"/>
      <c r="S53" s="215"/>
      <c r="T53" s="215"/>
      <c r="U53" s="215"/>
      <c r="V53" s="215"/>
      <c r="W53" s="215"/>
      <c r="X53" s="215"/>
      <c r="Y53" s="215"/>
      <c r="Z53" s="215"/>
      <c r="AA53" s="215"/>
      <c r="AB53" s="215"/>
      <c r="AC53" s="215"/>
      <c r="AD53" s="215"/>
      <c r="AE53" s="215"/>
      <c r="AF53" s="215"/>
      <c r="AG53" s="215"/>
      <c r="AH53" s="215"/>
      <c r="AI53" s="215"/>
      <c r="AJ53" s="215"/>
      <c r="AK53" s="215"/>
      <c r="AL53" s="215"/>
      <c r="AM53" s="216" t="s">
        <v>291</v>
      </c>
      <c r="AN53" s="217"/>
    </row>
    <row r="54" spans="1:40" s="4" customFormat="1" ht="11.25" customHeight="1">
      <c r="A54" s="108">
        <v>2</v>
      </c>
      <c r="B54" s="109"/>
      <c r="C54" s="218" t="s">
        <v>59</v>
      </c>
      <c r="D54" s="218"/>
      <c r="E54" s="218"/>
      <c r="F54" s="218"/>
      <c r="G54" s="218"/>
      <c r="H54" s="218"/>
      <c r="I54" s="218"/>
      <c r="J54" s="218"/>
      <c r="K54" s="218"/>
      <c r="L54" s="218"/>
      <c r="M54" s="218"/>
      <c r="N54" s="218"/>
      <c r="O54" s="218"/>
      <c r="P54" s="218"/>
      <c r="Q54" s="218"/>
      <c r="R54" s="218"/>
      <c r="S54" s="218"/>
      <c r="T54" s="218"/>
      <c r="U54" s="218"/>
      <c r="V54" s="218"/>
      <c r="W54" s="218"/>
      <c r="X54" s="218"/>
      <c r="Y54" s="218"/>
      <c r="Z54" s="218"/>
      <c r="AA54" s="218"/>
      <c r="AB54" s="218"/>
      <c r="AC54" s="218"/>
      <c r="AD54" s="218"/>
      <c r="AE54" s="218"/>
      <c r="AF54" s="218"/>
      <c r="AG54" s="218"/>
      <c r="AH54" s="218"/>
      <c r="AI54" s="218"/>
      <c r="AJ54" s="218"/>
      <c r="AK54" s="218"/>
      <c r="AL54" s="218"/>
      <c r="AM54" s="218"/>
      <c r="AN54" s="219"/>
    </row>
    <row r="55" spans="1:40" s="4" customFormat="1" ht="11.25">
      <c r="A55" s="78" t="s">
        <v>167</v>
      </c>
      <c r="B55" s="79"/>
      <c r="C55" s="289" t="s">
        <v>180</v>
      </c>
      <c r="D55" s="289"/>
      <c r="E55" s="289"/>
      <c r="F55" s="289"/>
      <c r="G55" s="289"/>
      <c r="H55" s="289"/>
      <c r="I55" s="289"/>
      <c r="J55" s="289"/>
      <c r="K55" s="289"/>
      <c r="L55" s="289"/>
      <c r="M55" s="289"/>
      <c r="N55" s="289"/>
      <c r="O55" s="289"/>
      <c r="P55" s="289"/>
      <c r="Q55" s="289"/>
      <c r="R55" s="289"/>
      <c r="S55" s="289"/>
      <c r="T55" s="289"/>
      <c r="U55" s="289"/>
      <c r="V55" s="289"/>
      <c r="W55" s="289"/>
      <c r="X55" s="289"/>
      <c r="Y55" s="289"/>
      <c r="Z55" s="289"/>
      <c r="AA55" s="289"/>
      <c r="AB55" s="289"/>
      <c r="AC55" s="289"/>
      <c r="AD55" s="289"/>
      <c r="AE55" s="289"/>
      <c r="AF55" s="289"/>
      <c r="AG55" s="289"/>
      <c r="AH55" s="289"/>
      <c r="AI55" s="289"/>
      <c r="AJ55" s="289"/>
      <c r="AK55" s="289"/>
      <c r="AL55" s="289"/>
      <c r="AM55" s="289"/>
      <c r="AN55" s="290"/>
    </row>
    <row r="56" spans="1:40" s="4" customFormat="1" ht="20.100000000000001" customHeight="1">
      <c r="A56" s="80" t="s">
        <v>167</v>
      </c>
      <c r="B56" s="81"/>
      <c r="C56" s="206" t="s">
        <v>399</v>
      </c>
      <c r="D56" s="206"/>
      <c r="E56" s="206"/>
      <c r="F56" s="206"/>
      <c r="G56" s="206"/>
      <c r="H56" s="206"/>
      <c r="I56" s="206"/>
      <c r="J56" s="206"/>
      <c r="K56" s="206"/>
      <c r="L56" s="206"/>
      <c r="M56" s="206"/>
      <c r="N56" s="206"/>
      <c r="O56" s="206"/>
      <c r="P56" s="206"/>
      <c r="Q56" s="206"/>
      <c r="R56" s="206"/>
      <c r="S56" s="206"/>
      <c r="T56" s="206"/>
      <c r="U56" s="206"/>
      <c r="V56" s="206"/>
      <c r="W56" s="206"/>
      <c r="X56" s="206"/>
      <c r="Y56" s="206"/>
      <c r="Z56" s="206"/>
      <c r="AA56" s="206"/>
      <c r="AB56" s="206"/>
      <c r="AC56" s="206"/>
      <c r="AD56" s="206"/>
      <c r="AE56" s="206"/>
      <c r="AF56" s="206"/>
      <c r="AG56" s="206"/>
      <c r="AH56" s="206"/>
      <c r="AI56" s="206"/>
      <c r="AJ56" s="206"/>
      <c r="AK56" s="206"/>
      <c r="AL56" s="206"/>
      <c r="AM56" s="206"/>
      <c r="AN56" s="207"/>
    </row>
    <row r="57" spans="1:40" s="4" customFormat="1" ht="10.5" customHeight="1">
      <c r="A57" s="80" t="s">
        <v>167</v>
      </c>
      <c r="B57" s="81"/>
      <c r="C57" s="222" t="s">
        <v>186</v>
      </c>
      <c r="D57" s="222"/>
      <c r="E57" s="222"/>
      <c r="F57" s="222"/>
      <c r="G57" s="222"/>
      <c r="H57" s="222"/>
      <c r="I57" s="222"/>
      <c r="J57" s="222"/>
      <c r="K57" s="222"/>
      <c r="L57" s="222"/>
      <c r="M57" s="222"/>
      <c r="N57" s="222"/>
      <c r="O57" s="222"/>
      <c r="P57" s="222"/>
      <c r="Q57" s="222"/>
      <c r="R57" s="222"/>
      <c r="S57" s="222"/>
      <c r="T57" s="222"/>
      <c r="U57" s="222"/>
      <c r="V57" s="222"/>
      <c r="W57" s="222"/>
      <c r="X57" s="222"/>
      <c r="Y57" s="222"/>
      <c r="Z57" s="222"/>
      <c r="AA57" s="222"/>
      <c r="AB57" s="222"/>
      <c r="AC57" s="222"/>
      <c r="AD57" s="222"/>
      <c r="AE57" s="222"/>
      <c r="AF57" s="222"/>
      <c r="AG57" s="222"/>
      <c r="AH57" s="222"/>
      <c r="AI57" s="222"/>
      <c r="AJ57" s="222"/>
      <c r="AK57" s="222"/>
      <c r="AL57" s="222"/>
      <c r="AM57" s="222"/>
      <c r="AN57" s="223"/>
    </row>
    <row r="58" spans="1:40" s="4" customFormat="1" ht="11.25">
      <c r="A58" s="80" t="s">
        <v>167</v>
      </c>
      <c r="B58" s="81"/>
      <c r="C58" s="222" t="s">
        <v>400</v>
      </c>
      <c r="D58" s="222"/>
      <c r="E58" s="222"/>
      <c r="F58" s="222"/>
      <c r="G58" s="222"/>
      <c r="H58" s="222"/>
      <c r="I58" s="222"/>
      <c r="J58" s="222"/>
      <c r="K58" s="222"/>
      <c r="L58" s="222"/>
      <c r="M58" s="222"/>
      <c r="N58" s="222"/>
      <c r="O58" s="222"/>
      <c r="P58" s="222"/>
      <c r="Q58" s="222"/>
      <c r="R58" s="222"/>
      <c r="S58" s="222"/>
      <c r="T58" s="222"/>
      <c r="U58" s="222"/>
      <c r="V58" s="222"/>
      <c r="W58" s="222"/>
      <c r="X58" s="222"/>
      <c r="Y58" s="222"/>
      <c r="Z58" s="222"/>
      <c r="AA58" s="222"/>
      <c r="AB58" s="222"/>
      <c r="AC58" s="222"/>
      <c r="AD58" s="222"/>
      <c r="AE58" s="222"/>
      <c r="AF58" s="222"/>
      <c r="AG58" s="222"/>
      <c r="AH58" s="222"/>
      <c r="AI58" s="222"/>
      <c r="AJ58" s="222"/>
      <c r="AK58" s="222"/>
      <c r="AL58" s="222"/>
      <c r="AM58" s="222"/>
      <c r="AN58" s="223"/>
    </row>
    <row r="59" spans="1:40" s="4" customFormat="1" ht="11.25" customHeight="1">
      <c r="A59" s="80" t="s">
        <v>167</v>
      </c>
      <c r="B59" s="81"/>
      <c r="C59" s="206"/>
      <c r="D59" s="206"/>
      <c r="E59" s="206"/>
      <c r="F59" s="206"/>
      <c r="G59" s="206"/>
      <c r="H59" s="206"/>
      <c r="I59" s="206"/>
      <c r="J59" s="206"/>
      <c r="K59" s="206"/>
      <c r="L59" s="206"/>
      <c r="M59" s="206"/>
      <c r="N59" s="206"/>
      <c r="O59" s="206"/>
      <c r="P59" s="206"/>
      <c r="Q59" s="206"/>
      <c r="R59" s="206"/>
      <c r="S59" s="206"/>
      <c r="T59" s="206"/>
      <c r="U59" s="206"/>
      <c r="V59" s="206"/>
      <c r="W59" s="206"/>
      <c r="X59" s="206"/>
      <c r="Y59" s="206"/>
      <c r="Z59" s="206"/>
      <c r="AA59" s="206"/>
      <c r="AB59" s="206"/>
      <c r="AC59" s="206"/>
      <c r="AD59" s="206"/>
      <c r="AE59" s="206"/>
      <c r="AF59" s="206"/>
      <c r="AG59" s="206"/>
      <c r="AH59" s="206"/>
      <c r="AI59" s="206"/>
      <c r="AJ59" s="206"/>
      <c r="AK59" s="206"/>
      <c r="AL59" s="206"/>
      <c r="AM59" s="206"/>
      <c r="AN59" s="207"/>
    </row>
    <row r="60" spans="1:40" s="4" customFormat="1" ht="10.5" customHeight="1">
      <c r="A60" s="80" t="s">
        <v>167</v>
      </c>
      <c r="B60" s="81"/>
      <c r="C60" s="206"/>
      <c r="D60" s="206"/>
      <c r="E60" s="206"/>
      <c r="F60" s="206"/>
      <c r="G60" s="206"/>
      <c r="H60" s="206"/>
      <c r="I60" s="206"/>
      <c r="J60" s="206"/>
      <c r="K60" s="206"/>
      <c r="L60" s="206"/>
      <c r="M60" s="206"/>
      <c r="N60" s="206"/>
      <c r="O60" s="206"/>
      <c r="P60" s="206"/>
      <c r="Q60" s="206"/>
      <c r="R60" s="206"/>
      <c r="S60" s="206"/>
      <c r="T60" s="206"/>
      <c r="U60" s="206"/>
      <c r="V60" s="206"/>
      <c r="W60" s="206"/>
      <c r="X60" s="206"/>
      <c r="Y60" s="206"/>
      <c r="Z60" s="206"/>
      <c r="AA60" s="206"/>
      <c r="AB60" s="206"/>
      <c r="AC60" s="206"/>
      <c r="AD60" s="206"/>
      <c r="AE60" s="206"/>
      <c r="AF60" s="206"/>
      <c r="AG60" s="206"/>
      <c r="AH60" s="206"/>
      <c r="AI60" s="206"/>
      <c r="AJ60" s="206"/>
      <c r="AK60" s="206"/>
      <c r="AL60" s="206"/>
      <c r="AM60" s="206"/>
      <c r="AN60" s="207"/>
    </row>
    <row r="61" spans="1:40" s="4" customFormat="1" ht="11.25" customHeight="1">
      <c r="A61" s="80" t="s">
        <v>167</v>
      </c>
      <c r="B61" s="81"/>
      <c r="C61" s="206"/>
      <c r="D61" s="206"/>
      <c r="E61" s="206"/>
      <c r="F61" s="206"/>
      <c r="G61" s="206"/>
      <c r="H61" s="206"/>
      <c r="I61" s="206"/>
      <c r="J61" s="206"/>
      <c r="K61" s="206"/>
      <c r="L61" s="206"/>
      <c r="M61" s="206"/>
      <c r="N61" s="206"/>
      <c r="O61" s="206"/>
      <c r="P61" s="206"/>
      <c r="Q61" s="206"/>
      <c r="R61" s="206"/>
      <c r="S61" s="206"/>
      <c r="T61" s="206"/>
      <c r="U61" s="206"/>
      <c r="V61" s="206"/>
      <c r="W61" s="206"/>
      <c r="X61" s="206"/>
      <c r="Y61" s="206"/>
      <c r="Z61" s="206"/>
      <c r="AA61" s="206"/>
      <c r="AB61" s="206"/>
      <c r="AC61" s="206"/>
      <c r="AD61" s="206"/>
      <c r="AE61" s="206"/>
      <c r="AF61" s="206"/>
      <c r="AG61" s="206"/>
      <c r="AH61" s="206"/>
      <c r="AI61" s="206"/>
      <c r="AJ61" s="206"/>
      <c r="AK61" s="206"/>
      <c r="AL61" s="206"/>
      <c r="AM61" s="206"/>
      <c r="AN61" s="207"/>
    </row>
    <row r="62" spans="1:40" s="4" customFormat="1" ht="11.25">
      <c r="A62" s="80" t="s">
        <v>167</v>
      </c>
      <c r="B62" s="81"/>
      <c r="C62" s="222"/>
      <c r="D62" s="222"/>
      <c r="E62" s="222"/>
      <c r="F62" s="222"/>
      <c r="G62" s="222"/>
      <c r="H62" s="222"/>
      <c r="I62" s="222"/>
      <c r="J62" s="222"/>
      <c r="K62" s="222"/>
      <c r="L62" s="222"/>
      <c r="M62" s="222"/>
      <c r="N62" s="222"/>
      <c r="O62" s="222"/>
      <c r="P62" s="222"/>
      <c r="Q62" s="222"/>
      <c r="R62" s="222"/>
      <c r="S62" s="222"/>
      <c r="T62" s="222"/>
      <c r="U62" s="222"/>
      <c r="V62" s="222"/>
      <c r="W62" s="222"/>
      <c r="X62" s="222"/>
      <c r="Y62" s="222"/>
      <c r="Z62" s="222"/>
      <c r="AA62" s="222"/>
      <c r="AB62" s="222"/>
      <c r="AC62" s="222"/>
      <c r="AD62" s="222"/>
      <c r="AE62" s="222"/>
      <c r="AF62" s="222"/>
      <c r="AG62" s="222"/>
      <c r="AH62" s="222"/>
      <c r="AI62" s="222"/>
      <c r="AJ62" s="222"/>
      <c r="AK62" s="222"/>
      <c r="AL62" s="222"/>
      <c r="AM62" s="222"/>
      <c r="AN62" s="223"/>
    </row>
    <row r="63" spans="1:40" s="4" customFormat="1" ht="11.25">
      <c r="A63" s="80" t="s">
        <v>167</v>
      </c>
      <c r="B63" s="81"/>
      <c r="C63" s="222"/>
      <c r="D63" s="222"/>
      <c r="E63" s="222"/>
      <c r="F63" s="222"/>
      <c r="G63" s="222"/>
      <c r="H63" s="222"/>
      <c r="I63" s="222"/>
      <c r="J63" s="222"/>
      <c r="K63" s="222"/>
      <c r="L63" s="222"/>
      <c r="M63" s="222"/>
      <c r="N63" s="222"/>
      <c r="O63" s="222"/>
      <c r="P63" s="222"/>
      <c r="Q63" s="222"/>
      <c r="R63" s="222"/>
      <c r="S63" s="222"/>
      <c r="T63" s="222"/>
      <c r="U63" s="222"/>
      <c r="V63" s="222"/>
      <c r="W63" s="222"/>
      <c r="X63" s="222"/>
      <c r="Y63" s="222"/>
      <c r="Z63" s="222"/>
      <c r="AA63" s="222"/>
      <c r="AB63" s="222"/>
      <c r="AC63" s="222"/>
      <c r="AD63" s="222"/>
      <c r="AE63" s="222"/>
      <c r="AF63" s="222"/>
      <c r="AG63" s="222"/>
      <c r="AH63" s="222"/>
      <c r="AI63" s="222"/>
      <c r="AJ63" s="222"/>
      <c r="AK63" s="222"/>
      <c r="AL63" s="222"/>
      <c r="AM63" s="222"/>
      <c r="AN63" s="223"/>
    </row>
    <row r="64" spans="1:40" s="4" customFormat="1" ht="11.25">
      <c r="A64" s="80" t="s">
        <v>167</v>
      </c>
      <c r="B64" s="81"/>
      <c r="C64" s="222"/>
      <c r="D64" s="222"/>
      <c r="E64" s="222"/>
      <c r="F64" s="222"/>
      <c r="G64" s="222"/>
      <c r="H64" s="222"/>
      <c r="I64" s="222"/>
      <c r="J64" s="222"/>
      <c r="K64" s="222"/>
      <c r="L64" s="222"/>
      <c r="M64" s="222"/>
      <c r="N64" s="222"/>
      <c r="O64" s="222"/>
      <c r="P64" s="222"/>
      <c r="Q64" s="222"/>
      <c r="R64" s="222"/>
      <c r="S64" s="222"/>
      <c r="T64" s="222"/>
      <c r="U64" s="222"/>
      <c r="V64" s="222"/>
      <c r="W64" s="222"/>
      <c r="X64" s="222"/>
      <c r="Y64" s="222"/>
      <c r="Z64" s="222"/>
      <c r="AA64" s="222"/>
      <c r="AB64" s="222"/>
      <c r="AC64" s="222"/>
      <c r="AD64" s="222"/>
      <c r="AE64" s="222"/>
      <c r="AF64" s="222"/>
      <c r="AG64" s="222"/>
      <c r="AH64" s="222"/>
      <c r="AI64" s="222"/>
      <c r="AJ64" s="222"/>
      <c r="AK64" s="222"/>
      <c r="AL64" s="222"/>
      <c r="AM64" s="222"/>
      <c r="AN64" s="223"/>
    </row>
    <row r="65" spans="1:40" s="4" customFormat="1" ht="20.100000000000001" customHeight="1">
      <c r="A65" s="80" t="s">
        <v>167</v>
      </c>
      <c r="B65" s="81"/>
      <c r="C65" s="206"/>
      <c r="D65" s="206"/>
      <c r="E65" s="206"/>
      <c r="F65" s="206"/>
      <c r="G65" s="206"/>
      <c r="H65" s="206"/>
      <c r="I65" s="206"/>
      <c r="J65" s="206"/>
      <c r="K65" s="206"/>
      <c r="L65" s="206"/>
      <c r="M65" s="206"/>
      <c r="N65" s="206"/>
      <c r="O65" s="206"/>
      <c r="P65" s="206"/>
      <c r="Q65" s="206"/>
      <c r="R65" s="206"/>
      <c r="S65" s="206"/>
      <c r="T65" s="206"/>
      <c r="U65" s="206"/>
      <c r="V65" s="206"/>
      <c r="W65" s="206"/>
      <c r="X65" s="206"/>
      <c r="Y65" s="206"/>
      <c r="Z65" s="206"/>
      <c r="AA65" s="206"/>
      <c r="AB65" s="206"/>
      <c r="AC65" s="206"/>
      <c r="AD65" s="206"/>
      <c r="AE65" s="206"/>
      <c r="AF65" s="206"/>
      <c r="AG65" s="206"/>
      <c r="AH65" s="206"/>
      <c r="AI65" s="206"/>
      <c r="AJ65" s="206"/>
      <c r="AK65" s="206"/>
      <c r="AL65" s="206"/>
      <c r="AM65" s="206"/>
      <c r="AN65" s="207"/>
    </row>
    <row r="66" spans="1:40" s="4" customFormat="1" ht="11.25">
      <c r="A66" s="80" t="s">
        <v>167</v>
      </c>
      <c r="B66" s="81"/>
      <c r="C66" s="222"/>
      <c r="D66" s="222"/>
      <c r="E66" s="222"/>
      <c r="F66" s="222"/>
      <c r="G66" s="222"/>
      <c r="H66" s="222"/>
      <c r="I66" s="222"/>
      <c r="J66" s="222"/>
      <c r="K66" s="222"/>
      <c r="L66" s="222"/>
      <c r="M66" s="222"/>
      <c r="N66" s="222"/>
      <c r="O66" s="222"/>
      <c r="P66" s="222"/>
      <c r="Q66" s="222"/>
      <c r="R66" s="222"/>
      <c r="S66" s="222"/>
      <c r="T66" s="222"/>
      <c r="U66" s="222"/>
      <c r="V66" s="222"/>
      <c r="W66" s="222"/>
      <c r="X66" s="222"/>
      <c r="Y66" s="222"/>
      <c r="Z66" s="222"/>
      <c r="AA66" s="222"/>
      <c r="AB66" s="222"/>
      <c r="AC66" s="222"/>
      <c r="AD66" s="222"/>
      <c r="AE66" s="222"/>
      <c r="AF66" s="222"/>
      <c r="AG66" s="222"/>
      <c r="AH66" s="222"/>
      <c r="AI66" s="222"/>
      <c r="AJ66" s="222"/>
      <c r="AK66" s="222"/>
      <c r="AL66" s="222"/>
      <c r="AM66" s="222"/>
      <c r="AN66" s="223"/>
    </row>
    <row r="67" spans="1:40" s="4" customFormat="1" ht="11.25">
      <c r="A67" s="80" t="s">
        <v>167</v>
      </c>
      <c r="B67" s="81"/>
      <c r="C67" s="222"/>
      <c r="D67" s="222"/>
      <c r="E67" s="222"/>
      <c r="F67" s="222"/>
      <c r="G67" s="222"/>
      <c r="H67" s="222"/>
      <c r="I67" s="222"/>
      <c r="J67" s="222"/>
      <c r="K67" s="222"/>
      <c r="L67" s="222"/>
      <c r="M67" s="222"/>
      <c r="N67" s="222"/>
      <c r="O67" s="222"/>
      <c r="P67" s="222"/>
      <c r="Q67" s="222"/>
      <c r="R67" s="222"/>
      <c r="S67" s="222"/>
      <c r="T67" s="222"/>
      <c r="U67" s="222"/>
      <c r="V67" s="222"/>
      <c r="W67" s="222"/>
      <c r="X67" s="222"/>
      <c r="Y67" s="222"/>
      <c r="Z67" s="222"/>
      <c r="AA67" s="222"/>
      <c r="AB67" s="222"/>
      <c r="AC67" s="222"/>
      <c r="AD67" s="222"/>
      <c r="AE67" s="222"/>
      <c r="AF67" s="222"/>
      <c r="AG67" s="222"/>
      <c r="AH67" s="222"/>
      <c r="AI67" s="222"/>
      <c r="AJ67" s="222"/>
      <c r="AK67" s="222"/>
      <c r="AL67" s="222"/>
      <c r="AM67" s="222"/>
      <c r="AN67" s="223"/>
    </row>
    <row r="68" spans="1:40" s="4" customFormat="1" ht="11.25">
      <c r="A68" s="80" t="s">
        <v>167</v>
      </c>
      <c r="B68" s="81"/>
      <c r="C68" s="222"/>
      <c r="D68" s="222"/>
      <c r="E68" s="222"/>
      <c r="F68" s="222"/>
      <c r="G68" s="222"/>
      <c r="H68" s="222"/>
      <c r="I68" s="222"/>
      <c r="J68" s="222"/>
      <c r="K68" s="222"/>
      <c r="L68" s="222"/>
      <c r="M68" s="222"/>
      <c r="N68" s="222"/>
      <c r="O68" s="222"/>
      <c r="P68" s="222"/>
      <c r="Q68" s="222"/>
      <c r="R68" s="222"/>
      <c r="S68" s="222"/>
      <c r="T68" s="222"/>
      <c r="U68" s="222"/>
      <c r="V68" s="222"/>
      <c r="W68" s="222"/>
      <c r="X68" s="222"/>
      <c r="Y68" s="222"/>
      <c r="Z68" s="222"/>
      <c r="AA68" s="222"/>
      <c r="AB68" s="222"/>
      <c r="AC68" s="222"/>
      <c r="AD68" s="222"/>
      <c r="AE68" s="222"/>
      <c r="AF68" s="222"/>
      <c r="AG68" s="222"/>
      <c r="AH68" s="222"/>
      <c r="AI68" s="222"/>
      <c r="AJ68" s="222"/>
      <c r="AK68" s="222"/>
      <c r="AL68" s="222"/>
      <c r="AM68" s="222"/>
      <c r="AN68" s="223"/>
    </row>
    <row r="69" spans="1:40" s="4" customFormat="1" ht="11.25">
      <c r="A69" s="80" t="s">
        <v>167</v>
      </c>
      <c r="B69" s="81"/>
      <c r="C69" s="222"/>
      <c r="D69" s="222"/>
      <c r="E69" s="222"/>
      <c r="F69" s="222"/>
      <c r="G69" s="222"/>
      <c r="H69" s="222"/>
      <c r="I69" s="222"/>
      <c r="J69" s="222"/>
      <c r="K69" s="222"/>
      <c r="L69" s="222"/>
      <c r="M69" s="222"/>
      <c r="N69" s="222"/>
      <c r="O69" s="222"/>
      <c r="P69" s="222"/>
      <c r="Q69" s="222"/>
      <c r="R69" s="222"/>
      <c r="S69" s="222"/>
      <c r="T69" s="222"/>
      <c r="U69" s="222"/>
      <c r="V69" s="222"/>
      <c r="W69" s="222"/>
      <c r="X69" s="222"/>
      <c r="Y69" s="222"/>
      <c r="Z69" s="222"/>
      <c r="AA69" s="222"/>
      <c r="AB69" s="222"/>
      <c r="AC69" s="222"/>
      <c r="AD69" s="222"/>
      <c r="AE69" s="222"/>
      <c r="AF69" s="222"/>
      <c r="AG69" s="222"/>
      <c r="AH69" s="222"/>
      <c r="AI69" s="222"/>
      <c r="AJ69" s="222"/>
      <c r="AK69" s="222"/>
      <c r="AL69" s="222"/>
      <c r="AM69" s="222"/>
      <c r="AN69" s="223"/>
    </row>
    <row r="70" spans="1:40" s="4" customFormat="1" ht="11.25">
      <c r="A70" s="80" t="s">
        <v>167</v>
      </c>
      <c r="B70" s="81"/>
      <c r="C70" s="222" t="s">
        <v>382</v>
      </c>
      <c r="D70" s="222"/>
      <c r="E70" s="222"/>
      <c r="F70" s="222"/>
      <c r="G70" s="222"/>
      <c r="H70" s="222"/>
      <c r="I70" s="222"/>
      <c r="J70" s="222"/>
      <c r="K70" s="222"/>
      <c r="L70" s="222"/>
      <c r="M70" s="222"/>
      <c r="N70" s="222"/>
      <c r="O70" s="222"/>
      <c r="P70" s="222"/>
      <c r="Q70" s="222"/>
      <c r="R70" s="222"/>
      <c r="S70" s="222"/>
      <c r="T70" s="222"/>
      <c r="U70" s="222"/>
      <c r="V70" s="222"/>
      <c r="W70" s="222"/>
      <c r="X70" s="222"/>
      <c r="Y70" s="222"/>
      <c r="Z70" s="222"/>
      <c r="AA70" s="222"/>
      <c r="AB70" s="222"/>
      <c r="AC70" s="222"/>
      <c r="AD70" s="222"/>
      <c r="AE70" s="222"/>
      <c r="AF70" s="222"/>
      <c r="AG70" s="222"/>
      <c r="AH70" s="222"/>
      <c r="AI70" s="222"/>
      <c r="AJ70" s="222"/>
      <c r="AK70" s="222"/>
      <c r="AL70" s="222"/>
      <c r="AM70" s="222"/>
      <c r="AN70" s="223"/>
    </row>
    <row r="71" spans="1:40" s="4" customFormat="1" ht="11.25">
      <c r="A71" s="80" t="s">
        <v>167</v>
      </c>
      <c r="B71" s="81"/>
      <c r="C71" s="222" t="s">
        <v>290</v>
      </c>
      <c r="D71" s="222"/>
      <c r="E71" s="222"/>
      <c r="F71" s="222"/>
      <c r="G71" s="222"/>
      <c r="H71" s="222"/>
      <c r="I71" s="222"/>
      <c r="J71" s="222"/>
      <c r="K71" s="222"/>
      <c r="L71" s="222"/>
      <c r="M71" s="222"/>
      <c r="N71" s="222"/>
      <c r="O71" s="222"/>
      <c r="P71" s="222"/>
      <c r="Q71" s="222"/>
      <c r="R71" s="222"/>
      <c r="S71" s="222"/>
      <c r="T71" s="222"/>
      <c r="U71" s="222"/>
      <c r="V71" s="222"/>
      <c r="W71" s="222"/>
      <c r="X71" s="222"/>
      <c r="Y71" s="222"/>
      <c r="Z71" s="222"/>
      <c r="AA71" s="222"/>
      <c r="AB71" s="222"/>
      <c r="AC71" s="222"/>
      <c r="AD71" s="222"/>
      <c r="AE71" s="222"/>
      <c r="AF71" s="222"/>
      <c r="AG71" s="222"/>
      <c r="AH71" s="222"/>
      <c r="AI71" s="222"/>
      <c r="AJ71" s="222"/>
      <c r="AK71" s="222"/>
      <c r="AL71" s="222"/>
      <c r="AM71" s="222"/>
      <c r="AN71" s="223"/>
    </row>
    <row r="72" spans="1:40" s="4" customFormat="1" ht="50.1" customHeight="1">
      <c r="A72" s="80" t="s">
        <v>167</v>
      </c>
      <c r="B72" s="81"/>
      <c r="C72" s="206" t="s">
        <v>187</v>
      </c>
      <c r="D72" s="206"/>
      <c r="E72" s="206"/>
      <c r="F72" s="206"/>
      <c r="G72" s="206"/>
      <c r="H72" s="206"/>
      <c r="I72" s="206"/>
      <c r="J72" s="206"/>
      <c r="K72" s="206"/>
      <c r="L72" s="206"/>
      <c r="M72" s="206"/>
      <c r="N72" s="206"/>
      <c r="O72" s="206"/>
      <c r="P72" s="206"/>
      <c r="Q72" s="206"/>
      <c r="R72" s="206"/>
      <c r="S72" s="206"/>
      <c r="T72" s="206"/>
      <c r="U72" s="206"/>
      <c r="V72" s="206"/>
      <c r="W72" s="206"/>
      <c r="X72" s="206"/>
      <c r="Y72" s="206"/>
      <c r="Z72" s="206"/>
      <c r="AA72" s="206"/>
      <c r="AB72" s="206"/>
      <c r="AC72" s="206"/>
      <c r="AD72" s="206"/>
      <c r="AE72" s="206"/>
      <c r="AF72" s="206"/>
      <c r="AG72" s="206"/>
      <c r="AH72" s="206"/>
      <c r="AI72" s="206"/>
      <c r="AJ72" s="206"/>
      <c r="AK72" s="206"/>
      <c r="AL72" s="206"/>
      <c r="AM72" s="206"/>
      <c r="AN72" s="207"/>
    </row>
    <row r="73" spans="1:40" s="4" customFormat="1" ht="27" customHeight="1">
      <c r="A73" s="80" t="s">
        <v>167</v>
      </c>
      <c r="B73" s="81"/>
      <c r="C73" s="208" t="s">
        <v>273</v>
      </c>
      <c r="D73" s="209"/>
      <c r="E73" s="209"/>
      <c r="F73" s="209"/>
      <c r="G73" s="209"/>
      <c r="H73" s="209"/>
      <c r="I73" s="209"/>
      <c r="J73" s="209"/>
      <c r="K73" s="209"/>
      <c r="L73" s="209"/>
      <c r="M73" s="209"/>
      <c r="N73" s="209"/>
      <c r="O73" s="209"/>
      <c r="P73" s="209"/>
      <c r="Q73" s="209"/>
      <c r="R73" s="209"/>
      <c r="S73" s="209"/>
      <c r="T73" s="209"/>
      <c r="U73" s="209"/>
      <c r="V73" s="209"/>
      <c r="W73" s="209"/>
      <c r="X73" s="209"/>
      <c r="Y73" s="209"/>
      <c r="Z73" s="209"/>
      <c r="AA73" s="209"/>
      <c r="AB73" s="209"/>
      <c r="AC73" s="209"/>
      <c r="AD73" s="209"/>
      <c r="AE73" s="209"/>
      <c r="AF73" s="209"/>
      <c r="AG73" s="209"/>
      <c r="AH73" s="209"/>
      <c r="AI73" s="209"/>
      <c r="AJ73" s="209"/>
      <c r="AK73" s="209"/>
      <c r="AL73" s="209"/>
      <c r="AM73" s="209"/>
      <c r="AN73" s="210"/>
    </row>
    <row r="74" spans="1:40" s="4" customFormat="1" ht="9.75" customHeight="1">
      <c r="A74" s="80"/>
      <c r="B74" s="81"/>
      <c r="C74" s="211" t="s">
        <v>274</v>
      </c>
      <c r="D74" s="209"/>
      <c r="E74" s="209"/>
      <c r="F74" s="209"/>
      <c r="G74" s="209"/>
      <c r="H74" s="209"/>
      <c r="I74" s="209"/>
      <c r="J74" s="209"/>
      <c r="K74" s="209"/>
      <c r="L74" s="209"/>
      <c r="M74" s="209"/>
      <c r="N74" s="209"/>
      <c r="O74" s="209"/>
      <c r="P74" s="209"/>
      <c r="Q74" s="209"/>
      <c r="R74" s="209"/>
      <c r="S74" s="209"/>
      <c r="T74" s="209"/>
      <c r="U74" s="209"/>
      <c r="V74" s="209"/>
      <c r="W74" s="209"/>
      <c r="X74" s="209"/>
      <c r="Y74" s="209"/>
      <c r="Z74" s="209"/>
      <c r="AA74" s="209"/>
      <c r="AB74" s="209"/>
      <c r="AC74" s="209"/>
      <c r="AD74" s="209"/>
      <c r="AE74" s="209"/>
      <c r="AF74" s="209"/>
      <c r="AG74" s="209"/>
      <c r="AH74" s="209"/>
      <c r="AI74" s="209"/>
      <c r="AJ74" s="209"/>
      <c r="AK74" s="209"/>
      <c r="AL74" s="209"/>
      <c r="AM74" s="209"/>
      <c r="AN74" s="210"/>
    </row>
    <row r="75" spans="1:40" s="4" customFormat="1" ht="22.5" customHeight="1">
      <c r="A75" s="80" t="s">
        <v>167</v>
      </c>
      <c r="B75" s="81"/>
      <c r="C75" s="208" t="s">
        <v>275</v>
      </c>
      <c r="D75" s="209"/>
      <c r="E75" s="209"/>
      <c r="F75" s="209"/>
      <c r="G75" s="209"/>
      <c r="H75" s="209"/>
      <c r="I75" s="209"/>
      <c r="J75" s="209"/>
      <c r="K75" s="209"/>
      <c r="L75" s="209"/>
      <c r="M75" s="209"/>
      <c r="N75" s="209"/>
      <c r="O75" s="209"/>
      <c r="P75" s="209"/>
      <c r="Q75" s="209"/>
      <c r="R75" s="209"/>
      <c r="S75" s="209"/>
      <c r="T75" s="209"/>
      <c r="U75" s="209"/>
      <c r="V75" s="209"/>
      <c r="W75" s="209"/>
      <c r="X75" s="209"/>
      <c r="Y75" s="209"/>
      <c r="Z75" s="209"/>
      <c r="AA75" s="209"/>
      <c r="AB75" s="209"/>
      <c r="AC75" s="209"/>
      <c r="AD75" s="209"/>
      <c r="AE75" s="209"/>
      <c r="AF75" s="209"/>
      <c r="AG75" s="209"/>
      <c r="AH75" s="209"/>
      <c r="AI75" s="209"/>
      <c r="AJ75" s="209"/>
      <c r="AK75" s="209"/>
      <c r="AL75" s="209"/>
      <c r="AM75" s="209"/>
      <c r="AN75" s="210"/>
    </row>
    <row r="76" spans="1:40" s="4" customFormat="1" ht="39.950000000000003" customHeight="1">
      <c r="A76" s="80" t="s">
        <v>167</v>
      </c>
      <c r="B76" s="81"/>
      <c r="C76" s="206" t="s">
        <v>233</v>
      </c>
      <c r="D76" s="206"/>
      <c r="E76" s="206"/>
      <c r="F76" s="206"/>
      <c r="G76" s="206"/>
      <c r="H76" s="206"/>
      <c r="I76" s="206"/>
      <c r="J76" s="206"/>
      <c r="K76" s="206"/>
      <c r="L76" s="206"/>
      <c r="M76" s="206"/>
      <c r="N76" s="206"/>
      <c r="O76" s="206"/>
      <c r="P76" s="206"/>
      <c r="Q76" s="206"/>
      <c r="R76" s="206"/>
      <c r="S76" s="206"/>
      <c r="T76" s="206"/>
      <c r="U76" s="206"/>
      <c r="V76" s="206"/>
      <c r="W76" s="206"/>
      <c r="X76" s="206"/>
      <c r="Y76" s="206"/>
      <c r="Z76" s="206"/>
      <c r="AA76" s="206"/>
      <c r="AB76" s="206"/>
      <c r="AC76" s="206"/>
      <c r="AD76" s="206"/>
      <c r="AE76" s="206"/>
      <c r="AF76" s="206"/>
      <c r="AG76" s="206"/>
      <c r="AH76" s="206"/>
      <c r="AI76" s="206"/>
      <c r="AJ76" s="206"/>
      <c r="AK76" s="206"/>
      <c r="AL76" s="206"/>
      <c r="AM76" s="206"/>
      <c r="AN76" s="207"/>
    </row>
    <row r="77" spans="1:40" s="4" customFormat="1" ht="11.25">
      <c r="A77" s="80" t="s">
        <v>167</v>
      </c>
      <c r="B77" s="81"/>
      <c r="C77" s="222" t="s">
        <v>181</v>
      </c>
      <c r="D77" s="222"/>
      <c r="E77" s="222"/>
      <c r="F77" s="222"/>
      <c r="G77" s="222"/>
      <c r="H77" s="222"/>
      <c r="I77" s="222"/>
      <c r="J77" s="222"/>
      <c r="K77" s="222"/>
      <c r="L77" s="222"/>
      <c r="M77" s="222"/>
      <c r="N77" s="222"/>
      <c r="O77" s="222"/>
      <c r="P77" s="222"/>
      <c r="Q77" s="222"/>
      <c r="R77" s="222"/>
      <c r="S77" s="222"/>
      <c r="T77" s="222"/>
      <c r="U77" s="222"/>
      <c r="V77" s="222"/>
      <c r="W77" s="222"/>
      <c r="X77" s="222"/>
      <c r="Y77" s="222"/>
      <c r="Z77" s="222"/>
      <c r="AA77" s="222"/>
      <c r="AB77" s="222"/>
      <c r="AC77" s="222"/>
      <c r="AD77" s="222"/>
      <c r="AE77" s="222"/>
      <c r="AF77" s="222"/>
      <c r="AG77" s="222"/>
      <c r="AH77" s="222"/>
      <c r="AI77" s="222"/>
      <c r="AJ77" s="222"/>
      <c r="AK77" s="222"/>
      <c r="AL77" s="222"/>
      <c r="AM77" s="222"/>
      <c r="AN77" s="223"/>
    </row>
    <row r="78" spans="1:40" s="4" customFormat="1" ht="11.25">
      <c r="A78" s="80" t="s">
        <v>167</v>
      </c>
      <c r="B78" s="81"/>
      <c r="C78" s="222" t="s">
        <v>182</v>
      </c>
      <c r="D78" s="222"/>
      <c r="E78" s="222"/>
      <c r="F78" s="222"/>
      <c r="G78" s="222"/>
      <c r="H78" s="222"/>
      <c r="I78" s="222"/>
      <c r="J78" s="222"/>
      <c r="K78" s="222"/>
      <c r="L78" s="222"/>
      <c r="M78" s="222"/>
      <c r="N78" s="222"/>
      <c r="O78" s="222"/>
      <c r="P78" s="222"/>
      <c r="Q78" s="222"/>
      <c r="R78" s="222"/>
      <c r="S78" s="222"/>
      <c r="T78" s="222"/>
      <c r="U78" s="222"/>
      <c r="V78" s="222"/>
      <c r="W78" s="222"/>
      <c r="X78" s="222"/>
      <c r="Y78" s="222"/>
      <c r="Z78" s="222"/>
      <c r="AA78" s="222"/>
      <c r="AB78" s="222"/>
      <c r="AC78" s="222"/>
      <c r="AD78" s="222"/>
      <c r="AE78" s="222"/>
      <c r="AF78" s="222"/>
      <c r="AG78" s="222"/>
      <c r="AH78" s="222"/>
      <c r="AI78" s="222"/>
      <c r="AJ78" s="222"/>
      <c r="AK78" s="222"/>
      <c r="AL78" s="222"/>
      <c r="AM78" s="222"/>
      <c r="AN78" s="223"/>
    </row>
    <row r="79" spans="1:40" s="4" customFormat="1" ht="29.25" customHeight="1">
      <c r="A79" s="80" t="s">
        <v>167</v>
      </c>
      <c r="B79" s="81"/>
      <c r="C79" s="206" t="s">
        <v>295</v>
      </c>
      <c r="D79" s="206"/>
      <c r="E79" s="206"/>
      <c r="F79" s="206"/>
      <c r="G79" s="206"/>
      <c r="H79" s="206"/>
      <c r="I79" s="206"/>
      <c r="J79" s="206"/>
      <c r="K79" s="206"/>
      <c r="L79" s="206"/>
      <c r="M79" s="206"/>
      <c r="N79" s="206"/>
      <c r="O79" s="206"/>
      <c r="P79" s="206"/>
      <c r="Q79" s="206"/>
      <c r="R79" s="206"/>
      <c r="S79" s="206"/>
      <c r="T79" s="206"/>
      <c r="U79" s="206"/>
      <c r="V79" s="206"/>
      <c r="W79" s="206"/>
      <c r="X79" s="206"/>
      <c r="Y79" s="206"/>
      <c r="Z79" s="206"/>
      <c r="AA79" s="206"/>
      <c r="AB79" s="206"/>
      <c r="AC79" s="206"/>
      <c r="AD79" s="206"/>
      <c r="AE79" s="206"/>
      <c r="AF79" s="206"/>
      <c r="AG79" s="206"/>
      <c r="AH79" s="206"/>
      <c r="AI79" s="206"/>
      <c r="AJ79" s="206"/>
      <c r="AK79" s="206"/>
      <c r="AL79" s="206"/>
      <c r="AM79" s="206"/>
      <c r="AN79" s="207"/>
    </row>
    <row r="80" spans="1:40" s="4" customFormat="1" ht="20.100000000000001" customHeight="1">
      <c r="A80" s="80" t="s">
        <v>167</v>
      </c>
      <c r="B80" s="81"/>
      <c r="C80" s="206" t="s">
        <v>294</v>
      </c>
      <c r="D80" s="206"/>
      <c r="E80" s="206"/>
      <c r="F80" s="206"/>
      <c r="G80" s="206"/>
      <c r="H80" s="206"/>
      <c r="I80" s="206"/>
      <c r="J80" s="206"/>
      <c r="K80" s="206"/>
      <c r="L80" s="206"/>
      <c r="M80" s="206"/>
      <c r="N80" s="206"/>
      <c r="O80" s="206"/>
      <c r="P80" s="206"/>
      <c r="Q80" s="206"/>
      <c r="R80" s="206"/>
      <c r="S80" s="206"/>
      <c r="T80" s="206"/>
      <c r="U80" s="206"/>
      <c r="V80" s="206"/>
      <c r="W80" s="206"/>
      <c r="X80" s="206"/>
      <c r="Y80" s="206"/>
      <c r="Z80" s="206"/>
      <c r="AA80" s="206"/>
      <c r="AB80" s="206"/>
      <c r="AC80" s="206"/>
      <c r="AD80" s="206"/>
      <c r="AE80" s="206"/>
      <c r="AF80" s="206"/>
      <c r="AG80" s="206"/>
      <c r="AH80" s="206"/>
      <c r="AI80" s="206"/>
      <c r="AJ80" s="206"/>
      <c r="AK80" s="206"/>
      <c r="AL80" s="206"/>
      <c r="AM80" s="206"/>
      <c r="AN80" s="207"/>
    </row>
    <row r="81" spans="1:40" s="4" customFormat="1" ht="4.5" customHeight="1">
      <c r="A81" s="82"/>
      <c r="B81" s="83"/>
      <c r="C81" s="453"/>
      <c r="D81" s="453"/>
      <c r="E81" s="453"/>
      <c r="F81" s="453"/>
      <c r="G81" s="453"/>
      <c r="H81" s="453"/>
      <c r="I81" s="453"/>
      <c r="J81" s="453"/>
      <c r="K81" s="453"/>
      <c r="L81" s="453"/>
      <c r="M81" s="453"/>
      <c r="N81" s="453"/>
      <c r="O81" s="453"/>
      <c r="P81" s="453"/>
      <c r="Q81" s="453"/>
      <c r="R81" s="453"/>
      <c r="S81" s="453"/>
      <c r="T81" s="453"/>
      <c r="U81" s="453"/>
      <c r="V81" s="453"/>
      <c r="W81" s="453"/>
      <c r="X81" s="453"/>
      <c r="Y81" s="453"/>
      <c r="Z81" s="453"/>
      <c r="AA81" s="453"/>
      <c r="AB81" s="453"/>
      <c r="AC81" s="453"/>
      <c r="AD81" s="453"/>
      <c r="AE81" s="453"/>
      <c r="AF81" s="453"/>
      <c r="AG81" s="453"/>
      <c r="AH81" s="453"/>
      <c r="AI81" s="453"/>
      <c r="AJ81" s="453"/>
      <c r="AK81" s="453"/>
      <c r="AL81" s="453"/>
      <c r="AM81" s="453"/>
      <c r="AN81" s="454"/>
    </row>
    <row r="82" spans="1:40" s="4" customFormat="1" ht="11.25">
      <c r="A82" s="299">
        <v>3</v>
      </c>
      <c r="B82" s="300"/>
      <c r="C82" s="291" t="s">
        <v>60</v>
      </c>
      <c r="D82" s="291"/>
      <c r="E82" s="291"/>
      <c r="F82" s="291"/>
      <c r="G82" s="291"/>
      <c r="H82" s="291"/>
      <c r="I82" s="291"/>
      <c r="J82" s="291"/>
      <c r="K82" s="291"/>
      <c r="L82" s="291"/>
      <c r="M82" s="291"/>
      <c r="N82" s="291"/>
      <c r="O82" s="291"/>
      <c r="P82" s="291"/>
      <c r="Q82" s="291"/>
      <c r="R82" s="291"/>
      <c r="S82" s="291"/>
      <c r="T82" s="291"/>
      <c r="U82" s="291"/>
      <c r="V82" s="291"/>
      <c r="W82" s="291"/>
      <c r="X82" s="291"/>
      <c r="Y82" s="291"/>
      <c r="Z82" s="291"/>
      <c r="AA82" s="291"/>
      <c r="AB82" s="291"/>
      <c r="AC82" s="291"/>
      <c r="AD82" s="291"/>
      <c r="AE82" s="291"/>
      <c r="AF82" s="291"/>
      <c r="AG82" s="291"/>
      <c r="AH82" s="291"/>
      <c r="AI82" s="291"/>
      <c r="AJ82" s="291"/>
      <c r="AK82" s="291"/>
      <c r="AL82" s="291"/>
      <c r="AM82" s="291"/>
      <c r="AN82" s="292"/>
    </row>
    <row r="83" spans="1:40" s="6" customFormat="1" ht="20.25" customHeight="1">
      <c r="A83" s="236">
        <v>1.1000000000000001</v>
      </c>
      <c r="B83" s="237"/>
      <c r="C83" s="238" t="s">
        <v>74</v>
      </c>
      <c r="D83" s="238"/>
      <c r="E83" s="238"/>
      <c r="F83" s="238"/>
      <c r="G83" s="238"/>
      <c r="H83" s="238"/>
      <c r="I83" s="238"/>
      <c r="J83" s="238"/>
      <c r="K83" s="238"/>
      <c r="L83" s="238"/>
      <c r="M83" s="238"/>
      <c r="N83" s="238"/>
      <c r="O83" s="238"/>
      <c r="P83" s="238"/>
      <c r="Q83" s="238"/>
      <c r="R83" s="238"/>
      <c r="S83" s="238"/>
      <c r="T83" s="238"/>
      <c r="U83" s="238"/>
      <c r="V83" s="238"/>
      <c r="W83" s="238"/>
      <c r="X83" s="238"/>
      <c r="Y83" s="238"/>
      <c r="Z83" s="238"/>
      <c r="AA83" s="238"/>
      <c r="AB83" s="238"/>
      <c r="AC83" s="238"/>
      <c r="AD83" s="238"/>
      <c r="AE83" s="238"/>
      <c r="AF83" s="238"/>
      <c r="AG83" s="238"/>
      <c r="AH83" s="238"/>
      <c r="AI83" s="238"/>
      <c r="AJ83" s="238"/>
      <c r="AK83" s="238"/>
      <c r="AL83" s="238"/>
      <c r="AM83" s="238"/>
      <c r="AN83" s="239"/>
    </row>
    <row r="84" spans="1:40" s="7" customFormat="1" ht="9">
      <c r="A84" s="231">
        <v>1.2</v>
      </c>
      <c r="B84" s="232"/>
      <c r="C84" s="229" t="s">
        <v>61</v>
      </c>
      <c r="D84" s="229"/>
      <c r="E84" s="229"/>
      <c r="F84" s="229"/>
      <c r="G84" s="229"/>
      <c r="H84" s="229"/>
      <c r="I84" s="229"/>
      <c r="J84" s="229"/>
      <c r="K84" s="229"/>
      <c r="L84" s="229"/>
      <c r="M84" s="229"/>
      <c r="N84" s="229"/>
      <c r="O84" s="229"/>
      <c r="P84" s="229"/>
      <c r="Q84" s="229"/>
      <c r="R84" s="229"/>
      <c r="S84" s="229"/>
      <c r="T84" s="229"/>
      <c r="U84" s="229"/>
      <c r="V84" s="229"/>
      <c r="W84" s="229"/>
      <c r="X84" s="229"/>
      <c r="Y84" s="229"/>
      <c r="Z84" s="229"/>
      <c r="AA84" s="229"/>
      <c r="AB84" s="229"/>
      <c r="AC84" s="229"/>
      <c r="AD84" s="229"/>
      <c r="AE84" s="229"/>
      <c r="AF84" s="229"/>
      <c r="AG84" s="229"/>
      <c r="AH84" s="229"/>
      <c r="AI84" s="229"/>
      <c r="AJ84" s="229"/>
      <c r="AK84" s="229"/>
      <c r="AL84" s="229"/>
      <c r="AM84" s="229"/>
      <c r="AN84" s="230"/>
    </row>
    <row r="85" spans="1:40" s="7" customFormat="1" ht="9" customHeight="1">
      <c r="A85" s="236">
        <v>1.3</v>
      </c>
      <c r="B85" s="237"/>
      <c r="C85" s="202" t="s">
        <v>62</v>
      </c>
      <c r="D85" s="202"/>
      <c r="E85" s="202"/>
      <c r="F85" s="202"/>
      <c r="G85" s="202"/>
      <c r="H85" s="202"/>
      <c r="I85" s="202"/>
      <c r="J85" s="202"/>
      <c r="K85" s="202"/>
      <c r="L85" s="202"/>
      <c r="M85" s="202"/>
      <c r="N85" s="202"/>
      <c r="O85" s="202"/>
      <c r="P85" s="202"/>
      <c r="Q85" s="202"/>
      <c r="R85" s="202"/>
      <c r="S85" s="202"/>
      <c r="T85" s="202"/>
      <c r="U85" s="202"/>
      <c r="V85" s="202"/>
      <c r="W85" s="202"/>
      <c r="X85" s="202"/>
      <c r="Y85" s="202"/>
      <c r="Z85" s="202"/>
      <c r="AA85" s="202"/>
      <c r="AB85" s="202"/>
      <c r="AC85" s="202"/>
      <c r="AD85" s="202"/>
      <c r="AE85" s="202"/>
      <c r="AF85" s="202"/>
      <c r="AG85" s="202"/>
      <c r="AH85" s="202"/>
      <c r="AI85" s="202"/>
      <c r="AJ85" s="202"/>
      <c r="AK85" s="202"/>
      <c r="AL85" s="202"/>
      <c r="AM85" s="202"/>
      <c r="AN85" s="203"/>
    </row>
    <row r="86" spans="1:40" s="7" customFormat="1" ht="9" customHeight="1">
      <c r="A86" s="236">
        <v>1.4</v>
      </c>
      <c r="B86" s="237"/>
      <c r="C86" s="202" t="s">
        <v>183</v>
      </c>
      <c r="D86" s="202"/>
      <c r="E86" s="202"/>
      <c r="F86" s="202"/>
      <c r="G86" s="202"/>
      <c r="H86" s="202"/>
      <c r="I86" s="202"/>
      <c r="J86" s="202"/>
      <c r="K86" s="202"/>
      <c r="L86" s="202"/>
      <c r="M86" s="202"/>
      <c r="N86" s="202"/>
      <c r="O86" s="202"/>
      <c r="P86" s="202"/>
      <c r="Q86" s="202"/>
      <c r="R86" s="202"/>
      <c r="S86" s="202"/>
      <c r="T86" s="202"/>
      <c r="U86" s="202"/>
      <c r="V86" s="202"/>
      <c r="W86" s="202"/>
      <c r="X86" s="202"/>
      <c r="Y86" s="202"/>
      <c r="Z86" s="202"/>
      <c r="AA86" s="202"/>
      <c r="AB86" s="202"/>
      <c r="AC86" s="202"/>
      <c r="AD86" s="202"/>
      <c r="AE86" s="202"/>
      <c r="AF86" s="202"/>
      <c r="AG86" s="202"/>
      <c r="AH86" s="202"/>
      <c r="AI86" s="202"/>
      <c r="AJ86" s="202"/>
      <c r="AK86" s="202"/>
      <c r="AL86" s="202"/>
      <c r="AM86" s="202"/>
      <c r="AN86" s="203"/>
    </row>
    <row r="87" spans="1:40" s="6" customFormat="1" ht="9" customHeight="1">
      <c r="A87" s="295">
        <v>1.5</v>
      </c>
      <c r="B87" s="296"/>
      <c r="C87" s="202" t="s">
        <v>63</v>
      </c>
      <c r="D87" s="202"/>
      <c r="E87" s="202"/>
      <c r="F87" s="202"/>
      <c r="G87" s="202"/>
      <c r="H87" s="202"/>
      <c r="I87" s="202"/>
      <c r="J87" s="202"/>
      <c r="K87" s="202"/>
      <c r="L87" s="202"/>
      <c r="M87" s="202"/>
      <c r="N87" s="202"/>
      <c r="O87" s="202"/>
      <c r="P87" s="202"/>
      <c r="Q87" s="202"/>
      <c r="R87" s="202"/>
      <c r="S87" s="202"/>
      <c r="T87" s="202"/>
      <c r="U87" s="202"/>
      <c r="V87" s="202"/>
      <c r="W87" s="202"/>
      <c r="X87" s="202"/>
      <c r="Y87" s="202"/>
      <c r="Z87" s="202"/>
      <c r="AA87" s="202"/>
      <c r="AB87" s="202"/>
      <c r="AC87" s="202"/>
      <c r="AD87" s="202"/>
      <c r="AE87" s="202"/>
      <c r="AF87" s="202"/>
      <c r="AG87" s="202"/>
      <c r="AH87" s="202"/>
      <c r="AI87" s="202"/>
      <c r="AJ87" s="202"/>
      <c r="AK87" s="202"/>
      <c r="AL87" s="202"/>
      <c r="AM87" s="202"/>
      <c r="AN87" s="203"/>
    </row>
    <row r="88" spans="1:40" s="6" customFormat="1" ht="20.25" customHeight="1">
      <c r="A88" s="204">
        <v>1.6</v>
      </c>
      <c r="B88" s="205"/>
      <c r="C88" s="202" t="s">
        <v>185</v>
      </c>
      <c r="D88" s="202"/>
      <c r="E88" s="202"/>
      <c r="F88" s="202"/>
      <c r="G88" s="202"/>
      <c r="H88" s="202"/>
      <c r="I88" s="202"/>
      <c r="J88" s="202"/>
      <c r="K88" s="202"/>
      <c r="L88" s="202"/>
      <c r="M88" s="202"/>
      <c r="N88" s="202"/>
      <c r="O88" s="202"/>
      <c r="P88" s="202"/>
      <c r="Q88" s="202"/>
      <c r="R88" s="202"/>
      <c r="S88" s="202"/>
      <c r="T88" s="202"/>
      <c r="U88" s="202"/>
      <c r="V88" s="202"/>
      <c r="W88" s="202"/>
      <c r="X88" s="202"/>
      <c r="Y88" s="202"/>
      <c r="Z88" s="202"/>
      <c r="AA88" s="202"/>
      <c r="AB88" s="202"/>
      <c r="AC88" s="202"/>
      <c r="AD88" s="202"/>
      <c r="AE88" s="202"/>
      <c r="AF88" s="202"/>
      <c r="AG88" s="202"/>
      <c r="AH88" s="202"/>
      <c r="AI88" s="202"/>
      <c r="AJ88" s="202"/>
      <c r="AK88" s="202"/>
      <c r="AL88" s="202"/>
      <c r="AM88" s="202"/>
      <c r="AN88" s="203"/>
    </row>
    <row r="89" spans="1:40" s="7" customFormat="1" ht="9" customHeight="1">
      <c r="A89" s="288">
        <v>1.7</v>
      </c>
      <c r="B89" s="232"/>
      <c r="C89" s="458" t="s">
        <v>78</v>
      </c>
      <c r="D89" s="458"/>
      <c r="E89" s="458"/>
      <c r="F89" s="458"/>
      <c r="G89" s="458"/>
      <c r="H89" s="458"/>
      <c r="I89" s="458"/>
      <c r="J89" s="458"/>
      <c r="K89" s="458"/>
      <c r="L89" s="458"/>
      <c r="M89" s="458"/>
      <c r="N89" s="458"/>
      <c r="O89" s="458"/>
      <c r="P89" s="458"/>
      <c r="Q89" s="458"/>
      <c r="R89" s="458"/>
      <c r="S89" s="458"/>
      <c r="T89" s="458"/>
      <c r="U89" s="458"/>
      <c r="V89" s="458"/>
      <c r="W89" s="458"/>
      <c r="X89" s="458"/>
      <c r="Y89" s="458"/>
      <c r="Z89" s="458"/>
      <c r="AA89" s="458"/>
      <c r="AB89" s="458"/>
      <c r="AC89" s="458"/>
      <c r="AD89" s="458"/>
      <c r="AE89" s="458"/>
      <c r="AF89" s="458"/>
      <c r="AG89" s="458"/>
      <c r="AH89" s="458"/>
      <c r="AI89" s="458"/>
      <c r="AJ89" s="458"/>
      <c r="AK89" s="458"/>
      <c r="AL89" s="458"/>
      <c r="AM89" s="458"/>
      <c r="AN89" s="459"/>
    </row>
    <row r="90" spans="1:40" s="4" customFormat="1" ht="11.25">
      <c r="A90" s="293">
        <v>4</v>
      </c>
      <c r="B90" s="294"/>
      <c r="C90" s="291" t="s">
        <v>69</v>
      </c>
      <c r="D90" s="291"/>
      <c r="E90" s="291"/>
      <c r="F90" s="291"/>
      <c r="G90" s="291"/>
      <c r="H90" s="291"/>
      <c r="I90" s="291"/>
      <c r="J90" s="291"/>
      <c r="K90" s="291"/>
      <c r="L90" s="291"/>
      <c r="M90" s="291"/>
      <c r="N90" s="291"/>
      <c r="O90" s="291"/>
      <c r="P90" s="291"/>
      <c r="Q90" s="291"/>
      <c r="R90" s="291"/>
      <c r="S90" s="291"/>
      <c r="T90" s="291"/>
      <c r="U90" s="291"/>
      <c r="V90" s="291"/>
      <c r="W90" s="291"/>
      <c r="X90" s="291"/>
      <c r="Y90" s="291"/>
      <c r="Z90" s="291"/>
      <c r="AA90" s="291"/>
      <c r="AB90" s="291"/>
      <c r="AC90" s="291"/>
      <c r="AD90" s="291"/>
      <c r="AE90" s="291"/>
      <c r="AF90" s="291"/>
      <c r="AG90" s="291"/>
      <c r="AH90" s="291"/>
      <c r="AI90" s="291"/>
      <c r="AJ90" s="291"/>
      <c r="AK90" s="291"/>
      <c r="AL90" s="291"/>
      <c r="AM90" s="291"/>
      <c r="AN90" s="292"/>
    </row>
    <row r="91" spans="1:40" s="46" customFormat="1" ht="52.5" customHeight="1">
      <c r="A91" s="306" t="s">
        <v>415</v>
      </c>
      <c r="B91" s="307"/>
      <c r="C91" s="307"/>
      <c r="D91" s="307"/>
      <c r="E91" s="307"/>
      <c r="F91" s="307"/>
      <c r="G91" s="307"/>
      <c r="H91" s="307"/>
      <c r="I91" s="307"/>
      <c r="J91" s="307"/>
      <c r="K91" s="307"/>
      <c r="L91" s="307"/>
      <c r="M91" s="307"/>
      <c r="N91" s="307"/>
      <c r="O91" s="307"/>
      <c r="P91" s="307"/>
      <c r="Q91" s="307"/>
      <c r="R91" s="307"/>
      <c r="S91" s="307"/>
      <c r="T91" s="307"/>
      <c r="U91" s="307"/>
      <c r="V91" s="307"/>
      <c r="W91" s="307"/>
      <c r="X91" s="307"/>
      <c r="Y91" s="307"/>
      <c r="Z91" s="307"/>
      <c r="AA91" s="307"/>
      <c r="AB91" s="307"/>
      <c r="AC91" s="307"/>
      <c r="AD91" s="307"/>
      <c r="AE91" s="307"/>
      <c r="AF91" s="307"/>
      <c r="AG91" s="307"/>
      <c r="AH91" s="307"/>
      <c r="AI91" s="307"/>
      <c r="AJ91" s="307"/>
      <c r="AK91" s="307"/>
      <c r="AL91" s="307"/>
      <c r="AM91" s="307"/>
      <c r="AN91" s="308"/>
    </row>
    <row r="92" spans="1:40" s="4" customFormat="1" ht="11.25">
      <c r="A92" s="293">
        <v>5</v>
      </c>
      <c r="B92" s="294"/>
      <c r="C92" s="291" t="s">
        <v>70</v>
      </c>
      <c r="D92" s="291"/>
      <c r="E92" s="291"/>
      <c r="F92" s="291"/>
      <c r="G92" s="291"/>
      <c r="H92" s="291"/>
      <c r="I92" s="291"/>
      <c r="J92" s="291"/>
      <c r="K92" s="291"/>
      <c r="L92" s="291"/>
      <c r="M92" s="291"/>
      <c r="N92" s="291"/>
      <c r="O92" s="291"/>
      <c r="P92" s="291"/>
      <c r="Q92" s="291"/>
      <c r="R92" s="291"/>
      <c r="S92" s="291"/>
      <c r="T92" s="291"/>
      <c r="U92" s="291"/>
      <c r="V92" s="291"/>
      <c r="W92" s="291"/>
      <c r="X92" s="291"/>
      <c r="Y92" s="291"/>
      <c r="Z92" s="291"/>
      <c r="AA92" s="291"/>
      <c r="AB92" s="291"/>
      <c r="AC92" s="291"/>
      <c r="AD92" s="291"/>
      <c r="AE92" s="291"/>
      <c r="AF92" s="291"/>
      <c r="AG92" s="291"/>
      <c r="AH92" s="291"/>
      <c r="AI92" s="291"/>
      <c r="AJ92" s="291"/>
      <c r="AK92" s="291"/>
      <c r="AL92" s="291"/>
      <c r="AM92" s="291"/>
      <c r="AN92" s="292"/>
    </row>
    <row r="93" spans="1:40" s="4" customFormat="1" ht="12.95" customHeight="1">
      <c r="A93" s="304"/>
      <c r="B93" s="305"/>
      <c r="C93" s="305"/>
      <c r="D93" s="305"/>
      <c r="E93" s="305"/>
      <c r="F93" s="305"/>
      <c r="G93" s="305"/>
      <c r="H93" s="305"/>
      <c r="I93" s="305"/>
      <c r="J93" s="305"/>
      <c r="K93" s="305"/>
      <c r="L93" s="305"/>
      <c r="M93" s="305"/>
      <c r="N93" s="305"/>
      <c r="O93" s="305"/>
      <c r="P93" s="282" t="s">
        <v>71</v>
      </c>
      <c r="Q93" s="282"/>
      <c r="R93" s="282"/>
      <c r="S93" s="282"/>
      <c r="T93" s="282"/>
      <c r="U93" s="282"/>
      <c r="V93" s="282"/>
      <c r="W93" s="282"/>
      <c r="X93" s="282"/>
      <c r="Y93" s="282"/>
      <c r="Z93" s="282"/>
      <c r="AA93" s="282"/>
      <c r="AB93" s="282"/>
      <c r="AC93" s="282"/>
      <c r="AD93" s="282"/>
      <c r="AE93" s="282"/>
      <c r="AF93" s="282"/>
      <c r="AG93" s="282"/>
      <c r="AH93" s="282"/>
      <c r="AI93" s="282"/>
      <c r="AJ93" s="282"/>
      <c r="AK93" s="282"/>
      <c r="AL93" s="282"/>
      <c r="AM93" s="282"/>
      <c r="AN93" s="98"/>
    </row>
    <row r="94" spans="1:40" s="4" customFormat="1" ht="12.95" customHeight="1">
      <c r="A94" s="96"/>
      <c r="B94" s="97"/>
      <c r="C94" s="97"/>
      <c r="D94" s="301" t="s">
        <v>184</v>
      </c>
      <c r="E94" s="301"/>
      <c r="F94" s="301"/>
      <c r="G94" s="301"/>
      <c r="H94" s="301"/>
      <c r="I94" s="301"/>
      <c r="J94" s="301"/>
      <c r="K94" s="301"/>
      <c r="L94" s="301"/>
      <c r="M94" s="301"/>
      <c r="N94" s="301"/>
      <c r="O94" s="301"/>
      <c r="AN94" s="99"/>
    </row>
    <row r="95" spans="1:40" s="4" customFormat="1" ht="12.95" customHeight="1">
      <c r="A95" s="297"/>
      <c r="B95" s="298"/>
      <c r="C95" s="298"/>
      <c r="D95" s="298"/>
      <c r="E95" s="298"/>
      <c r="F95" s="298"/>
      <c r="G95" s="298"/>
      <c r="H95" s="298"/>
      <c r="I95" s="298"/>
      <c r="J95" s="298"/>
      <c r="K95" s="298"/>
      <c r="L95" s="298"/>
      <c r="M95" s="298"/>
      <c r="N95" s="298"/>
      <c r="O95" s="298"/>
      <c r="P95" s="287"/>
      <c r="Q95" s="287"/>
      <c r="R95" s="287"/>
      <c r="S95" s="287"/>
      <c r="T95" s="287"/>
      <c r="U95" s="287"/>
      <c r="V95" s="287"/>
      <c r="W95" s="287"/>
      <c r="X95" s="287"/>
      <c r="Y95" s="287"/>
      <c r="Z95" s="287"/>
      <c r="AA95" s="287"/>
      <c r="AB95" s="287"/>
      <c r="AC95" s="287"/>
      <c r="AD95" s="287"/>
      <c r="AE95" s="287"/>
      <c r="AF95" s="287"/>
      <c r="AG95" s="287"/>
      <c r="AH95" s="287"/>
      <c r="AI95" s="287"/>
      <c r="AJ95" s="287"/>
      <c r="AK95" s="287"/>
      <c r="AL95" s="287"/>
      <c r="AM95" s="287"/>
      <c r="AN95" s="9"/>
    </row>
    <row r="96" spans="1:40" s="7" customFormat="1" ht="19.5" customHeight="1">
      <c r="A96" s="74"/>
      <c r="B96" s="75"/>
      <c r="C96" s="281" t="s">
        <v>166</v>
      </c>
      <c r="D96" s="281"/>
      <c r="E96" s="281"/>
      <c r="F96" s="457" t="s">
        <v>171</v>
      </c>
      <c r="G96" s="457"/>
      <c r="H96" s="457"/>
      <c r="I96" s="457"/>
      <c r="J96" s="457"/>
      <c r="K96" s="457"/>
      <c r="L96" s="457"/>
      <c r="M96" s="457"/>
      <c r="N96" s="457"/>
      <c r="O96" s="37"/>
      <c r="P96" s="455" t="s">
        <v>80</v>
      </c>
      <c r="Q96" s="455"/>
      <c r="R96" s="455"/>
      <c r="S96" s="455"/>
      <c r="T96" s="455"/>
      <c r="U96" s="455"/>
      <c r="V96" s="455"/>
      <c r="W96" s="455"/>
      <c r="X96" s="455"/>
      <c r="Y96" s="455"/>
      <c r="Z96" s="455"/>
      <c r="AA96" s="455"/>
      <c r="AB96" s="456" t="s">
        <v>172</v>
      </c>
      <c r="AC96" s="456"/>
      <c r="AD96" s="456"/>
      <c r="AE96" s="456"/>
      <c r="AF96" s="456"/>
      <c r="AG96" s="456"/>
      <c r="AH96" s="456"/>
      <c r="AI96" s="456"/>
      <c r="AJ96" s="456"/>
      <c r="AK96" s="456"/>
      <c r="AL96" s="456"/>
      <c r="AM96" s="456"/>
      <c r="AN96" s="73"/>
    </row>
    <row r="97" spans="1:60" s="4" customFormat="1" ht="9.9499999999999993" customHeight="1">
      <c r="A97" s="491"/>
      <c r="B97" s="492"/>
      <c r="C97" s="84"/>
      <c r="D97" s="489" t="s">
        <v>174</v>
      </c>
      <c r="E97" s="489"/>
      <c r="F97" s="489"/>
      <c r="G97" s="489"/>
      <c r="H97" s="489"/>
      <c r="I97" s="489"/>
      <c r="J97" s="489"/>
      <c r="K97" s="489"/>
      <c r="L97" s="489"/>
      <c r="M97" s="489"/>
      <c r="N97" s="489"/>
      <c r="O97" s="489"/>
      <c r="P97" s="489"/>
      <c r="Q97" s="489"/>
      <c r="R97" s="489"/>
      <c r="S97" s="489"/>
      <c r="T97" s="489"/>
      <c r="U97" s="489"/>
      <c r="V97" s="489"/>
      <c r="W97" s="489"/>
      <c r="X97" s="489"/>
      <c r="Y97" s="489"/>
      <c r="Z97" s="489"/>
      <c r="AA97" s="489"/>
      <c r="AB97" s="489"/>
      <c r="AC97" s="489"/>
      <c r="AD97" s="489"/>
      <c r="AE97" s="489"/>
      <c r="AF97" s="489"/>
      <c r="AG97" s="489"/>
      <c r="AH97" s="489"/>
      <c r="AI97" s="489"/>
      <c r="AJ97" s="489"/>
      <c r="AK97" s="489"/>
      <c r="AL97" s="489"/>
      <c r="AM97" s="489"/>
      <c r="AN97" s="490"/>
      <c r="AP97" s="267"/>
      <c r="AQ97" s="267"/>
      <c r="AR97" s="267"/>
      <c r="AS97" s="267"/>
      <c r="AT97" s="267"/>
      <c r="AU97" s="267"/>
      <c r="AV97" s="267"/>
      <c r="AW97" s="267"/>
      <c r="AX97" s="267"/>
      <c r="AY97" s="267"/>
      <c r="AZ97" s="267"/>
      <c r="BA97" s="267"/>
      <c r="BB97" s="267"/>
      <c r="BC97" s="267"/>
      <c r="BD97" s="267"/>
      <c r="BE97" s="267"/>
      <c r="BF97" s="267"/>
      <c r="BG97" s="267"/>
      <c r="BH97" s="267"/>
    </row>
    <row r="98" spans="1:60" s="4" customFormat="1" ht="9.9499999999999993" customHeight="1">
      <c r="A98" s="297"/>
      <c r="B98" s="298"/>
      <c r="C98" s="86"/>
      <c r="D98" s="268" t="s">
        <v>177</v>
      </c>
      <c r="E98" s="268"/>
      <c r="F98" s="268"/>
      <c r="G98" s="268"/>
      <c r="H98" s="268"/>
      <c r="I98" s="268"/>
      <c r="J98" s="268"/>
      <c r="K98" s="268"/>
      <c r="L98" s="268"/>
      <c r="M98" s="268"/>
      <c r="N98" s="268"/>
      <c r="O98" s="268"/>
      <c r="P98" s="268"/>
      <c r="Q98" s="268"/>
      <c r="R98" s="268"/>
      <c r="S98" s="268"/>
      <c r="T98" s="268"/>
      <c r="U98" s="268"/>
      <c r="V98" s="268"/>
      <c r="W98" s="268"/>
      <c r="X98" s="268"/>
      <c r="Y98" s="268"/>
      <c r="Z98" s="268"/>
      <c r="AA98" s="268"/>
      <c r="AB98" s="268"/>
      <c r="AC98" s="268"/>
      <c r="AD98" s="268"/>
      <c r="AE98" s="268"/>
      <c r="AF98" s="268"/>
      <c r="AG98" s="268"/>
      <c r="AH98" s="268"/>
      <c r="AI98" s="268"/>
      <c r="AJ98" s="268"/>
      <c r="AK98" s="268"/>
      <c r="AL98" s="268"/>
      <c r="AM98" s="268"/>
      <c r="AN98" s="269"/>
      <c r="AP98" s="267"/>
      <c r="AQ98" s="267"/>
      <c r="AR98" s="267"/>
      <c r="AS98" s="267"/>
      <c r="AT98" s="267"/>
      <c r="AU98" s="267"/>
      <c r="AV98" s="267"/>
      <c r="AW98" s="267"/>
      <c r="AX98" s="267"/>
      <c r="AY98" s="267"/>
      <c r="AZ98" s="267"/>
      <c r="BA98" s="267"/>
      <c r="BB98" s="267"/>
      <c r="BC98" s="267"/>
      <c r="BD98" s="267"/>
      <c r="BE98" s="267"/>
      <c r="BF98" s="267"/>
      <c r="BG98" s="267"/>
      <c r="BH98" s="267"/>
    </row>
    <row r="99" spans="1:60" s="4" customFormat="1" ht="9.9499999999999993" customHeight="1">
      <c r="A99" s="270"/>
      <c r="B99" s="271"/>
      <c r="C99" s="85"/>
      <c r="D99" s="272" t="s">
        <v>175</v>
      </c>
      <c r="E99" s="272"/>
      <c r="F99" s="272"/>
      <c r="G99" s="272"/>
      <c r="H99" s="272"/>
      <c r="I99" s="272"/>
      <c r="J99" s="272"/>
      <c r="K99" s="272"/>
      <c r="L99" s="272"/>
      <c r="M99" s="272"/>
      <c r="N99" s="275" t="s">
        <v>420</v>
      </c>
      <c r="O99" s="276"/>
      <c r="P99" s="276"/>
      <c r="Q99" s="273" t="s">
        <v>176</v>
      </c>
      <c r="R99" s="273"/>
      <c r="S99" s="273"/>
      <c r="T99" s="273"/>
      <c r="U99" s="273"/>
      <c r="V99" s="273"/>
      <c r="W99" s="273"/>
      <c r="X99" s="273"/>
      <c r="Y99" s="273"/>
      <c r="Z99" s="273"/>
      <c r="AA99" s="273"/>
      <c r="AB99" s="273"/>
      <c r="AC99" s="273"/>
      <c r="AD99" s="273"/>
      <c r="AE99" s="273"/>
      <c r="AF99" s="273"/>
      <c r="AG99" s="273"/>
      <c r="AH99" s="273"/>
      <c r="AI99" s="273"/>
      <c r="AJ99" s="273"/>
      <c r="AK99" s="273"/>
      <c r="AL99" s="273"/>
      <c r="AM99" s="273"/>
      <c r="AN99" s="274"/>
      <c r="AP99" s="267"/>
      <c r="AQ99" s="267"/>
      <c r="AR99" s="267"/>
      <c r="AS99" s="267"/>
      <c r="AT99" s="267"/>
      <c r="AU99" s="267"/>
      <c r="AV99" s="267"/>
      <c r="AW99" s="267"/>
      <c r="AX99" s="267"/>
      <c r="AY99" s="267"/>
      <c r="AZ99" s="267"/>
      <c r="BA99" s="267"/>
      <c r="BB99" s="267"/>
      <c r="BC99" s="267"/>
      <c r="BD99" s="267"/>
      <c r="BE99" s="267"/>
      <c r="BF99" s="267"/>
      <c r="BG99" s="267"/>
      <c r="BH99" s="267"/>
    </row>
    <row r="100" spans="1:60" s="3" customFormat="1" ht="57.75" customHeight="1">
      <c r="A100" s="284" t="s">
        <v>168</v>
      </c>
      <c r="B100" s="285"/>
      <c r="C100" s="285"/>
      <c r="D100" s="283" t="s">
        <v>170</v>
      </c>
      <c r="E100" s="283"/>
      <c r="F100" s="283"/>
      <c r="G100" s="283"/>
      <c r="H100" s="283"/>
      <c r="I100" s="283"/>
      <c r="J100" s="283"/>
      <c r="K100" s="283"/>
      <c r="L100" s="283"/>
      <c r="M100" s="283"/>
      <c r="N100" s="283"/>
      <c r="O100" s="283"/>
      <c r="P100" s="283"/>
      <c r="Q100" s="283"/>
      <c r="R100" s="283"/>
      <c r="S100" s="283"/>
      <c r="T100" s="283"/>
      <c r="U100" s="283"/>
      <c r="V100" s="283"/>
      <c r="W100" s="283"/>
      <c r="X100" s="283"/>
      <c r="Y100" s="283"/>
      <c r="Z100" s="283"/>
      <c r="AA100" s="283"/>
      <c r="AB100" s="283"/>
      <c r="AC100" s="286"/>
      <c r="AD100" s="286"/>
      <c r="AE100" s="286"/>
      <c r="AF100" s="286"/>
      <c r="AG100" s="286"/>
      <c r="AH100" s="302" t="s">
        <v>169</v>
      </c>
      <c r="AI100" s="302"/>
      <c r="AJ100" s="302"/>
      <c r="AK100" s="302"/>
      <c r="AL100" s="302"/>
      <c r="AM100" s="302"/>
      <c r="AN100" s="303"/>
    </row>
    <row r="104" spans="1:60">
      <c r="C104" s="493" t="s">
        <v>322</v>
      </c>
      <c r="D104" s="493"/>
      <c r="E104" s="493"/>
      <c r="F104" s="493"/>
      <c r="G104" s="493"/>
      <c r="H104" s="493"/>
      <c r="I104" s="493"/>
      <c r="J104" s="493"/>
      <c r="K104" s="493"/>
      <c r="L104" s="493"/>
      <c r="M104" s="493"/>
      <c r="N104" s="493"/>
      <c r="O104" s="493"/>
      <c r="P104" s="493"/>
      <c r="Q104" s="493"/>
      <c r="R104" s="493"/>
      <c r="S104" s="493"/>
      <c r="T104" s="493"/>
      <c r="U104" s="493"/>
      <c r="V104" s="493"/>
      <c r="W104" s="493"/>
      <c r="X104" s="493"/>
      <c r="Y104" s="493"/>
      <c r="Z104" s="493"/>
      <c r="AA104" s="493"/>
      <c r="AB104" s="493"/>
      <c r="AC104" s="493"/>
      <c r="AD104" s="493"/>
      <c r="AE104" s="493"/>
      <c r="AF104" s="493"/>
      <c r="AG104" s="493"/>
      <c r="AH104" s="493"/>
      <c r="AI104" s="493"/>
      <c r="AJ104" s="493"/>
      <c r="AK104" s="493"/>
      <c r="AL104" s="493"/>
      <c r="AM104" s="493"/>
      <c r="AN104" s="493"/>
    </row>
    <row r="105" spans="1:60">
      <c r="C105" s="142"/>
      <c r="D105" s="142"/>
      <c r="E105" s="142"/>
      <c r="F105" s="142"/>
      <c r="G105" s="142"/>
      <c r="H105" s="142"/>
      <c r="I105" s="142"/>
      <c r="J105" s="142"/>
      <c r="K105" s="142"/>
      <c r="L105" s="142"/>
      <c r="M105" s="142"/>
      <c r="N105" s="142"/>
      <c r="O105" s="142"/>
      <c r="P105" s="142"/>
      <c r="Q105" s="142"/>
      <c r="R105" s="142"/>
      <c r="S105" s="142"/>
      <c r="T105" s="142"/>
      <c r="U105" s="142"/>
      <c r="V105" s="142"/>
      <c r="W105" s="142"/>
      <c r="X105" s="142"/>
      <c r="Y105" s="142"/>
      <c r="Z105" s="142"/>
      <c r="AA105" s="142"/>
      <c r="AB105" s="142"/>
      <c r="AC105" s="142"/>
      <c r="AD105" s="142"/>
      <c r="AE105" s="142"/>
      <c r="AF105" s="142"/>
      <c r="AG105" s="142"/>
      <c r="AH105" s="142"/>
      <c r="AI105" s="142"/>
      <c r="AJ105" s="142"/>
      <c r="AK105" s="142"/>
      <c r="AL105" s="142"/>
      <c r="AM105" s="142"/>
      <c r="AN105" s="142"/>
    </row>
    <row r="106" spans="1:60">
      <c r="C106" s="187" t="s">
        <v>408</v>
      </c>
      <c r="D106" s="187"/>
      <c r="E106" s="187"/>
      <c r="F106" s="187"/>
      <c r="G106" s="187"/>
      <c r="H106" s="187"/>
      <c r="I106" s="187"/>
      <c r="J106" s="187"/>
      <c r="K106" s="187"/>
      <c r="L106" s="187"/>
      <c r="M106" s="187"/>
      <c r="N106" s="187"/>
      <c r="O106" s="187"/>
      <c r="P106" s="187"/>
      <c r="Q106" s="187"/>
      <c r="R106" s="187"/>
      <c r="S106" s="187"/>
      <c r="T106" s="187"/>
      <c r="U106" s="187"/>
      <c r="V106" s="187"/>
      <c r="W106" s="187"/>
      <c r="X106" s="187"/>
      <c r="Y106" s="187"/>
      <c r="Z106" s="187"/>
      <c r="AA106" s="187"/>
      <c r="AB106" s="187"/>
      <c r="AC106" s="187"/>
      <c r="AD106" s="187"/>
      <c r="AE106" s="187"/>
      <c r="AF106" s="187"/>
      <c r="AG106" s="187"/>
      <c r="AH106" s="187"/>
      <c r="AI106" s="187"/>
      <c r="AJ106" s="187"/>
      <c r="AK106" s="187"/>
      <c r="AL106" s="187"/>
      <c r="AM106" s="187"/>
      <c r="AN106" s="187"/>
    </row>
    <row r="107" spans="1:60" ht="21" customHeight="1">
      <c r="A107" s="141" t="s">
        <v>167</v>
      </c>
      <c r="B107" s="140"/>
      <c r="C107" s="188" t="s">
        <v>336</v>
      </c>
      <c r="D107" s="182"/>
      <c r="E107" s="182"/>
      <c r="F107" s="182"/>
      <c r="G107" s="182"/>
      <c r="H107" s="182"/>
      <c r="I107" s="182"/>
      <c r="J107" s="182"/>
      <c r="K107" s="182"/>
      <c r="L107" s="182"/>
      <c r="M107" s="182"/>
      <c r="N107" s="182"/>
      <c r="O107" s="182"/>
      <c r="P107" s="182"/>
      <c r="Q107" s="182"/>
      <c r="R107" s="182"/>
      <c r="S107" s="182"/>
      <c r="T107" s="182"/>
      <c r="U107" s="182"/>
      <c r="V107" s="182"/>
      <c r="W107" s="182"/>
      <c r="X107" s="182"/>
      <c r="Y107" s="182"/>
      <c r="Z107" s="182"/>
      <c r="AA107" s="182"/>
      <c r="AB107" s="182"/>
      <c r="AC107" s="182"/>
      <c r="AD107" s="182"/>
      <c r="AE107" s="182"/>
      <c r="AF107" s="182"/>
      <c r="AG107" s="182"/>
      <c r="AH107" s="182"/>
      <c r="AI107" s="182"/>
      <c r="AJ107" s="182"/>
      <c r="AK107" s="182"/>
      <c r="AL107" s="182"/>
      <c r="AM107" s="182"/>
      <c r="AN107" s="183"/>
    </row>
    <row r="108" spans="1:60">
      <c r="A108" s="141" t="s">
        <v>167</v>
      </c>
      <c r="B108" s="140"/>
      <c r="C108" s="182" t="s">
        <v>365</v>
      </c>
      <c r="D108" s="182"/>
      <c r="E108" s="182"/>
      <c r="F108" s="182"/>
      <c r="G108" s="182"/>
      <c r="H108" s="182"/>
      <c r="I108" s="182"/>
      <c r="J108" s="182"/>
      <c r="K108" s="182"/>
      <c r="L108" s="182"/>
      <c r="M108" s="182"/>
      <c r="N108" s="182"/>
      <c r="O108" s="182"/>
      <c r="P108" s="182"/>
      <c r="Q108" s="182"/>
      <c r="R108" s="182"/>
      <c r="S108" s="182"/>
      <c r="T108" s="182"/>
      <c r="U108" s="182"/>
      <c r="V108" s="182"/>
      <c r="W108" s="182"/>
      <c r="X108" s="182"/>
      <c r="Y108" s="182"/>
      <c r="Z108" s="182"/>
      <c r="AA108" s="182"/>
      <c r="AB108" s="182"/>
      <c r="AC108" s="182"/>
      <c r="AD108" s="182"/>
      <c r="AE108" s="182"/>
      <c r="AF108" s="182"/>
      <c r="AG108" s="182"/>
      <c r="AH108" s="182"/>
      <c r="AI108" s="182"/>
      <c r="AJ108" s="182"/>
      <c r="AK108" s="182"/>
      <c r="AL108" s="182"/>
      <c r="AM108" s="182"/>
      <c r="AN108" s="183"/>
    </row>
    <row r="109" spans="1:60" ht="12" customHeight="1">
      <c r="A109" s="141" t="s">
        <v>167</v>
      </c>
      <c r="B109" s="140"/>
      <c r="C109" s="188" t="s">
        <v>334</v>
      </c>
      <c r="D109" s="182"/>
      <c r="E109" s="182"/>
      <c r="F109" s="182"/>
      <c r="G109" s="182"/>
      <c r="H109" s="182"/>
      <c r="I109" s="182"/>
      <c r="J109" s="182"/>
      <c r="K109" s="182"/>
      <c r="L109" s="182"/>
      <c r="M109" s="182"/>
      <c r="N109" s="182"/>
      <c r="O109" s="182"/>
      <c r="P109" s="182"/>
      <c r="Q109" s="182"/>
      <c r="R109" s="182"/>
      <c r="S109" s="182"/>
      <c r="T109" s="182"/>
      <c r="U109" s="182"/>
      <c r="V109" s="182"/>
      <c r="W109" s="182"/>
      <c r="X109" s="182"/>
      <c r="Y109" s="182"/>
      <c r="Z109" s="182"/>
      <c r="AA109" s="182"/>
      <c r="AB109" s="182"/>
      <c r="AC109" s="182"/>
      <c r="AD109" s="182"/>
      <c r="AE109" s="182"/>
      <c r="AF109" s="182"/>
      <c r="AG109" s="182"/>
      <c r="AH109" s="182"/>
      <c r="AI109" s="182"/>
      <c r="AJ109" s="182"/>
      <c r="AK109" s="182"/>
      <c r="AL109" s="182"/>
      <c r="AM109" s="182"/>
      <c r="AN109" s="183"/>
    </row>
    <row r="110" spans="1:60" ht="12" customHeight="1">
      <c r="A110" s="141" t="s">
        <v>167</v>
      </c>
      <c r="B110" s="140"/>
      <c r="C110" s="188" t="s">
        <v>401</v>
      </c>
      <c r="D110" s="182"/>
      <c r="E110" s="182"/>
      <c r="F110" s="182"/>
      <c r="G110" s="182"/>
      <c r="H110" s="182"/>
      <c r="I110" s="182"/>
      <c r="J110" s="182"/>
      <c r="K110" s="182"/>
      <c r="L110" s="182"/>
      <c r="M110" s="182"/>
      <c r="N110" s="182"/>
      <c r="O110" s="182"/>
      <c r="P110" s="182"/>
      <c r="Q110" s="182"/>
      <c r="R110" s="182"/>
      <c r="S110" s="182"/>
      <c r="T110" s="182"/>
      <c r="U110" s="182"/>
      <c r="V110" s="182"/>
      <c r="W110" s="182"/>
      <c r="X110" s="182"/>
      <c r="Y110" s="182"/>
      <c r="Z110" s="182"/>
      <c r="AA110" s="182"/>
      <c r="AB110" s="182"/>
      <c r="AC110" s="182"/>
      <c r="AD110" s="182"/>
      <c r="AE110" s="182"/>
      <c r="AF110" s="182"/>
      <c r="AG110" s="182"/>
      <c r="AH110" s="182"/>
      <c r="AI110" s="182"/>
      <c r="AJ110" s="182"/>
      <c r="AK110" s="182"/>
      <c r="AL110" s="182"/>
      <c r="AM110" s="182"/>
      <c r="AN110" s="183"/>
    </row>
    <row r="111" spans="1:60" ht="12" customHeight="1">
      <c r="A111" s="141" t="s">
        <v>167</v>
      </c>
      <c r="B111" s="140"/>
      <c r="C111" s="188" t="s">
        <v>402</v>
      </c>
      <c r="D111" s="182"/>
      <c r="E111" s="182"/>
      <c r="F111" s="182"/>
      <c r="G111" s="182"/>
      <c r="H111" s="182"/>
      <c r="I111" s="182"/>
      <c r="J111" s="182"/>
      <c r="K111" s="182"/>
      <c r="L111" s="182"/>
      <c r="M111" s="182"/>
      <c r="N111" s="182"/>
      <c r="O111" s="182"/>
      <c r="P111" s="182"/>
      <c r="Q111" s="182"/>
      <c r="R111" s="182"/>
      <c r="S111" s="182"/>
      <c r="T111" s="182"/>
      <c r="U111" s="182"/>
      <c r="V111" s="182"/>
      <c r="W111" s="182"/>
      <c r="X111" s="182"/>
      <c r="Y111" s="182"/>
      <c r="Z111" s="182"/>
      <c r="AA111" s="182"/>
      <c r="AB111" s="182"/>
      <c r="AC111" s="182"/>
      <c r="AD111" s="182"/>
      <c r="AE111" s="182"/>
      <c r="AF111" s="182"/>
      <c r="AG111" s="182"/>
      <c r="AH111" s="182"/>
      <c r="AI111" s="182"/>
      <c r="AJ111" s="182"/>
      <c r="AK111" s="182"/>
      <c r="AL111" s="182"/>
      <c r="AM111" s="182"/>
      <c r="AN111" s="183"/>
    </row>
    <row r="112" spans="1:60" ht="12" customHeight="1">
      <c r="A112" s="141" t="s">
        <v>167</v>
      </c>
      <c r="B112" s="140"/>
      <c r="C112" s="188" t="s">
        <v>410</v>
      </c>
      <c r="D112" s="182"/>
      <c r="E112" s="182"/>
      <c r="F112" s="182"/>
      <c r="G112" s="182"/>
      <c r="H112" s="182"/>
      <c r="I112" s="182"/>
      <c r="J112" s="182"/>
      <c r="K112" s="182"/>
      <c r="L112" s="182"/>
      <c r="M112" s="182"/>
      <c r="N112" s="182"/>
      <c r="O112" s="182"/>
      <c r="P112" s="182"/>
      <c r="Q112" s="182"/>
      <c r="R112" s="182"/>
      <c r="S112" s="182"/>
      <c r="T112" s="182"/>
      <c r="U112" s="182"/>
      <c r="V112" s="182"/>
      <c r="W112" s="182"/>
      <c r="X112" s="182"/>
      <c r="Y112" s="182"/>
      <c r="Z112" s="182"/>
      <c r="AA112" s="182"/>
      <c r="AB112" s="182"/>
      <c r="AC112" s="182"/>
      <c r="AD112" s="182"/>
      <c r="AE112" s="182"/>
      <c r="AF112" s="182"/>
      <c r="AG112" s="182"/>
      <c r="AH112" s="182"/>
      <c r="AI112" s="182"/>
      <c r="AJ112" s="182"/>
      <c r="AK112" s="182"/>
      <c r="AL112" s="182"/>
      <c r="AM112" s="182"/>
      <c r="AN112" s="183"/>
    </row>
    <row r="113" spans="1:40" ht="12" customHeight="1">
      <c r="A113" s="141" t="s">
        <v>167</v>
      </c>
      <c r="B113" s="140"/>
      <c r="C113" s="188" t="s">
        <v>409</v>
      </c>
      <c r="D113" s="182"/>
      <c r="E113" s="182"/>
      <c r="F113" s="182"/>
      <c r="G113" s="182"/>
      <c r="H113" s="182"/>
      <c r="I113" s="182"/>
      <c r="J113" s="182"/>
      <c r="K113" s="182"/>
      <c r="L113" s="182"/>
      <c r="M113" s="182"/>
      <c r="N113" s="182"/>
      <c r="O113" s="182"/>
      <c r="P113" s="182"/>
      <c r="Q113" s="182"/>
      <c r="R113" s="182"/>
      <c r="S113" s="182"/>
      <c r="T113" s="182"/>
      <c r="U113" s="182"/>
      <c r="V113" s="182"/>
      <c r="W113" s="182"/>
      <c r="X113" s="182"/>
      <c r="Y113" s="182"/>
      <c r="Z113" s="182"/>
      <c r="AA113" s="182"/>
      <c r="AB113" s="182"/>
      <c r="AC113" s="182"/>
      <c r="AD113" s="182"/>
      <c r="AE113" s="182"/>
      <c r="AF113" s="182"/>
      <c r="AG113" s="182"/>
      <c r="AH113" s="182"/>
      <c r="AI113" s="182"/>
      <c r="AJ113" s="182"/>
      <c r="AK113" s="182"/>
      <c r="AL113" s="182"/>
      <c r="AM113" s="182"/>
      <c r="AN113" s="183"/>
    </row>
    <row r="114" spans="1:40">
      <c r="A114" s="48"/>
      <c r="B114" s="143"/>
      <c r="C114" s="144"/>
      <c r="D114" s="144"/>
      <c r="E114" s="144"/>
      <c r="F114" s="144"/>
      <c r="G114" s="144"/>
      <c r="H114" s="144"/>
      <c r="I114" s="144"/>
      <c r="J114" s="144"/>
      <c r="K114" s="144"/>
      <c r="L114" s="144"/>
      <c r="M114" s="144"/>
      <c r="N114" s="144"/>
      <c r="O114" s="144"/>
      <c r="P114" s="144"/>
      <c r="Q114" s="144"/>
      <c r="R114" s="144"/>
      <c r="S114" s="144"/>
      <c r="T114" s="144"/>
      <c r="U114" s="144"/>
      <c r="V114" s="144"/>
      <c r="W114" s="144"/>
      <c r="X114" s="144"/>
      <c r="Y114" s="144"/>
      <c r="Z114" s="144"/>
      <c r="AA114" s="144"/>
      <c r="AB114" s="144"/>
      <c r="AC114" s="144"/>
      <c r="AD114" s="144"/>
      <c r="AE114" s="144"/>
      <c r="AF114" s="144"/>
      <c r="AG114" s="144"/>
      <c r="AH114" s="144"/>
      <c r="AI114" s="144"/>
      <c r="AJ114" s="144"/>
      <c r="AK114" s="144"/>
      <c r="AL114" s="144"/>
      <c r="AM114" s="144"/>
      <c r="AN114" s="144"/>
    </row>
    <row r="115" spans="1:40">
      <c r="C115" s="187" t="s">
        <v>403</v>
      </c>
      <c r="D115" s="187"/>
      <c r="E115" s="187"/>
      <c r="F115" s="187"/>
      <c r="G115" s="187"/>
      <c r="H115" s="187"/>
      <c r="I115" s="187"/>
      <c r="J115" s="187"/>
      <c r="K115" s="187"/>
      <c r="L115" s="187"/>
      <c r="M115" s="187"/>
      <c r="N115" s="187"/>
      <c r="O115" s="187"/>
      <c r="P115" s="187"/>
      <c r="Q115" s="187"/>
      <c r="R115" s="187"/>
      <c r="S115" s="187"/>
      <c r="T115" s="187"/>
      <c r="U115" s="187"/>
      <c r="V115" s="187"/>
      <c r="W115" s="187"/>
      <c r="X115" s="187"/>
      <c r="Y115" s="187"/>
      <c r="Z115" s="187"/>
      <c r="AA115" s="187"/>
      <c r="AB115" s="187"/>
      <c r="AC115" s="187"/>
      <c r="AD115" s="187"/>
      <c r="AE115" s="187"/>
      <c r="AF115" s="187"/>
      <c r="AG115" s="187"/>
      <c r="AH115" s="187"/>
      <c r="AI115" s="187"/>
      <c r="AJ115" s="187"/>
      <c r="AK115" s="187"/>
      <c r="AL115" s="187"/>
      <c r="AM115" s="187"/>
      <c r="AN115" s="187"/>
    </row>
    <row r="116" spans="1:40" ht="21" customHeight="1">
      <c r="A116" s="141" t="s">
        <v>167</v>
      </c>
      <c r="B116" s="140"/>
      <c r="C116" s="188" t="s">
        <v>404</v>
      </c>
      <c r="D116" s="182"/>
      <c r="E116" s="182"/>
      <c r="F116" s="182"/>
      <c r="G116" s="182"/>
      <c r="H116" s="182"/>
      <c r="I116" s="182"/>
      <c r="J116" s="182"/>
      <c r="K116" s="182"/>
      <c r="L116" s="182"/>
      <c r="M116" s="182"/>
      <c r="N116" s="182"/>
      <c r="O116" s="182"/>
      <c r="P116" s="182"/>
      <c r="Q116" s="182"/>
      <c r="R116" s="182"/>
      <c r="S116" s="182"/>
      <c r="T116" s="182"/>
      <c r="U116" s="182"/>
      <c r="V116" s="182"/>
      <c r="W116" s="182"/>
      <c r="X116" s="182"/>
      <c r="Y116" s="182"/>
      <c r="Z116" s="182"/>
      <c r="AA116" s="182"/>
      <c r="AB116" s="182"/>
      <c r="AC116" s="182"/>
      <c r="AD116" s="182"/>
      <c r="AE116" s="182"/>
      <c r="AF116" s="182"/>
      <c r="AG116" s="182"/>
      <c r="AH116" s="182"/>
      <c r="AI116" s="182"/>
      <c r="AJ116" s="182"/>
      <c r="AK116" s="182"/>
      <c r="AL116" s="182"/>
      <c r="AM116" s="182"/>
      <c r="AN116" s="183"/>
    </row>
    <row r="117" spans="1:40">
      <c r="A117" s="141" t="s">
        <v>167</v>
      </c>
      <c r="B117" s="140"/>
      <c r="C117" s="182" t="s">
        <v>407</v>
      </c>
      <c r="D117" s="182"/>
      <c r="E117" s="182"/>
      <c r="F117" s="182"/>
      <c r="G117" s="182"/>
      <c r="H117" s="182"/>
      <c r="I117" s="182"/>
      <c r="J117" s="182"/>
      <c r="K117" s="182"/>
      <c r="L117" s="182"/>
      <c r="M117" s="182"/>
      <c r="N117" s="182"/>
      <c r="O117" s="182"/>
      <c r="P117" s="182"/>
      <c r="Q117" s="182"/>
      <c r="R117" s="182"/>
      <c r="S117" s="182"/>
      <c r="T117" s="182"/>
      <c r="U117" s="182"/>
      <c r="V117" s="182"/>
      <c r="W117" s="182"/>
      <c r="X117" s="182"/>
      <c r="Y117" s="182"/>
      <c r="Z117" s="182"/>
      <c r="AA117" s="182"/>
      <c r="AB117" s="182"/>
      <c r="AC117" s="182"/>
      <c r="AD117" s="182"/>
      <c r="AE117" s="182"/>
      <c r="AF117" s="182"/>
      <c r="AG117" s="182"/>
      <c r="AH117" s="182"/>
      <c r="AI117" s="182"/>
      <c r="AJ117" s="182"/>
      <c r="AK117" s="182"/>
      <c r="AL117" s="182"/>
      <c r="AM117" s="182"/>
      <c r="AN117" s="183"/>
    </row>
    <row r="118" spans="1:40" ht="12" customHeight="1">
      <c r="A118" s="141" t="s">
        <v>167</v>
      </c>
      <c r="B118" s="140"/>
      <c r="C118" s="188" t="s">
        <v>405</v>
      </c>
      <c r="D118" s="182"/>
      <c r="E118" s="182"/>
      <c r="F118" s="182"/>
      <c r="G118" s="182"/>
      <c r="H118" s="182"/>
      <c r="I118" s="182"/>
      <c r="J118" s="182"/>
      <c r="K118" s="182"/>
      <c r="L118" s="182"/>
      <c r="M118" s="182"/>
      <c r="N118" s="182"/>
      <c r="O118" s="182"/>
      <c r="P118" s="182"/>
      <c r="Q118" s="182"/>
      <c r="R118" s="182"/>
      <c r="S118" s="182"/>
      <c r="T118" s="182"/>
      <c r="U118" s="182"/>
      <c r="V118" s="182"/>
      <c r="W118" s="182"/>
      <c r="X118" s="182"/>
      <c r="Y118" s="182"/>
      <c r="Z118" s="182"/>
      <c r="AA118" s="182"/>
      <c r="AB118" s="182"/>
      <c r="AC118" s="182"/>
      <c r="AD118" s="182"/>
      <c r="AE118" s="182"/>
      <c r="AF118" s="182"/>
      <c r="AG118" s="182"/>
      <c r="AH118" s="182"/>
      <c r="AI118" s="182"/>
      <c r="AJ118" s="182"/>
      <c r="AK118" s="182"/>
      <c r="AL118" s="182"/>
      <c r="AM118" s="182"/>
      <c r="AN118" s="183"/>
    </row>
    <row r="119" spans="1:40" ht="20.25" customHeight="1">
      <c r="A119" s="141" t="s">
        <v>167</v>
      </c>
      <c r="B119" s="140"/>
      <c r="C119" s="188" t="s">
        <v>406</v>
      </c>
      <c r="D119" s="182"/>
      <c r="E119" s="182"/>
      <c r="F119" s="182"/>
      <c r="G119" s="182"/>
      <c r="H119" s="182"/>
      <c r="I119" s="182"/>
      <c r="J119" s="182"/>
      <c r="K119" s="182"/>
      <c r="L119" s="182"/>
      <c r="M119" s="182"/>
      <c r="N119" s="182"/>
      <c r="O119" s="182"/>
      <c r="P119" s="182"/>
      <c r="Q119" s="182"/>
      <c r="R119" s="182"/>
      <c r="S119" s="182"/>
      <c r="T119" s="182"/>
      <c r="U119" s="182"/>
      <c r="V119" s="182"/>
      <c r="W119" s="182"/>
      <c r="X119" s="182"/>
      <c r="Y119" s="182"/>
      <c r="Z119" s="182"/>
      <c r="AA119" s="182"/>
      <c r="AB119" s="182"/>
      <c r="AC119" s="182"/>
      <c r="AD119" s="182"/>
      <c r="AE119" s="182"/>
      <c r="AF119" s="182"/>
      <c r="AG119" s="182"/>
      <c r="AH119" s="182"/>
      <c r="AI119" s="182"/>
      <c r="AJ119" s="182"/>
      <c r="AK119" s="182"/>
      <c r="AL119" s="182"/>
      <c r="AM119" s="182"/>
      <c r="AN119" s="183"/>
    </row>
    <row r="120" spans="1:40" ht="12" customHeight="1">
      <c r="A120" s="178"/>
      <c r="B120" s="179"/>
      <c r="C120" s="189"/>
      <c r="D120" s="190"/>
      <c r="E120" s="190"/>
      <c r="F120" s="190"/>
      <c r="G120" s="190"/>
      <c r="H120" s="190"/>
      <c r="I120" s="190"/>
      <c r="J120" s="190"/>
      <c r="K120" s="190"/>
      <c r="L120" s="190"/>
      <c r="M120" s="190"/>
      <c r="N120" s="190"/>
      <c r="O120" s="190"/>
      <c r="P120" s="190"/>
      <c r="Q120" s="190"/>
      <c r="R120" s="190"/>
      <c r="S120" s="190"/>
      <c r="T120" s="190"/>
      <c r="U120" s="190"/>
      <c r="V120" s="190"/>
      <c r="W120" s="190"/>
      <c r="X120" s="190"/>
      <c r="Y120" s="190"/>
      <c r="Z120" s="190"/>
      <c r="AA120" s="190"/>
      <c r="AB120" s="190"/>
      <c r="AC120" s="190"/>
      <c r="AD120" s="190"/>
      <c r="AE120" s="190"/>
      <c r="AF120" s="190"/>
      <c r="AG120" s="190"/>
      <c r="AH120" s="190"/>
      <c r="AI120" s="190"/>
      <c r="AJ120" s="190"/>
      <c r="AK120" s="190"/>
      <c r="AL120" s="190"/>
      <c r="AM120" s="190"/>
      <c r="AN120" s="190"/>
    </row>
    <row r="121" spans="1:40">
      <c r="C121" s="187" t="s">
        <v>47</v>
      </c>
      <c r="D121" s="187"/>
      <c r="E121" s="187"/>
      <c r="F121" s="187"/>
      <c r="G121" s="187"/>
      <c r="H121" s="187"/>
      <c r="I121" s="187"/>
      <c r="J121" s="187"/>
      <c r="K121" s="187"/>
      <c r="L121" s="187"/>
      <c r="M121" s="187"/>
      <c r="N121" s="187"/>
      <c r="O121" s="187"/>
      <c r="P121" s="187"/>
      <c r="Q121" s="187"/>
      <c r="R121" s="187"/>
      <c r="S121" s="187"/>
      <c r="T121" s="187"/>
      <c r="U121" s="187"/>
      <c r="V121" s="187"/>
      <c r="W121" s="187"/>
      <c r="X121" s="187"/>
      <c r="Y121" s="187"/>
      <c r="Z121" s="187"/>
      <c r="AA121" s="187"/>
      <c r="AB121" s="187"/>
      <c r="AC121" s="187"/>
      <c r="AD121" s="187"/>
      <c r="AE121" s="187"/>
      <c r="AF121" s="187"/>
      <c r="AG121" s="187"/>
      <c r="AH121" s="187"/>
      <c r="AI121" s="187"/>
      <c r="AJ121" s="187"/>
      <c r="AK121" s="187"/>
      <c r="AL121" s="187"/>
      <c r="AM121" s="187"/>
      <c r="AN121" s="187"/>
    </row>
    <row r="122" spans="1:40">
      <c r="A122" s="141" t="s">
        <v>167</v>
      </c>
      <c r="B122" s="140"/>
      <c r="C122" s="185" t="s">
        <v>323</v>
      </c>
      <c r="D122" s="185"/>
      <c r="E122" s="185"/>
      <c r="F122" s="185"/>
      <c r="G122" s="185"/>
      <c r="H122" s="185"/>
      <c r="I122" s="185"/>
      <c r="J122" s="185"/>
      <c r="K122" s="185"/>
      <c r="L122" s="185"/>
      <c r="M122" s="185"/>
      <c r="N122" s="185"/>
      <c r="O122" s="185"/>
      <c r="P122" s="185"/>
      <c r="Q122" s="185"/>
      <c r="R122" s="185"/>
      <c r="S122" s="185"/>
      <c r="T122" s="185"/>
      <c r="U122" s="185"/>
      <c r="V122" s="185"/>
      <c r="W122" s="185"/>
      <c r="X122" s="185"/>
      <c r="Y122" s="185"/>
      <c r="Z122" s="185"/>
      <c r="AA122" s="185"/>
      <c r="AB122" s="185"/>
      <c r="AC122" s="185"/>
      <c r="AD122" s="185"/>
      <c r="AE122" s="185"/>
      <c r="AF122" s="185"/>
      <c r="AG122" s="185"/>
      <c r="AH122" s="185"/>
      <c r="AI122" s="185"/>
      <c r="AJ122" s="185"/>
      <c r="AK122" s="185"/>
      <c r="AL122" s="185"/>
      <c r="AM122" s="185"/>
      <c r="AN122" s="186"/>
    </row>
    <row r="123" spans="1:40" ht="22.5" customHeight="1">
      <c r="A123" s="141" t="s">
        <v>167</v>
      </c>
      <c r="B123" s="140"/>
      <c r="C123" s="184" t="s">
        <v>366</v>
      </c>
      <c r="D123" s="185"/>
      <c r="E123" s="185"/>
      <c r="F123" s="185"/>
      <c r="G123" s="185"/>
      <c r="H123" s="185"/>
      <c r="I123" s="185"/>
      <c r="J123" s="185"/>
      <c r="K123" s="185"/>
      <c r="L123" s="185"/>
      <c r="M123" s="185"/>
      <c r="N123" s="185"/>
      <c r="O123" s="185"/>
      <c r="P123" s="185"/>
      <c r="Q123" s="185"/>
      <c r="R123" s="185"/>
      <c r="S123" s="185"/>
      <c r="T123" s="185"/>
      <c r="U123" s="185"/>
      <c r="V123" s="185"/>
      <c r="W123" s="185"/>
      <c r="X123" s="185"/>
      <c r="Y123" s="185"/>
      <c r="Z123" s="185"/>
      <c r="AA123" s="185"/>
      <c r="AB123" s="185"/>
      <c r="AC123" s="185"/>
      <c r="AD123" s="185"/>
      <c r="AE123" s="185"/>
      <c r="AF123" s="185"/>
      <c r="AG123" s="185"/>
      <c r="AH123" s="185"/>
      <c r="AI123" s="185"/>
      <c r="AJ123" s="185"/>
      <c r="AK123" s="185"/>
      <c r="AL123" s="185"/>
      <c r="AM123" s="185"/>
      <c r="AN123" s="186"/>
    </row>
    <row r="124" spans="1:40" ht="22.5" customHeight="1">
      <c r="A124" s="141" t="s">
        <v>167</v>
      </c>
      <c r="B124" s="140"/>
      <c r="C124" s="184" t="s">
        <v>367</v>
      </c>
      <c r="D124" s="185"/>
      <c r="E124" s="185"/>
      <c r="F124" s="185"/>
      <c r="G124" s="185"/>
      <c r="H124" s="185"/>
      <c r="I124" s="185"/>
      <c r="J124" s="185"/>
      <c r="K124" s="185"/>
      <c r="L124" s="185"/>
      <c r="M124" s="185"/>
      <c r="N124" s="185"/>
      <c r="O124" s="185"/>
      <c r="P124" s="185"/>
      <c r="Q124" s="185"/>
      <c r="R124" s="185"/>
      <c r="S124" s="185"/>
      <c r="T124" s="185"/>
      <c r="U124" s="185"/>
      <c r="V124" s="185"/>
      <c r="W124" s="185"/>
      <c r="X124" s="185"/>
      <c r="Y124" s="185"/>
      <c r="Z124" s="185"/>
      <c r="AA124" s="185"/>
      <c r="AB124" s="185"/>
      <c r="AC124" s="185"/>
      <c r="AD124" s="185"/>
      <c r="AE124" s="185"/>
      <c r="AF124" s="185"/>
      <c r="AG124" s="185"/>
      <c r="AH124" s="185"/>
      <c r="AI124" s="185"/>
      <c r="AJ124" s="185"/>
      <c r="AK124" s="185"/>
      <c r="AL124" s="185"/>
      <c r="AM124" s="185"/>
      <c r="AN124" s="186"/>
    </row>
    <row r="125" spans="1:40">
      <c r="A125" s="141" t="s">
        <v>167</v>
      </c>
      <c r="B125" s="140"/>
      <c r="C125" s="182" t="s">
        <v>328</v>
      </c>
      <c r="D125" s="182"/>
      <c r="E125" s="182"/>
      <c r="F125" s="182"/>
      <c r="G125" s="182"/>
      <c r="H125" s="182"/>
      <c r="I125" s="182"/>
      <c r="J125" s="182"/>
      <c r="K125" s="182"/>
      <c r="L125" s="182"/>
      <c r="M125" s="182"/>
      <c r="N125" s="182"/>
      <c r="O125" s="182"/>
      <c r="P125" s="182"/>
      <c r="Q125" s="182"/>
      <c r="R125" s="182"/>
      <c r="S125" s="182"/>
      <c r="T125" s="182"/>
      <c r="U125" s="182"/>
      <c r="V125" s="182"/>
      <c r="W125" s="182"/>
      <c r="X125" s="182"/>
      <c r="Y125" s="182"/>
      <c r="Z125" s="182"/>
      <c r="AA125" s="182"/>
      <c r="AB125" s="182"/>
      <c r="AC125" s="182"/>
      <c r="AD125" s="182"/>
      <c r="AE125" s="182"/>
      <c r="AF125" s="182"/>
      <c r="AG125" s="182"/>
      <c r="AH125" s="182"/>
      <c r="AI125" s="182"/>
      <c r="AJ125" s="182"/>
      <c r="AK125" s="182"/>
      <c r="AL125" s="182"/>
      <c r="AM125" s="182"/>
      <c r="AN125" s="183"/>
    </row>
    <row r="126" spans="1:40">
      <c r="A126" s="141" t="s">
        <v>167</v>
      </c>
      <c r="B126" s="140"/>
      <c r="C126" s="182" t="s">
        <v>330</v>
      </c>
      <c r="D126" s="182"/>
      <c r="E126" s="182"/>
      <c r="F126" s="182"/>
      <c r="G126" s="182"/>
      <c r="H126" s="182"/>
      <c r="I126" s="182"/>
      <c r="J126" s="182"/>
      <c r="K126" s="182"/>
      <c r="L126" s="182"/>
      <c r="M126" s="182"/>
      <c r="N126" s="182"/>
      <c r="O126" s="182"/>
      <c r="P126" s="182"/>
      <c r="Q126" s="182"/>
      <c r="R126" s="182"/>
      <c r="S126" s="182"/>
      <c r="T126" s="182"/>
      <c r="U126" s="182"/>
      <c r="V126" s="182"/>
      <c r="W126" s="182"/>
      <c r="X126" s="182"/>
      <c r="Y126" s="182"/>
      <c r="Z126" s="182"/>
      <c r="AA126" s="182"/>
      <c r="AB126" s="182"/>
      <c r="AC126" s="182"/>
      <c r="AD126" s="182"/>
      <c r="AE126" s="182"/>
      <c r="AF126" s="182"/>
      <c r="AG126" s="182"/>
      <c r="AH126" s="182"/>
      <c r="AI126" s="182"/>
      <c r="AJ126" s="182"/>
      <c r="AK126" s="182"/>
      <c r="AL126" s="182"/>
      <c r="AM126" s="182"/>
      <c r="AN126" s="183"/>
    </row>
    <row r="127" spans="1:40">
      <c r="A127" s="141" t="s">
        <v>167</v>
      </c>
      <c r="B127" s="140"/>
      <c r="C127" s="182" t="s">
        <v>368</v>
      </c>
      <c r="D127" s="182"/>
      <c r="E127" s="182"/>
      <c r="F127" s="182"/>
      <c r="G127" s="182"/>
      <c r="H127" s="182"/>
      <c r="I127" s="182"/>
      <c r="J127" s="182"/>
      <c r="K127" s="182"/>
      <c r="L127" s="182"/>
      <c r="M127" s="182"/>
      <c r="N127" s="182"/>
      <c r="O127" s="182"/>
      <c r="P127" s="182"/>
      <c r="Q127" s="182"/>
      <c r="R127" s="182"/>
      <c r="S127" s="182"/>
      <c r="T127" s="182"/>
      <c r="U127" s="182"/>
      <c r="V127" s="182"/>
      <c r="W127" s="182"/>
      <c r="X127" s="182"/>
      <c r="Y127" s="182"/>
      <c r="Z127" s="182"/>
      <c r="AA127" s="182"/>
      <c r="AB127" s="182"/>
      <c r="AC127" s="182"/>
      <c r="AD127" s="182"/>
      <c r="AE127" s="182"/>
      <c r="AF127" s="182"/>
      <c r="AG127" s="182"/>
      <c r="AH127" s="182"/>
      <c r="AI127" s="182"/>
      <c r="AJ127" s="182"/>
      <c r="AK127" s="182"/>
      <c r="AL127" s="182"/>
      <c r="AM127" s="182"/>
      <c r="AN127" s="183"/>
    </row>
    <row r="128" spans="1:40">
      <c r="A128" s="141" t="s">
        <v>167</v>
      </c>
      <c r="B128" s="140"/>
      <c r="C128" s="182" t="s">
        <v>369</v>
      </c>
      <c r="D128" s="182"/>
      <c r="E128" s="182"/>
      <c r="F128" s="182"/>
      <c r="G128" s="182"/>
      <c r="H128" s="182"/>
      <c r="I128" s="182"/>
      <c r="J128" s="182"/>
      <c r="K128" s="182"/>
      <c r="L128" s="182"/>
      <c r="M128" s="182"/>
      <c r="N128" s="182"/>
      <c r="O128" s="182"/>
      <c r="P128" s="182"/>
      <c r="Q128" s="182"/>
      <c r="R128" s="182"/>
      <c r="S128" s="182"/>
      <c r="T128" s="182"/>
      <c r="U128" s="182"/>
      <c r="V128" s="182"/>
      <c r="W128" s="182"/>
      <c r="X128" s="182"/>
      <c r="Y128" s="182"/>
      <c r="Z128" s="182"/>
      <c r="AA128" s="182"/>
      <c r="AB128" s="182"/>
      <c r="AC128" s="182"/>
      <c r="AD128" s="182"/>
      <c r="AE128" s="182"/>
      <c r="AF128" s="182"/>
      <c r="AG128" s="182"/>
      <c r="AH128" s="182"/>
      <c r="AI128" s="182"/>
      <c r="AJ128" s="182"/>
      <c r="AK128" s="182"/>
      <c r="AL128" s="182"/>
      <c r="AM128" s="182"/>
      <c r="AN128" s="183"/>
    </row>
    <row r="129" spans="1:40">
      <c r="A129" s="141" t="s">
        <v>167</v>
      </c>
      <c r="B129" s="140"/>
      <c r="C129" s="182" t="s">
        <v>370</v>
      </c>
      <c r="D129" s="182"/>
      <c r="E129" s="182"/>
      <c r="F129" s="182"/>
      <c r="G129" s="182"/>
      <c r="H129" s="182"/>
      <c r="I129" s="182"/>
      <c r="J129" s="182"/>
      <c r="K129" s="182"/>
      <c r="L129" s="182"/>
      <c r="M129" s="182"/>
      <c r="N129" s="182"/>
      <c r="O129" s="182"/>
      <c r="P129" s="182"/>
      <c r="Q129" s="182"/>
      <c r="R129" s="182"/>
      <c r="S129" s="182"/>
      <c r="T129" s="182"/>
      <c r="U129" s="182"/>
      <c r="V129" s="182"/>
      <c r="W129" s="182"/>
      <c r="X129" s="182"/>
      <c r="Y129" s="182"/>
      <c r="Z129" s="182"/>
      <c r="AA129" s="182"/>
      <c r="AB129" s="182"/>
      <c r="AC129" s="182"/>
      <c r="AD129" s="182"/>
      <c r="AE129" s="182"/>
      <c r="AF129" s="182"/>
      <c r="AG129" s="182"/>
      <c r="AH129" s="182"/>
      <c r="AI129" s="182"/>
      <c r="AJ129" s="182"/>
      <c r="AK129" s="182"/>
      <c r="AL129" s="182"/>
      <c r="AM129" s="182"/>
      <c r="AN129" s="183"/>
    </row>
    <row r="130" spans="1:40" ht="12" customHeight="1">
      <c r="A130" s="48"/>
      <c r="B130" s="143"/>
      <c r="C130" s="145"/>
      <c r="D130" s="144"/>
      <c r="E130" s="144"/>
      <c r="F130" s="144"/>
      <c r="G130" s="144"/>
      <c r="H130" s="144"/>
      <c r="I130" s="144"/>
      <c r="J130" s="144"/>
      <c r="K130" s="144"/>
      <c r="L130" s="144"/>
      <c r="M130" s="144"/>
      <c r="N130" s="144"/>
      <c r="O130" s="144"/>
      <c r="P130" s="144"/>
      <c r="Q130" s="144"/>
      <c r="R130" s="144"/>
      <c r="S130" s="144"/>
      <c r="T130" s="144"/>
      <c r="U130" s="144"/>
      <c r="V130" s="144"/>
      <c r="W130" s="144"/>
      <c r="X130" s="144"/>
      <c r="Y130" s="144"/>
      <c r="Z130" s="144"/>
      <c r="AA130" s="144"/>
      <c r="AB130" s="144"/>
      <c r="AC130" s="144"/>
      <c r="AD130" s="144"/>
      <c r="AE130" s="144"/>
      <c r="AF130" s="144"/>
      <c r="AG130" s="144"/>
      <c r="AH130" s="144"/>
      <c r="AI130" s="144"/>
      <c r="AJ130" s="144"/>
      <c r="AK130" s="144"/>
      <c r="AL130" s="144"/>
      <c r="AM130" s="144"/>
      <c r="AN130" s="144"/>
    </row>
    <row r="131" spans="1:40">
      <c r="C131" s="187" t="s">
        <v>46</v>
      </c>
      <c r="D131" s="187"/>
      <c r="E131" s="187"/>
      <c r="F131" s="187"/>
      <c r="G131" s="187"/>
      <c r="H131" s="187"/>
      <c r="I131" s="187"/>
      <c r="J131" s="187"/>
      <c r="K131" s="187"/>
      <c r="L131" s="187"/>
      <c r="M131" s="187"/>
      <c r="N131" s="187"/>
      <c r="O131" s="187"/>
      <c r="P131" s="187"/>
      <c r="Q131" s="187"/>
      <c r="R131" s="187"/>
      <c r="S131" s="187"/>
      <c r="T131" s="187"/>
      <c r="U131" s="187"/>
      <c r="V131" s="187"/>
      <c r="W131" s="187"/>
      <c r="X131" s="187"/>
      <c r="Y131" s="187"/>
      <c r="Z131" s="187"/>
      <c r="AA131" s="187"/>
      <c r="AB131" s="187"/>
      <c r="AC131" s="187"/>
      <c r="AD131" s="187"/>
      <c r="AE131" s="187"/>
      <c r="AF131" s="187"/>
      <c r="AG131" s="187"/>
      <c r="AH131" s="187"/>
      <c r="AI131" s="187"/>
      <c r="AJ131" s="187"/>
      <c r="AK131" s="187"/>
      <c r="AL131" s="187"/>
      <c r="AM131" s="187"/>
      <c r="AN131" s="187"/>
    </row>
    <row r="132" spans="1:40">
      <c r="A132" s="141" t="s">
        <v>167</v>
      </c>
      <c r="B132" s="140"/>
      <c r="C132" s="182" t="s">
        <v>325</v>
      </c>
      <c r="D132" s="182"/>
      <c r="E132" s="182"/>
      <c r="F132" s="182"/>
      <c r="G132" s="182"/>
      <c r="H132" s="182"/>
      <c r="I132" s="182"/>
      <c r="J132" s="182"/>
      <c r="K132" s="182"/>
      <c r="L132" s="182"/>
      <c r="M132" s="182"/>
      <c r="N132" s="182"/>
      <c r="O132" s="182"/>
      <c r="P132" s="182"/>
      <c r="Q132" s="182"/>
      <c r="R132" s="182"/>
      <c r="S132" s="182"/>
      <c r="T132" s="182"/>
      <c r="U132" s="182"/>
      <c r="V132" s="182"/>
      <c r="W132" s="182"/>
      <c r="X132" s="182"/>
      <c r="Y132" s="182"/>
      <c r="Z132" s="182"/>
      <c r="AA132" s="182"/>
      <c r="AB132" s="182"/>
      <c r="AC132" s="182"/>
      <c r="AD132" s="182"/>
      <c r="AE132" s="182"/>
      <c r="AF132" s="182"/>
      <c r="AG132" s="182"/>
      <c r="AH132" s="182"/>
      <c r="AI132" s="182"/>
      <c r="AJ132" s="182"/>
      <c r="AK132" s="182"/>
      <c r="AL132" s="182"/>
      <c r="AM132" s="182"/>
      <c r="AN132" s="183"/>
    </row>
    <row r="133" spans="1:40">
      <c r="A133" s="141" t="s">
        <v>167</v>
      </c>
      <c r="B133" s="140"/>
      <c r="C133" s="182" t="s">
        <v>371</v>
      </c>
      <c r="D133" s="182"/>
      <c r="E133" s="182"/>
      <c r="F133" s="182"/>
      <c r="G133" s="182"/>
      <c r="H133" s="182"/>
      <c r="I133" s="182"/>
      <c r="J133" s="182"/>
      <c r="K133" s="182"/>
      <c r="L133" s="182"/>
      <c r="M133" s="182"/>
      <c r="N133" s="182"/>
      <c r="O133" s="182"/>
      <c r="P133" s="182"/>
      <c r="Q133" s="182"/>
      <c r="R133" s="182"/>
      <c r="S133" s="182"/>
      <c r="T133" s="182"/>
      <c r="U133" s="182"/>
      <c r="V133" s="182"/>
      <c r="W133" s="182"/>
      <c r="X133" s="182"/>
      <c r="Y133" s="182"/>
      <c r="Z133" s="182"/>
      <c r="AA133" s="182"/>
      <c r="AB133" s="182"/>
      <c r="AC133" s="182"/>
      <c r="AD133" s="182"/>
      <c r="AE133" s="182"/>
      <c r="AF133" s="182"/>
      <c r="AG133" s="182"/>
      <c r="AH133" s="182"/>
      <c r="AI133" s="182"/>
      <c r="AJ133" s="182"/>
      <c r="AK133" s="182"/>
      <c r="AL133" s="182"/>
      <c r="AM133" s="182"/>
      <c r="AN133" s="183"/>
    </row>
    <row r="134" spans="1:40" ht="20.25" customHeight="1">
      <c r="A134" s="141" t="s">
        <v>167</v>
      </c>
      <c r="B134" s="140"/>
      <c r="C134" s="188" t="s">
        <v>372</v>
      </c>
      <c r="D134" s="182"/>
      <c r="E134" s="182"/>
      <c r="F134" s="182"/>
      <c r="G134" s="182"/>
      <c r="H134" s="182"/>
      <c r="I134" s="182"/>
      <c r="J134" s="182"/>
      <c r="K134" s="182"/>
      <c r="L134" s="182"/>
      <c r="M134" s="182"/>
      <c r="N134" s="182"/>
      <c r="O134" s="182"/>
      <c r="P134" s="182"/>
      <c r="Q134" s="182"/>
      <c r="R134" s="182"/>
      <c r="S134" s="182"/>
      <c r="T134" s="182"/>
      <c r="U134" s="182"/>
      <c r="V134" s="182"/>
      <c r="W134" s="182"/>
      <c r="X134" s="182"/>
      <c r="Y134" s="182"/>
      <c r="Z134" s="182"/>
      <c r="AA134" s="182"/>
      <c r="AB134" s="182"/>
      <c r="AC134" s="182"/>
      <c r="AD134" s="182"/>
      <c r="AE134" s="182"/>
      <c r="AF134" s="182"/>
      <c r="AG134" s="182"/>
      <c r="AH134" s="182"/>
      <c r="AI134" s="182"/>
      <c r="AJ134" s="182"/>
      <c r="AK134" s="182"/>
      <c r="AL134" s="182"/>
      <c r="AM134" s="182"/>
      <c r="AN134" s="183"/>
    </row>
    <row r="135" spans="1:40">
      <c r="A135" s="141" t="s">
        <v>167</v>
      </c>
      <c r="B135" s="140"/>
      <c r="C135" s="182" t="s">
        <v>373</v>
      </c>
      <c r="D135" s="182"/>
      <c r="E135" s="182"/>
      <c r="F135" s="182"/>
      <c r="G135" s="182"/>
      <c r="H135" s="182"/>
      <c r="I135" s="182"/>
      <c r="J135" s="182"/>
      <c r="K135" s="182"/>
      <c r="L135" s="182"/>
      <c r="M135" s="182"/>
      <c r="N135" s="182"/>
      <c r="O135" s="182"/>
      <c r="P135" s="182"/>
      <c r="Q135" s="182"/>
      <c r="R135" s="182"/>
      <c r="S135" s="182"/>
      <c r="T135" s="182"/>
      <c r="U135" s="182"/>
      <c r="V135" s="182"/>
      <c r="W135" s="182"/>
      <c r="X135" s="182"/>
      <c r="Y135" s="182"/>
      <c r="Z135" s="182"/>
      <c r="AA135" s="182"/>
      <c r="AB135" s="182"/>
      <c r="AC135" s="182"/>
      <c r="AD135" s="182"/>
      <c r="AE135" s="182"/>
      <c r="AF135" s="182"/>
      <c r="AG135" s="182"/>
      <c r="AH135" s="182"/>
      <c r="AI135" s="182"/>
      <c r="AJ135" s="182"/>
      <c r="AK135" s="182"/>
      <c r="AL135" s="182"/>
      <c r="AM135" s="182"/>
      <c r="AN135" s="183"/>
    </row>
    <row r="136" spans="1:40">
      <c r="A136" s="141" t="s">
        <v>167</v>
      </c>
      <c r="B136" s="140"/>
      <c r="C136" s="182" t="s">
        <v>327</v>
      </c>
      <c r="D136" s="182"/>
      <c r="E136" s="182"/>
      <c r="F136" s="182"/>
      <c r="G136" s="182"/>
      <c r="H136" s="182"/>
      <c r="I136" s="182"/>
      <c r="J136" s="182"/>
      <c r="K136" s="182"/>
      <c r="L136" s="182"/>
      <c r="M136" s="182"/>
      <c r="N136" s="182"/>
      <c r="O136" s="182"/>
      <c r="P136" s="182"/>
      <c r="Q136" s="182"/>
      <c r="R136" s="182"/>
      <c r="S136" s="182"/>
      <c r="T136" s="182"/>
      <c r="U136" s="182"/>
      <c r="V136" s="182"/>
      <c r="W136" s="182"/>
      <c r="X136" s="182"/>
      <c r="Y136" s="182"/>
      <c r="Z136" s="182"/>
      <c r="AA136" s="182"/>
      <c r="AB136" s="182"/>
      <c r="AC136" s="182"/>
      <c r="AD136" s="182"/>
      <c r="AE136" s="182"/>
      <c r="AF136" s="182"/>
      <c r="AG136" s="182"/>
      <c r="AH136" s="182"/>
      <c r="AI136" s="182"/>
      <c r="AJ136" s="182"/>
      <c r="AK136" s="182"/>
      <c r="AL136" s="182"/>
      <c r="AM136" s="182"/>
      <c r="AN136" s="183"/>
    </row>
    <row r="137" spans="1:40">
      <c r="A137" s="48"/>
      <c r="B137" s="143"/>
      <c r="C137" s="144"/>
      <c r="D137" s="144"/>
      <c r="E137" s="144"/>
      <c r="F137" s="144"/>
      <c r="G137" s="144"/>
      <c r="H137" s="144"/>
      <c r="I137" s="144"/>
      <c r="J137" s="144"/>
      <c r="K137" s="144"/>
      <c r="L137" s="144"/>
      <c r="M137" s="144"/>
      <c r="N137" s="144"/>
      <c r="O137" s="144"/>
      <c r="P137" s="144"/>
      <c r="Q137" s="144"/>
      <c r="R137" s="144"/>
      <c r="S137" s="144"/>
      <c r="T137" s="144"/>
      <c r="U137" s="144"/>
      <c r="V137" s="144"/>
      <c r="W137" s="144"/>
      <c r="X137" s="144"/>
      <c r="Y137" s="144"/>
      <c r="Z137" s="144"/>
      <c r="AA137" s="144"/>
      <c r="AB137" s="144"/>
      <c r="AC137" s="144"/>
      <c r="AD137" s="144"/>
      <c r="AE137" s="144"/>
      <c r="AF137" s="144"/>
      <c r="AG137" s="144"/>
      <c r="AH137" s="144"/>
      <c r="AI137" s="144"/>
      <c r="AJ137" s="144"/>
      <c r="AK137" s="144"/>
      <c r="AL137" s="144"/>
      <c r="AM137" s="144"/>
      <c r="AN137" s="144"/>
    </row>
    <row r="138" spans="1:40">
      <c r="C138" s="187" t="s">
        <v>45</v>
      </c>
      <c r="D138" s="187"/>
      <c r="E138" s="187"/>
      <c r="F138" s="187"/>
      <c r="G138" s="187"/>
      <c r="H138" s="187"/>
      <c r="I138" s="187"/>
      <c r="J138" s="187"/>
      <c r="K138" s="187"/>
      <c r="L138" s="187"/>
      <c r="M138" s="187"/>
      <c r="N138" s="187"/>
      <c r="O138" s="187"/>
      <c r="P138" s="187"/>
      <c r="Q138" s="187"/>
      <c r="R138" s="187"/>
      <c r="S138" s="187"/>
      <c r="T138" s="187"/>
      <c r="U138" s="187"/>
      <c r="V138" s="187"/>
      <c r="W138" s="187"/>
      <c r="X138" s="187"/>
      <c r="Y138" s="187"/>
      <c r="Z138" s="187"/>
      <c r="AA138" s="187"/>
      <c r="AB138" s="187"/>
      <c r="AC138" s="187"/>
      <c r="AD138" s="187"/>
      <c r="AE138" s="187"/>
      <c r="AF138" s="187"/>
      <c r="AG138" s="187"/>
      <c r="AH138" s="187"/>
      <c r="AI138" s="187"/>
      <c r="AJ138" s="187"/>
      <c r="AK138" s="187"/>
      <c r="AL138" s="187"/>
      <c r="AM138" s="187"/>
      <c r="AN138" s="187"/>
    </row>
    <row r="139" spans="1:40">
      <c r="A139" s="141" t="s">
        <v>167</v>
      </c>
      <c r="B139" s="140"/>
      <c r="C139" s="182" t="s">
        <v>325</v>
      </c>
      <c r="D139" s="182"/>
      <c r="E139" s="182"/>
      <c r="F139" s="182"/>
      <c r="G139" s="182"/>
      <c r="H139" s="182"/>
      <c r="I139" s="182"/>
      <c r="J139" s="182"/>
      <c r="K139" s="182"/>
      <c r="L139" s="182"/>
      <c r="M139" s="182"/>
      <c r="N139" s="182"/>
      <c r="O139" s="182"/>
      <c r="P139" s="182"/>
      <c r="Q139" s="182"/>
      <c r="R139" s="182"/>
      <c r="S139" s="182"/>
      <c r="T139" s="182"/>
      <c r="U139" s="182"/>
      <c r="V139" s="182"/>
      <c r="W139" s="182"/>
      <c r="X139" s="182"/>
      <c r="Y139" s="182"/>
      <c r="Z139" s="182"/>
      <c r="AA139" s="182"/>
      <c r="AB139" s="182"/>
      <c r="AC139" s="182"/>
      <c r="AD139" s="182"/>
      <c r="AE139" s="182"/>
      <c r="AF139" s="182"/>
      <c r="AG139" s="182"/>
      <c r="AH139" s="182"/>
      <c r="AI139" s="182"/>
      <c r="AJ139" s="182"/>
      <c r="AK139" s="182"/>
      <c r="AL139" s="182"/>
      <c r="AM139" s="182"/>
      <c r="AN139" s="183"/>
    </row>
    <row r="140" spans="1:40" ht="12" customHeight="1">
      <c r="A140" s="141" t="s">
        <v>167</v>
      </c>
      <c r="B140" s="140"/>
      <c r="C140" s="188" t="s">
        <v>374</v>
      </c>
      <c r="D140" s="182"/>
      <c r="E140" s="182"/>
      <c r="F140" s="182"/>
      <c r="G140" s="182"/>
      <c r="H140" s="182"/>
      <c r="I140" s="182"/>
      <c r="J140" s="182"/>
      <c r="K140" s="182"/>
      <c r="L140" s="182"/>
      <c r="M140" s="182"/>
      <c r="N140" s="182"/>
      <c r="O140" s="182"/>
      <c r="P140" s="182"/>
      <c r="Q140" s="182"/>
      <c r="R140" s="182"/>
      <c r="S140" s="182"/>
      <c r="T140" s="182"/>
      <c r="U140" s="182"/>
      <c r="V140" s="182"/>
      <c r="W140" s="182"/>
      <c r="X140" s="182"/>
      <c r="Y140" s="182"/>
      <c r="Z140" s="182"/>
      <c r="AA140" s="182"/>
      <c r="AB140" s="182"/>
      <c r="AC140" s="182"/>
      <c r="AD140" s="182"/>
      <c r="AE140" s="182"/>
      <c r="AF140" s="182"/>
      <c r="AG140" s="182"/>
      <c r="AH140" s="182"/>
      <c r="AI140" s="182"/>
      <c r="AJ140" s="182"/>
      <c r="AK140" s="182"/>
      <c r="AL140" s="182"/>
      <c r="AM140" s="182"/>
      <c r="AN140" s="183"/>
    </row>
    <row r="141" spans="1:40">
      <c r="A141" s="141" t="s">
        <v>167</v>
      </c>
      <c r="B141" s="140"/>
      <c r="C141" s="182" t="s">
        <v>326</v>
      </c>
      <c r="D141" s="182"/>
      <c r="E141" s="182"/>
      <c r="F141" s="182"/>
      <c r="G141" s="182"/>
      <c r="H141" s="182"/>
      <c r="I141" s="182"/>
      <c r="J141" s="182"/>
      <c r="K141" s="182"/>
      <c r="L141" s="182"/>
      <c r="M141" s="182"/>
      <c r="N141" s="182"/>
      <c r="O141" s="182"/>
      <c r="P141" s="182"/>
      <c r="Q141" s="182"/>
      <c r="R141" s="182"/>
      <c r="S141" s="182"/>
      <c r="T141" s="182"/>
      <c r="U141" s="182"/>
      <c r="V141" s="182"/>
      <c r="W141" s="182"/>
      <c r="X141" s="182"/>
      <c r="Y141" s="182"/>
      <c r="Z141" s="182"/>
      <c r="AA141" s="182"/>
      <c r="AB141" s="182"/>
      <c r="AC141" s="182"/>
      <c r="AD141" s="182"/>
      <c r="AE141" s="182"/>
      <c r="AF141" s="182"/>
      <c r="AG141" s="182"/>
      <c r="AH141" s="182"/>
      <c r="AI141" s="182"/>
      <c r="AJ141" s="182"/>
      <c r="AK141" s="182"/>
      <c r="AL141" s="182"/>
      <c r="AM141" s="182"/>
      <c r="AN141" s="183"/>
    </row>
    <row r="142" spans="1:40" ht="27" customHeight="1">
      <c r="A142" s="141" t="s">
        <v>167</v>
      </c>
      <c r="B142" s="140"/>
      <c r="C142" s="188" t="s">
        <v>384</v>
      </c>
      <c r="D142" s="182"/>
      <c r="E142" s="182"/>
      <c r="F142" s="182"/>
      <c r="G142" s="182"/>
      <c r="H142" s="182"/>
      <c r="I142" s="182"/>
      <c r="J142" s="182"/>
      <c r="K142" s="182"/>
      <c r="L142" s="182"/>
      <c r="M142" s="182"/>
      <c r="N142" s="182"/>
      <c r="O142" s="182"/>
      <c r="P142" s="182"/>
      <c r="Q142" s="182"/>
      <c r="R142" s="182"/>
      <c r="S142" s="182"/>
      <c r="T142" s="182"/>
      <c r="U142" s="182"/>
      <c r="V142" s="182"/>
      <c r="W142" s="182"/>
      <c r="X142" s="182"/>
      <c r="Y142" s="182"/>
      <c r="Z142" s="182"/>
      <c r="AA142" s="182"/>
      <c r="AB142" s="182"/>
      <c r="AC142" s="182"/>
      <c r="AD142" s="182"/>
      <c r="AE142" s="182"/>
      <c r="AF142" s="182"/>
      <c r="AG142" s="182"/>
      <c r="AH142" s="182"/>
      <c r="AI142" s="182"/>
      <c r="AJ142" s="182"/>
      <c r="AK142" s="182"/>
      <c r="AL142" s="182"/>
      <c r="AM142" s="182"/>
      <c r="AN142" s="183"/>
    </row>
    <row r="143" spans="1:40">
      <c r="A143" s="141" t="s">
        <v>167</v>
      </c>
      <c r="B143" s="140"/>
      <c r="C143" s="182" t="s">
        <v>375</v>
      </c>
      <c r="D143" s="182"/>
      <c r="E143" s="182"/>
      <c r="F143" s="182"/>
      <c r="G143" s="182"/>
      <c r="H143" s="182"/>
      <c r="I143" s="182"/>
      <c r="J143" s="182"/>
      <c r="K143" s="182"/>
      <c r="L143" s="182"/>
      <c r="M143" s="182"/>
      <c r="N143" s="182"/>
      <c r="O143" s="182"/>
      <c r="P143" s="182"/>
      <c r="Q143" s="182"/>
      <c r="R143" s="182"/>
      <c r="S143" s="182"/>
      <c r="T143" s="182"/>
      <c r="U143" s="182"/>
      <c r="V143" s="182"/>
      <c r="W143" s="182"/>
      <c r="X143" s="182"/>
      <c r="Y143" s="182"/>
      <c r="Z143" s="182"/>
      <c r="AA143" s="182"/>
      <c r="AB143" s="182"/>
      <c r="AC143" s="182"/>
      <c r="AD143" s="182"/>
      <c r="AE143" s="182"/>
      <c r="AF143" s="182"/>
      <c r="AG143" s="182"/>
      <c r="AH143" s="182"/>
      <c r="AI143" s="182"/>
      <c r="AJ143" s="182"/>
      <c r="AK143" s="182"/>
      <c r="AL143" s="182"/>
      <c r="AM143" s="182"/>
      <c r="AN143" s="183"/>
    </row>
    <row r="144" spans="1:40" ht="19.5" customHeight="1">
      <c r="A144" s="141" t="s">
        <v>167</v>
      </c>
      <c r="B144" s="140"/>
      <c r="C144" s="188" t="s">
        <v>376</v>
      </c>
      <c r="D144" s="182"/>
      <c r="E144" s="182"/>
      <c r="F144" s="182"/>
      <c r="G144" s="182"/>
      <c r="H144" s="182"/>
      <c r="I144" s="182"/>
      <c r="J144" s="182"/>
      <c r="K144" s="182"/>
      <c r="L144" s="182"/>
      <c r="M144" s="182"/>
      <c r="N144" s="182"/>
      <c r="O144" s="182"/>
      <c r="P144" s="182"/>
      <c r="Q144" s="182"/>
      <c r="R144" s="182"/>
      <c r="S144" s="182"/>
      <c r="T144" s="182"/>
      <c r="U144" s="182"/>
      <c r="V144" s="182"/>
      <c r="W144" s="182"/>
      <c r="X144" s="182"/>
      <c r="Y144" s="182"/>
      <c r="Z144" s="182"/>
      <c r="AA144" s="182"/>
      <c r="AB144" s="182"/>
      <c r="AC144" s="182"/>
      <c r="AD144" s="182"/>
      <c r="AE144" s="182"/>
      <c r="AF144" s="182"/>
      <c r="AG144" s="182"/>
      <c r="AH144" s="182"/>
      <c r="AI144" s="182"/>
      <c r="AJ144" s="182"/>
      <c r="AK144" s="182"/>
      <c r="AL144" s="182"/>
      <c r="AM144" s="182"/>
      <c r="AN144" s="183"/>
    </row>
    <row r="145" spans="1:40" ht="24.75" customHeight="1">
      <c r="A145" s="141" t="s">
        <v>167</v>
      </c>
      <c r="B145" s="140"/>
      <c r="C145" s="188" t="s">
        <v>396</v>
      </c>
      <c r="D145" s="182"/>
      <c r="E145" s="182"/>
      <c r="F145" s="182"/>
      <c r="G145" s="182"/>
      <c r="H145" s="182"/>
      <c r="I145" s="182"/>
      <c r="J145" s="182"/>
      <c r="K145" s="182"/>
      <c r="L145" s="182"/>
      <c r="M145" s="182"/>
      <c r="N145" s="182"/>
      <c r="O145" s="182"/>
      <c r="P145" s="182"/>
      <c r="Q145" s="182"/>
      <c r="R145" s="182"/>
      <c r="S145" s="182"/>
      <c r="T145" s="182"/>
      <c r="U145" s="182"/>
      <c r="V145" s="182"/>
      <c r="W145" s="182"/>
      <c r="X145" s="182"/>
      <c r="Y145" s="182"/>
      <c r="Z145" s="182"/>
      <c r="AA145" s="182"/>
      <c r="AB145" s="182"/>
      <c r="AC145" s="182"/>
      <c r="AD145" s="182"/>
      <c r="AE145" s="182"/>
      <c r="AF145" s="182"/>
      <c r="AG145" s="182"/>
      <c r="AH145" s="182"/>
      <c r="AI145" s="182"/>
      <c r="AJ145" s="182"/>
      <c r="AK145" s="182"/>
      <c r="AL145" s="182"/>
      <c r="AM145" s="182"/>
      <c r="AN145" s="183"/>
    </row>
    <row r="146" spans="1:40" ht="18" customHeight="1">
      <c r="A146" s="141" t="s">
        <v>167</v>
      </c>
      <c r="B146" s="140"/>
      <c r="C146" s="184" t="s">
        <v>377</v>
      </c>
      <c r="D146" s="185"/>
      <c r="E146" s="185"/>
      <c r="F146" s="185"/>
      <c r="G146" s="185"/>
      <c r="H146" s="185"/>
      <c r="I146" s="185"/>
      <c r="J146" s="185"/>
      <c r="K146" s="185"/>
      <c r="L146" s="185"/>
      <c r="M146" s="185"/>
      <c r="N146" s="185"/>
      <c r="O146" s="185"/>
      <c r="P146" s="185"/>
      <c r="Q146" s="185"/>
      <c r="R146" s="185"/>
      <c r="S146" s="185"/>
      <c r="T146" s="185"/>
      <c r="U146" s="185"/>
      <c r="V146" s="185"/>
      <c r="W146" s="185"/>
      <c r="X146" s="185"/>
      <c r="Y146" s="185"/>
      <c r="Z146" s="185"/>
      <c r="AA146" s="185"/>
      <c r="AB146" s="185"/>
      <c r="AC146" s="185"/>
      <c r="AD146" s="185"/>
      <c r="AE146" s="185"/>
      <c r="AF146" s="185"/>
      <c r="AG146" s="185"/>
      <c r="AH146" s="185"/>
      <c r="AI146" s="185"/>
      <c r="AJ146" s="185"/>
      <c r="AK146" s="185"/>
      <c r="AL146" s="185"/>
      <c r="AM146" s="185"/>
      <c r="AN146" s="186"/>
    </row>
    <row r="147" spans="1:40" ht="30.75" customHeight="1">
      <c r="A147" s="141" t="s">
        <v>167</v>
      </c>
      <c r="B147" s="140"/>
      <c r="C147" s="184" t="s">
        <v>324</v>
      </c>
      <c r="D147" s="185"/>
      <c r="E147" s="185"/>
      <c r="F147" s="185"/>
      <c r="G147" s="185"/>
      <c r="H147" s="185"/>
      <c r="I147" s="185"/>
      <c r="J147" s="185"/>
      <c r="K147" s="185"/>
      <c r="L147" s="185"/>
      <c r="M147" s="185"/>
      <c r="N147" s="185"/>
      <c r="O147" s="185"/>
      <c r="P147" s="185"/>
      <c r="Q147" s="185"/>
      <c r="R147" s="185"/>
      <c r="S147" s="185"/>
      <c r="T147" s="185"/>
      <c r="U147" s="185"/>
      <c r="V147" s="185"/>
      <c r="W147" s="185"/>
      <c r="X147" s="185"/>
      <c r="Y147" s="185"/>
      <c r="Z147" s="185"/>
      <c r="AA147" s="185"/>
      <c r="AB147" s="185"/>
      <c r="AC147" s="185"/>
      <c r="AD147" s="185"/>
      <c r="AE147" s="185"/>
      <c r="AF147" s="185"/>
      <c r="AG147" s="185"/>
      <c r="AH147" s="185"/>
      <c r="AI147" s="185"/>
      <c r="AJ147" s="185"/>
      <c r="AK147" s="185"/>
      <c r="AL147" s="185"/>
      <c r="AM147" s="185"/>
      <c r="AN147" s="186"/>
    </row>
    <row r="148" spans="1:40">
      <c r="A148" s="48"/>
      <c r="B148" s="143"/>
      <c r="C148" s="144"/>
      <c r="D148" s="144"/>
      <c r="E148" s="144"/>
      <c r="F148" s="144"/>
      <c r="G148" s="144"/>
      <c r="H148" s="144"/>
      <c r="I148" s="144"/>
      <c r="J148" s="144"/>
      <c r="K148" s="144"/>
      <c r="L148" s="144"/>
      <c r="M148" s="144"/>
      <c r="N148" s="144"/>
      <c r="O148" s="144"/>
      <c r="P148" s="144"/>
      <c r="Q148" s="144"/>
      <c r="R148" s="144"/>
      <c r="S148" s="144"/>
      <c r="T148" s="144"/>
      <c r="U148" s="144"/>
      <c r="V148" s="144"/>
      <c r="W148" s="144"/>
      <c r="X148" s="144"/>
      <c r="Y148" s="144"/>
      <c r="Z148" s="144"/>
      <c r="AA148" s="144"/>
      <c r="AB148" s="144"/>
      <c r="AC148" s="144"/>
      <c r="AD148" s="144"/>
      <c r="AE148" s="144"/>
      <c r="AF148" s="144"/>
      <c r="AG148" s="144"/>
      <c r="AH148" s="144"/>
      <c r="AI148" s="144"/>
      <c r="AJ148" s="144"/>
      <c r="AK148" s="144"/>
      <c r="AL148" s="144"/>
      <c r="AM148" s="144"/>
      <c r="AN148" s="144"/>
    </row>
    <row r="149" spans="1:40">
      <c r="C149" s="187" t="s">
        <v>378</v>
      </c>
      <c r="D149" s="187"/>
      <c r="E149" s="187"/>
      <c r="F149" s="187"/>
      <c r="G149" s="187"/>
      <c r="H149" s="187"/>
      <c r="I149" s="187"/>
      <c r="J149" s="187"/>
      <c r="K149" s="187"/>
      <c r="L149" s="187"/>
      <c r="M149" s="187"/>
      <c r="N149" s="187"/>
      <c r="O149" s="187"/>
      <c r="P149" s="187"/>
      <c r="Q149" s="187"/>
      <c r="R149" s="187"/>
      <c r="S149" s="187"/>
      <c r="T149" s="187"/>
      <c r="U149" s="187"/>
      <c r="V149" s="187"/>
      <c r="W149" s="187"/>
      <c r="X149" s="187"/>
      <c r="Y149" s="187"/>
      <c r="Z149" s="187"/>
      <c r="AA149" s="187"/>
      <c r="AB149" s="187"/>
      <c r="AC149" s="187"/>
      <c r="AD149" s="187"/>
      <c r="AE149" s="187"/>
      <c r="AF149" s="187"/>
      <c r="AG149" s="187"/>
      <c r="AH149" s="187"/>
      <c r="AI149" s="187"/>
      <c r="AJ149" s="187"/>
      <c r="AK149" s="187"/>
      <c r="AL149" s="187"/>
      <c r="AM149" s="187"/>
      <c r="AN149" s="187"/>
    </row>
    <row r="150" spans="1:40">
      <c r="A150" s="141" t="s">
        <v>167</v>
      </c>
      <c r="B150" s="140"/>
      <c r="C150" s="182" t="s">
        <v>411</v>
      </c>
      <c r="D150" s="182"/>
      <c r="E150" s="182"/>
      <c r="F150" s="182"/>
      <c r="G150" s="182"/>
      <c r="H150" s="182"/>
      <c r="I150" s="182"/>
      <c r="J150" s="182"/>
      <c r="K150" s="182"/>
      <c r="L150" s="182"/>
      <c r="M150" s="182"/>
      <c r="N150" s="182"/>
      <c r="O150" s="182"/>
      <c r="P150" s="182"/>
      <c r="Q150" s="182"/>
      <c r="R150" s="182"/>
      <c r="S150" s="182"/>
      <c r="T150" s="182"/>
      <c r="U150" s="182"/>
      <c r="V150" s="182"/>
      <c r="W150" s="182"/>
      <c r="X150" s="182"/>
      <c r="Y150" s="182"/>
      <c r="Z150" s="182"/>
      <c r="AA150" s="182"/>
      <c r="AB150" s="182"/>
      <c r="AC150" s="182"/>
      <c r="AD150" s="182"/>
      <c r="AE150" s="182"/>
      <c r="AF150" s="182"/>
      <c r="AG150" s="182"/>
      <c r="AH150" s="182"/>
      <c r="AI150" s="182"/>
      <c r="AJ150" s="182"/>
      <c r="AK150" s="182"/>
      <c r="AL150" s="182"/>
      <c r="AM150" s="182"/>
      <c r="AN150" s="183"/>
    </row>
    <row r="151" spans="1:40">
      <c r="A151" s="141" t="s">
        <v>167</v>
      </c>
      <c r="B151" s="140"/>
      <c r="C151" s="182" t="s">
        <v>332</v>
      </c>
      <c r="D151" s="182"/>
      <c r="E151" s="182"/>
      <c r="F151" s="182"/>
      <c r="G151" s="182"/>
      <c r="H151" s="182"/>
      <c r="I151" s="182"/>
      <c r="J151" s="182"/>
      <c r="K151" s="182"/>
      <c r="L151" s="182"/>
      <c r="M151" s="182"/>
      <c r="N151" s="182"/>
      <c r="O151" s="182"/>
      <c r="P151" s="182"/>
      <c r="Q151" s="182"/>
      <c r="R151" s="182"/>
      <c r="S151" s="182"/>
      <c r="T151" s="182"/>
      <c r="U151" s="182"/>
      <c r="V151" s="182"/>
      <c r="W151" s="182"/>
      <c r="X151" s="182"/>
      <c r="Y151" s="182"/>
      <c r="Z151" s="182"/>
      <c r="AA151" s="182"/>
      <c r="AB151" s="182"/>
      <c r="AC151" s="182"/>
      <c r="AD151" s="182"/>
      <c r="AE151" s="182"/>
      <c r="AF151" s="182"/>
      <c r="AG151" s="182"/>
      <c r="AH151" s="182"/>
      <c r="AI151" s="182"/>
      <c r="AJ151" s="182"/>
      <c r="AK151" s="182"/>
      <c r="AL151" s="182"/>
      <c r="AM151" s="182"/>
      <c r="AN151" s="183"/>
    </row>
    <row r="152" spans="1:40">
      <c r="A152" s="146" t="s">
        <v>167</v>
      </c>
      <c r="B152" s="147"/>
      <c r="C152" s="180" t="s">
        <v>385</v>
      </c>
      <c r="D152" s="180"/>
      <c r="E152" s="180"/>
      <c r="F152" s="180"/>
      <c r="G152" s="180"/>
      <c r="H152" s="180"/>
      <c r="I152" s="180"/>
      <c r="J152" s="180"/>
      <c r="K152" s="180"/>
      <c r="L152" s="180"/>
      <c r="M152" s="180"/>
      <c r="N152" s="180"/>
      <c r="O152" s="180"/>
      <c r="P152" s="180"/>
      <c r="Q152" s="180"/>
      <c r="R152" s="180"/>
      <c r="S152" s="180"/>
      <c r="T152" s="180"/>
      <c r="U152" s="180"/>
      <c r="V152" s="180"/>
      <c r="W152" s="180"/>
      <c r="X152" s="180"/>
      <c r="Y152" s="180"/>
      <c r="Z152" s="180"/>
      <c r="AA152" s="180"/>
      <c r="AB152" s="180"/>
      <c r="AC152" s="180"/>
      <c r="AD152" s="180"/>
      <c r="AE152" s="180"/>
      <c r="AF152" s="180"/>
      <c r="AG152" s="180"/>
      <c r="AH152" s="180"/>
      <c r="AI152" s="180"/>
      <c r="AJ152" s="180"/>
      <c r="AK152" s="180"/>
      <c r="AL152" s="180"/>
      <c r="AM152" s="180"/>
      <c r="AN152" s="181"/>
    </row>
    <row r="153" spans="1:40" ht="21" customHeight="1">
      <c r="A153" s="141" t="s">
        <v>167</v>
      </c>
      <c r="B153" s="140"/>
      <c r="C153" s="188" t="s">
        <v>333</v>
      </c>
      <c r="D153" s="182"/>
      <c r="E153" s="182"/>
      <c r="F153" s="182"/>
      <c r="G153" s="182"/>
      <c r="H153" s="182"/>
      <c r="I153" s="182"/>
      <c r="J153" s="182"/>
      <c r="K153" s="182"/>
      <c r="L153" s="182"/>
      <c r="M153" s="182"/>
      <c r="N153" s="182"/>
      <c r="O153" s="182"/>
      <c r="P153" s="182"/>
      <c r="Q153" s="182"/>
      <c r="R153" s="182"/>
      <c r="S153" s="182"/>
      <c r="T153" s="182"/>
      <c r="U153" s="182"/>
      <c r="V153" s="182"/>
      <c r="W153" s="182"/>
      <c r="X153" s="182"/>
      <c r="Y153" s="182"/>
      <c r="Z153" s="182"/>
      <c r="AA153" s="182"/>
      <c r="AB153" s="182"/>
      <c r="AC153" s="182"/>
      <c r="AD153" s="182"/>
      <c r="AE153" s="182"/>
      <c r="AF153" s="182"/>
      <c r="AG153" s="182"/>
      <c r="AH153" s="182"/>
      <c r="AI153" s="182"/>
      <c r="AJ153" s="182"/>
      <c r="AK153" s="182"/>
      <c r="AL153" s="182"/>
      <c r="AM153" s="182"/>
      <c r="AN153" s="183"/>
    </row>
    <row r="154" spans="1:40" ht="28.5" customHeight="1">
      <c r="A154" s="141" t="s">
        <v>167</v>
      </c>
      <c r="B154" s="140"/>
      <c r="C154" s="188" t="s">
        <v>335</v>
      </c>
      <c r="D154" s="182"/>
      <c r="E154" s="182"/>
      <c r="F154" s="182"/>
      <c r="G154" s="182"/>
      <c r="H154" s="182"/>
      <c r="I154" s="182"/>
      <c r="J154" s="182"/>
      <c r="K154" s="182"/>
      <c r="L154" s="182"/>
      <c r="M154" s="182"/>
      <c r="N154" s="182"/>
      <c r="O154" s="182"/>
      <c r="P154" s="182"/>
      <c r="Q154" s="182"/>
      <c r="R154" s="182"/>
      <c r="S154" s="182"/>
      <c r="T154" s="182"/>
      <c r="U154" s="182"/>
      <c r="V154" s="182"/>
      <c r="W154" s="182"/>
      <c r="X154" s="182"/>
      <c r="Y154" s="182"/>
      <c r="Z154" s="182"/>
      <c r="AA154" s="182"/>
      <c r="AB154" s="182"/>
      <c r="AC154" s="182"/>
      <c r="AD154" s="182"/>
      <c r="AE154" s="182"/>
      <c r="AF154" s="182"/>
      <c r="AG154" s="182"/>
      <c r="AH154" s="182"/>
      <c r="AI154" s="182"/>
      <c r="AJ154" s="182"/>
      <c r="AK154" s="182"/>
      <c r="AL154" s="182"/>
      <c r="AM154" s="182"/>
      <c r="AN154" s="183"/>
    </row>
    <row r="155" spans="1:40" ht="13.5" customHeight="1">
      <c r="A155" s="48"/>
      <c r="B155" s="143"/>
      <c r="C155" s="145"/>
      <c r="D155" s="144"/>
      <c r="E155" s="144"/>
      <c r="F155" s="144"/>
      <c r="G155" s="144"/>
      <c r="H155" s="144"/>
      <c r="I155" s="144"/>
      <c r="J155" s="144"/>
      <c r="K155" s="144"/>
      <c r="L155" s="144"/>
      <c r="M155" s="144"/>
      <c r="N155" s="144"/>
      <c r="O155" s="144"/>
      <c r="P155" s="144"/>
      <c r="Q155" s="144"/>
      <c r="R155" s="144"/>
      <c r="S155" s="144"/>
      <c r="T155" s="144"/>
      <c r="U155" s="144"/>
      <c r="V155" s="144"/>
      <c r="W155" s="144"/>
      <c r="X155" s="144"/>
      <c r="Y155" s="144"/>
      <c r="Z155" s="144"/>
      <c r="AA155" s="144"/>
      <c r="AB155" s="144"/>
      <c r="AC155" s="144"/>
      <c r="AD155" s="144"/>
      <c r="AE155" s="144"/>
      <c r="AF155" s="144"/>
      <c r="AG155" s="144"/>
      <c r="AH155" s="144"/>
      <c r="AI155" s="144"/>
      <c r="AJ155" s="144"/>
      <c r="AK155" s="144"/>
      <c r="AL155" s="144"/>
      <c r="AM155" s="144"/>
      <c r="AN155" s="144"/>
    </row>
    <row r="156" spans="1:40">
      <c r="C156" s="187" t="s">
        <v>379</v>
      </c>
      <c r="D156" s="187"/>
      <c r="E156" s="187"/>
      <c r="F156" s="187"/>
      <c r="G156" s="187"/>
      <c r="H156" s="187"/>
      <c r="I156" s="187"/>
      <c r="J156" s="187"/>
      <c r="K156" s="187"/>
      <c r="L156" s="187"/>
      <c r="M156" s="187"/>
      <c r="N156" s="187"/>
      <c r="O156" s="187"/>
      <c r="P156" s="187"/>
      <c r="Q156" s="187"/>
      <c r="R156" s="187"/>
      <c r="S156" s="187"/>
      <c r="T156" s="187"/>
      <c r="U156" s="187"/>
      <c r="V156" s="187"/>
      <c r="W156" s="187"/>
      <c r="X156" s="187"/>
      <c r="Y156" s="187"/>
      <c r="Z156" s="187"/>
      <c r="AA156" s="187"/>
      <c r="AB156" s="187"/>
      <c r="AC156" s="187"/>
      <c r="AD156" s="187"/>
      <c r="AE156" s="187"/>
      <c r="AF156" s="187"/>
      <c r="AG156" s="187"/>
      <c r="AH156" s="187"/>
      <c r="AI156" s="187"/>
      <c r="AJ156" s="187"/>
      <c r="AK156" s="187"/>
      <c r="AL156" s="187"/>
      <c r="AM156" s="187"/>
      <c r="AN156" s="187"/>
    </row>
    <row r="157" spans="1:40">
      <c r="A157" s="141" t="s">
        <v>167</v>
      </c>
      <c r="B157" s="140"/>
      <c r="C157" s="182" t="s">
        <v>380</v>
      </c>
      <c r="D157" s="182"/>
      <c r="E157" s="182"/>
      <c r="F157" s="182"/>
      <c r="G157" s="182"/>
      <c r="H157" s="182"/>
      <c r="I157" s="182"/>
      <c r="J157" s="182"/>
      <c r="K157" s="182"/>
      <c r="L157" s="182"/>
      <c r="M157" s="182"/>
      <c r="N157" s="182"/>
      <c r="O157" s="182"/>
      <c r="P157" s="182"/>
      <c r="Q157" s="182"/>
      <c r="R157" s="182"/>
      <c r="S157" s="182"/>
      <c r="T157" s="182"/>
      <c r="U157" s="182"/>
      <c r="V157" s="182"/>
      <c r="W157" s="182"/>
      <c r="X157" s="182"/>
      <c r="Y157" s="182"/>
      <c r="Z157" s="182"/>
      <c r="AA157" s="182"/>
      <c r="AB157" s="182"/>
      <c r="AC157" s="182"/>
      <c r="AD157" s="182"/>
      <c r="AE157" s="182"/>
      <c r="AF157" s="182"/>
      <c r="AG157" s="182"/>
      <c r="AH157" s="182"/>
      <c r="AI157" s="182"/>
      <c r="AJ157" s="182"/>
      <c r="AK157" s="182"/>
      <c r="AL157" s="182"/>
      <c r="AM157" s="182"/>
      <c r="AN157" s="183"/>
    </row>
    <row r="158" spans="1:40">
      <c r="A158" s="141" t="s">
        <v>167</v>
      </c>
      <c r="B158" s="140"/>
      <c r="C158" s="182" t="s">
        <v>331</v>
      </c>
      <c r="D158" s="182"/>
      <c r="E158" s="182"/>
      <c r="F158" s="182"/>
      <c r="G158" s="182"/>
      <c r="H158" s="182"/>
      <c r="I158" s="182"/>
      <c r="J158" s="182"/>
      <c r="K158" s="182"/>
      <c r="L158" s="182"/>
      <c r="M158" s="182"/>
      <c r="N158" s="182"/>
      <c r="O158" s="182"/>
      <c r="P158" s="182"/>
      <c r="Q158" s="182"/>
      <c r="R158" s="182"/>
      <c r="S158" s="182"/>
      <c r="T158" s="182"/>
      <c r="U158" s="182"/>
      <c r="V158" s="182"/>
      <c r="W158" s="182"/>
      <c r="X158" s="182"/>
      <c r="Y158" s="182"/>
      <c r="Z158" s="182"/>
      <c r="AA158" s="182"/>
      <c r="AB158" s="182"/>
      <c r="AC158" s="182"/>
      <c r="AD158" s="182"/>
      <c r="AE158" s="182"/>
      <c r="AF158" s="182"/>
      <c r="AG158" s="182"/>
      <c r="AH158" s="182"/>
      <c r="AI158" s="182"/>
      <c r="AJ158" s="182"/>
      <c r="AK158" s="182"/>
      <c r="AL158" s="182"/>
      <c r="AM158" s="182"/>
      <c r="AN158" s="183"/>
    </row>
    <row r="159" spans="1:40">
      <c r="A159" s="141" t="s">
        <v>167</v>
      </c>
      <c r="B159" s="140"/>
      <c r="C159" s="182" t="s">
        <v>329</v>
      </c>
      <c r="D159" s="182"/>
      <c r="E159" s="182"/>
      <c r="F159" s="182"/>
      <c r="G159" s="182"/>
      <c r="H159" s="182"/>
      <c r="I159" s="182"/>
      <c r="J159" s="182"/>
      <c r="K159" s="182"/>
      <c r="L159" s="182"/>
      <c r="M159" s="182"/>
      <c r="N159" s="182"/>
      <c r="O159" s="182"/>
      <c r="P159" s="182"/>
      <c r="Q159" s="182"/>
      <c r="R159" s="182"/>
      <c r="S159" s="182"/>
      <c r="T159" s="182"/>
      <c r="U159" s="182"/>
      <c r="V159" s="182"/>
      <c r="W159" s="182"/>
      <c r="X159" s="182"/>
      <c r="Y159" s="182"/>
      <c r="Z159" s="182"/>
      <c r="AA159" s="182"/>
      <c r="AB159" s="182"/>
      <c r="AC159" s="182"/>
      <c r="AD159" s="182"/>
      <c r="AE159" s="182"/>
      <c r="AF159" s="182"/>
      <c r="AG159" s="182"/>
      <c r="AH159" s="182"/>
      <c r="AI159" s="182"/>
      <c r="AJ159" s="182"/>
      <c r="AK159" s="182"/>
      <c r="AL159" s="182"/>
      <c r="AM159" s="182"/>
      <c r="AN159" s="183"/>
    </row>
    <row r="160" spans="1:40">
      <c r="A160" s="141" t="s">
        <v>167</v>
      </c>
      <c r="B160" s="140"/>
      <c r="C160" s="182" t="s">
        <v>381</v>
      </c>
      <c r="D160" s="182"/>
      <c r="E160" s="182"/>
      <c r="F160" s="182"/>
      <c r="G160" s="182"/>
      <c r="H160" s="182"/>
      <c r="I160" s="182"/>
      <c r="J160" s="182"/>
      <c r="K160" s="182"/>
      <c r="L160" s="182"/>
      <c r="M160" s="182"/>
      <c r="N160" s="182"/>
      <c r="O160" s="182"/>
      <c r="P160" s="182"/>
      <c r="Q160" s="182"/>
      <c r="R160" s="182"/>
      <c r="S160" s="182"/>
      <c r="T160" s="182"/>
      <c r="U160" s="182"/>
      <c r="V160" s="182"/>
      <c r="W160" s="182"/>
      <c r="X160" s="182"/>
      <c r="Y160" s="182"/>
      <c r="Z160" s="182"/>
      <c r="AA160" s="182"/>
      <c r="AB160" s="182"/>
      <c r="AC160" s="182"/>
      <c r="AD160" s="182"/>
      <c r="AE160" s="182"/>
      <c r="AF160" s="182"/>
      <c r="AG160" s="182"/>
      <c r="AH160" s="182"/>
      <c r="AI160" s="182"/>
      <c r="AJ160" s="182"/>
      <c r="AK160" s="182"/>
      <c r="AL160" s="182"/>
      <c r="AM160" s="182"/>
      <c r="AN160" s="183"/>
    </row>
    <row r="161" spans="1:40">
      <c r="A161" s="146" t="s">
        <v>167</v>
      </c>
      <c r="B161" s="147"/>
      <c r="C161" s="180" t="s">
        <v>386</v>
      </c>
      <c r="D161" s="180"/>
      <c r="E161" s="180"/>
      <c r="F161" s="180"/>
      <c r="G161" s="180"/>
      <c r="H161" s="180"/>
      <c r="I161" s="180"/>
      <c r="J161" s="180"/>
      <c r="K161" s="180"/>
      <c r="L161" s="180"/>
      <c r="M161" s="180"/>
      <c r="N161" s="180"/>
      <c r="O161" s="180"/>
      <c r="P161" s="180"/>
      <c r="Q161" s="180"/>
      <c r="R161" s="180"/>
      <c r="S161" s="180"/>
      <c r="T161" s="180"/>
      <c r="U161" s="180"/>
      <c r="V161" s="180"/>
      <c r="W161" s="180"/>
      <c r="X161" s="180"/>
      <c r="Y161" s="180"/>
      <c r="Z161" s="180"/>
      <c r="AA161" s="180"/>
      <c r="AB161" s="180"/>
      <c r="AC161" s="180"/>
      <c r="AD161" s="180"/>
      <c r="AE161" s="180"/>
      <c r="AF161" s="180"/>
      <c r="AG161" s="180"/>
      <c r="AH161" s="180"/>
      <c r="AI161" s="180"/>
      <c r="AJ161" s="180"/>
      <c r="AK161" s="180"/>
      <c r="AL161" s="180"/>
      <c r="AM161" s="180"/>
      <c r="AN161" s="181"/>
    </row>
  </sheetData>
  <sheetProtection selectLockedCells="1"/>
  <dataConsolidate/>
  <mergeCells count="315">
    <mergeCell ref="D97:AN97"/>
    <mergeCell ref="A95:O95"/>
    <mergeCell ref="A97:B97"/>
    <mergeCell ref="C104:AN104"/>
    <mergeCell ref="AM46:AN46"/>
    <mergeCell ref="M34:P34"/>
    <mergeCell ref="A34:L34"/>
    <mergeCell ref="F42:H42"/>
    <mergeCell ref="A42:E42"/>
    <mergeCell ref="A40:L40"/>
    <mergeCell ref="M37:P37"/>
    <mergeCell ref="U40:AB40"/>
    <mergeCell ref="AG40:AN40"/>
    <mergeCell ref="M40:P40"/>
    <mergeCell ref="M39:P39"/>
    <mergeCell ref="M38:P38"/>
    <mergeCell ref="U39:AF39"/>
    <mergeCell ref="A36:L36"/>
    <mergeCell ref="AK42:AL42"/>
    <mergeCell ref="A41:L41"/>
    <mergeCell ref="C72:AN72"/>
    <mergeCell ref="C61:AN61"/>
    <mergeCell ref="C65:AN65"/>
    <mergeCell ref="C64:AN64"/>
    <mergeCell ref="A32:AN32"/>
    <mergeCell ref="A43:AN43"/>
    <mergeCell ref="I42:J42"/>
    <mergeCell ref="A14:L14"/>
    <mergeCell ref="U19:X19"/>
    <mergeCell ref="Y19:AB19"/>
    <mergeCell ref="A16:T16"/>
    <mergeCell ref="A18:P18"/>
    <mergeCell ref="Y14:AN14"/>
    <mergeCell ref="AG19:AN19"/>
    <mergeCell ref="U34:AN34"/>
    <mergeCell ref="Q34:T34"/>
    <mergeCell ref="Q35:T35"/>
    <mergeCell ref="M35:P35"/>
    <mergeCell ref="A35:L35"/>
    <mergeCell ref="M36:P36"/>
    <mergeCell ref="AC29:AF29"/>
    <mergeCell ref="A19:P19"/>
    <mergeCell ref="U16:AN16"/>
    <mergeCell ref="AC41:AF41"/>
    <mergeCell ref="AM42:AN42"/>
    <mergeCell ref="AG42:AJ42"/>
    <mergeCell ref="Y42:AB42"/>
    <mergeCell ref="U18:X18"/>
    <mergeCell ref="C63:AN63"/>
    <mergeCell ref="C58:AN58"/>
    <mergeCell ref="C68:AN68"/>
    <mergeCell ref="C81:AN81"/>
    <mergeCell ref="P96:AA96"/>
    <mergeCell ref="AB96:AM96"/>
    <mergeCell ref="C62:AN62"/>
    <mergeCell ref="C76:AN76"/>
    <mergeCell ref="C77:AN77"/>
    <mergeCell ref="C78:AN78"/>
    <mergeCell ref="C79:AN79"/>
    <mergeCell ref="C80:AN80"/>
    <mergeCell ref="F96:N96"/>
    <mergeCell ref="C89:AN89"/>
    <mergeCell ref="AQ5:BF5"/>
    <mergeCell ref="AC24:AF24"/>
    <mergeCell ref="AJ24:AN24"/>
    <mergeCell ref="A7:T7"/>
    <mergeCell ref="E5:AF5"/>
    <mergeCell ref="AG20:AN20"/>
    <mergeCell ref="A11:L11"/>
    <mergeCell ref="A12:L12"/>
    <mergeCell ref="A13:L13"/>
    <mergeCell ref="AC19:AF19"/>
    <mergeCell ref="U20:X20"/>
    <mergeCell ref="U22:X22"/>
    <mergeCell ref="AC22:AF22"/>
    <mergeCell ref="AJ22:AN22"/>
    <mergeCell ref="A20:P20"/>
    <mergeCell ref="A22:P22"/>
    <mergeCell ref="M8:P8"/>
    <mergeCell ref="Q8:X8"/>
    <mergeCell ref="Y8:AB8"/>
    <mergeCell ref="AC8:AH8"/>
    <mergeCell ref="AI8:AN8"/>
    <mergeCell ref="A15:AN15"/>
    <mergeCell ref="A17:AN17"/>
    <mergeCell ref="Y18:AB18"/>
    <mergeCell ref="A38:L38"/>
    <mergeCell ref="A37:L37"/>
    <mergeCell ref="AC30:AF30"/>
    <mergeCell ref="A39:L39"/>
    <mergeCell ref="AC18:AF18"/>
    <mergeCell ref="AG18:AN18"/>
    <mergeCell ref="AG29:AN29"/>
    <mergeCell ref="Q18:T18"/>
    <mergeCell ref="K42:L42"/>
    <mergeCell ref="Q37:T37"/>
    <mergeCell ref="U37:AN37"/>
    <mergeCell ref="AK38:AN38"/>
    <mergeCell ref="AM28:AN28"/>
    <mergeCell ref="U33:AN33"/>
    <mergeCell ref="U35:AN35"/>
    <mergeCell ref="Q36:T36"/>
    <mergeCell ref="U36:AN36"/>
    <mergeCell ref="Y41:AB41"/>
    <mergeCell ref="AG41:AJ41"/>
    <mergeCell ref="AC40:AF40"/>
    <mergeCell ref="Q40:T40"/>
    <mergeCell ref="Q38:T38"/>
    <mergeCell ref="AJ23:AN23"/>
    <mergeCell ref="A31:AB31"/>
    <mergeCell ref="AG30:AN30"/>
    <mergeCell ref="A25:P25"/>
    <mergeCell ref="A26:P26"/>
    <mergeCell ref="A27:P27"/>
    <mergeCell ref="AC25:AF25"/>
    <mergeCell ref="AJ25:AN25"/>
    <mergeCell ref="A28:X28"/>
    <mergeCell ref="A30:X30"/>
    <mergeCell ref="Y30:AB30"/>
    <mergeCell ref="AJ26:AN26"/>
    <mergeCell ref="AJ27:AN27"/>
    <mergeCell ref="AI28:AK28"/>
    <mergeCell ref="AC31:AF31"/>
    <mergeCell ref="U25:X25"/>
    <mergeCell ref="Y25:AB25"/>
    <mergeCell ref="U26:X26"/>
    <mergeCell ref="Y26:AB26"/>
    <mergeCell ref="AC26:AF26"/>
    <mergeCell ref="Y20:AB20"/>
    <mergeCell ref="AC20:AF20"/>
    <mergeCell ref="AC21:AF21"/>
    <mergeCell ref="A29:AB29"/>
    <mergeCell ref="Y24:AB24"/>
    <mergeCell ref="Y22:AB22"/>
    <mergeCell ref="A21:AB21"/>
    <mergeCell ref="U27:X27"/>
    <mergeCell ref="Y27:AB27"/>
    <mergeCell ref="AC27:AF27"/>
    <mergeCell ref="Y28:AB28"/>
    <mergeCell ref="A23:P23"/>
    <mergeCell ref="U23:X23"/>
    <mergeCell ref="A24:P24"/>
    <mergeCell ref="U24:X24"/>
    <mergeCell ref="Y23:AB23"/>
    <mergeCell ref="AC23:AF23"/>
    <mergeCell ref="A1:AN1"/>
    <mergeCell ref="A9:L10"/>
    <mergeCell ref="M10:X10"/>
    <mergeCell ref="M9:X9"/>
    <mergeCell ref="M14:X14"/>
    <mergeCell ref="E8:L8"/>
    <mergeCell ref="M11:X11"/>
    <mergeCell ref="Y11:AN11"/>
    <mergeCell ref="M12:X12"/>
    <mergeCell ref="Y12:AN12"/>
    <mergeCell ref="M13:X13"/>
    <mergeCell ref="Y13:AN13"/>
    <mergeCell ref="A2:AN2"/>
    <mergeCell ref="Y7:AN7"/>
    <mergeCell ref="Y6:AN6"/>
    <mergeCell ref="U7:X7"/>
    <mergeCell ref="Y10:AN10"/>
    <mergeCell ref="Y9:AN9"/>
    <mergeCell ref="AK5:AN5"/>
    <mergeCell ref="AG5:AJ5"/>
    <mergeCell ref="A4:AN4"/>
    <mergeCell ref="A6:T6"/>
    <mergeCell ref="A5:D5"/>
    <mergeCell ref="D100:AB100"/>
    <mergeCell ref="A100:C100"/>
    <mergeCell ref="AC100:AG100"/>
    <mergeCell ref="P95:AM95"/>
    <mergeCell ref="A89:B89"/>
    <mergeCell ref="A85:B85"/>
    <mergeCell ref="C85:AN85"/>
    <mergeCell ref="A86:B86"/>
    <mergeCell ref="C55:AN55"/>
    <mergeCell ref="C90:AN90"/>
    <mergeCell ref="A92:B92"/>
    <mergeCell ref="C92:AN92"/>
    <mergeCell ref="A90:B90"/>
    <mergeCell ref="C86:AN86"/>
    <mergeCell ref="A87:B87"/>
    <mergeCell ref="C87:AN87"/>
    <mergeCell ref="A98:B98"/>
    <mergeCell ref="A82:B82"/>
    <mergeCell ref="D94:O94"/>
    <mergeCell ref="AH100:AN100"/>
    <mergeCell ref="C82:AN82"/>
    <mergeCell ref="C67:AN67"/>
    <mergeCell ref="A93:O93"/>
    <mergeCell ref="A91:AN91"/>
    <mergeCell ref="AP97:BH99"/>
    <mergeCell ref="D98:AN98"/>
    <mergeCell ref="A99:B99"/>
    <mergeCell ref="D99:M99"/>
    <mergeCell ref="Q99:AN99"/>
    <mergeCell ref="N99:P99"/>
    <mergeCell ref="M42:P42"/>
    <mergeCell ref="U42:X42"/>
    <mergeCell ref="AC42:AF42"/>
    <mergeCell ref="A45:B45"/>
    <mergeCell ref="D47:AL47"/>
    <mergeCell ref="S50:AL50"/>
    <mergeCell ref="D48:Q48"/>
    <mergeCell ref="S48:AL48"/>
    <mergeCell ref="D49:Q49"/>
    <mergeCell ref="S49:AL49"/>
    <mergeCell ref="AM45:AN45"/>
    <mergeCell ref="D45:AL45"/>
    <mergeCell ref="AM47:AN47"/>
    <mergeCell ref="C96:E96"/>
    <mergeCell ref="C69:AN69"/>
    <mergeCell ref="C66:AN66"/>
    <mergeCell ref="C71:AN71"/>
    <mergeCell ref="P93:AM93"/>
    <mergeCell ref="AQ3:BF3"/>
    <mergeCell ref="C84:AN84"/>
    <mergeCell ref="A84:B84"/>
    <mergeCell ref="A50:B50"/>
    <mergeCell ref="C50:Q50"/>
    <mergeCell ref="A46:B46"/>
    <mergeCell ref="A47:B47"/>
    <mergeCell ref="A48:B48"/>
    <mergeCell ref="A49:B49"/>
    <mergeCell ref="A83:B83"/>
    <mergeCell ref="C83:AN83"/>
    <mergeCell ref="AK39:AN39"/>
    <mergeCell ref="AG39:AJ39"/>
    <mergeCell ref="AG38:AJ38"/>
    <mergeCell ref="U38:AF38"/>
    <mergeCell ref="C57:AN57"/>
    <mergeCell ref="U6:X6"/>
    <mergeCell ref="A3:AN3"/>
    <mergeCell ref="Q33:T33"/>
    <mergeCell ref="A33:L33"/>
    <mergeCell ref="M33:P33"/>
    <mergeCell ref="AC28:AF28"/>
    <mergeCell ref="Q39:T39"/>
    <mergeCell ref="D46:AL46"/>
    <mergeCell ref="A44:B44"/>
    <mergeCell ref="C44:AN44"/>
    <mergeCell ref="U41:X41"/>
    <mergeCell ref="AK41:AN41"/>
    <mergeCell ref="Q42:T42"/>
    <mergeCell ref="D51:AL51"/>
    <mergeCell ref="C88:AN88"/>
    <mergeCell ref="A88:B88"/>
    <mergeCell ref="C56:AN56"/>
    <mergeCell ref="C60:AN60"/>
    <mergeCell ref="C73:AN73"/>
    <mergeCell ref="C74:AN74"/>
    <mergeCell ref="C75:AN75"/>
    <mergeCell ref="D52:AL52"/>
    <mergeCell ref="AM52:AN52"/>
    <mergeCell ref="D53:AL53"/>
    <mergeCell ref="AM53:AN53"/>
    <mergeCell ref="C54:AN54"/>
    <mergeCell ref="AM51:AN51"/>
    <mergeCell ref="C70:AN70"/>
    <mergeCell ref="C59:AN59"/>
    <mergeCell ref="Q41:T41"/>
    <mergeCell ref="AM50:AN50"/>
    <mergeCell ref="M41:P41"/>
    <mergeCell ref="C106:AN106"/>
    <mergeCell ref="C107:AN107"/>
    <mergeCell ref="C108:AN108"/>
    <mergeCell ref="C109:AN109"/>
    <mergeCell ref="C121:AN121"/>
    <mergeCell ref="C122:AN122"/>
    <mergeCell ref="C123:AN123"/>
    <mergeCell ref="C124:AN124"/>
    <mergeCell ref="C125:AN125"/>
    <mergeCell ref="C111:AN111"/>
    <mergeCell ref="C110:AN110"/>
    <mergeCell ref="C115:AN115"/>
    <mergeCell ref="C116:AN116"/>
    <mergeCell ref="C117:AN117"/>
    <mergeCell ref="C118:AN118"/>
    <mergeCell ref="C120:AN120"/>
    <mergeCell ref="C119:AN119"/>
    <mergeCell ref="C112:AN112"/>
    <mergeCell ref="C113:AN113"/>
    <mergeCell ref="C126:AN126"/>
    <mergeCell ref="C127:AN127"/>
    <mergeCell ref="C128:AN128"/>
    <mergeCell ref="C129:AN129"/>
    <mergeCell ref="C131:AN131"/>
    <mergeCell ref="C132:AN132"/>
    <mergeCell ref="C133:AN133"/>
    <mergeCell ref="C134:AN134"/>
    <mergeCell ref="C135:AN135"/>
    <mergeCell ref="C136:AN136"/>
    <mergeCell ref="C138:AN138"/>
    <mergeCell ref="C139:AN139"/>
    <mergeCell ref="C140:AN140"/>
    <mergeCell ref="C141:AN141"/>
    <mergeCell ref="C142:AN142"/>
    <mergeCell ref="C143:AN143"/>
    <mergeCell ref="C144:AN144"/>
    <mergeCell ref="C145:AN145"/>
    <mergeCell ref="C161:AN161"/>
    <mergeCell ref="C157:AN157"/>
    <mergeCell ref="C158:AN158"/>
    <mergeCell ref="C159:AN159"/>
    <mergeCell ref="C160:AN160"/>
    <mergeCell ref="C146:AN146"/>
    <mergeCell ref="C147:AN147"/>
    <mergeCell ref="C149:AN149"/>
    <mergeCell ref="C150:AN150"/>
    <mergeCell ref="C151:AN151"/>
    <mergeCell ref="C153:AN153"/>
    <mergeCell ref="C154:AN154"/>
    <mergeCell ref="C156:AN156"/>
    <mergeCell ref="C152:AN152"/>
  </mergeCells>
  <phoneticPr fontId="20" type="noConversion"/>
  <conditionalFormatting sqref="U7:X7">
    <cfRule type="cellIs" priority="1" stopIfTrue="1" operator="between">
      <formula>4303</formula>
      <formula>9056</formula>
    </cfRule>
  </conditionalFormatting>
  <hyperlinks>
    <hyperlink ref="AH100" r:id="rId1" display="www.ag.ch/zivilschutz" xr:uid="{00000000-0004-0000-0000-000000000000}"/>
    <hyperlink ref="C74" r:id="rId2" xr:uid="{4AEA125F-B677-40B2-AA5B-4E3003F4DA8B}"/>
  </hyperlinks>
  <pageMargins left="0.59055118110236227" right="0.31496062992125984" top="0.31496062992125984" bottom="0.31496062992125984" header="0" footer="0.19685039370078741"/>
  <pageSetup paperSize="9" scale="98" fitToHeight="0" orientation="portrait" r:id="rId3"/>
  <headerFooter alignWithMargins="0">
    <oddFooter>&amp;C&amp;7&amp;K01+000Version: Januar 2026</oddFooter>
  </headerFooter>
  <rowBreaks count="1" manualBreakCount="1">
    <brk id="53" max="39" man="1"/>
  </rowBreaks>
  <drawing r:id="rId4"/>
  <legacyDrawing r:id="rId5"/>
  <oleObjects>
    <mc:AlternateContent xmlns:mc="http://schemas.openxmlformats.org/markup-compatibility/2006">
      <mc:Choice Requires="x14">
        <oleObject progId="Word.Document.8" shapeId="4098" r:id="rId6">
          <objectPr defaultSize="0" autoFill="0" autoLine="0" autoPict="0" r:id="rId7">
            <anchor moveWithCells="1" sizeWithCells="1">
              <from>
                <xdr:col>87</xdr:col>
                <xdr:colOff>466725</xdr:colOff>
                <xdr:row>0</xdr:row>
                <xdr:rowOff>0</xdr:rowOff>
              </from>
              <to>
                <xdr:col>87</xdr:col>
                <xdr:colOff>476250</xdr:colOff>
                <xdr:row>0</xdr:row>
                <xdr:rowOff>0</xdr:rowOff>
              </to>
            </anchor>
          </objectPr>
        </oleObject>
      </mc:Choice>
      <mc:Fallback>
        <oleObject progId="Word.Document.8" shapeId="4098" r:id="rId6"/>
      </mc:Fallback>
    </mc:AlternateContent>
  </oleObjects>
  <mc:AlternateContent xmlns:mc="http://schemas.openxmlformats.org/markup-compatibility/2006">
    <mc:Choice Requires="x14">
      <controls>
        <mc:AlternateContent xmlns:mc="http://schemas.openxmlformats.org/markup-compatibility/2006">
          <mc:Choice Requires="x14">
            <control shapeId="4211" r:id="rId8" name="Check Box 115">
              <controlPr defaultSize="0" autoFill="0" autoLine="0" autoPict="0">
                <anchor moveWithCells="1">
                  <from>
                    <xdr:col>30</xdr:col>
                    <xdr:colOff>152400</xdr:colOff>
                    <xdr:row>2</xdr:row>
                    <xdr:rowOff>28575</xdr:rowOff>
                  </from>
                  <to>
                    <xdr:col>36</xdr:col>
                    <xdr:colOff>85725</xdr:colOff>
                    <xdr:row>3</xdr:row>
                    <xdr:rowOff>0</xdr:rowOff>
                  </to>
                </anchor>
              </controlPr>
            </control>
          </mc:Choice>
        </mc:AlternateContent>
        <mc:AlternateContent xmlns:mc="http://schemas.openxmlformats.org/markup-compatibility/2006">
          <mc:Choice Requires="x14">
            <control shapeId="4214" r:id="rId9" name="Check Box 118">
              <controlPr defaultSize="0" autoFill="0" autoLine="0" autoPict="0">
                <anchor moveWithCells="1">
                  <from>
                    <xdr:col>10</xdr:col>
                    <xdr:colOff>85725</xdr:colOff>
                    <xdr:row>2</xdr:row>
                    <xdr:rowOff>28575</xdr:rowOff>
                  </from>
                  <to>
                    <xdr:col>15</xdr:col>
                    <xdr:colOff>19050</xdr:colOff>
                    <xdr:row>3</xdr:row>
                    <xdr:rowOff>0</xdr:rowOff>
                  </to>
                </anchor>
              </controlPr>
            </control>
          </mc:Choice>
        </mc:AlternateContent>
        <mc:AlternateContent xmlns:mc="http://schemas.openxmlformats.org/markup-compatibility/2006">
          <mc:Choice Requires="x14">
            <control shapeId="4215" r:id="rId10" name="Check Box 119">
              <controlPr defaultSize="0" autoFill="0" autoLine="0" autoPict="0">
                <anchor moveWithCells="1">
                  <from>
                    <xdr:col>0</xdr:col>
                    <xdr:colOff>85725</xdr:colOff>
                    <xdr:row>2</xdr:row>
                    <xdr:rowOff>28575</xdr:rowOff>
                  </from>
                  <to>
                    <xdr:col>4</xdr:col>
                    <xdr:colOff>47625</xdr:colOff>
                    <xdr:row>3</xdr:row>
                    <xdr:rowOff>0</xdr:rowOff>
                  </to>
                </anchor>
              </controlPr>
            </control>
          </mc:Choice>
        </mc:AlternateContent>
        <mc:AlternateContent xmlns:mc="http://schemas.openxmlformats.org/markup-compatibility/2006">
          <mc:Choice Requires="x14">
            <control shapeId="4220" r:id="rId11" name="Check Box 124">
              <controlPr defaultSize="0" autoFill="0" autoLine="0" autoPict="0">
                <anchor moveWithCells="1">
                  <from>
                    <xdr:col>1</xdr:col>
                    <xdr:colOff>123825</xdr:colOff>
                    <xdr:row>91</xdr:row>
                    <xdr:rowOff>133350</xdr:rowOff>
                  </from>
                  <to>
                    <xdr:col>12</xdr:col>
                    <xdr:colOff>28575</xdr:colOff>
                    <xdr:row>93</xdr:row>
                    <xdr:rowOff>57150</xdr:rowOff>
                  </to>
                </anchor>
              </controlPr>
            </control>
          </mc:Choice>
        </mc:AlternateContent>
        <mc:AlternateContent xmlns:mc="http://schemas.openxmlformats.org/markup-compatibility/2006">
          <mc:Choice Requires="x14">
            <control shapeId="4224" r:id="rId12" name="Check Box 128">
              <controlPr defaultSize="0" autoFill="0" autoLine="0" autoPict="0">
                <anchor moveWithCells="1">
                  <from>
                    <xdr:col>1</xdr:col>
                    <xdr:colOff>123825</xdr:colOff>
                    <xdr:row>93</xdr:row>
                    <xdr:rowOff>123825</xdr:rowOff>
                  </from>
                  <to>
                    <xdr:col>11</xdr:col>
                    <xdr:colOff>9525</xdr:colOff>
                    <xdr:row>95</xdr:row>
                    <xdr:rowOff>19050</xdr:rowOff>
                  </to>
                </anchor>
              </controlPr>
            </control>
          </mc:Choice>
        </mc:AlternateContent>
        <mc:AlternateContent xmlns:mc="http://schemas.openxmlformats.org/markup-compatibility/2006">
          <mc:Choice Requires="x14">
            <control shapeId="4225" r:id="rId13" name="Check Box 129">
              <controlPr defaultSize="0" autoFill="0" autoLine="0" autoPict="0">
                <anchor moveWithCells="1">
                  <from>
                    <xdr:col>21</xdr:col>
                    <xdr:colOff>95250</xdr:colOff>
                    <xdr:row>2</xdr:row>
                    <xdr:rowOff>28575</xdr:rowOff>
                  </from>
                  <to>
                    <xdr:col>26</xdr:col>
                    <xdr:colOff>152400</xdr:colOff>
                    <xdr:row>3</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888" yWindow="439" count="1">
        <x14:dataValidation type="list" allowBlank="1" showInputMessage="1" showErrorMessage="1" xr:uid="{A20078B1-91E4-4432-9773-15E9EDEB959E}">
          <x14:formula1>
            <xm:f>Bezug!$A$2:$A$14</xm:f>
          </x14:formula1>
          <xm:sqref>E5:AF5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CB0CA-8C8D-4ECA-9FC6-7B9DB600790A}">
  <sheetPr>
    <pageSetUpPr fitToPage="1"/>
  </sheetPr>
  <dimension ref="A1:F16"/>
  <sheetViews>
    <sheetView view="pageBreakPreview" zoomScale="160" zoomScaleNormal="100" zoomScaleSheetLayoutView="160" workbookViewId="0">
      <selection activeCell="F12" sqref="F12"/>
    </sheetView>
  </sheetViews>
  <sheetFormatPr baseColWidth="10" defaultRowHeight="12.75"/>
  <cols>
    <col min="2" max="2" width="32.28515625" customWidth="1"/>
    <col min="3" max="3" width="10.140625" bestFit="1" customWidth="1"/>
    <col min="4" max="4" width="10" bestFit="1" customWidth="1"/>
    <col min="5" max="5" width="12.140625" bestFit="1" customWidth="1"/>
    <col min="6" max="6" width="10" bestFit="1" customWidth="1"/>
  </cols>
  <sheetData>
    <row r="1" spans="1:6" ht="107.25" customHeight="1">
      <c r="A1" s="39"/>
      <c r="B1" s="39"/>
      <c r="C1" s="39"/>
      <c r="D1" s="39"/>
      <c r="E1" s="39"/>
      <c r="F1" s="39"/>
    </row>
    <row r="2" spans="1:6" ht="15.75">
      <c r="A2" s="512" t="s">
        <v>387</v>
      </c>
      <c r="B2" s="512"/>
      <c r="C2" s="512"/>
      <c r="D2" s="512"/>
      <c r="E2" s="512"/>
      <c r="F2" s="512"/>
    </row>
    <row r="3" spans="1:6">
      <c r="A3" s="39"/>
      <c r="B3" s="39"/>
      <c r="C3" s="39"/>
      <c r="D3" s="39"/>
      <c r="E3" s="39"/>
      <c r="F3" s="39"/>
    </row>
    <row r="4" spans="1:6" ht="57.75" customHeight="1">
      <c r="A4" s="513" t="s">
        <v>421</v>
      </c>
      <c r="B4" s="513"/>
      <c r="C4" s="513"/>
      <c r="D4" s="513"/>
      <c r="E4" s="513"/>
      <c r="F4" s="513"/>
    </row>
    <row r="5" spans="1:6">
      <c r="A5" s="39"/>
      <c r="B5" s="39"/>
      <c r="C5" s="39"/>
      <c r="D5" s="39"/>
      <c r="E5" s="39"/>
      <c r="F5" s="39"/>
    </row>
    <row r="6" spans="1:6" ht="15.75">
      <c r="A6" s="512" t="s">
        <v>388</v>
      </c>
      <c r="B6" s="512"/>
      <c r="C6" s="512"/>
      <c r="D6" s="512"/>
      <c r="E6" s="512"/>
      <c r="F6" s="512"/>
    </row>
    <row r="7" spans="1:6">
      <c r="A7" s="39"/>
      <c r="B7" s="39"/>
      <c r="C7" s="39"/>
      <c r="D7" s="39"/>
      <c r="E7" s="39"/>
      <c r="F7" s="39"/>
    </row>
    <row r="8" spans="1:6">
      <c r="A8" s="148" t="s">
        <v>158</v>
      </c>
      <c r="B8" s="148" t="s">
        <v>6</v>
      </c>
      <c r="C8" s="148" t="s">
        <v>159</v>
      </c>
      <c r="D8" s="148" t="s">
        <v>160</v>
      </c>
      <c r="E8" s="148" t="s">
        <v>422</v>
      </c>
      <c r="F8" s="148" t="s">
        <v>423</v>
      </c>
    </row>
    <row r="9" spans="1:6">
      <c r="A9" s="153"/>
      <c r="B9" s="39"/>
      <c r="C9" s="39"/>
      <c r="D9" s="39"/>
      <c r="E9" s="39"/>
      <c r="F9" s="154"/>
    </row>
    <row r="10" spans="1:6">
      <c r="A10" s="155" t="s">
        <v>389</v>
      </c>
      <c r="B10" s="41" t="s">
        <v>390</v>
      </c>
      <c r="C10" s="40" t="s">
        <v>277</v>
      </c>
      <c r="D10" s="149">
        <v>0</v>
      </c>
      <c r="E10" s="150">
        <v>85</v>
      </c>
      <c r="F10" s="156">
        <f>D10*E10</f>
        <v>0</v>
      </c>
    </row>
    <row r="11" spans="1:6">
      <c r="A11" s="155"/>
      <c r="B11" s="41"/>
      <c r="C11" s="40"/>
      <c r="D11" s="149"/>
      <c r="E11" s="42"/>
      <c r="F11" s="157"/>
    </row>
    <row r="12" spans="1:6">
      <c r="A12" s="155"/>
      <c r="B12" s="40"/>
      <c r="C12" s="40"/>
      <c r="D12" s="149"/>
      <c r="E12" s="43"/>
      <c r="F12" s="158"/>
    </row>
    <row r="13" spans="1:6">
      <c r="A13" s="159"/>
      <c r="B13" s="41"/>
      <c r="C13" s="40"/>
      <c r="D13" s="149"/>
      <c r="E13" s="42"/>
      <c r="F13" s="157"/>
    </row>
    <row r="14" spans="1:6">
      <c r="A14" s="159"/>
      <c r="B14" s="41"/>
      <c r="C14" s="40"/>
      <c r="D14" s="149"/>
      <c r="E14" s="42"/>
      <c r="F14" s="157"/>
    </row>
    <row r="15" spans="1:6">
      <c r="A15" s="160"/>
      <c r="B15" s="161"/>
      <c r="C15" s="165"/>
      <c r="D15" s="162"/>
      <c r="E15" s="163"/>
      <c r="F15" s="164"/>
    </row>
    <row r="16" spans="1:6" ht="13.5" thickBot="1">
      <c r="A16" s="514" t="s">
        <v>391</v>
      </c>
      <c r="B16" s="515"/>
      <c r="C16" s="515"/>
      <c r="D16" s="515"/>
      <c r="E16" s="516"/>
      <c r="F16" s="152">
        <f>SUM(F10+F11+F12+F13+F14+F15)</f>
        <v>0</v>
      </c>
    </row>
  </sheetData>
  <mergeCells count="4">
    <mergeCell ref="A2:F2"/>
    <mergeCell ref="A4:F4"/>
    <mergeCell ref="A6:F6"/>
    <mergeCell ref="A16:E16"/>
  </mergeCells>
  <pageMargins left="0.59055118110236227" right="0.31496062992125984" top="0.31496062992125984" bottom="0.31496062992125984" header="0" footer="0.19685039370078741"/>
  <pageSetup paperSize="9" fitToHeight="0" orientation="portrait" verticalDpi="0" r:id="rId1"/>
  <headerFooter alignWithMargins="0">
    <oddFooter>&amp;C&amp;7&amp;K01+000Version: Januar 2026</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342B813-C259-4E9F-8DD0-DBCE8C3B4382}">
          <x14:formula1>
            <xm:f>Bezug!$A$17:$A$19</xm:f>
          </x14:formula1>
          <xm:sqref>C10:C15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BD7E6-8B04-45D6-9E13-B663B8C64327}">
  <sheetPr>
    <pageSetUpPr fitToPage="1"/>
  </sheetPr>
  <dimension ref="A1:G24"/>
  <sheetViews>
    <sheetView zoomScale="130" zoomScaleNormal="130" workbookViewId="0">
      <selection activeCell="AT80" sqref="AT80"/>
    </sheetView>
  </sheetViews>
  <sheetFormatPr baseColWidth="10" defaultRowHeight="12.75"/>
  <cols>
    <col min="1" max="1" width="24.28515625" bestFit="1" customWidth="1"/>
  </cols>
  <sheetData>
    <row r="1" spans="1:7">
      <c r="A1" s="517" t="s">
        <v>308</v>
      </c>
      <c r="B1" s="517"/>
      <c r="C1" s="517"/>
      <c r="D1" s="517"/>
      <c r="E1" s="517"/>
      <c r="F1" s="517"/>
      <c r="G1" s="517"/>
    </row>
    <row r="2" spans="1:7">
      <c r="A2" s="517"/>
      <c r="B2" s="517"/>
      <c r="C2" s="517"/>
      <c r="D2" s="517"/>
      <c r="E2" s="517"/>
      <c r="F2" s="517"/>
      <c r="G2" s="517"/>
    </row>
    <row r="3" spans="1:7">
      <c r="A3" s="111" t="s">
        <v>309</v>
      </c>
      <c r="B3" s="112" t="s">
        <v>310</v>
      </c>
      <c r="C3" s="112" t="s">
        <v>311</v>
      </c>
      <c r="D3" s="112" t="s">
        <v>312</v>
      </c>
      <c r="E3" s="112" t="s">
        <v>313</v>
      </c>
      <c r="F3" s="113" t="s">
        <v>314</v>
      </c>
    </row>
    <row r="4" spans="1:7">
      <c r="A4" s="114" t="s">
        <v>309</v>
      </c>
      <c r="B4" s="115">
        <v>2</v>
      </c>
      <c r="C4" s="115">
        <v>1.75</v>
      </c>
      <c r="D4" s="115">
        <v>2.79</v>
      </c>
      <c r="E4" s="116">
        <f>SUM(B4*C4)</f>
        <v>3.5</v>
      </c>
      <c r="F4" s="117">
        <f>SUM(B4*C4*D4)</f>
        <v>9.7650000000000006</v>
      </c>
    </row>
    <row r="5" spans="1:7">
      <c r="A5" s="115"/>
      <c r="B5" s="118" t="s">
        <v>315</v>
      </c>
      <c r="D5" s="111" t="s">
        <v>75</v>
      </c>
      <c r="E5" s="112" t="s">
        <v>316</v>
      </c>
      <c r="F5" s="112" t="s">
        <v>314</v>
      </c>
    </row>
    <row r="6" spans="1:7" ht="13.5" thickBot="1">
      <c r="D6" s="119">
        <v>2</v>
      </c>
      <c r="E6" s="120">
        <v>150</v>
      </c>
      <c r="F6" s="117">
        <f>(D6)*(E6)</f>
        <v>300</v>
      </c>
    </row>
    <row r="7" spans="1:7" ht="13.5" thickBot="1">
      <c r="A7" s="121" t="s">
        <v>317</v>
      </c>
      <c r="B7" s="122"/>
      <c r="C7" s="122"/>
      <c r="D7" s="122"/>
      <c r="E7" s="123"/>
      <c r="F7" s="124">
        <f>(F4)*60*4/(F6)</f>
        <v>7.8120000000000012</v>
      </c>
      <c r="G7" t="s">
        <v>318</v>
      </c>
    </row>
    <row r="8" spans="1:7" ht="13.5" thickBot="1">
      <c r="A8" s="125" t="s">
        <v>319</v>
      </c>
      <c r="B8" s="126"/>
      <c r="C8" s="126"/>
      <c r="D8" s="126"/>
      <c r="E8" s="127"/>
      <c r="F8" s="128">
        <f>ROUNDUP(F7,0)</f>
        <v>8</v>
      </c>
      <c r="G8" t="s">
        <v>320</v>
      </c>
    </row>
    <row r="9" spans="1:7" ht="13.5" thickBot="1"/>
    <row r="10" spans="1:7">
      <c r="A10" s="129"/>
      <c r="B10" s="130"/>
      <c r="C10" s="130"/>
      <c r="D10" s="130"/>
      <c r="E10" s="130"/>
      <c r="F10" s="130"/>
      <c r="G10" s="131"/>
    </row>
    <row r="11" spans="1:7">
      <c r="A11" s="132"/>
      <c r="B11" s="133"/>
      <c r="C11" s="133"/>
      <c r="D11" s="133"/>
      <c r="E11" s="133"/>
      <c r="F11" s="133"/>
      <c r="G11" s="134"/>
    </row>
    <row r="12" spans="1:7" ht="30">
      <c r="A12" s="135"/>
      <c r="B12" s="136"/>
      <c r="C12" s="136"/>
      <c r="D12" s="136"/>
      <c r="E12" s="136"/>
      <c r="F12" s="136"/>
      <c r="G12" s="134"/>
    </row>
    <row r="13" spans="1:7" ht="30">
      <c r="A13" s="132"/>
      <c r="B13" s="136"/>
      <c r="C13" s="136"/>
      <c r="D13" s="136"/>
      <c r="E13" s="136"/>
      <c r="F13" s="136"/>
      <c r="G13" s="134"/>
    </row>
    <row r="14" spans="1:7">
      <c r="A14" s="132"/>
      <c r="B14" s="518" t="s">
        <v>308</v>
      </c>
      <c r="C14" s="519"/>
      <c r="D14" s="519"/>
      <c r="E14" s="519"/>
      <c r="F14" s="133"/>
      <c r="G14" s="134"/>
    </row>
    <row r="15" spans="1:7">
      <c r="A15" s="132"/>
      <c r="B15" s="519"/>
      <c r="C15" s="519"/>
      <c r="D15" s="519"/>
      <c r="E15" s="519"/>
      <c r="F15" s="133"/>
      <c r="G15" s="134"/>
    </row>
    <row r="16" spans="1:7">
      <c r="A16" s="132"/>
      <c r="B16" s="133"/>
      <c r="C16" s="133"/>
      <c r="D16" s="133"/>
      <c r="E16" s="133"/>
      <c r="F16" s="133"/>
      <c r="G16" s="134"/>
    </row>
    <row r="17" spans="1:7">
      <c r="A17" s="132"/>
      <c r="B17" s="133"/>
      <c r="C17" s="133"/>
      <c r="D17" s="133"/>
      <c r="E17" s="133"/>
      <c r="F17" s="133"/>
      <c r="G17" s="134"/>
    </row>
    <row r="18" spans="1:7">
      <c r="A18" s="132"/>
      <c r="B18" s="520">
        <f>F8</f>
        <v>8</v>
      </c>
      <c r="C18" s="518" t="s">
        <v>321</v>
      </c>
      <c r="D18" s="519"/>
      <c r="E18" s="519"/>
      <c r="F18" s="519"/>
      <c r="G18" s="134"/>
    </row>
    <row r="19" spans="1:7">
      <c r="A19" s="132"/>
      <c r="B19" s="520"/>
      <c r="C19" s="519"/>
      <c r="D19" s="519"/>
      <c r="E19" s="519"/>
      <c r="F19" s="519"/>
      <c r="G19" s="134"/>
    </row>
    <row r="20" spans="1:7">
      <c r="A20" s="132"/>
      <c r="B20" s="133"/>
      <c r="C20" s="133"/>
      <c r="D20" s="133"/>
      <c r="E20" s="133"/>
      <c r="F20" s="133"/>
      <c r="G20" s="134"/>
    </row>
    <row r="21" spans="1:7">
      <c r="A21" s="132"/>
      <c r="B21" s="133"/>
      <c r="C21" s="133"/>
      <c r="D21" s="133"/>
      <c r="E21" s="133"/>
      <c r="F21" s="133"/>
      <c r="G21" s="134"/>
    </row>
    <row r="22" spans="1:7">
      <c r="A22" s="132"/>
      <c r="B22" s="133"/>
      <c r="C22" s="133"/>
      <c r="D22" s="133"/>
      <c r="E22" s="133"/>
      <c r="F22" s="133"/>
      <c r="G22" s="134"/>
    </row>
    <row r="23" spans="1:7">
      <c r="A23" s="132"/>
      <c r="B23" s="133"/>
      <c r="C23" s="133"/>
      <c r="D23" s="133"/>
      <c r="E23" s="133"/>
      <c r="F23" s="133"/>
      <c r="G23" s="134"/>
    </row>
    <row r="24" spans="1:7" ht="13.5" thickBot="1">
      <c r="A24" s="137"/>
      <c r="B24" s="138"/>
      <c r="C24" s="138"/>
      <c r="D24" s="138"/>
      <c r="E24" s="138"/>
      <c r="F24" s="138"/>
      <c r="G24" s="139"/>
    </row>
  </sheetData>
  <mergeCells count="4">
    <mergeCell ref="A1:G2"/>
    <mergeCell ref="B14:E15"/>
    <mergeCell ref="B18:B19"/>
    <mergeCell ref="C18:F19"/>
  </mergeCells>
  <pageMargins left="0.59055118110236227" right="0.31496062992125984" top="0.31496062992125984" bottom="0.31496062992125984" header="0" footer="0.19685039370078741"/>
  <pageSetup paperSize="9" fitToHeight="0" orientation="portrait" verticalDpi="0" r:id="rId1"/>
  <headerFooter alignWithMargins="0">
    <oddFooter>&amp;C&amp;7&amp;K01+000Version: Januar 2026</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7">
    <tabColor rgb="FF00B0F0"/>
    <pageSetUpPr fitToPage="1"/>
  </sheetPr>
  <dimension ref="B2:BD199"/>
  <sheetViews>
    <sheetView showGridLines="0" showZeros="0" view="pageBreakPreview" zoomScale="160" zoomScaleNormal="120" zoomScaleSheetLayoutView="160" workbookViewId="0">
      <selection activeCell="Z47" sqref="Z47:AI47"/>
    </sheetView>
  </sheetViews>
  <sheetFormatPr baseColWidth="10" defaultColWidth="11.42578125" defaultRowHeight="12"/>
  <cols>
    <col min="1" max="1" width="11.42578125" style="10"/>
    <col min="2" max="21" width="2" style="10" customWidth="1"/>
    <col min="22" max="41" width="2.7109375" style="10" customWidth="1"/>
    <col min="42" max="61" width="2.85546875" style="10" customWidth="1"/>
    <col min="62" max="16384" width="11.42578125" style="10"/>
  </cols>
  <sheetData>
    <row r="2" spans="2:54" ht="108" customHeight="1" thickBot="1"/>
    <row r="3" spans="2:54" ht="18.95" customHeight="1">
      <c r="B3" s="734" t="s">
        <v>272</v>
      </c>
      <c r="C3" s="735"/>
      <c r="D3" s="735"/>
      <c r="E3" s="735"/>
      <c r="F3" s="735"/>
      <c r="G3" s="735"/>
      <c r="H3" s="735"/>
      <c r="I3" s="735"/>
      <c r="J3" s="735"/>
      <c r="K3" s="735"/>
      <c r="L3" s="735"/>
      <c r="M3" s="735"/>
      <c r="N3" s="735"/>
      <c r="O3" s="735"/>
      <c r="P3" s="735"/>
      <c r="Q3" s="735"/>
      <c r="R3" s="735"/>
      <c r="S3" s="735"/>
      <c r="T3" s="735"/>
      <c r="U3" s="735"/>
      <c r="V3" s="735"/>
      <c r="W3" s="735"/>
      <c r="X3" s="735"/>
      <c r="Y3" s="735"/>
      <c r="Z3" s="735"/>
      <c r="AA3" s="735"/>
      <c r="AB3" s="735"/>
      <c r="AC3" s="735"/>
      <c r="AD3" s="735"/>
      <c r="AE3" s="735"/>
      <c r="AF3" s="735"/>
      <c r="AG3" s="735"/>
      <c r="AH3" s="735"/>
      <c r="AI3" s="735"/>
      <c r="AJ3" s="735"/>
      <c r="AK3" s="735"/>
      <c r="AL3" s="735"/>
      <c r="AM3" s="735"/>
      <c r="AN3" s="735"/>
      <c r="AO3" s="736"/>
    </row>
    <row r="4" spans="2:54" s="11" customFormat="1" ht="12.75" customHeight="1" thickBot="1">
      <c r="B4" s="737" t="s">
        <v>82</v>
      </c>
      <c r="C4" s="738"/>
      <c r="D4" s="738"/>
      <c r="E4" s="738"/>
      <c r="F4" s="738"/>
      <c r="G4" s="738"/>
      <c r="H4" s="738"/>
      <c r="I4" s="738"/>
      <c r="J4" s="738"/>
      <c r="K4" s="738"/>
      <c r="L4" s="738"/>
      <c r="M4" s="738"/>
      <c r="N4" s="738"/>
      <c r="O4" s="738"/>
      <c r="P4" s="738"/>
      <c r="Q4" s="738"/>
      <c r="R4" s="738"/>
      <c r="S4" s="738"/>
      <c r="T4" s="738"/>
      <c r="U4" s="738"/>
      <c r="V4" s="738"/>
      <c r="W4" s="738"/>
      <c r="X4" s="738"/>
      <c r="Y4" s="738"/>
      <c r="Z4" s="738"/>
      <c r="AA4" s="738"/>
      <c r="AB4" s="738"/>
      <c r="AC4" s="738"/>
      <c r="AD4" s="738"/>
      <c r="AE4" s="738"/>
      <c r="AF4" s="738"/>
      <c r="AG4" s="738"/>
      <c r="AH4" s="738"/>
      <c r="AI4" s="738"/>
      <c r="AJ4" s="738"/>
      <c r="AK4" s="738"/>
      <c r="AL4" s="738"/>
      <c r="AM4" s="738"/>
      <c r="AN4" s="738"/>
      <c r="AO4" s="739"/>
    </row>
    <row r="5" spans="2:54" ht="2.1" customHeight="1">
      <c r="B5" s="87"/>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c r="AK5" s="87"/>
      <c r="AL5" s="87"/>
      <c r="AM5" s="87"/>
      <c r="AN5" s="87"/>
      <c r="AO5" s="87"/>
    </row>
    <row r="6" spans="2:54" ht="24.75" customHeight="1">
      <c r="B6" s="694" t="s">
        <v>417</v>
      </c>
      <c r="C6" s="695"/>
      <c r="D6" s="695"/>
      <c r="E6" s="695"/>
      <c r="F6" s="695"/>
      <c r="G6" s="695"/>
      <c r="H6" s="695"/>
      <c r="I6" s="695"/>
      <c r="J6" s="695"/>
      <c r="K6" s="695"/>
      <c r="L6" s="695"/>
      <c r="M6" s="695"/>
      <c r="N6" s="695"/>
      <c r="O6" s="695"/>
      <c r="P6" s="695"/>
      <c r="Q6" s="695"/>
      <c r="R6" s="695"/>
      <c r="S6" s="695"/>
      <c r="T6" s="695"/>
      <c r="U6" s="695"/>
      <c r="V6" s="695"/>
      <c r="W6" s="695"/>
      <c r="X6" s="695"/>
      <c r="Y6" s="695"/>
      <c r="Z6" s="695"/>
      <c r="AA6" s="695"/>
      <c r="AB6" s="695"/>
      <c r="AC6" s="695"/>
      <c r="AD6" s="695"/>
      <c r="AE6" s="695"/>
      <c r="AF6" s="695"/>
      <c r="AG6" s="695"/>
      <c r="AH6" s="695"/>
      <c r="AI6" s="695"/>
      <c r="AJ6" s="695"/>
      <c r="AK6" s="695"/>
      <c r="AL6" s="695"/>
      <c r="AM6" s="695"/>
      <c r="AN6" s="695"/>
      <c r="AO6" s="696"/>
    </row>
    <row r="7" spans="2:54" s="12" customFormat="1" ht="20.100000000000001" customHeight="1">
      <c r="B7" s="697" t="s">
        <v>57</v>
      </c>
      <c r="C7" s="698"/>
      <c r="D7" s="698"/>
      <c r="E7" s="698"/>
      <c r="F7" s="699"/>
      <c r="G7" s="700" t="str">
        <f>Projektgenehmigung!E5</f>
        <v>AargauSüd</v>
      </c>
      <c r="H7" s="701"/>
      <c r="I7" s="701"/>
      <c r="J7" s="701"/>
      <c r="K7" s="701"/>
      <c r="L7" s="701"/>
      <c r="M7" s="701"/>
      <c r="N7" s="701"/>
      <c r="O7" s="701"/>
      <c r="P7" s="701"/>
      <c r="Q7" s="701"/>
      <c r="R7" s="701"/>
      <c r="S7" s="701"/>
      <c r="T7" s="701"/>
      <c r="U7" s="701"/>
      <c r="V7" s="701"/>
      <c r="W7" s="701"/>
      <c r="X7" s="701"/>
      <c r="Y7" s="701"/>
      <c r="Z7" s="701"/>
      <c r="AA7" s="701"/>
      <c r="AB7" s="701"/>
      <c r="AC7" s="701"/>
      <c r="AD7" s="701"/>
      <c r="AE7" s="701"/>
      <c r="AF7" s="701"/>
      <c r="AG7" s="702"/>
      <c r="AH7" s="703" t="s">
        <v>0</v>
      </c>
      <c r="AI7" s="704"/>
      <c r="AJ7" s="704"/>
      <c r="AK7" s="705"/>
      <c r="AL7" s="706">
        <f>Projektgenehmigung!AK5</f>
        <v>0</v>
      </c>
      <c r="AM7" s="707"/>
      <c r="AN7" s="707"/>
      <c r="AO7" s="708"/>
    </row>
    <row r="8" spans="2:54" s="12" customFormat="1" ht="11.25" customHeight="1">
      <c r="B8" s="746" t="s">
        <v>83</v>
      </c>
      <c r="C8" s="746"/>
      <c r="D8" s="746"/>
      <c r="E8" s="746"/>
      <c r="F8" s="746"/>
      <c r="G8" s="746"/>
      <c r="H8" s="746"/>
      <c r="I8" s="746"/>
      <c r="J8" s="746"/>
      <c r="K8" s="746"/>
      <c r="L8" s="746"/>
      <c r="M8" s="746"/>
      <c r="N8" s="746"/>
      <c r="O8" s="746"/>
      <c r="P8" s="746"/>
      <c r="Q8" s="746"/>
      <c r="R8" s="746"/>
      <c r="S8" s="746"/>
      <c r="T8" s="746"/>
      <c r="U8" s="746"/>
      <c r="V8" s="747" t="s">
        <v>1</v>
      </c>
      <c r="W8" s="747"/>
      <c r="X8" s="747"/>
      <c r="Y8" s="747"/>
      <c r="Z8" s="747" t="s">
        <v>2</v>
      </c>
      <c r="AA8" s="747"/>
      <c r="AB8" s="747"/>
      <c r="AC8" s="747"/>
      <c r="AD8" s="747"/>
      <c r="AE8" s="747"/>
      <c r="AF8" s="747"/>
      <c r="AG8" s="747"/>
      <c r="AH8" s="747"/>
      <c r="AI8" s="747"/>
      <c r="AJ8" s="747"/>
      <c r="AK8" s="747"/>
      <c r="AL8" s="747"/>
      <c r="AM8" s="747"/>
      <c r="AN8" s="747"/>
      <c r="AO8" s="747"/>
    </row>
    <row r="9" spans="2:54" s="12" customFormat="1" ht="11.25" customHeight="1">
      <c r="B9" s="748">
        <f>Projektgenehmigung!A7</f>
        <v>0</v>
      </c>
      <c r="C9" s="749"/>
      <c r="D9" s="749"/>
      <c r="E9" s="749"/>
      <c r="F9" s="749"/>
      <c r="G9" s="749"/>
      <c r="H9" s="749"/>
      <c r="I9" s="749"/>
      <c r="J9" s="749"/>
      <c r="K9" s="749"/>
      <c r="L9" s="749"/>
      <c r="M9" s="749"/>
      <c r="N9" s="749"/>
      <c r="O9" s="749"/>
      <c r="P9" s="749"/>
      <c r="Q9" s="749"/>
      <c r="R9" s="749"/>
      <c r="S9" s="749"/>
      <c r="T9" s="749"/>
      <c r="U9" s="750"/>
      <c r="V9" s="751">
        <f>Projektgenehmigung!U7</f>
        <v>0</v>
      </c>
      <c r="W9" s="752"/>
      <c r="X9" s="752"/>
      <c r="Y9" s="753"/>
      <c r="Z9" s="754">
        <f>Projektgenehmigung!Y7</f>
        <v>0</v>
      </c>
      <c r="AA9" s="755"/>
      <c r="AB9" s="755"/>
      <c r="AC9" s="755"/>
      <c r="AD9" s="755"/>
      <c r="AE9" s="755"/>
      <c r="AF9" s="755"/>
      <c r="AG9" s="755"/>
      <c r="AH9" s="755"/>
      <c r="AI9" s="755"/>
      <c r="AJ9" s="755"/>
      <c r="AK9" s="755"/>
      <c r="AL9" s="755"/>
      <c r="AM9" s="755"/>
      <c r="AN9" s="755"/>
      <c r="AO9" s="756"/>
    </row>
    <row r="10" spans="2:54" s="12" customFormat="1" ht="11.25" customHeight="1">
      <c r="B10" s="747" t="s">
        <v>84</v>
      </c>
      <c r="C10" s="747"/>
      <c r="D10" s="747"/>
      <c r="E10" s="747"/>
      <c r="F10" s="747"/>
      <c r="G10" s="747"/>
      <c r="H10" s="747"/>
      <c r="I10" s="747"/>
      <c r="J10" s="747"/>
      <c r="K10" s="747"/>
      <c r="L10" s="747"/>
      <c r="M10" s="747"/>
      <c r="N10" s="747" t="s">
        <v>3</v>
      </c>
      <c r="O10" s="747"/>
      <c r="P10" s="747"/>
      <c r="Q10" s="747"/>
      <c r="R10" s="747"/>
      <c r="S10" s="747"/>
      <c r="T10" s="747"/>
      <c r="U10" s="747"/>
      <c r="V10" s="747"/>
      <c r="W10" s="747"/>
      <c r="X10" s="747"/>
      <c r="Y10" s="747"/>
      <c r="Z10" s="757" t="s">
        <v>150</v>
      </c>
      <c r="AA10" s="758"/>
      <c r="AB10" s="758"/>
      <c r="AC10" s="758"/>
      <c r="AD10" s="758"/>
      <c r="AE10" s="758"/>
      <c r="AF10" s="758"/>
      <c r="AG10" s="758"/>
      <c r="AH10" s="758"/>
      <c r="AI10" s="758"/>
      <c r="AJ10" s="758"/>
      <c r="AK10" s="758"/>
      <c r="AL10" s="758"/>
      <c r="AM10" s="758"/>
      <c r="AN10" s="758"/>
      <c r="AO10" s="759"/>
    </row>
    <row r="11" spans="2:54" s="12" customFormat="1" ht="11.25" customHeight="1">
      <c r="B11" s="740">
        <f>Projektgenehmigung!M12</f>
        <v>0</v>
      </c>
      <c r="C11" s="741"/>
      <c r="D11" s="741"/>
      <c r="E11" s="741"/>
      <c r="F11" s="741"/>
      <c r="G11" s="741"/>
      <c r="H11" s="741"/>
      <c r="I11" s="741"/>
      <c r="J11" s="741"/>
      <c r="K11" s="741"/>
      <c r="L11" s="741"/>
      <c r="M11" s="742"/>
      <c r="N11" s="740">
        <f>Projektgenehmigung!M11</f>
        <v>0</v>
      </c>
      <c r="O11" s="741"/>
      <c r="P11" s="741"/>
      <c r="Q11" s="741"/>
      <c r="R11" s="741"/>
      <c r="S11" s="741"/>
      <c r="T11" s="741"/>
      <c r="U11" s="741"/>
      <c r="V11" s="741"/>
      <c r="W11" s="741"/>
      <c r="X11" s="741"/>
      <c r="Y11" s="742"/>
      <c r="Z11" s="743">
        <f>Projektgenehmigung!M12</f>
        <v>0</v>
      </c>
      <c r="AA11" s="744"/>
      <c r="AB11" s="744"/>
      <c r="AC11" s="744"/>
      <c r="AD11" s="744"/>
      <c r="AE11" s="744"/>
      <c r="AF11" s="744"/>
      <c r="AG11" s="744"/>
      <c r="AH11" s="744"/>
      <c r="AI11" s="744"/>
      <c r="AJ11" s="744"/>
      <c r="AK11" s="744"/>
      <c r="AL11" s="744"/>
      <c r="AM11" s="744"/>
      <c r="AN11" s="744"/>
      <c r="AO11" s="745"/>
      <c r="AU11" s="13"/>
      <c r="AV11" s="13"/>
      <c r="AW11" s="13"/>
      <c r="AX11" s="13"/>
      <c r="AY11" s="13"/>
      <c r="AZ11" s="13"/>
      <c r="BA11" s="13"/>
      <c r="BB11" s="13"/>
    </row>
    <row r="12" spans="2:54" s="14" customFormat="1">
      <c r="B12" s="727" t="s">
        <v>85</v>
      </c>
      <c r="C12" s="728"/>
      <c r="D12" s="728"/>
      <c r="E12" s="728"/>
      <c r="F12" s="728"/>
      <c r="G12" s="728"/>
      <c r="H12" s="728"/>
      <c r="I12" s="729"/>
      <c r="J12" s="761"/>
      <c r="K12" s="762"/>
      <c r="L12" s="762"/>
      <c r="M12" s="763"/>
      <c r="N12" s="21" t="s">
        <v>13</v>
      </c>
      <c r="O12" s="110"/>
      <c r="P12" s="110"/>
      <c r="Q12" s="110"/>
      <c r="R12" s="764">
        <f>Projektgenehmigung!E8</f>
        <v>0</v>
      </c>
      <c r="S12" s="765"/>
      <c r="T12" s="765"/>
      <c r="U12" s="766"/>
      <c r="V12" s="727" t="s">
        <v>5</v>
      </c>
      <c r="W12" s="728"/>
      <c r="X12" s="728"/>
      <c r="Y12" s="728"/>
      <c r="Z12" s="728"/>
      <c r="AA12" s="728"/>
      <c r="AB12" s="728"/>
      <c r="AC12" s="729"/>
      <c r="AD12" s="730">
        <f>Projektgenehmigung!Q8</f>
        <v>3.11</v>
      </c>
      <c r="AE12" s="725"/>
      <c r="AF12" s="725"/>
      <c r="AG12" s="726"/>
      <c r="AH12" s="731" t="s">
        <v>86</v>
      </c>
      <c r="AI12" s="732"/>
      <c r="AJ12" s="732"/>
      <c r="AK12" s="732"/>
      <c r="AL12" s="724">
        <f>Projektgenehmigung!AC31</f>
        <v>0</v>
      </c>
      <c r="AM12" s="725"/>
      <c r="AN12" s="725"/>
      <c r="AO12" s="726"/>
      <c r="AU12" s="13"/>
      <c r="AV12" s="13"/>
      <c r="AW12" s="13"/>
      <c r="AX12" s="13"/>
      <c r="AY12" s="13"/>
      <c r="AZ12" s="13"/>
      <c r="BA12" s="13"/>
      <c r="BB12" s="13"/>
    </row>
    <row r="13" spans="2:54" s="12" customFormat="1">
      <c r="B13" s="710" t="s">
        <v>4</v>
      </c>
      <c r="C13" s="710"/>
      <c r="D13" s="710"/>
      <c r="E13" s="710"/>
      <c r="F13" s="710"/>
      <c r="G13" s="710"/>
      <c r="H13" s="710"/>
      <c r="I13" s="710"/>
      <c r="J13" s="733">
        <f>Projektgenehmigung!AC8</f>
        <v>5.0999999999999996</v>
      </c>
      <c r="K13" s="733"/>
      <c r="L13" s="733"/>
      <c r="M13" s="733"/>
      <c r="N13" s="733">
        <f>Projektgenehmigung!AI8</f>
        <v>0</v>
      </c>
      <c r="O13" s="733"/>
      <c r="P13" s="733"/>
      <c r="Q13" s="733"/>
      <c r="R13" s="710" t="s">
        <v>87</v>
      </c>
      <c r="S13" s="710"/>
      <c r="T13" s="710"/>
      <c r="U13" s="710"/>
      <c r="V13" s="710"/>
      <c r="W13" s="710"/>
      <c r="X13" s="710"/>
      <c r="Y13" s="710"/>
      <c r="Z13" s="716"/>
      <c r="AA13" s="716"/>
      <c r="AB13" s="716"/>
      <c r="AC13" s="716"/>
      <c r="AD13" s="710" t="s">
        <v>88</v>
      </c>
      <c r="AE13" s="710"/>
      <c r="AF13" s="710"/>
      <c r="AG13" s="710"/>
      <c r="AH13" s="710"/>
      <c r="AI13" s="710"/>
      <c r="AJ13" s="710"/>
      <c r="AK13" s="710"/>
      <c r="AL13" s="716"/>
      <c r="AM13" s="716"/>
      <c r="AN13" s="716"/>
      <c r="AO13" s="716"/>
      <c r="AU13" s="13"/>
      <c r="AV13" s="13"/>
      <c r="AW13" s="13"/>
      <c r="AX13" s="13"/>
      <c r="AY13" s="13"/>
      <c r="AZ13" s="13"/>
      <c r="BA13" s="13"/>
      <c r="BB13" s="13"/>
    </row>
    <row r="14" spans="2:54" s="12" customFormat="1" ht="11.25">
      <c r="B14" s="760" t="s">
        <v>339</v>
      </c>
      <c r="C14" s="760"/>
      <c r="D14" s="760"/>
      <c r="E14" s="760"/>
      <c r="F14" s="760"/>
      <c r="G14" s="760"/>
      <c r="H14" s="760"/>
      <c r="I14" s="760"/>
      <c r="J14" s="717"/>
      <c r="K14" s="717"/>
      <c r="L14" s="717"/>
      <c r="M14" s="717"/>
      <c r="N14" s="709" t="s">
        <v>338</v>
      </c>
      <c r="O14" s="709"/>
      <c r="P14" s="709"/>
      <c r="Q14" s="709"/>
      <c r="R14" s="709"/>
      <c r="S14" s="709"/>
      <c r="T14" s="709"/>
      <c r="U14" s="709"/>
      <c r="V14" s="717"/>
      <c r="W14" s="717"/>
      <c r="X14" s="717"/>
      <c r="Y14" s="717"/>
      <c r="Z14" s="710" t="s">
        <v>89</v>
      </c>
      <c r="AA14" s="710"/>
      <c r="AB14" s="710"/>
      <c r="AC14" s="710"/>
      <c r="AD14" s="710"/>
      <c r="AE14" s="710"/>
      <c r="AF14" s="710"/>
      <c r="AG14" s="710"/>
      <c r="AH14" s="711"/>
      <c r="AI14" s="712"/>
      <c r="AJ14" s="712"/>
      <c r="AK14" s="712"/>
      <c r="AL14" s="712"/>
      <c r="AM14" s="712"/>
      <c r="AN14" s="712"/>
      <c r="AO14" s="713"/>
    </row>
    <row r="15" spans="2:54" s="12" customFormat="1" ht="11.25">
      <c r="B15" s="710" t="s">
        <v>90</v>
      </c>
      <c r="C15" s="710"/>
      <c r="D15" s="710"/>
      <c r="E15" s="710"/>
      <c r="F15" s="710"/>
      <c r="G15" s="710"/>
      <c r="H15" s="710"/>
      <c r="I15" s="710"/>
      <c r="J15" s="714" t="s">
        <v>7</v>
      </c>
      <c r="K15" s="714"/>
      <c r="L15" s="714"/>
      <c r="M15" s="714"/>
      <c r="N15" s="715"/>
      <c r="O15" s="715"/>
      <c r="P15" s="715"/>
      <c r="Q15" s="715"/>
      <c r="R15" s="714" t="s">
        <v>8</v>
      </c>
      <c r="S15" s="714"/>
      <c r="T15" s="714"/>
      <c r="U15" s="714"/>
      <c r="V15" s="716"/>
      <c r="W15" s="716"/>
      <c r="X15" s="716"/>
      <c r="Y15" s="716"/>
      <c r="Z15" s="714" t="s">
        <v>9</v>
      </c>
      <c r="AA15" s="714"/>
      <c r="AB15" s="714"/>
      <c r="AC15" s="714"/>
      <c r="AD15" s="717"/>
      <c r="AE15" s="717"/>
      <c r="AF15" s="717"/>
      <c r="AG15" s="717"/>
      <c r="AH15" s="718"/>
      <c r="AI15" s="719"/>
      <c r="AJ15" s="719"/>
      <c r="AK15" s="719"/>
      <c r="AL15" s="719"/>
      <c r="AM15" s="719"/>
      <c r="AN15" s="719"/>
      <c r="AO15" s="720"/>
    </row>
    <row r="16" spans="2:54" s="11" customFormat="1" ht="2.4500000000000002" customHeight="1">
      <c r="B16" s="721"/>
      <c r="C16" s="722"/>
      <c r="D16" s="722"/>
      <c r="E16" s="722"/>
      <c r="F16" s="722"/>
      <c r="G16" s="722"/>
      <c r="H16" s="722"/>
      <c r="I16" s="722"/>
      <c r="J16" s="722"/>
      <c r="K16" s="722"/>
      <c r="L16" s="722"/>
      <c r="M16" s="722"/>
      <c r="N16" s="722"/>
      <c r="O16" s="722"/>
      <c r="P16" s="722"/>
      <c r="Q16" s="722"/>
      <c r="R16" s="722"/>
      <c r="S16" s="722"/>
      <c r="T16" s="722"/>
      <c r="U16" s="722"/>
      <c r="V16" s="722"/>
      <c r="W16" s="722"/>
      <c r="X16" s="722"/>
      <c r="Y16" s="722"/>
      <c r="Z16" s="722"/>
      <c r="AA16" s="722"/>
      <c r="AB16" s="722"/>
      <c r="AC16" s="722"/>
      <c r="AD16" s="722"/>
      <c r="AE16" s="722"/>
      <c r="AF16" s="722"/>
      <c r="AG16" s="722"/>
      <c r="AH16" s="722"/>
      <c r="AI16" s="722"/>
      <c r="AJ16" s="722"/>
      <c r="AK16" s="722"/>
      <c r="AL16" s="722"/>
      <c r="AM16" s="722"/>
      <c r="AN16" s="722"/>
      <c r="AO16" s="723"/>
    </row>
    <row r="17" spans="2:46" s="11" customFormat="1" ht="12" customHeight="1" thickBot="1">
      <c r="B17" s="661" t="s">
        <v>91</v>
      </c>
      <c r="C17" s="661"/>
      <c r="D17" s="661"/>
      <c r="E17" s="661"/>
      <c r="F17" s="661"/>
      <c r="G17" s="661"/>
      <c r="H17" s="661"/>
      <c r="I17" s="661"/>
      <c r="J17" s="661"/>
      <c r="K17" s="661"/>
      <c r="L17" s="661"/>
      <c r="M17" s="661"/>
      <c r="N17" s="661"/>
      <c r="O17" s="661"/>
      <c r="P17" s="661"/>
      <c r="Q17" s="661"/>
      <c r="R17" s="661"/>
      <c r="S17" s="661"/>
      <c r="T17" s="661"/>
      <c r="U17" s="661"/>
      <c r="V17" s="693" t="s">
        <v>92</v>
      </c>
      <c r="W17" s="693"/>
      <c r="X17" s="693"/>
      <c r="Y17" s="693"/>
      <c r="Z17" s="693" t="s">
        <v>93</v>
      </c>
      <c r="AA17" s="693"/>
      <c r="AB17" s="693"/>
      <c r="AC17" s="693"/>
      <c r="AD17" s="693" t="s">
        <v>94</v>
      </c>
      <c r="AE17" s="693"/>
      <c r="AF17" s="693"/>
      <c r="AG17" s="693"/>
      <c r="AH17" s="693" t="s">
        <v>95</v>
      </c>
      <c r="AI17" s="693"/>
      <c r="AJ17" s="693"/>
      <c r="AK17" s="693"/>
      <c r="AL17" s="693" t="s">
        <v>96</v>
      </c>
      <c r="AM17" s="693"/>
      <c r="AN17" s="693"/>
      <c r="AO17" s="693"/>
    </row>
    <row r="18" spans="2:46" s="15" customFormat="1" ht="11.25" customHeight="1">
      <c r="B18" s="678" t="s">
        <v>97</v>
      </c>
      <c r="C18" s="678"/>
      <c r="D18" s="678"/>
      <c r="E18" s="678"/>
      <c r="F18" s="678"/>
      <c r="G18" s="678"/>
      <c r="H18" s="678"/>
      <c r="I18" s="678"/>
      <c r="J18" s="678"/>
      <c r="K18" s="678"/>
      <c r="L18" s="678"/>
      <c r="M18" s="678"/>
      <c r="N18" s="678"/>
      <c r="O18" s="678"/>
      <c r="P18" s="678"/>
      <c r="Q18" s="678"/>
      <c r="R18" s="678"/>
      <c r="S18" s="678"/>
      <c r="T18" s="678"/>
      <c r="U18" s="678"/>
      <c r="V18" s="681"/>
      <c r="W18" s="681"/>
      <c r="X18" s="681"/>
      <c r="Y18" s="681"/>
      <c r="Z18" s="681"/>
      <c r="AA18" s="681"/>
      <c r="AB18" s="681"/>
      <c r="AC18" s="681"/>
      <c r="AD18" s="681"/>
      <c r="AE18" s="681"/>
      <c r="AF18" s="681"/>
      <c r="AG18" s="681"/>
      <c r="AH18" s="682">
        <f>V18*Z18</f>
        <v>0</v>
      </c>
      <c r="AI18" s="682"/>
      <c r="AJ18" s="682"/>
      <c r="AK18" s="682"/>
      <c r="AL18" s="682">
        <f>AD18*AH18</f>
        <v>0</v>
      </c>
      <c r="AM18" s="682"/>
      <c r="AN18" s="682"/>
      <c r="AO18" s="682"/>
      <c r="AQ18" s="689" t="s">
        <v>81</v>
      </c>
      <c r="AR18" s="690"/>
      <c r="AS18" s="691" t="s">
        <v>64</v>
      </c>
      <c r="AT18" s="692"/>
    </row>
    <row r="19" spans="2:46" s="15" customFormat="1" ht="11.25" customHeight="1">
      <c r="B19" s="678" t="s">
        <v>98</v>
      </c>
      <c r="C19" s="678"/>
      <c r="D19" s="678"/>
      <c r="E19" s="678"/>
      <c r="F19" s="678"/>
      <c r="G19" s="678"/>
      <c r="H19" s="678"/>
      <c r="I19" s="678"/>
      <c r="J19" s="678"/>
      <c r="K19" s="678"/>
      <c r="L19" s="678"/>
      <c r="M19" s="678"/>
      <c r="N19" s="678"/>
      <c r="O19" s="678"/>
      <c r="P19" s="678"/>
      <c r="Q19" s="678"/>
      <c r="R19" s="678"/>
      <c r="S19" s="678"/>
      <c r="T19" s="678"/>
      <c r="U19" s="678"/>
      <c r="V19" s="681"/>
      <c r="W19" s="681"/>
      <c r="X19" s="681"/>
      <c r="Y19" s="681"/>
      <c r="Z19" s="681"/>
      <c r="AA19" s="681"/>
      <c r="AB19" s="681"/>
      <c r="AC19" s="681"/>
      <c r="AD19" s="681"/>
      <c r="AE19" s="681"/>
      <c r="AF19" s="681"/>
      <c r="AG19" s="681"/>
      <c r="AH19" s="682">
        <f t="shared" ref="AH19:AH23" si="0">V19*Z19</f>
        <v>0</v>
      </c>
      <c r="AI19" s="682"/>
      <c r="AJ19" s="682"/>
      <c r="AK19" s="682"/>
      <c r="AL19" s="682">
        <f t="shared" ref="AL19:AL23" si="1">AD19*AH19</f>
        <v>0</v>
      </c>
      <c r="AM19" s="682"/>
      <c r="AN19" s="682"/>
      <c r="AO19" s="682"/>
      <c r="AQ19" s="683"/>
      <c r="AR19" s="684"/>
      <c r="AS19" s="684"/>
      <c r="AT19" s="685"/>
    </row>
    <row r="20" spans="2:46" s="15" customFormat="1" ht="11.25" customHeight="1">
      <c r="B20" s="678" t="s">
        <v>99</v>
      </c>
      <c r="C20" s="678"/>
      <c r="D20" s="678"/>
      <c r="E20" s="678"/>
      <c r="F20" s="678"/>
      <c r="G20" s="678"/>
      <c r="H20" s="678"/>
      <c r="I20" s="678"/>
      <c r="J20" s="678"/>
      <c r="K20" s="678"/>
      <c r="L20" s="678"/>
      <c r="M20" s="678"/>
      <c r="N20" s="678"/>
      <c r="O20" s="678"/>
      <c r="P20" s="678"/>
      <c r="Q20" s="678"/>
      <c r="R20" s="678"/>
      <c r="S20" s="678"/>
      <c r="T20" s="678"/>
      <c r="U20" s="678"/>
      <c r="V20" s="681"/>
      <c r="W20" s="681"/>
      <c r="X20" s="681"/>
      <c r="Y20" s="681"/>
      <c r="Z20" s="681"/>
      <c r="AA20" s="681"/>
      <c r="AB20" s="681"/>
      <c r="AC20" s="681"/>
      <c r="AD20" s="681"/>
      <c r="AE20" s="681"/>
      <c r="AF20" s="681"/>
      <c r="AG20" s="681"/>
      <c r="AH20" s="682">
        <f t="shared" si="0"/>
        <v>0</v>
      </c>
      <c r="AI20" s="682"/>
      <c r="AJ20" s="682"/>
      <c r="AK20" s="682"/>
      <c r="AL20" s="682">
        <f t="shared" si="1"/>
        <v>0</v>
      </c>
      <c r="AM20" s="682"/>
      <c r="AN20" s="682"/>
      <c r="AO20" s="682"/>
      <c r="AQ20" s="683"/>
      <c r="AR20" s="684"/>
      <c r="AS20" s="684"/>
      <c r="AT20" s="685"/>
    </row>
    <row r="21" spans="2:46" s="15" customFormat="1" ht="11.25" customHeight="1" thickBot="1">
      <c r="B21" s="678" t="s">
        <v>100</v>
      </c>
      <c r="C21" s="678"/>
      <c r="D21" s="678"/>
      <c r="E21" s="678"/>
      <c r="F21" s="678"/>
      <c r="G21" s="678"/>
      <c r="H21" s="678"/>
      <c r="I21" s="678"/>
      <c r="J21" s="678"/>
      <c r="K21" s="678"/>
      <c r="L21" s="678"/>
      <c r="M21" s="678"/>
      <c r="N21" s="678"/>
      <c r="O21" s="678"/>
      <c r="P21" s="678"/>
      <c r="Q21" s="678"/>
      <c r="R21" s="678"/>
      <c r="S21" s="678"/>
      <c r="T21" s="678"/>
      <c r="U21" s="678"/>
      <c r="V21" s="681"/>
      <c r="W21" s="681"/>
      <c r="X21" s="681"/>
      <c r="Y21" s="681"/>
      <c r="Z21" s="681"/>
      <c r="AA21" s="681"/>
      <c r="AB21" s="681"/>
      <c r="AC21" s="681"/>
      <c r="AD21" s="681"/>
      <c r="AE21" s="681"/>
      <c r="AF21" s="681"/>
      <c r="AG21" s="681"/>
      <c r="AH21" s="682">
        <f t="shared" si="0"/>
        <v>0</v>
      </c>
      <c r="AI21" s="682"/>
      <c r="AJ21" s="682"/>
      <c r="AK21" s="682"/>
      <c r="AL21" s="682">
        <f t="shared" si="1"/>
        <v>0</v>
      </c>
      <c r="AM21" s="682"/>
      <c r="AN21" s="682"/>
      <c r="AO21" s="682"/>
      <c r="AQ21" s="686" t="s">
        <v>73</v>
      </c>
      <c r="AR21" s="687"/>
      <c r="AS21" s="687"/>
      <c r="AT21" s="688"/>
    </row>
    <row r="22" spans="2:46" s="15" customFormat="1" ht="11.25" customHeight="1">
      <c r="B22" s="678" t="s">
        <v>101</v>
      </c>
      <c r="C22" s="678"/>
      <c r="D22" s="678"/>
      <c r="E22" s="678"/>
      <c r="F22" s="678"/>
      <c r="G22" s="678"/>
      <c r="H22" s="678"/>
      <c r="I22" s="678"/>
      <c r="J22" s="678"/>
      <c r="K22" s="678"/>
      <c r="L22" s="678"/>
      <c r="M22" s="678"/>
      <c r="N22" s="678"/>
      <c r="O22" s="678"/>
      <c r="P22" s="678"/>
      <c r="Q22" s="678"/>
      <c r="R22" s="678"/>
      <c r="S22" s="678"/>
      <c r="T22" s="678"/>
      <c r="U22" s="678"/>
      <c r="V22" s="681"/>
      <c r="W22" s="681"/>
      <c r="X22" s="681"/>
      <c r="Y22" s="681"/>
      <c r="Z22" s="681"/>
      <c r="AA22" s="681"/>
      <c r="AB22" s="681"/>
      <c r="AC22" s="681"/>
      <c r="AD22" s="681"/>
      <c r="AE22" s="681"/>
      <c r="AF22" s="681"/>
      <c r="AG22" s="681"/>
      <c r="AH22" s="682">
        <f t="shared" si="0"/>
        <v>0</v>
      </c>
      <c r="AI22" s="682"/>
      <c r="AJ22" s="682"/>
      <c r="AK22" s="682"/>
      <c r="AL22" s="682">
        <f t="shared" si="1"/>
        <v>0</v>
      </c>
      <c r="AM22" s="682"/>
      <c r="AN22" s="682"/>
      <c r="AO22" s="682"/>
    </row>
    <row r="23" spans="2:46" s="15" customFormat="1" ht="11.25" customHeight="1">
      <c r="B23" s="678" t="s">
        <v>102</v>
      </c>
      <c r="C23" s="678"/>
      <c r="D23" s="678"/>
      <c r="E23" s="678"/>
      <c r="F23" s="678"/>
      <c r="G23" s="678"/>
      <c r="H23" s="678"/>
      <c r="I23" s="678"/>
      <c r="J23" s="678"/>
      <c r="K23" s="678"/>
      <c r="L23" s="678"/>
      <c r="M23" s="678"/>
      <c r="N23" s="678"/>
      <c r="O23" s="678"/>
      <c r="P23" s="678"/>
      <c r="Q23" s="678"/>
      <c r="R23" s="678"/>
      <c r="S23" s="678"/>
      <c r="T23" s="678"/>
      <c r="U23" s="678"/>
      <c r="V23" s="681"/>
      <c r="W23" s="681"/>
      <c r="X23" s="681"/>
      <c r="Y23" s="681"/>
      <c r="Z23" s="681"/>
      <c r="AA23" s="681"/>
      <c r="AB23" s="681"/>
      <c r="AC23" s="681"/>
      <c r="AD23" s="681"/>
      <c r="AE23" s="681"/>
      <c r="AF23" s="681"/>
      <c r="AG23" s="681"/>
      <c r="AH23" s="682">
        <f t="shared" si="0"/>
        <v>0</v>
      </c>
      <c r="AI23" s="682"/>
      <c r="AJ23" s="682"/>
      <c r="AK23" s="682"/>
      <c r="AL23" s="682">
        <f t="shared" si="1"/>
        <v>0</v>
      </c>
      <c r="AM23" s="682"/>
      <c r="AN23" s="682"/>
      <c r="AO23" s="682"/>
    </row>
    <row r="24" spans="2:46" s="15" customFormat="1" ht="11.25" customHeight="1">
      <c r="B24" s="678" t="s">
        <v>103</v>
      </c>
      <c r="C24" s="678"/>
      <c r="D24" s="678"/>
      <c r="E24" s="678"/>
      <c r="F24" s="678"/>
      <c r="G24" s="678"/>
      <c r="H24" s="678"/>
      <c r="I24" s="678"/>
      <c r="J24" s="678"/>
      <c r="K24" s="678"/>
      <c r="L24" s="678"/>
      <c r="M24" s="678"/>
      <c r="N24" s="678"/>
      <c r="O24" s="678"/>
      <c r="P24" s="678"/>
      <c r="Q24" s="678"/>
      <c r="R24" s="678"/>
      <c r="S24" s="678"/>
      <c r="T24" s="678"/>
      <c r="U24" s="678"/>
      <c r="V24" s="679"/>
      <c r="W24" s="679"/>
      <c r="X24" s="679"/>
      <c r="Y24" s="679"/>
      <c r="Z24" s="679"/>
      <c r="AA24" s="679"/>
      <c r="AB24" s="679"/>
      <c r="AC24" s="679"/>
      <c r="AD24" s="679"/>
      <c r="AE24" s="679"/>
      <c r="AF24" s="679"/>
      <c r="AG24" s="679"/>
      <c r="AH24" s="680">
        <f>SUM(AH18:AK23)</f>
        <v>0</v>
      </c>
      <c r="AI24" s="680"/>
      <c r="AJ24" s="680"/>
      <c r="AK24" s="680"/>
      <c r="AL24" s="680">
        <f>SUM(AL18:AO23)</f>
        <v>0</v>
      </c>
      <c r="AM24" s="680"/>
      <c r="AN24" s="680"/>
      <c r="AO24" s="680"/>
    </row>
    <row r="25" spans="2:46" s="11" customFormat="1" ht="2.4500000000000002" customHeight="1">
      <c r="B25" s="660"/>
      <c r="C25" s="660"/>
      <c r="D25" s="660"/>
      <c r="E25" s="660"/>
      <c r="F25" s="660"/>
      <c r="G25" s="660"/>
      <c r="H25" s="660"/>
      <c r="I25" s="660"/>
      <c r="J25" s="660"/>
      <c r="K25" s="660"/>
      <c r="L25" s="660"/>
      <c r="M25" s="660"/>
      <c r="N25" s="660"/>
      <c r="O25" s="660"/>
      <c r="P25" s="660"/>
      <c r="Q25" s="660"/>
      <c r="R25" s="660"/>
      <c r="S25" s="660"/>
      <c r="T25" s="660"/>
      <c r="U25" s="660"/>
      <c r="V25" s="660"/>
      <c r="W25" s="660"/>
      <c r="X25" s="660"/>
      <c r="Y25" s="660"/>
      <c r="Z25" s="660"/>
      <c r="AA25" s="660"/>
      <c r="AB25" s="660"/>
      <c r="AC25" s="660"/>
      <c r="AD25" s="660"/>
      <c r="AE25" s="660"/>
      <c r="AF25" s="660"/>
      <c r="AG25" s="660"/>
      <c r="AH25" s="660"/>
      <c r="AI25" s="660"/>
      <c r="AJ25" s="660"/>
      <c r="AK25" s="660"/>
      <c r="AL25" s="660"/>
      <c r="AM25" s="660"/>
      <c r="AN25" s="660"/>
      <c r="AO25" s="660"/>
    </row>
    <row r="26" spans="2:46" s="11" customFormat="1" ht="12" customHeight="1">
      <c r="B26" s="661" t="s">
        <v>179</v>
      </c>
      <c r="C26" s="662"/>
      <c r="D26" s="662"/>
      <c r="E26" s="662"/>
      <c r="F26" s="662"/>
      <c r="G26" s="662"/>
      <c r="H26" s="662"/>
      <c r="I26" s="662"/>
      <c r="J26" s="662"/>
      <c r="K26" s="662"/>
      <c r="L26" s="662"/>
      <c r="M26" s="662"/>
      <c r="N26" s="662"/>
      <c r="O26" s="662"/>
      <c r="P26" s="662"/>
      <c r="Q26" s="662"/>
      <c r="R26" s="661" t="s">
        <v>104</v>
      </c>
      <c r="S26" s="661"/>
      <c r="T26" s="661"/>
      <c r="U26" s="661"/>
      <c r="V26" s="663"/>
      <c r="W26" s="663"/>
      <c r="X26" s="663"/>
      <c r="Y26" s="663"/>
      <c r="Z26" s="661" t="s">
        <v>105</v>
      </c>
      <c r="AA26" s="661"/>
      <c r="AB26" s="661"/>
      <c r="AC26" s="661"/>
      <c r="AD26" s="663"/>
      <c r="AE26" s="663"/>
      <c r="AF26" s="663"/>
      <c r="AG26" s="663"/>
      <c r="AH26" s="661" t="s">
        <v>106</v>
      </c>
      <c r="AI26" s="661"/>
      <c r="AJ26" s="661"/>
      <c r="AK26" s="661"/>
      <c r="AL26" s="663"/>
      <c r="AM26" s="663"/>
      <c r="AN26" s="663"/>
      <c r="AO26" s="663"/>
    </row>
    <row r="27" spans="2:46" s="11" customFormat="1" ht="3" customHeight="1">
      <c r="B27" s="88"/>
      <c r="C27" s="31"/>
      <c r="D27" s="31"/>
      <c r="E27" s="31"/>
      <c r="F27" s="31"/>
      <c r="G27" s="31"/>
      <c r="H27" s="31"/>
      <c r="I27" s="31"/>
      <c r="J27" s="31"/>
      <c r="K27" s="31"/>
      <c r="L27" s="31"/>
      <c r="M27" s="31"/>
      <c r="N27" s="31"/>
      <c r="O27" s="31"/>
      <c r="P27" s="76"/>
      <c r="Q27" s="89"/>
      <c r="R27" s="20"/>
      <c r="S27" s="20"/>
      <c r="T27" s="20"/>
      <c r="U27" s="20"/>
      <c r="V27" s="90"/>
      <c r="W27" s="90"/>
      <c r="X27" s="90"/>
      <c r="Y27" s="90"/>
      <c r="Z27" s="20"/>
      <c r="AA27" s="20"/>
      <c r="AB27" s="20"/>
      <c r="AC27" s="20"/>
      <c r="AD27" s="90"/>
      <c r="AE27" s="90"/>
      <c r="AF27" s="90"/>
      <c r="AG27" s="90"/>
      <c r="AH27" s="20"/>
      <c r="AI27" s="20"/>
      <c r="AJ27" s="20"/>
      <c r="AK27" s="20"/>
      <c r="AL27" s="90"/>
      <c r="AM27" s="90"/>
      <c r="AN27" s="90"/>
      <c r="AO27" s="91"/>
    </row>
    <row r="28" spans="2:46" s="11" customFormat="1" ht="12" customHeight="1">
      <c r="B28" s="672" t="s">
        <v>107</v>
      </c>
      <c r="C28" s="672"/>
      <c r="D28" s="672"/>
      <c r="E28" s="672"/>
      <c r="F28" s="672"/>
      <c r="G28" s="672"/>
      <c r="H28" s="672"/>
      <c r="I28" s="672"/>
      <c r="J28" s="672"/>
      <c r="K28" s="672"/>
      <c r="L28" s="672"/>
      <c r="M28" s="672"/>
      <c r="N28" s="672"/>
      <c r="O28" s="672"/>
      <c r="P28" s="672"/>
      <c r="Q28" s="672"/>
      <c r="R28" s="672"/>
      <c r="S28" s="672"/>
      <c r="T28" s="672"/>
      <c r="U28" s="672"/>
      <c r="V28" s="673" t="s">
        <v>108</v>
      </c>
      <c r="W28" s="673"/>
      <c r="X28" s="673" t="s">
        <v>109</v>
      </c>
      <c r="Y28" s="673"/>
      <c r="Z28" s="674" t="s">
        <v>6</v>
      </c>
      <c r="AA28" s="674"/>
      <c r="AB28" s="674"/>
      <c r="AC28" s="674"/>
      <c r="AD28" s="674"/>
      <c r="AE28" s="674"/>
      <c r="AF28" s="674"/>
      <c r="AG28" s="674"/>
      <c r="AH28" s="674"/>
      <c r="AI28" s="674"/>
      <c r="AJ28" s="674" t="s">
        <v>110</v>
      </c>
      <c r="AK28" s="674"/>
      <c r="AL28" s="674"/>
      <c r="AM28" s="674"/>
      <c r="AN28" s="674"/>
      <c r="AO28" s="674"/>
    </row>
    <row r="29" spans="2:46" s="11" customFormat="1" ht="3" customHeight="1">
      <c r="B29" s="92"/>
      <c r="C29" s="33"/>
      <c r="D29" s="33"/>
      <c r="E29" s="33"/>
      <c r="F29" s="33"/>
      <c r="G29" s="33"/>
      <c r="H29" s="33"/>
      <c r="I29" s="33"/>
      <c r="J29" s="33"/>
      <c r="K29" s="33"/>
      <c r="L29" s="33"/>
      <c r="M29" s="33"/>
      <c r="N29" s="33"/>
      <c r="O29" s="33"/>
      <c r="P29" s="33"/>
      <c r="Q29" s="33"/>
      <c r="R29" s="33"/>
      <c r="S29" s="33"/>
      <c r="T29" s="33"/>
      <c r="U29" s="33"/>
      <c r="V29" s="34"/>
      <c r="W29" s="34"/>
      <c r="X29" s="34"/>
      <c r="Y29" s="34"/>
      <c r="Z29" s="35"/>
      <c r="AA29" s="35"/>
      <c r="AB29" s="35"/>
      <c r="AC29" s="35"/>
      <c r="AD29" s="35"/>
      <c r="AE29" s="35"/>
      <c r="AF29" s="35"/>
      <c r="AG29" s="35"/>
      <c r="AH29" s="35"/>
      <c r="AI29" s="35"/>
      <c r="AJ29" s="35"/>
      <c r="AK29" s="35"/>
      <c r="AL29" s="35"/>
      <c r="AM29" s="35"/>
      <c r="AN29" s="35"/>
      <c r="AO29" s="36"/>
    </row>
    <row r="30" spans="2:46" s="12" customFormat="1" ht="11.25">
      <c r="B30" s="675">
        <v>1</v>
      </c>
      <c r="C30" s="676"/>
      <c r="D30" s="676" t="s">
        <v>111</v>
      </c>
      <c r="E30" s="676"/>
      <c r="F30" s="676"/>
      <c r="G30" s="676"/>
      <c r="H30" s="676"/>
      <c r="I30" s="676"/>
      <c r="J30" s="676"/>
      <c r="K30" s="676"/>
      <c r="L30" s="676"/>
      <c r="M30" s="676"/>
      <c r="N30" s="676"/>
      <c r="O30" s="676"/>
      <c r="P30" s="676"/>
      <c r="Q30" s="676"/>
      <c r="R30" s="676"/>
      <c r="S30" s="676"/>
      <c r="T30" s="676"/>
      <c r="U30" s="676"/>
      <c r="V30" s="676"/>
      <c r="W30" s="676"/>
      <c r="X30" s="676"/>
      <c r="Y30" s="676"/>
      <c r="Z30" s="676"/>
      <c r="AA30" s="676"/>
      <c r="AB30" s="676"/>
      <c r="AC30" s="676"/>
      <c r="AD30" s="676"/>
      <c r="AE30" s="676"/>
      <c r="AF30" s="676"/>
      <c r="AG30" s="676"/>
      <c r="AH30" s="676"/>
      <c r="AI30" s="676"/>
      <c r="AJ30" s="676"/>
      <c r="AK30" s="676"/>
      <c r="AL30" s="676"/>
      <c r="AM30" s="676"/>
      <c r="AN30" s="676"/>
      <c r="AO30" s="677"/>
    </row>
    <row r="31" spans="2:46" s="16" customFormat="1" ht="11.25" customHeight="1">
      <c r="B31" s="664">
        <v>1.1000000000000001</v>
      </c>
      <c r="C31" s="665"/>
      <c r="D31" s="666" t="s">
        <v>188</v>
      </c>
      <c r="E31" s="667"/>
      <c r="F31" s="667"/>
      <c r="G31" s="667"/>
      <c r="H31" s="667"/>
      <c r="I31" s="667"/>
      <c r="J31" s="667"/>
      <c r="K31" s="667"/>
      <c r="L31" s="667"/>
      <c r="M31" s="667"/>
      <c r="N31" s="667"/>
      <c r="O31" s="667"/>
      <c r="P31" s="667"/>
      <c r="Q31" s="667"/>
      <c r="R31" s="667"/>
      <c r="S31" s="667"/>
      <c r="T31" s="667"/>
      <c r="U31" s="668"/>
      <c r="V31" s="540"/>
      <c r="W31" s="541"/>
      <c r="X31" s="542"/>
      <c r="Y31" s="543"/>
      <c r="Z31" s="669"/>
      <c r="AA31" s="670"/>
      <c r="AB31" s="670"/>
      <c r="AC31" s="670"/>
      <c r="AD31" s="670"/>
      <c r="AE31" s="670"/>
      <c r="AF31" s="670"/>
      <c r="AG31" s="670"/>
      <c r="AH31" s="670"/>
      <c r="AI31" s="671"/>
      <c r="AJ31" s="606"/>
      <c r="AK31" s="607"/>
      <c r="AL31" s="607"/>
      <c r="AM31" s="607"/>
      <c r="AN31" s="607"/>
      <c r="AO31" s="608"/>
    </row>
    <row r="32" spans="2:46" s="16" customFormat="1" ht="39.75" customHeight="1">
      <c r="B32" s="631">
        <v>1.2</v>
      </c>
      <c r="C32" s="632"/>
      <c r="D32" s="659" t="s">
        <v>383</v>
      </c>
      <c r="E32" s="524"/>
      <c r="F32" s="524"/>
      <c r="G32" s="524"/>
      <c r="H32" s="524"/>
      <c r="I32" s="524"/>
      <c r="J32" s="524"/>
      <c r="K32" s="524"/>
      <c r="L32" s="524"/>
      <c r="M32" s="524"/>
      <c r="N32" s="524"/>
      <c r="O32" s="524"/>
      <c r="P32" s="524"/>
      <c r="Q32" s="524"/>
      <c r="R32" s="524"/>
      <c r="S32" s="524"/>
      <c r="T32" s="524"/>
      <c r="U32" s="525"/>
      <c r="V32" s="540"/>
      <c r="W32" s="541"/>
      <c r="X32" s="542"/>
      <c r="Y32" s="543"/>
      <c r="Z32" s="550"/>
      <c r="AA32" s="551"/>
      <c r="AB32" s="551"/>
      <c r="AC32" s="551"/>
      <c r="AD32" s="551"/>
      <c r="AE32" s="551"/>
      <c r="AF32" s="551"/>
      <c r="AG32" s="551"/>
      <c r="AH32" s="551"/>
      <c r="AI32" s="552"/>
      <c r="AJ32" s="553"/>
      <c r="AK32" s="554"/>
      <c r="AL32" s="554"/>
      <c r="AM32" s="554"/>
      <c r="AN32" s="554"/>
      <c r="AO32" s="555"/>
    </row>
    <row r="33" spans="2:56" s="16" customFormat="1" ht="11.25" customHeight="1">
      <c r="B33" s="631">
        <v>1.3</v>
      </c>
      <c r="C33" s="632"/>
      <c r="D33" s="633" t="s">
        <v>189</v>
      </c>
      <c r="E33" s="634"/>
      <c r="F33" s="634"/>
      <c r="G33" s="634"/>
      <c r="H33" s="634"/>
      <c r="I33" s="634"/>
      <c r="J33" s="634"/>
      <c r="K33" s="634"/>
      <c r="L33" s="634"/>
      <c r="M33" s="634"/>
      <c r="N33" s="634"/>
      <c r="O33" s="634"/>
      <c r="P33" s="634"/>
      <c r="Q33" s="634"/>
      <c r="R33" s="634"/>
      <c r="S33" s="634"/>
      <c r="T33" s="634"/>
      <c r="U33" s="635"/>
      <c r="V33" s="540"/>
      <c r="W33" s="541"/>
      <c r="X33" s="542"/>
      <c r="Y33" s="543"/>
      <c r="Z33" s="550"/>
      <c r="AA33" s="551"/>
      <c r="AB33" s="551"/>
      <c r="AC33" s="551"/>
      <c r="AD33" s="551"/>
      <c r="AE33" s="551"/>
      <c r="AF33" s="551"/>
      <c r="AG33" s="551"/>
      <c r="AH33" s="551"/>
      <c r="AI33" s="552"/>
      <c r="AJ33" s="553"/>
      <c r="AK33" s="554"/>
      <c r="AL33" s="554"/>
      <c r="AM33" s="554"/>
      <c r="AN33" s="554"/>
      <c r="AO33" s="555"/>
    </row>
    <row r="34" spans="2:56" s="16" customFormat="1" ht="11.25" customHeight="1">
      <c r="B34" s="631">
        <v>1.4</v>
      </c>
      <c r="C34" s="632"/>
      <c r="D34" s="633" t="s">
        <v>190</v>
      </c>
      <c r="E34" s="634"/>
      <c r="F34" s="634"/>
      <c r="G34" s="634"/>
      <c r="H34" s="634"/>
      <c r="I34" s="634"/>
      <c r="J34" s="634"/>
      <c r="K34" s="634"/>
      <c r="L34" s="634"/>
      <c r="M34" s="634"/>
      <c r="N34" s="634"/>
      <c r="O34" s="634"/>
      <c r="P34" s="634"/>
      <c r="Q34" s="634"/>
      <c r="R34" s="634"/>
      <c r="S34" s="634"/>
      <c r="T34" s="634"/>
      <c r="U34" s="635"/>
      <c r="V34" s="540"/>
      <c r="W34" s="541"/>
      <c r="X34" s="542"/>
      <c r="Y34" s="543"/>
      <c r="Z34" s="550"/>
      <c r="AA34" s="551"/>
      <c r="AB34" s="551"/>
      <c r="AC34" s="551"/>
      <c r="AD34" s="551"/>
      <c r="AE34" s="551"/>
      <c r="AF34" s="551"/>
      <c r="AG34" s="551"/>
      <c r="AH34" s="551"/>
      <c r="AI34" s="552"/>
      <c r="AJ34" s="553"/>
      <c r="AK34" s="554"/>
      <c r="AL34" s="554"/>
      <c r="AM34" s="554"/>
      <c r="AN34" s="554"/>
      <c r="AO34" s="555"/>
    </row>
    <row r="35" spans="2:56" s="12" customFormat="1" ht="11.25">
      <c r="B35" s="563">
        <v>2</v>
      </c>
      <c r="C35" s="564"/>
      <c r="D35" s="564" t="s">
        <v>112</v>
      </c>
      <c r="E35" s="564"/>
      <c r="F35" s="564"/>
      <c r="G35" s="564"/>
      <c r="H35" s="564"/>
      <c r="I35" s="564"/>
      <c r="J35" s="564"/>
      <c r="K35" s="564"/>
      <c r="L35" s="564"/>
      <c r="M35" s="564"/>
      <c r="N35" s="564"/>
      <c r="O35" s="564"/>
      <c r="P35" s="564"/>
      <c r="Q35" s="564"/>
      <c r="R35" s="564"/>
      <c r="S35" s="564"/>
      <c r="T35" s="564"/>
      <c r="U35" s="564"/>
      <c r="V35" s="564"/>
      <c r="W35" s="564"/>
      <c r="X35" s="564"/>
      <c r="Y35" s="564"/>
      <c r="Z35" s="564"/>
      <c r="AA35" s="564"/>
      <c r="AB35" s="564"/>
      <c r="AC35" s="564"/>
      <c r="AD35" s="564"/>
      <c r="AE35" s="564"/>
      <c r="AF35" s="564"/>
      <c r="AG35" s="564"/>
      <c r="AH35" s="564"/>
      <c r="AI35" s="564"/>
      <c r="AJ35" s="564"/>
      <c r="AK35" s="564"/>
      <c r="AL35" s="564"/>
      <c r="AM35" s="564"/>
      <c r="AN35" s="564"/>
      <c r="AO35" s="565"/>
    </row>
    <row r="36" spans="2:56" s="16" customFormat="1" ht="11.25" customHeight="1">
      <c r="B36" s="631">
        <v>2.1</v>
      </c>
      <c r="C36" s="632"/>
      <c r="D36" s="633" t="s">
        <v>191</v>
      </c>
      <c r="E36" s="634"/>
      <c r="F36" s="634"/>
      <c r="G36" s="634"/>
      <c r="H36" s="634"/>
      <c r="I36" s="634"/>
      <c r="J36" s="634"/>
      <c r="K36" s="634"/>
      <c r="L36" s="634"/>
      <c r="M36" s="634"/>
      <c r="N36" s="634"/>
      <c r="O36" s="634"/>
      <c r="P36" s="634"/>
      <c r="Q36" s="634"/>
      <c r="R36" s="634"/>
      <c r="S36" s="634"/>
      <c r="T36" s="634"/>
      <c r="U36" s="635"/>
      <c r="V36" s="540"/>
      <c r="W36" s="541"/>
      <c r="X36" s="542"/>
      <c r="Y36" s="543"/>
      <c r="Z36" s="550"/>
      <c r="AA36" s="551"/>
      <c r="AB36" s="551"/>
      <c r="AC36" s="551"/>
      <c r="AD36" s="551"/>
      <c r="AE36" s="551"/>
      <c r="AF36" s="551"/>
      <c r="AG36" s="551"/>
      <c r="AH36" s="551"/>
      <c r="AI36" s="552"/>
      <c r="AJ36" s="553"/>
      <c r="AK36" s="554"/>
      <c r="AL36" s="554"/>
      <c r="AM36" s="554"/>
      <c r="AN36" s="554"/>
      <c r="AO36" s="555"/>
    </row>
    <row r="37" spans="2:56" s="16" customFormat="1" ht="11.25" customHeight="1">
      <c r="B37" s="631">
        <v>2.2000000000000002</v>
      </c>
      <c r="C37" s="632"/>
      <c r="D37" s="633" t="s">
        <v>192</v>
      </c>
      <c r="E37" s="634"/>
      <c r="F37" s="634"/>
      <c r="G37" s="634"/>
      <c r="H37" s="634"/>
      <c r="I37" s="634"/>
      <c r="J37" s="634"/>
      <c r="K37" s="634"/>
      <c r="L37" s="634"/>
      <c r="M37" s="634"/>
      <c r="N37" s="634"/>
      <c r="O37" s="634"/>
      <c r="P37" s="634"/>
      <c r="Q37" s="634"/>
      <c r="R37" s="634"/>
      <c r="S37" s="634"/>
      <c r="T37" s="634"/>
      <c r="U37" s="635"/>
      <c r="V37" s="540"/>
      <c r="W37" s="541"/>
      <c r="X37" s="542"/>
      <c r="Y37" s="543"/>
      <c r="Z37" s="550"/>
      <c r="AA37" s="551"/>
      <c r="AB37" s="551"/>
      <c r="AC37" s="551"/>
      <c r="AD37" s="551"/>
      <c r="AE37" s="551"/>
      <c r="AF37" s="551"/>
      <c r="AG37" s="551"/>
      <c r="AH37" s="551"/>
      <c r="AI37" s="552"/>
      <c r="AJ37" s="553"/>
      <c r="AK37" s="554"/>
      <c r="AL37" s="554"/>
      <c r="AM37" s="554"/>
      <c r="AN37" s="554"/>
      <c r="AO37" s="555"/>
    </row>
    <row r="38" spans="2:56" s="16" customFormat="1" ht="11.25" customHeight="1">
      <c r="B38" s="631">
        <v>2.2999999999999998</v>
      </c>
      <c r="C38" s="632"/>
      <c r="D38" s="633" t="s">
        <v>193</v>
      </c>
      <c r="E38" s="634"/>
      <c r="F38" s="634"/>
      <c r="G38" s="634"/>
      <c r="H38" s="634"/>
      <c r="I38" s="634"/>
      <c r="J38" s="634"/>
      <c r="K38" s="634"/>
      <c r="L38" s="634"/>
      <c r="M38" s="634"/>
      <c r="N38" s="634"/>
      <c r="O38" s="634"/>
      <c r="P38" s="634"/>
      <c r="Q38" s="634"/>
      <c r="R38" s="634"/>
      <c r="S38" s="634"/>
      <c r="T38" s="634"/>
      <c r="U38" s="635"/>
      <c r="V38" s="540"/>
      <c r="W38" s="541"/>
      <c r="X38" s="542"/>
      <c r="Y38" s="543"/>
      <c r="Z38" s="550"/>
      <c r="AA38" s="551"/>
      <c r="AB38" s="551"/>
      <c r="AC38" s="551"/>
      <c r="AD38" s="551"/>
      <c r="AE38" s="551"/>
      <c r="AF38" s="551"/>
      <c r="AG38" s="551"/>
      <c r="AH38" s="551"/>
      <c r="AI38" s="552"/>
      <c r="AJ38" s="553"/>
      <c r="AK38" s="554"/>
      <c r="AL38" s="554"/>
      <c r="AM38" s="554"/>
      <c r="AN38" s="554"/>
      <c r="AO38" s="555"/>
    </row>
    <row r="39" spans="2:56" s="16" customFormat="1" ht="11.25" customHeight="1">
      <c r="B39" s="631">
        <v>2.4</v>
      </c>
      <c r="C39" s="632"/>
      <c r="D39" s="633" t="s">
        <v>194</v>
      </c>
      <c r="E39" s="634"/>
      <c r="F39" s="634"/>
      <c r="G39" s="634"/>
      <c r="H39" s="634"/>
      <c r="I39" s="634"/>
      <c r="J39" s="634"/>
      <c r="K39" s="634"/>
      <c r="L39" s="634"/>
      <c r="M39" s="634"/>
      <c r="N39" s="634"/>
      <c r="O39" s="634"/>
      <c r="P39" s="634"/>
      <c r="Q39" s="634"/>
      <c r="R39" s="634"/>
      <c r="S39" s="634"/>
      <c r="T39" s="634"/>
      <c r="U39" s="635"/>
      <c r="V39" s="540"/>
      <c r="W39" s="541"/>
      <c r="X39" s="542"/>
      <c r="Y39" s="543"/>
      <c r="Z39" s="550"/>
      <c r="AA39" s="551"/>
      <c r="AB39" s="551"/>
      <c r="AC39" s="551"/>
      <c r="AD39" s="551"/>
      <c r="AE39" s="551"/>
      <c r="AF39" s="551"/>
      <c r="AG39" s="551"/>
      <c r="AH39" s="551"/>
      <c r="AI39" s="552"/>
      <c r="AJ39" s="553"/>
      <c r="AK39" s="554"/>
      <c r="AL39" s="554"/>
      <c r="AM39" s="554"/>
      <c r="AN39" s="554"/>
      <c r="AO39" s="555"/>
    </row>
    <row r="40" spans="2:56" s="16" customFormat="1" ht="11.25" customHeight="1">
      <c r="B40" s="631">
        <v>2.5</v>
      </c>
      <c r="C40" s="632"/>
      <c r="D40" s="633" t="s">
        <v>195</v>
      </c>
      <c r="E40" s="634"/>
      <c r="F40" s="634"/>
      <c r="G40" s="634"/>
      <c r="H40" s="634"/>
      <c r="I40" s="634"/>
      <c r="J40" s="634"/>
      <c r="K40" s="634"/>
      <c r="L40" s="634"/>
      <c r="M40" s="634"/>
      <c r="N40" s="634"/>
      <c r="O40" s="634"/>
      <c r="P40" s="634"/>
      <c r="Q40" s="634"/>
      <c r="R40" s="634"/>
      <c r="S40" s="634"/>
      <c r="T40" s="634"/>
      <c r="U40" s="635"/>
      <c r="V40" s="540"/>
      <c r="W40" s="541"/>
      <c r="X40" s="542"/>
      <c r="Y40" s="543"/>
      <c r="Z40" s="550"/>
      <c r="AA40" s="551"/>
      <c r="AB40" s="551"/>
      <c r="AC40" s="551"/>
      <c r="AD40" s="551"/>
      <c r="AE40" s="551"/>
      <c r="AF40" s="551"/>
      <c r="AG40" s="551"/>
      <c r="AH40" s="551"/>
      <c r="AI40" s="552"/>
      <c r="AJ40" s="553"/>
      <c r="AK40" s="554"/>
      <c r="AL40" s="554"/>
      <c r="AM40" s="554"/>
      <c r="AN40" s="554"/>
      <c r="AO40" s="555"/>
    </row>
    <row r="41" spans="2:56" s="16" customFormat="1" ht="11.25" customHeight="1">
      <c r="B41" s="631">
        <v>2.6</v>
      </c>
      <c r="C41" s="632"/>
      <c r="D41" s="633" t="s">
        <v>196</v>
      </c>
      <c r="E41" s="634"/>
      <c r="F41" s="634"/>
      <c r="G41" s="634"/>
      <c r="H41" s="634"/>
      <c r="I41" s="634"/>
      <c r="J41" s="634"/>
      <c r="K41" s="634"/>
      <c r="L41" s="634"/>
      <c r="M41" s="634"/>
      <c r="N41" s="634"/>
      <c r="O41" s="634"/>
      <c r="P41" s="634"/>
      <c r="Q41" s="634"/>
      <c r="R41" s="634"/>
      <c r="S41" s="634"/>
      <c r="T41" s="634"/>
      <c r="U41" s="635"/>
      <c r="V41" s="540"/>
      <c r="W41" s="541"/>
      <c r="X41" s="542"/>
      <c r="Y41" s="543"/>
      <c r="Z41" s="550"/>
      <c r="AA41" s="551"/>
      <c r="AB41" s="551"/>
      <c r="AC41" s="551"/>
      <c r="AD41" s="551"/>
      <c r="AE41" s="551"/>
      <c r="AF41" s="551"/>
      <c r="AG41" s="551"/>
      <c r="AH41" s="551"/>
      <c r="AI41" s="552"/>
      <c r="AJ41" s="553"/>
      <c r="AK41" s="554"/>
      <c r="AL41" s="554"/>
      <c r="AM41" s="554"/>
      <c r="AN41" s="554"/>
      <c r="AO41" s="555"/>
    </row>
    <row r="42" spans="2:56" s="16" customFormat="1" ht="11.25" customHeight="1">
      <c r="B42" s="631">
        <v>2.7</v>
      </c>
      <c r="C42" s="632"/>
      <c r="D42" s="633" t="s">
        <v>197</v>
      </c>
      <c r="E42" s="634"/>
      <c r="F42" s="634"/>
      <c r="G42" s="634"/>
      <c r="H42" s="634"/>
      <c r="I42" s="634"/>
      <c r="J42" s="634"/>
      <c r="K42" s="634"/>
      <c r="L42" s="634"/>
      <c r="M42" s="634"/>
      <c r="N42" s="634"/>
      <c r="O42" s="634"/>
      <c r="P42" s="634"/>
      <c r="Q42" s="634"/>
      <c r="R42" s="634"/>
      <c r="S42" s="634"/>
      <c r="T42" s="634"/>
      <c r="U42" s="635"/>
      <c r="V42" s="540"/>
      <c r="W42" s="541"/>
      <c r="X42" s="542"/>
      <c r="Y42" s="543"/>
      <c r="Z42" s="550"/>
      <c r="AA42" s="551"/>
      <c r="AB42" s="551"/>
      <c r="AC42" s="551"/>
      <c r="AD42" s="551"/>
      <c r="AE42" s="551"/>
      <c r="AF42" s="551"/>
      <c r="AG42" s="551"/>
      <c r="AH42" s="551"/>
      <c r="AI42" s="552"/>
      <c r="AJ42" s="553"/>
      <c r="AK42" s="554"/>
      <c r="AL42" s="554"/>
      <c r="AM42" s="554"/>
      <c r="AN42" s="554"/>
      <c r="AO42" s="555"/>
    </row>
    <row r="43" spans="2:56" s="16" customFormat="1" ht="11.25" customHeight="1">
      <c r="B43" s="631">
        <v>2.8</v>
      </c>
      <c r="C43" s="632"/>
      <c r="D43" s="633" t="s">
        <v>198</v>
      </c>
      <c r="E43" s="634"/>
      <c r="F43" s="634"/>
      <c r="G43" s="634"/>
      <c r="H43" s="634"/>
      <c r="I43" s="634"/>
      <c r="J43" s="634"/>
      <c r="K43" s="634"/>
      <c r="L43" s="634"/>
      <c r="M43" s="634"/>
      <c r="N43" s="634"/>
      <c r="O43" s="634"/>
      <c r="P43" s="634"/>
      <c r="Q43" s="634"/>
      <c r="R43" s="634"/>
      <c r="S43" s="634"/>
      <c r="T43" s="634"/>
      <c r="U43" s="635"/>
      <c r="V43" s="540"/>
      <c r="W43" s="541"/>
      <c r="X43" s="542"/>
      <c r="Y43" s="543"/>
      <c r="Z43" s="550"/>
      <c r="AA43" s="551"/>
      <c r="AB43" s="551"/>
      <c r="AC43" s="551"/>
      <c r="AD43" s="551"/>
      <c r="AE43" s="551"/>
      <c r="AF43" s="551"/>
      <c r="AG43" s="551"/>
      <c r="AH43" s="551"/>
      <c r="AI43" s="552"/>
      <c r="AJ43" s="553"/>
      <c r="AK43" s="554"/>
      <c r="AL43" s="554"/>
      <c r="AM43" s="554"/>
      <c r="AN43" s="554"/>
      <c r="AO43" s="555"/>
    </row>
    <row r="44" spans="2:56" s="16" customFormat="1" ht="11.25" customHeight="1">
      <c r="B44" s="631">
        <v>2.9</v>
      </c>
      <c r="C44" s="632"/>
      <c r="D44" s="633" t="s">
        <v>199</v>
      </c>
      <c r="E44" s="634"/>
      <c r="F44" s="634"/>
      <c r="G44" s="634"/>
      <c r="H44" s="634"/>
      <c r="I44" s="634"/>
      <c r="J44" s="634"/>
      <c r="K44" s="634"/>
      <c r="L44" s="634"/>
      <c r="M44" s="634"/>
      <c r="N44" s="634"/>
      <c r="O44" s="634"/>
      <c r="P44" s="634"/>
      <c r="Q44" s="634"/>
      <c r="R44" s="634"/>
      <c r="S44" s="634"/>
      <c r="T44" s="634"/>
      <c r="U44" s="635"/>
      <c r="V44" s="540"/>
      <c r="W44" s="541"/>
      <c r="X44" s="542"/>
      <c r="Y44" s="543"/>
      <c r="Z44" s="550"/>
      <c r="AA44" s="551"/>
      <c r="AB44" s="551"/>
      <c r="AC44" s="551"/>
      <c r="AD44" s="551"/>
      <c r="AE44" s="551"/>
      <c r="AF44" s="551"/>
      <c r="AG44" s="551"/>
      <c r="AH44" s="551"/>
      <c r="AI44" s="552"/>
      <c r="AJ44" s="553"/>
      <c r="AK44" s="554"/>
      <c r="AL44" s="554"/>
      <c r="AM44" s="554"/>
      <c r="AN44" s="554"/>
      <c r="AO44" s="555"/>
    </row>
    <row r="45" spans="2:56" s="16" customFormat="1" ht="11.25" customHeight="1">
      <c r="B45" s="657">
        <v>2.1</v>
      </c>
      <c r="C45" s="658"/>
      <c r="D45" s="633" t="s">
        <v>200</v>
      </c>
      <c r="E45" s="634"/>
      <c r="F45" s="634"/>
      <c r="G45" s="634"/>
      <c r="H45" s="634"/>
      <c r="I45" s="634"/>
      <c r="J45" s="634"/>
      <c r="K45" s="634"/>
      <c r="L45" s="634"/>
      <c r="M45" s="634"/>
      <c r="N45" s="634"/>
      <c r="O45" s="634"/>
      <c r="P45" s="634"/>
      <c r="Q45" s="634"/>
      <c r="R45" s="634"/>
      <c r="S45" s="634"/>
      <c r="T45" s="634"/>
      <c r="U45" s="635"/>
      <c r="V45" s="540"/>
      <c r="W45" s="541"/>
      <c r="X45" s="542"/>
      <c r="Y45" s="543"/>
      <c r="Z45" s="550"/>
      <c r="AA45" s="551"/>
      <c r="AB45" s="551"/>
      <c r="AC45" s="551"/>
      <c r="AD45" s="551"/>
      <c r="AE45" s="551"/>
      <c r="AF45" s="551"/>
      <c r="AG45" s="551"/>
      <c r="AH45" s="551"/>
      <c r="AI45" s="552"/>
      <c r="AJ45" s="553"/>
      <c r="AK45" s="554"/>
      <c r="AL45" s="554"/>
      <c r="AM45" s="554"/>
      <c r="AN45" s="554"/>
      <c r="AO45" s="555"/>
    </row>
    <row r="46" spans="2:56" s="16" customFormat="1" ht="11.25" customHeight="1">
      <c r="B46" s="631">
        <v>2.11</v>
      </c>
      <c r="C46" s="632"/>
      <c r="D46" s="633" t="s">
        <v>201</v>
      </c>
      <c r="E46" s="634"/>
      <c r="F46" s="634"/>
      <c r="G46" s="634"/>
      <c r="H46" s="634"/>
      <c r="I46" s="634"/>
      <c r="J46" s="634"/>
      <c r="K46" s="634"/>
      <c r="L46" s="634"/>
      <c r="M46" s="634"/>
      <c r="N46" s="634"/>
      <c r="O46" s="634"/>
      <c r="P46" s="634"/>
      <c r="Q46" s="634"/>
      <c r="R46" s="634"/>
      <c r="S46" s="634"/>
      <c r="T46" s="634"/>
      <c r="U46" s="635"/>
      <c r="V46" s="540"/>
      <c r="W46" s="541"/>
      <c r="X46" s="542"/>
      <c r="Y46" s="543"/>
      <c r="Z46" s="550"/>
      <c r="AA46" s="551"/>
      <c r="AB46" s="551"/>
      <c r="AC46" s="551"/>
      <c r="AD46" s="551"/>
      <c r="AE46" s="551"/>
      <c r="AF46" s="551"/>
      <c r="AG46" s="551"/>
      <c r="AH46" s="551"/>
      <c r="AI46" s="552"/>
      <c r="AJ46" s="553"/>
      <c r="AK46" s="554"/>
      <c r="AL46" s="554"/>
      <c r="AM46" s="554"/>
      <c r="AN46" s="554"/>
      <c r="AO46" s="555"/>
    </row>
    <row r="47" spans="2:56" s="16" customFormat="1" ht="22.5" customHeight="1">
      <c r="B47" s="631" t="s">
        <v>155</v>
      </c>
      <c r="C47" s="632"/>
      <c r="D47" s="654" t="s">
        <v>156</v>
      </c>
      <c r="E47" s="654"/>
      <c r="F47" s="654"/>
      <c r="G47" s="654"/>
      <c r="H47" s="654"/>
      <c r="I47" s="654"/>
      <c r="J47" s="654"/>
      <c r="K47" s="654"/>
      <c r="L47" s="654"/>
      <c r="M47" s="654"/>
      <c r="N47" s="654"/>
      <c r="O47" s="654"/>
      <c r="P47" s="654"/>
      <c r="Q47" s="654"/>
      <c r="R47" s="654"/>
      <c r="S47" s="654"/>
      <c r="T47" s="654"/>
      <c r="U47" s="654"/>
      <c r="V47" s="540"/>
      <c r="W47" s="541"/>
      <c r="X47" s="542"/>
      <c r="Y47" s="543"/>
      <c r="Z47" s="550"/>
      <c r="AA47" s="551"/>
      <c r="AB47" s="551"/>
      <c r="AC47" s="551"/>
      <c r="AD47" s="551"/>
      <c r="AE47" s="551"/>
      <c r="AF47" s="551"/>
      <c r="AG47" s="551"/>
      <c r="AH47" s="551"/>
      <c r="AI47" s="552"/>
      <c r="AJ47" s="553"/>
      <c r="AK47" s="554"/>
      <c r="AL47" s="554"/>
      <c r="AM47" s="554"/>
      <c r="AN47" s="554"/>
      <c r="AO47" s="555"/>
    </row>
    <row r="48" spans="2:56" s="12" customFormat="1" ht="11.25">
      <c r="B48" s="563">
        <v>3</v>
      </c>
      <c r="C48" s="564"/>
      <c r="D48" s="564" t="s">
        <v>113</v>
      </c>
      <c r="E48" s="564"/>
      <c r="F48" s="564"/>
      <c r="G48" s="564"/>
      <c r="H48" s="564"/>
      <c r="I48" s="564"/>
      <c r="J48" s="564"/>
      <c r="K48" s="564"/>
      <c r="L48" s="564"/>
      <c r="M48" s="564"/>
      <c r="N48" s="564"/>
      <c r="O48" s="564"/>
      <c r="P48" s="564"/>
      <c r="Q48" s="564"/>
      <c r="R48" s="564"/>
      <c r="S48" s="564"/>
      <c r="T48" s="564"/>
      <c r="U48" s="564"/>
      <c r="V48" s="564"/>
      <c r="W48" s="564"/>
      <c r="X48" s="564"/>
      <c r="Y48" s="564"/>
      <c r="Z48" s="564"/>
      <c r="AA48" s="564"/>
      <c r="AB48" s="564"/>
      <c r="AC48" s="564"/>
      <c r="AD48" s="564"/>
      <c r="AE48" s="564"/>
      <c r="AF48" s="564"/>
      <c r="AG48" s="564"/>
      <c r="AH48" s="564"/>
      <c r="AI48" s="564"/>
      <c r="AJ48" s="564"/>
      <c r="AK48" s="564"/>
      <c r="AL48" s="564"/>
      <c r="AM48" s="564"/>
      <c r="AN48" s="564"/>
      <c r="AO48" s="565"/>
      <c r="BD48" s="32"/>
    </row>
    <row r="49" spans="2:53" s="16" customFormat="1" ht="11.25" customHeight="1">
      <c r="B49" s="631">
        <v>3.1</v>
      </c>
      <c r="C49" s="632"/>
      <c r="D49" s="633" t="s">
        <v>202</v>
      </c>
      <c r="E49" s="634"/>
      <c r="F49" s="634"/>
      <c r="G49" s="634"/>
      <c r="H49" s="634"/>
      <c r="I49" s="634"/>
      <c r="J49" s="634"/>
      <c r="K49" s="634"/>
      <c r="L49" s="634"/>
      <c r="M49" s="634"/>
      <c r="N49" s="634"/>
      <c r="O49" s="634"/>
      <c r="P49" s="634"/>
      <c r="Q49" s="634"/>
      <c r="R49" s="634"/>
      <c r="S49" s="634"/>
      <c r="T49" s="634"/>
      <c r="U49" s="635"/>
      <c r="V49" s="540"/>
      <c r="W49" s="541"/>
      <c r="X49" s="542"/>
      <c r="Y49" s="543"/>
      <c r="Z49" s="550"/>
      <c r="AA49" s="551"/>
      <c r="AB49" s="551"/>
      <c r="AC49" s="551"/>
      <c r="AD49" s="551"/>
      <c r="AE49" s="551"/>
      <c r="AF49" s="551"/>
      <c r="AG49" s="551"/>
      <c r="AH49" s="551"/>
      <c r="AI49" s="552"/>
      <c r="AJ49" s="553"/>
      <c r="AK49" s="554"/>
      <c r="AL49" s="554"/>
      <c r="AM49" s="554"/>
      <c r="AN49" s="554"/>
      <c r="AO49" s="555"/>
    </row>
    <row r="50" spans="2:53" s="16" customFormat="1" ht="11.25" customHeight="1">
      <c r="B50" s="602" t="s">
        <v>162</v>
      </c>
      <c r="C50" s="603"/>
      <c r="D50" s="603" t="s">
        <v>206</v>
      </c>
      <c r="E50" s="603"/>
      <c r="F50" s="603"/>
      <c r="G50" s="603"/>
      <c r="H50" s="603"/>
      <c r="I50" s="603"/>
      <c r="J50" s="603"/>
      <c r="K50" s="603"/>
      <c r="L50" s="603"/>
      <c r="M50" s="603"/>
      <c r="N50" s="603"/>
      <c r="O50" s="603"/>
      <c r="P50" s="603"/>
      <c r="Q50" s="603"/>
      <c r="R50" s="603"/>
      <c r="S50" s="603"/>
      <c r="T50" s="603"/>
      <c r="U50" s="653"/>
      <c r="V50" s="540"/>
      <c r="W50" s="541"/>
      <c r="X50" s="542"/>
      <c r="Y50" s="543"/>
      <c r="Z50" s="650"/>
      <c r="AA50" s="651"/>
      <c r="AB50" s="651"/>
      <c r="AC50" s="651"/>
      <c r="AD50" s="651"/>
      <c r="AE50" s="651"/>
      <c r="AF50" s="651"/>
      <c r="AG50" s="651"/>
      <c r="AH50" s="651"/>
      <c r="AI50" s="652"/>
      <c r="AJ50" s="547"/>
      <c r="AK50" s="548"/>
      <c r="AL50" s="548"/>
      <c r="AM50" s="548"/>
      <c r="AN50" s="548"/>
      <c r="AO50" s="549"/>
    </row>
    <row r="51" spans="2:53" s="16" customFormat="1" ht="11.25" customHeight="1">
      <c r="B51" s="602" t="s">
        <v>165</v>
      </c>
      <c r="C51" s="603"/>
      <c r="D51" s="633" t="s">
        <v>204</v>
      </c>
      <c r="E51" s="634"/>
      <c r="F51" s="634"/>
      <c r="G51" s="634"/>
      <c r="H51" s="634"/>
      <c r="I51" s="634"/>
      <c r="J51" s="634"/>
      <c r="K51" s="634"/>
      <c r="L51" s="634"/>
      <c r="M51" s="634"/>
      <c r="N51" s="634"/>
      <c r="O51" s="634"/>
      <c r="P51" s="634"/>
      <c r="Q51" s="634"/>
      <c r="R51" s="634"/>
      <c r="S51" s="634"/>
      <c r="T51" s="634"/>
      <c r="U51" s="635"/>
      <c r="V51" s="540"/>
      <c r="W51" s="541"/>
      <c r="X51" s="542"/>
      <c r="Y51" s="543"/>
      <c r="Z51" s="650"/>
      <c r="AA51" s="651"/>
      <c r="AB51" s="651"/>
      <c r="AC51" s="651"/>
      <c r="AD51" s="651"/>
      <c r="AE51" s="651"/>
      <c r="AF51" s="651"/>
      <c r="AG51" s="651"/>
      <c r="AH51" s="651"/>
      <c r="AI51" s="652"/>
      <c r="AJ51" s="547"/>
      <c r="AK51" s="548"/>
      <c r="AL51" s="548"/>
      <c r="AM51" s="548"/>
      <c r="AN51" s="548"/>
      <c r="AO51" s="549"/>
    </row>
    <row r="52" spans="2:53" s="16" customFormat="1" ht="11.25" customHeight="1">
      <c r="B52" s="521" t="s">
        <v>203</v>
      </c>
      <c r="C52" s="522"/>
      <c r="D52" s="523" t="s">
        <v>418</v>
      </c>
      <c r="E52" s="524"/>
      <c r="F52" s="524"/>
      <c r="G52" s="524"/>
      <c r="H52" s="524"/>
      <c r="I52" s="524"/>
      <c r="J52" s="524"/>
      <c r="K52" s="524"/>
      <c r="L52" s="524"/>
      <c r="M52" s="524"/>
      <c r="N52" s="524"/>
      <c r="O52" s="524"/>
      <c r="P52" s="524"/>
      <c r="Q52" s="524"/>
      <c r="R52" s="524"/>
      <c r="S52" s="524"/>
      <c r="T52" s="524"/>
      <c r="U52" s="525"/>
      <c r="V52" s="526"/>
      <c r="W52" s="527"/>
      <c r="X52" s="655"/>
      <c r="Y52" s="656"/>
      <c r="Z52" s="530"/>
      <c r="AA52" s="531"/>
      <c r="AB52" s="531"/>
      <c r="AC52" s="531"/>
      <c r="AD52" s="531"/>
      <c r="AE52" s="531"/>
      <c r="AF52" s="531"/>
      <c r="AG52" s="531"/>
      <c r="AH52" s="531"/>
      <c r="AI52" s="532"/>
      <c r="AJ52" s="533"/>
      <c r="AK52" s="534"/>
      <c r="AL52" s="534"/>
      <c r="AM52" s="534"/>
      <c r="AN52" s="534"/>
      <c r="AO52" s="535"/>
    </row>
    <row r="53" spans="2:53" s="16" customFormat="1" ht="11.25" customHeight="1">
      <c r="B53" s="631" t="s">
        <v>419</v>
      </c>
      <c r="C53" s="632"/>
      <c r="D53" s="633" t="s">
        <v>205</v>
      </c>
      <c r="E53" s="634"/>
      <c r="F53" s="634"/>
      <c r="G53" s="634"/>
      <c r="H53" s="634"/>
      <c r="I53" s="634"/>
      <c r="J53" s="634"/>
      <c r="K53" s="634"/>
      <c r="L53" s="634"/>
      <c r="M53" s="634"/>
      <c r="N53" s="634"/>
      <c r="O53" s="634"/>
      <c r="P53" s="634"/>
      <c r="Q53" s="634"/>
      <c r="R53" s="634"/>
      <c r="S53" s="634"/>
      <c r="T53" s="634"/>
      <c r="U53" s="635"/>
      <c r="V53" s="540"/>
      <c r="W53" s="541"/>
      <c r="X53" s="542"/>
      <c r="Y53" s="543"/>
      <c r="Z53" s="550"/>
      <c r="AA53" s="551"/>
      <c r="AB53" s="551"/>
      <c r="AC53" s="551"/>
      <c r="AD53" s="551"/>
      <c r="AE53" s="551"/>
      <c r="AF53" s="551"/>
      <c r="AG53" s="551"/>
      <c r="AH53" s="551"/>
      <c r="AI53" s="552"/>
      <c r="AJ53" s="553"/>
      <c r="AK53" s="554"/>
      <c r="AL53" s="554"/>
      <c r="AM53" s="554"/>
      <c r="AN53" s="554"/>
      <c r="AO53" s="555"/>
    </row>
    <row r="54" spans="2:53" s="12" customFormat="1" ht="11.25">
      <c r="B54" s="563">
        <v>4</v>
      </c>
      <c r="C54" s="564"/>
      <c r="D54" s="564" t="s">
        <v>114</v>
      </c>
      <c r="E54" s="564"/>
      <c r="F54" s="564"/>
      <c r="G54" s="564"/>
      <c r="H54" s="564"/>
      <c r="I54" s="564"/>
      <c r="J54" s="564"/>
      <c r="K54" s="564"/>
      <c r="L54" s="564"/>
      <c r="M54" s="564"/>
      <c r="N54" s="564"/>
      <c r="O54" s="564"/>
      <c r="P54" s="564"/>
      <c r="Q54" s="564"/>
      <c r="R54" s="564"/>
      <c r="S54" s="564"/>
      <c r="T54" s="564"/>
      <c r="U54" s="564"/>
      <c r="V54" s="564"/>
      <c r="W54" s="564"/>
      <c r="X54" s="564"/>
      <c r="Y54" s="564"/>
      <c r="Z54" s="564"/>
      <c r="AA54" s="564"/>
      <c r="AB54" s="564"/>
      <c r="AC54" s="564"/>
      <c r="AD54" s="564"/>
      <c r="AE54" s="564"/>
      <c r="AF54" s="564"/>
      <c r="AG54" s="564"/>
      <c r="AH54" s="564"/>
      <c r="AI54" s="564"/>
      <c r="AJ54" s="564"/>
      <c r="AK54" s="564"/>
      <c r="AL54" s="564"/>
      <c r="AM54" s="564"/>
      <c r="AN54" s="564"/>
      <c r="AO54" s="565"/>
    </row>
    <row r="55" spans="2:53" s="16" customFormat="1" ht="11.25" customHeight="1">
      <c r="B55" s="631">
        <v>4.0999999999999996</v>
      </c>
      <c r="C55" s="632"/>
      <c r="D55" s="633" t="s">
        <v>207</v>
      </c>
      <c r="E55" s="634"/>
      <c r="F55" s="634"/>
      <c r="G55" s="634"/>
      <c r="H55" s="634"/>
      <c r="I55" s="634"/>
      <c r="J55" s="634"/>
      <c r="K55" s="634"/>
      <c r="L55" s="634"/>
      <c r="M55" s="634"/>
      <c r="N55" s="634"/>
      <c r="O55" s="634"/>
      <c r="P55" s="634"/>
      <c r="Q55" s="634"/>
      <c r="R55" s="634"/>
      <c r="S55" s="634"/>
      <c r="T55" s="634"/>
      <c r="U55" s="635"/>
      <c r="V55" s="540"/>
      <c r="W55" s="541"/>
      <c r="X55" s="542"/>
      <c r="Y55" s="543"/>
      <c r="Z55" s="550"/>
      <c r="AA55" s="551"/>
      <c r="AB55" s="551"/>
      <c r="AC55" s="551"/>
      <c r="AD55" s="551"/>
      <c r="AE55" s="551"/>
      <c r="AF55" s="551"/>
      <c r="AG55" s="551"/>
      <c r="AH55" s="551"/>
      <c r="AI55" s="552"/>
      <c r="AJ55" s="553"/>
      <c r="AK55" s="554"/>
      <c r="AL55" s="554"/>
      <c r="AM55" s="554"/>
      <c r="AN55" s="554"/>
      <c r="AO55" s="555"/>
    </row>
    <row r="56" spans="2:53" s="16" customFormat="1" ht="11.25" customHeight="1">
      <c r="B56" s="631">
        <v>4.2</v>
      </c>
      <c r="C56" s="632"/>
      <c r="D56" s="633" t="s">
        <v>115</v>
      </c>
      <c r="E56" s="634"/>
      <c r="F56" s="634"/>
      <c r="G56" s="634"/>
      <c r="H56" s="634"/>
      <c r="I56" s="634"/>
      <c r="J56" s="634"/>
      <c r="K56" s="634"/>
      <c r="L56" s="634"/>
      <c r="M56" s="634"/>
      <c r="N56" s="634"/>
      <c r="O56" s="634"/>
      <c r="P56" s="634"/>
      <c r="Q56" s="634"/>
      <c r="R56" s="634"/>
      <c r="S56" s="634"/>
      <c r="T56" s="634"/>
      <c r="U56" s="635"/>
      <c r="V56" s="540"/>
      <c r="W56" s="541"/>
      <c r="X56" s="542"/>
      <c r="Y56" s="543"/>
      <c r="Z56" s="550"/>
      <c r="AA56" s="551"/>
      <c r="AB56" s="551"/>
      <c r="AC56" s="551"/>
      <c r="AD56" s="551"/>
      <c r="AE56" s="551"/>
      <c r="AF56" s="551"/>
      <c r="AG56" s="551"/>
      <c r="AH56" s="551"/>
      <c r="AI56" s="552"/>
      <c r="AJ56" s="553"/>
      <c r="AK56" s="554"/>
      <c r="AL56" s="554"/>
      <c r="AM56" s="554"/>
      <c r="AN56" s="554"/>
      <c r="AO56" s="555"/>
    </row>
    <row r="57" spans="2:53" s="16" customFormat="1" ht="11.25" customHeight="1">
      <c r="B57" s="631">
        <v>4.3</v>
      </c>
      <c r="C57" s="632"/>
      <c r="D57" s="633" t="s">
        <v>116</v>
      </c>
      <c r="E57" s="634"/>
      <c r="F57" s="634"/>
      <c r="G57" s="634"/>
      <c r="H57" s="634"/>
      <c r="I57" s="634"/>
      <c r="J57" s="634"/>
      <c r="K57" s="634"/>
      <c r="L57" s="634"/>
      <c r="M57" s="634"/>
      <c r="N57" s="634"/>
      <c r="O57" s="634"/>
      <c r="P57" s="634"/>
      <c r="Q57" s="634"/>
      <c r="R57" s="634"/>
      <c r="S57" s="634"/>
      <c r="T57" s="634"/>
      <c r="U57" s="635"/>
      <c r="V57" s="540"/>
      <c r="W57" s="541"/>
      <c r="X57" s="542"/>
      <c r="Y57" s="543"/>
      <c r="Z57" s="550"/>
      <c r="AA57" s="551"/>
      <c r="AB57" s="551"/>
      <c r="AC57" s="551"/>
      <c r="AD57" s="551"/>
      <c r="AE57" s="551"/>
      <c r="AF57" s="551"/>
      <c r="AG57" s="551"/>
      <c r="AH57" s="551"/>
      <c r="AI57" s="552"/>
      <c r="AJ57" s="553"/>
      <c r="AK57" s="554"/>
      <c r="AL57" s="554"/>
      <c r="AM57" s="554"/>
      <c r="AN57" s="554"/>
      <c r="AO57" s="555"/>
    </row>
    <row r="58" spans="2:53" s="16" customFormat="1" ht="11.25" customHeight="1">
      <c r="B58" s="631">
        <v>4.4000000000000004</v>
      </c>
      <c r="C58" s="632"/>
      <c r="D58" s="633" t="s">
        <v>206</v>
      </c>
      <c r="E58" s="634"/>
      <c r="F58" s="634"/>
      <c r="G58" s="634"/>
      <c r="H58" s="634"/>
      <c r="I58" s="634"/>
      <c r="J58" s="634"/>
      <c r="K58" s="634"/>
      <c r="L58" s="634"/>
      <c r="M58" s="634"/>
      <c r="N58" s="634"/>
      <c r="O58" s="634"/>
      <c r="P58" s="634"/>
      <c r="Q58" s="634"/>
      <c r="R58" s="634"/>
      <c r="S58" s="634"/>
      <c r="T58" s="634"/>
      <c r="U58" s="635"/>
      <c r="V58" s="540"/>
      <c r="W58" s="541"/>
      <c r="X58" s="542"/>
      <c r="Y58" s="543"/>
      <c r="Z58" s="550"/>
      <c r="AA58" s="551"/>
      <c r="AB58" s="551"/>
      <c r="AC58" s="551"/>
      <c r="AD58" s="551"/>
      <c r="AE58" s="551"/>
      <c r="AF58" s="551"/>
      <c r="AG58" s="551"/>
      <c r="AH58" s="551"/>
      <c r="AI58" s="552"/>
      <c r="AJ58" s="553"/>
      <c r="AK58" s="554"/>
      <c r="AL58" s="554"/>
      <c r="AM58" s="554"/>
      <c r="AN58" s="554"/>
      <c r="AO58" s="555"/>
    </row>
    <row r="59" spans="2:53" s="16" customFormat="1" ht="11.25" customHeight="1">
      <c r="B59" s="602" t="s">
        <v>163</v>
      </c>
      <c r="C59" s="603"/>
      <c r="D59" s="633" t="s">
        <v>205</v>
      </c>
      <c r="E59" s="634"/>
      <c r="F59" s="634"/>
      <c r="G59" s="634"/>
      <c r="H59" s="634"/>
      <c r="I59" s="634"/>
      <c r="J59" s="634"/>
      <c r="K59" s="634"/>
      <c r="L59" s="634"/>
      <c r="M59" s="634"/>
      <c r="N59" s="634"/>
      <c r="O59" s="634"/>
      <c r="P59" s="634"/>
      <c r="Q59" s="634"/>
      <c r="R59" s="634"/>
      <c r="S59" s="634"/>
      <c r="T59" s="634"/>
      <c r="U59" s="635"/>
      <c r="V59" s="540"/>
      <c r="W59" s="541"/>
      <c r="X59" s="542"/>
      <c r="Y59" s="543"/>
      <c r="Z59" s="650"/>
      <c r="AA59" s="651"/>
      <c r="AB59" s="651"/>
      <c r="AC59" s="651"/>
      <c r="AD59" s="651"/>
      <c r="AE59" s="651"/>
      <c r="AF59" s="651"/>
      <c r="AG59" s="651"/>
      <c r="AH59" s="651"/>
      <c r="AI59" s="652"/>
      <c r="AJ59" s="547"/>
      <c r="AK59" s="548"/>
      <c r="AL59" s="548"/>
      <c r="AM59" s="548"/>
      <c r="AN59" s="548"/>
      <c r="AO59" s="549"/>
    </row>
    <row r="60" spans="2:53" s="16" customFormat="1" ht="11.25" customHeight="1">
      <c r="B60" s="631" t="s">
        <v>164</v>
      </c>
      <c r="C60" s="632"/>
      <c r="D60" s="633" t="s">
        <v>208</v>
      </c>
      <c r="E60" s="634"/>
      <c r="F60" s="634"/>
      <c r="G60" s="634"/>
      <c r="H60" s="634"/>
      <c r="I60" s="634"/>
      <c r="J60" s="634"/>
      <c r="K60" s="634"/>
      <c r="L60" s="634"/>
      <c r="M60" s="634"/>
      <c r="N60" s="634"/>
      <c r="O60" s="634"/>
      <c r="P60" s="634"/>
      <c r="Q60" s="634"/>
      <c r="R60" s="634"/>
      <c r="S60" s="634"/>
      <c r="T60" s="634"/>
      <c r="U60" s="635"/>
      <c r="V60" s="540"/>
      <c r="W60" s="541"/>
      <c r="X60" s="542"/>
      <c r="Y60" s="543"/>
      <c r="Z60" s="550"/>
      <c r="AA60" s="551"/>
      <c r="AB60" s="551"/>
      <c r="AC60" s="551"/>
      <c r="AD60" s="551"/>
      <c r="AE60" s="551"/>
      <c r="AF60" s="551"/>
      <c r="AG60" s="551"/>
      <c r="AH60" s="551"/>
      <c r="AI60" s="552"/>
      <c r="AJ60" s="553"/>
      <c r="AK60" s="554"/>
      <c r="AL60" s="554"/>
      <c r="AM60" s="554"/>
      <c r="AN60" s="554"/>
      <c r="AO60" s="555"/>
    </row>
    <row r="61" spans="2:53" s="16" customFormat="1" ht="11.25" customHeight="1">
      <c r="B61" s="631" t="s">
        <v>340</v>
      </c>
      <c r="C61" s="632"/>
      <c r="D61" s="633" t="s">
        <v>341</v>
      </c>
      <c r="E61" s="634"/>
      <c r="F61" s="634"/>
      <c r="G61" s="634"/>
      <c r="H61" s="634"/>
      <c r="I61" s="634"/>
      <c r="J61" s="634"/>
      <c r="K61" s="634"/>
      <c r="L61" s="634"/>
      <c r="M61" s="634"/>
      <c r="N61" s="634"/>
      <c r="O61" s="634"/>
      <c r="P61" s="634"/>
      <c r="Q61" s="634"/>
      <c r="R61" s="634"/>
      <c r="S61" s="634"/>
      <c r="T61" s="634"/>
      <c r="U61" s="635"/>
      <c r="V61" s="540"/>
      <c r="W61" s="541"/>
      <c r="X61" s="542"/>
      <c r="Y61" s="543"/>
      <c r="Z61" s="550"/>
      <c r="AA61" s="551"/>
      <c r="AB61" s="551"/>
      <c r="AC61" s="551"/>
      <c r="AD61" s="551"/>
      <c r="AE61" s="551"/>
      <c r="AF61" s="551"/>
      <c r="AG61" s="551"/>
      <c r="AH61" s="551"/>
      <c r="AI61" s="552"/>
      <c r="AJ61" s="553"/>
      <c r="AK61" s="554"/>
      <c r="AL61" s="554"/>
      <c r="AM61" s="554"/>
      <c r="AN61" s="554"/>
      <c r="AO61" s="555"/>
    </row>
    <row r="62" spans="2:53" s="12" customFormat="1" ht="11.25">
      <c r="B62" s="675">
        <v>5</v>
      </c>
      <c r="C62" s="676"/>
      <c r="D62" s="676" t="s">
        <v>117</v>
      </c>
      <c r="E62" s="676"/>
      <c r="F62" s="676"/>
      <c r="G62" s="676"/>
      <c r="H62" s="676"/>
      <c r="I62" s="676"/>
      <c r="J62" s="676"/>
      <c r="K62" s="676"/>
      <c r="L62" s="676"/>
      <c r="M62" s="676"/>
      <c r="N62" s="676"/>
      <c r="O62" s="676"/>
      <c r="P62" s="676"/>
      <c r="Q62" s="676"/>
      <c r="R62" s="676"/>
      <c r="S62" s="676"/>
      <c r="T62" s="676"/>
      <c r="U62" s="676"/>
      <c r="V62" s="676"/>
      <c r="W62" s="676"/>
      <c r="X62" s="676"/>
      <c r="Y62" s="676"/>
      <c r="Z62" s="676"/>
      <c r="AA62" s="676"/>
      <c r="AB62" s="676"/>
      <c r="AC62" s="676"/>
      <c r="AD62" s="676"/>
      <c r="AE62" s="676"/>
      <c r="AF62" s="676"/>
      <c r="AG62" s="676"/>
      <c r="AH62" s="676"/>
      <c r="AI62" s="676"/>
      <c r="AJ62" s="676"/>
      <c r="AK62" s="676"/>
      <c r="AL62" s="676"/>
      <c r="AM62" s="676"/>
      <c r="AN62" s="676"/>
      <c r="AO62" s="677"/>
    </row>
    <row r="63" spans="2:53" s="16" customFormat="1" ht="11.25" customHeight="1">
      <c r="B63" s="595">
        <v>5.0999999999999996</v>
      </c>
      <c r="C63" s="596"/>
      <c r="D63" s="578" t="s">
        <v>209</v>
      </c>
      <c r="E63" s="578"/>
      <c r="F63" s="578"/>
      <c r="G63" s="578"/>
      <c r="H63" s="578"/>
      <c r="I63" s="578"/>
      <c r="J63" s="578"/>
      <c r="K63" s="578"/>
      <c r="L63" s="578"/>
      <c r="M63" s="578"/>
      <c r="N63" s="578"/>
      <c r="O63" s="578"/>
      <c r="P63" s="577" t="s">
        <v>151</v>
      </c>
      <c r="Q63" s="578"/>
      <c r="R63" s="614" t="s">
        <v>9</v>
      </c>
      <c r="S63" s="614"/>
      <c r="T63" s="614"/>
      <c r="U63" s="615"/>
      <c r="V63" s="540"/>
      <c r="W63" s="541"/>
      <c r="X63" s="542"/>
      <c r="Y63" s="543"/>
      <c r="Z63" s="602" t="s">
        <v>118</v>
      </c>
      <c r="AA63" s="603"/>
      <c r="AB63" s="603"/>
      <c r="AC63" s="603"/>
      <c r="AD63" s="603"/>
      <c r="AE63" s="604"/>
      <c r="AF63" s="604"/>
      <c r="AG63" s="604"/>
      <c r="AH63" s="604"/>
      <c r="AI63" s="605"/>
      <c r="AJ63" s="606"/>
      <c r="AK63" s="607"/>
      <c r="AL63" s="607"/>
      <c r="AM63" s="607"/>
      <c r="AN63" s="607"/>
      <c r="AO63" s="608"/>
      <c r="AQ63" s="597"/>
      <c r="AR63" s="598"/>
      <c r="AS63" s="598"/>
      <c r="AT63" s="598"/>
      <c r="AU63" s="598"/>
      <c r="AV63" s="598"/>
      <c r="AW63" s="598"/>
      <c r="AX63" s="598"/>
      <c r="AY63" s="598"/>
      <c r="AZ63" s="598"/>
      <c r="BA63" s="598"/>
    </row>
    <row r="64" spans="2:53" s="16" customFormat="1" ht="11.25" customHeight="1">
      <c r="B64" s="595">
        <v>5.2</v>
      </c>
      <c r="C64" s="596"/>
      <c r="D64" s="568" t="s">
        <v>210</v>
      </c>
      <c r="E64" s="569"/>
      <c r="F64" s="569"/>
      <c r="G64" s="569"/>
      <c r="H64" s="569"/>
      <c r="I64" s="569"/>
      <c r="J64" s="569"/>
      <c r="K64" s="569"/>
      <c r="L64" s="569"/>
      <c r="M64" s="569"/>
      <c r="N64" s="569"/>
      <c r="O64" s="569"/>
      <c r="P64" s="569"/>
      <c r="Q64" s="569"/>
      <c r="R64" s="569"/>
      <c r="S64" s="569"/>
      <c r="T64" s="569"/>
      <c r="U64" s="570"/>
      <c r="V64" s="540"/>
      <c r="W64" s="541"/>
      <c r="X64" s="542"/>
      <c r="Y64" s="543"/>
      <c r="Z64" s="602" t="s">
        <v>119</v>
      </c>
      <c r="AA64" s="603"/>
      <c r="AB64" s="603"/>
      <c r="AC64" s="603"/>
      <c r="AD64" s="603"/>
      <c r="AE64" s="604"/>
      <c r="AF64" s="604"/>
      <c r="AG64" s="604"/>
      <c r="AH64" s="604"/>
      <c r="AI64" s="604"/>
      <c r="AJ64" s="604"/>
      <c r="AK64" s="604"/>
      <c r="AL64" s="604"/>
      <c r="AM64" s="604"/>
      <c r="AN64" s="604"/>
      <c r="AO64" s="604"/>
      <c r="AQ64" s="598"/>
      <c r="AR64" s="598"/>
      <c r="AS64" s="598"/>
      <c r="AT64" s="598"/>
      <c r="AU64" s="598"/>
      <c r="AV64" s="598"/>
      <c r="AW64" s="598"/>
      <c r="AX64" s="598"/>
      <c r="AY64" s="598"/>
      <c r="AZ64" s="598"/>
      <c r="BA64" s="598"/>
    </row>
    <row r="65" spans="2:53" s="16" customFormat="1" ht="11.25" customHeight="1">
      <c r="B65" s="586">
        <v>5.3</v>
      </c>
      <c r="C65" s="587"/>
      <c r="D65" s="576" t="s">
        <v>211</v>
      </c>
      <c r="E65" s="575"/>
      <c r="F65" s="575"/>
      <c r="G65" s="575"/>
      <c r="H65" s="575"/>
      <c r="I65" s="575"/>
      <c r="J65" s="575"/>
      <c r="K65" s="575"/>
      <c r="L65" s="575"/>
      <c r="M65" s="575"/>
      <c r="N65" s="575"/>
      <c r="O65" s="575"/>
      <c r="P65" s="577" t="s">
        <v>151</v>
      </c>
      <c r="Q65" s="578"/>
      <c r="R65" s="579" t="s">
        <v>126</v>
      </c>
      <c r="S65" s="579"/>
      <c r="T65" s="579"/>
      <c r="U65" s="580"/>
      <c r="V65" s="540"/>
      <c r="W65" s="541"/>
      <c r="X65" s="542"/>
      <c r="Y65" s="543"/>
      <c r="Z65" s="602" t="s">
        <v>118</v>
      </c>
      <c r="AA65" s="603"/>
      <c r="AB65" s="603"/>
      <c r="AC65" s="603"/>
      <c r="AD65" s="603"/>
      <c r="AE65" s="604"/>
      <c r="AF65" s="604"/>
      <c r="AG65" s="604"/>
      <c r="AH65" s="604"/>
      <c r="AI65" s="605"/>
      <c r="AJ65" s="606"/>
      <c r="AK65" s="607"/>
      <c r="AL65" s="607"/>
      <c r="AM65" s="607"/>
      <c r="AN65" s="607"/>
      <c r="AO65" s="608"/>
      <c r="AQ65" s="598"/>
      <c r="AR65" s="598"/>
      <c r="AS65" s="598"/>
      <c r="AT65" s="598"/>
      <c r="AU65" s="598"/>
      <c r="AV65" s="598"/>
      <c r="AW65" s="598"/>
      <c r="AX65" s="598"/>
      <c r="AY65" s="598"/>
      <c r="AZ65" s="598"/>
      <c r="BA65" s="598"/>
    </row>
    <row r="66" spans="2:53" s="16" customFormat="1" ht="11.25" customHeight="1">
      <c r="B66" s="595">
        <v>5.4</v>
      </c>
      <c r="C66" s="596"/>
      <c r="D66" s="590" t="s">
        <v>212</v>
      </c>
      <c r="E66" s="591"/>
      <c r="F66" s="591"/>
      <c r="G66" s="591"/>
      <c r="H66" s="591"/>
      <c r="I66" s="591"/>
      <c r="J66" s="591"/>
      <c r="K66" s="591"/>
      <c r="L66" s="591"/>
      <c r="M66" s="591"/>
      <c r="N66" s="591"/>
      <c r="O66" s="591"/>
      <c r="P66" s="591"/>
      <c r="Q66" s="591"/>
      <c r="R66" s="591"/>
      <c r="S66" s="591"/>
      <c r="T66" s="591"/>
      <c r="U66" s="592"/>
      <c r="V66" s="540"/>
      <c r="W66" s="541"/>
      <c r="X66" s="542"/>
      <c r="Y66" s="543"/>
      <c r="Z66" s="602" t="s">
        <v>119</v>
      </c>
      <c r="AA66" s="603"/>
      <c r="AB66" s="603"/>
      <c r="AC66" s="603"/>
      <c r="AD66" s="603"/>
      <c r="AE66" s="604"/>
      <c r="AF66" s="604"/>
      <c r="AG66" s="604"/>
      <c r="AH66" s="604"/>
      <c r="AI66" s="604"/>
      <c r="AJ66" s="604"/>
      <c r="AK66" s="604"/>
      <c r="AL66" s="604"/>
      <c r="AM66" s="604"/>
      <c r="AN66" s="604"/>
      <c r="AO66" s="604"/>
      <c r="AQ66" s="598"/>
      <c r="AR66" s="598"/>
      <c r="AS66" s="598"/>
      <c r="AT66" s="598"/>
      <c r="AU66" s="598"/>
      <c r="AV66" s="598"/>
      <c r="AW66" s="598"/>
      <c r="AX66" s="598"/>
      <c r="AY66" s="598"/>
      <c r="AZ66" s="598"/>
      <c r="BA66" s="598"/>
    </row>
    <row r="67" spans="2:53" s="16" customFormat="1" ht="11.25" customHeight="1">
      <c r="B67" s="595">
        <v>5.5</v>
      </c>
      <c r="C67" s="596"/>
      <c r="D67" s="568" t="s">
        <v>213</v>
      </c>
      <c r="E67" s="569"/>
      <c r="F67" s="569"/>
      <c r="G67" s="569"/>
      <c r="H67" s="569"/>
      <c r="I67" s="569"/>
      <c r="J67" s="569"/>
      <c r="K67" s="569"/>
      <c r="L67" s="569"/>
      <c r="M67" s="569"/>
      <c r="N67" s="569"/>
      <c r="O67" s="569"/>
      <c r="P67" s="569"/>
      <c r="Q67" s="569"/>
      <c r="R67" s="569"/>
      <c r="S67" s="569"/>
      <c r="T67" s="569"/>
      <c r="U67" s="570"/>
      <c r="V67" s="540"/>
      <c r="W67" s="541"/>
      <c r="X67" s="542"/>
      <c r="Y67" s="543"/>
      <c r="Z67" s="550"/>
      <c r="AA67" s="551"/>
      <c r="AB67" s="551"/>
      <c r="AC67" s="551"/>
      <c r="AD67" s="551"/>
      <c r="AE67" s="551"/>
      <c r="AF67" s="551"/>
      <c r="AG67" s="551"/>
      <c r="AH67" s="551"/>
      <c r="AI67" s="552"/>
      <c r="AJ67" s="553"/>
      <c r="AK67" s="554"/>
      <c r="AL67" s="554"/>
      <c r="AM67" s="554"/>
      <c r="AN67" s="554"/>
      <c r="AO67" s="555"/>
      <c r="AQ67" s="598"/>
      <c r="AR67" s="598"/>
      <c r="AS67" s="598"/>
      <c r="AT67" s="598"/>
      <c r="AU67" s="598"/>
      <c r="AV67" s="598"/>
      <c r="AW67" s="598"/>
      <c r="AX67" s="598"/>
      <c r="AY67" s="598"/>
      <c r="AZ67" s="598"/>
      <c r="BA67" s="598"/>
    </row>
    <row r="68" spans="2:53" s="16" customFormat="1" ht="11.25" customHeight="1">
      <c r="B68" s="586">
        <v>5.6</v>
      </c>
      <c r="C68" s="587"/>
      <c r="D68" s="568" t="s">
        <v>214</v>
      </c>
      <c r="E68" s="569"/>
      <c r="F68" s="569"/>
      <c r="G68" s="569"/>
      <c r="H68" s="569"/>
      <c r="I68" s="569"/>
      <c r="J68" s="569"/>
      <c r="K68" s="569"/>
      <c r="L68" s="569"/>
      <c r="M68" s="569"/>
      <c r="N68" s="569"/>
      <c r="O68" s="569"/>
      <c r="P68" s="569"/>
      <c r="Q68" s="569"/>
      <c r="R68" s="569"/>
      <c r="S68" s="569"/>
      <c r="T68" s="569"/>
      <c r="U68" s="570"/>
      <c r="V68" s="540"/>
      <c r="W68" s="541"/>
      <c r="X68" s="542"/>
      <c r="Y68" s="543"/>
      <c r="Z68" s="550"/>
      <c r="AA68" s="551"/>
      <c r="AB68" s="551"/>
      <c r="AC68" s="551"/>
      <c r="AD68" s="551"/>
      <c r="AE68" s="551"/>
      <c r="AF68" s="551"/>
      <c r="AG68" s="551"/>
      <c r="AH68" s="551"/>
      <c r="AI68" s="552"/>
      <c r="AJ68" s="553"/>
      <c r="AK68" s="554"/>
      <c r="AL68" s="554"/>
      <c r="AM68" s="554"/>
      <c r="AN68" s="554"/>
      <c r="AO68" s="555"/>
      <c r="AQ68" s="598"/>
      <c r="AR68" s="598"/>
      <c r="AS68" s="598"/>
      <c r="AT68" s="598"/>
      <c r="AU68" s="598"/>
      <c r="AV68" s="598"/>
      <c r="AW68" s="598"/>
      <c r="AX68" s="598"/>
      <c r="AY68" s="598"/>
      <c r="AZ68" s="598"/>
      <c r="BA68" s="598"/>
    </row>
    <row r="69" spans="2:53" s="16" customFormat="1" ht="11.25" customHeight="1">
      <c r="B69" s="595">
        <v>5.7</v>
      </c>
      <c r="C69" s="596"/>
      <c r="D69" s="568" t="s">
        <v>215</v>
      </c>
      <c r="E69" s="569"/>
      <c r="F69" s="569"/>
      <c r="G69" s="569"/>
      <c r="H69" s="569"/>
      <c r="I69" s="569"/>
      <c r="J69" s="569"/>
      <c r="K69" s="569"/>
      <c r="L69" s="569"/>
      <c r="M69" s="569"/>
      <c r="N69" s="569"/>
      <c r="O69" s="569"/>
      <c r="P69" s="569"/>
      <c r="Q69" s="569"/>
      <c r="R69" s="569"/>
      <c r="S69" s="569"/>
      <c r="T69" s="569"/>
      <c r="U69" s="570"/>
      <c r="V69" s="540"/>
      <c r="W69" s="541"/>
      <c r="X69" s="542"/>
      <c r="Y69" s="543"/>
      <c r="Z69" s="550"/>
      <c r="AA69" s="551"/>
      <c r="AB69" s="551"/>
      <c r="AC69" s="551"/>
      <c r="AD69" s="551"/>
      <c r="AE69" s="551"/>
      <c r="AF69" s="551"/>
      <c r="AG69" s="551"/>
      <c r="AH69" s="551"/>
      <c r="AI69" s="552"/>
      <c r="AJ69" s="553"/>
      <c r="AK69" s="554"/>
      <c r="AL69" s="554"/>
      <c r="AM69" s="554"/>
      <c r="AN69" s="554"/>
      <c r="AO69" s="555"/>
      <c r="AQ69" s="598"/>
      <c r="AR69" s="598"/>
      <c r="AS69" s="598"/>
      <c r="AT69" s="598"/>
      <c r="AU69" s="598"/>
      <c r="AV69" s="598"/>
      <c r="AW69" s="598"/>
      <c r="AX69" s="598"/>
      <c r="AY69" s="598"/>
      <c r="AZ69" s="598"/>
      <c r="BA69" s="598"/>
    </row>
    <row r="70" spans="2:53" s="16" customFormat="1" ht="11.25" customHeight="1">
      <c r="B70" s="595">
        <v>5.8</v>
      </c>
      <c r="C70" s="596"/>
      <c r="D70" s="568" t="s">
        <v>216</v>
      </c>
      <c r="E70" s="569"/>
      <c r="F70" s="569"/>
      <c r="G70" s="569"/>
      <c r="H70" s="569"/>
      <c r="I70" s="569"/>
      <c r="J70" s="569"/>
      <c r="K70" s="569"/>
      <c r="L70" s="569"/>
      <c r="M70" s="569"/>
      <c r="N70" s="569"/>
      <c r="O70" s="569"/>
      <c r="P70" s="569"/>
      <c r="Q70" s="569"/>
      <c r="R70" s="569"/>
      <c r="S70" s="569"/>
      <c r="T70" s="569"/>
      <c r="U70" s="570"/>
      <c r="V70" s="540"/>
      <c r="W70" s="541"/>
      <c r="X70" s="542"/>
      <c r="Y70" s="543"/>
      <c r="Z70" s="550"/>
      <c r="AA70" s="551"/>
      <c r="AB70" s="551"/>
      <c r="AC70" s="551"/>
      <c r="AD70" s="551"/>
      <c r="AE70" s="551"/>
      <c r="AF70" s="551"/>
      <c r="AG70" s="551"/>
      <c r="AH70" s="551"/>
      <c r="AI70" s="552"/>
      <c r="AJ70" s="553"/>
      <c r="AK70" s="554"/>
      <c r="AL70" s="554"/>
      <c r="AM70" s="554"/>
      <c r="AN70" s="554"/>
      <c r="AO70" s="555"/>
      <c r="AQ70" s="598"/>
      <c r="AR70" s="598"/>
      <c r="AS70" s="598"/>
      <c r="AT70" s="598"/>
      <c r="AU70" s="598"/>
      <c r="AV70" s="598"/>
      <c r="AW70" s="598"/>
      <c r="AX70" s="598"/>
      <c r="AY70" s="598"/>
      <c r="AZ70" s="598"/>
      <c r="BA70" s="598"/>
    </row>
    <row r="71" spans="2:53" s="16" customFormat="1" ht="11.25" customHeight="1">
      <c r="B71" s="586">
        <v>5.9</v>
      </c>
      <c r="C71" s="587"/>
      <c r="D71" s="568" t="s">
        <v>217</v>
      </c>
      <c r="E71" s="569"/>
      <c r="F71" s="569"/>
      <c r="G71" s="569"/>
      <c r="H71" s="569"/>
      <c r="I71" s="569"/>
      <c r="J71" s="569"/>
      <c r="K71" s="569"/>
      <c r="L71" s="569"/>
      <c r="M71" s="569"/>
      <c r="N71" s="569"/>
      <c r="O71" s="569"/>
      <c r="P71" s="569"/>
      <c r="Q71" s="569"/>
      <c r="R71" s="569"/>
      <c r="S71" s="569"/>
      <c r="T71" s="569"/>
      <c r="U71" s="570"/>
      <c r="V71" s="540"/>
      <c r="W71" s="541"/>
      <c r="X71" s="542"/>
      <c r="Y71" s="543"/>
      <c r="Z71" s="571"/>
      <c r="AA71" s="572"/>
      <c r="AB71" s="572"/>
      <c r="AC71" s="572"/>
      <c r="AD71" s="572"/>
      <c r="AE71" s="572"/>
      <c r="AF71" s="572"/>
      <c r="AG71" s="572"/>
      <c r="AH71" s="572"/>
      <c r="AI71" s="573"/>
      <c r="AJ71" s="553"/>
      <c r="AK71" s="554"/>
      <c r="AL71" s="554"/>
      <c r="AM71" s="554"/>
      <c r="AN71" s="554"/>
      <c r="AO71" s="555"/>
      <c r="AQ71" s="598"/>
      <c r="AR71" s="598"/>
      <c r="AS71" s="598"/>
      <c r="AT71" s="598"/>
      <c r="AU71" s="598"/>
      <c r="AV71" s="598"/>
      <c r="AW71" s="598"/>
      <c r="AX71" s="598"/>
      <c r="AY71" s="598"/>
      <c r="AZ71" s="598"/>
      <c r="BA71" s="598"/>
    </row>
    <row r="72" spans="2:53" s="16" customFormat="1" ht="11.25" customHeight="1">
      <c r="B72" s="566">
        <v>5.0999999999999996</v>
      </c>
      <c r="C72" s="567"/>
      <c r="D72" s="578" t="s">
        <v>209</v>
      </c>
      <c r="E72" s="578"/>
      <c r="F72" s="578"/>
      <c r="G72" s="578"/>
      <c r="H72" s="578"/>
      <c r="I72" s="578"/>
      <c r="J72" s="578"/>
      <c r="K72" s="578"/>
      <c r="L72" s="578"/>
      <c r="M72" s="578"/>
      <c r="N72" s="578"/>
      <c r="O72" s="578"/>
      <c r="P72" s="577" t="s">
        <v>152</v>
      </c>
      <c r="Q72" s="578"/>
      <c r="R72" s="614" t="s">
        <v>9</v>
      </c>
      <c r="S72" s="614"/>
      <c r="T72" s="614"/>
      <c r="U72" s="615"/>
      <c r="V72" s="540"/>
      <c r="W72" s="541"/>
      <c r="X72" s="542"/>
      <c r="Y72" s="543"/>
      <c r="Z72" s="602" t="s">
        <v>118</v>
      </c>
      <c r="AA72" s="603"/>
      <c r="AB72" s="603"/>
      <c r="AC72" s="603"/>
      <c r="AD72" s="603"/>
      <c r="AE72" s="604"/>
      <c r="AF72" s="604"/>
      <c r="AG72" s="604"/>
      <c r="AH72" s="604"/>
      <c r="AI72" s="605"/>
      <c r="AJ72" s="606"/>
      <c r="AK72" s="607"/>
      <c r="AL72" s="607"/>
      <c r="AM72" s="607"/>
      <c r="AN72" s="607"/>
      <c r="AO72" s="608"/>
      <c r="AQ72" s="597"/>
      <c r="AR72" s="598"/>
      <c r="AS72" s="598"/>
      <c r="AT72" s="598"/>
      <c r="AU72" s="598"/>
      <c r="AV72" s="598"/>
      <c r="AW72" s="598"/>
      <c r="AX72" s="598"/>
      <c r="AY72" s="598"/>
      <c r="AZ72" s="598"/>
      <c r="BA72" s="598"/>
    </row>
    <row r="73" spans="2:53" s="16" customFormat="1" ht="11.25" customHeight="1">
      <c r="B73" s="566">
        <v>5.1100000000000003</v>
      </c>
      <c r="C73" s="567"/>
      <c r="D73" s="568" t="s">
        <v>210</v>
      </c>
      <c r="E73" s="569"/>
      <c r="F73" s="569"/>
      <c r="G73" s="569"/>
      <c r="H73" s="569"/>
      <c r="I73" s="569"/>
      <c r="J73" s="569"/>
      <c r="K73" s="569"/>
      <c r="L73" s="569"/>
      <c r="M73" s="569"/>
      <c r="N73" s="569"/>
      <c r="O73" s="569"/>
      <c r="P73" s="569"/>
      <c r="Q73" s="569"/>
      <c r="R73" s="569"/>
      <c r="S73" s="569"/>
      <c r="T73" s="569"/>
      <c r="U73" s="570"/>
      <c r="V73" s="540"/>
      <c r="W73" s="541"/>
      <c r="X73" s="542"/>
      <c r="Y73" s="543"/>
      <c r="Z73" s="602" t="s">
        <v>119</v>
      </c>
      <c r="AA73" s="603"/>
      <c r="AB73" s="603"/>
      <c r="AC73" s="603"/>
      <c r="AD73" s="603"/>
      <c r="AE73" s="604"/>
      <c r="AF73" s="604"/>
      <c r="AG73" s="604"/>
      <c r="AH73" s="604"/>
      <c r="AI73" s="604"/>
      <c r="AJ73" s="604"/>
      <c r="AK73" s="604"/>
      <c r="AL73" s="604"/>
      <c r="AM73" s="604"/>
      <c r="AN73" s="604"/>
      <c r="AO73" s="604"/>
      <c r="AQ73" s="598"/>
      <c r="AR73" s="598"/>
      <c r="AS73" s="598"/>
      <c r="AT73" s="598"/>
      <c r="AU73" s="598"/>
      <c r="AV73" s="598"/>
      <c r="AW73" s="598"/>
      <c r="AX73" s="598"/>
      <c r="AY73" s="598"/>
      <c r="AZ73" s="598"/>
      <c r="BA73" s="598"/>
    </row>
    <row r="74" spans="2:53" s="16" customFormat="1" ht="11.25" customHeight="1">
      <c r="B74" s="566">
        <v>5.12</v>
      </c>
      <c r="C74" s="567"/>
      <c r="D74" s="576" t="s">
        <v>211</v>
      </c>
      <c r="E74" s="575"/>
      <c r="F74" s="575"/>
      <c r="G74" s="575"/>
      <c r="H74" s="575"/>
      <c r="I74" s="575"/>
      <c r="J74" s="575"/>
      <c r="K74" s="575"/>
      <c r="L74" s="575"/>
      <c r="M74" s="575"/>
      <c r="N74" s="575"/>
      <c r="O74" s="575"/>
      <c r="P74" s="577" t="s">
        <v>152</v>
      </c>
      <c r="Q74" s="578"/>
      <c r="R74" s="579" t="s">
        <v>126</v>
      </c>
      <c r="S74" s="579"/>
      <c r="T74" s="579"/>
      <c r="U74" s="580"/>
      <c r="V74" s="540"/>
      <c r="W74" s="541"/>
      <c r="X74" s="542"/>
      <c r="Y74" s="543"/>
      <c r="Z74" s="602" t="s">
        <v>118</v>
      </c>
      <c r="AA74" s="603"/>
      <c r="AB74" s="603"/>
      <c r="AC74" s="603"/>
      <c r="AD74" s="603"/>
      <c r="AE74" s="604"/>
      <c r="AF74" s="604"/>
      <c r="AG74" s="604"/>
      <c r="AH74" s="604"/>
      <c r="AI74" s="605"/>
      <c r="AJ74" s="606"/>
      <c r="AK74" s="607"/>
      <c r="AL74" s="607"/>
      <c r="AM74" s="607"/>
      <c r="AN74" s="607"/>
      <c r="AO74" s="608"/>
      <c r="AQ74" s="598"/>
      <c r="AR74" s="598"/>
      <c r="AS74" s="598"/>
      <c r="AT74" s="598"/>
      <c r="AU74" s="598"/>
      <c r="AV74" s="598"/>
      <c r="AW74" s="598"/>
      <c r="AX74" s="598"/>
      <c r="AY74" s="598"/>
      <c r="AZ74" s="598"/>
      <c r="BA74" s="598"/>
    </row>
    <row r="75" spans="2:53" s="16" customFormat="1" ht="11.25" customHeight="1">
      <c r="B75" s="566">
        <v>5.13</v>
      </c>
      <c r="C75" s="567"/>
      <c r="D75" s="590" t="s">
        <v>212</v>
      </c>
      <c r="E75" s="591"/>
      <c r="F75" s="591"/>
      <c r="G75" s="591"/>
      <c r="H75" s="591"/>
      <c r="I75" s="591"/>
      <c r="J75" s="591"/>
      <c r="K75" s="591"/>
      <c r="L75" s="591"/>
      <c r="M75" s="591"/>
      <c r="N75" s="591"/>
      <c r="O75" s="591"/>
      <c r="P75" s="591"/>
      <c r="Q75" s="591"/>
      <c r="R75" s="591"/>
      <c r="S75" s="591"/>
      <c r="T75" s="591"/>
      <c r="U75" s="592"/>
      <c r="V75" s="540"/>
      <c r="W75" s="541"/>
      <c r="X75" s="542"/>
      <c r="Y75" s="543"/>
      <c r="Z75" s="602" t="s">
        <v>119</v>
      </c>
      <c r="AA75" s="603"/>
      <c r="AB75" s="603"/>
      <c r="AC75" s="603"/>
      <c r="AD75" s="603"/>
      <c r="AE75" s="604"/>
      <c r="AF75" s="604"/>
      <c r="AG75" s="604"/>
      <c r="AH75" s="604"/>
      <c r="AI75" s="604"/>
      <c r="AJ75" s="604"/>
      <c r="AK75" s="604"/>
      <c r="AL75" s="604"/>
      <c r="AM75" s="604"/>
      <c r="AN75" s="604"/>
      <c r="AO75" s="604"/>
      <c r="AQ75" s="598"/>
      <c r="AR75" s="598"/>
      <c r="AS75" s="598"/>
      <c r="AT75" s="598"/>
      <c r="AU75" s="598"/>
      <c r="AV75" s="598"/>
      <c r="AW75" s="598"/>
      <c r="AX75" s="598"/>
      <c r="AY75" s="598"/>
      <c r="AZ75" s="598"/>
      <c r="BA75" s="598"/>
    </row>
    <row r="76" spans="2:53" s="16" customFormat="1" ht="11.25" customHeight="1">
      <c r="B76" s="566">
        <v>5.14</v>
      </c>
      <c r="C76" s="567"/>
      <c r="D76" s="568" t="s">
        <v>213</v>
      </c>
      <c r="E76" s="569"/>
      <c r="F76" s="569"/>
      <c r="G76" s="569"/>
      <c r="H76" s="569"/>
      <c r="I76" s="569"/>
      <c r="J76" s="569"/>
      <c r="K76" s="569"/>
      <c r="L76" s="569"/>
      <c r="M76" s="569"/>
      <c r="N76" s="569"/>
      <c r="O76" s="569"/>
      <c r="P76" s="569"/>
      <c r="Q76" s="569"/>
      <c r="R76" s="569"/>
      <c r="S76" s="569"/>
      <c r="T76" s="569"/>
      <c r="U76" s="570"/>
      <c r="V76" s="540"/>
      <c r="W76" s="541"/>
      <c r="X76" s="542"/>
      <c r="Y76" s="543"/>
      <c r="Z76" s="550"/>
      <c r="AA76" s="551"/>
      <c r="AB76" s="551"/>
      <c r="AC76" s="551"/>
      <c r="AD76" s="551"/>
      <c r="AE76" s="551"/>
      <c r="AF76" s="551"/>
      <c r="AG76" s="551"/>
      <c r="AH76" s="551"/>
      <c r="AI76" s="552"/>
      <c r="AJ76" s="553"/>
      <c r="AK76" s="554"/>
      <c r="AL76" s="554"/>
      <c r="AM76" s="554"/>
      <c r="AN76" s="554"/>
      <c r="AO76" s="555"/>
      <c r="AQ76" s="598"/>
      <c r="AR76" s="598"/>
      <c r="AS76" s="598"/>
      <c r="AT76" s="598"/>
      <c r="AU76" s="598"/>
      <c r="AV76" s="598"/>
      <c r="AW76" s="598"/>
      <c r="AX76" s="598"/>
      <c r="AY76" s="598"/>
      <c r="AZ76" s="598"/>
      <c r="BA76" s="598"/>
    </row>
    <row r="77" spans="2:53" s="16" customFormat="1" ht="11.25" customHeight="1">
      <c r="B77" s="566">
        <v>5.15</v>
      </c>
      <c r="C77" s="567"/>
      <c r="D77" s="568" t="s">
        <v>214</v>
      </c>
      <c r="E77" s="569"/>
      <c r="F77" s="569"/>
      <c r="G77" s="569"/>
      <c r="H77" s="569"/>
      <c r="I77" s="569"/>
      <c r="J77" s="569"/>
      <c r="K77" s="569"/>
      <c r="L77" s="569"/>
      <c r="M77" s="569"/>
      <c r="N77" s="569"/>
      <c r="O77" s="569"/>
      <c r="P77" s="569"/>
      <c r="Q77" s="569"/>
      <c r="R77" s="569"/>
      <c r="S77" s="569"/>
      <c r="T77" s="569"/>
      <c r="U77" s="570"/>
      <c r="V77" s="540"/>
      <c r="W77" s="541"/>
      <c r="X77" s="542"/>
      <c r="Y77" s="543"/>
      <c r="Z77" s="550"/>
      <c r="AA77" s="551"/>
      <c r="AB77" s="551"/>
      <c r="AC77" s="551"/>
      <c r="AD77" s="551"/>
      <c r="AE77" s="551"/>
      <c r="AF77" s="551"/>
      <c r="AG77" s="551"/>
      <c r="AH77" s="551"/>
      <c r="AI77" s="552"/>
      <c r="AJ77" s="553"/>
      <c r="AK77" s="554"/>
      <c r="AL77" s="554"/>
      <c r="AM77" s="554"/>
      <c r="AN77" s="554"/>
      <c r="AO77" s="555"/>
      <c r="AQ77" s="598"/>
      <c r="AR77" s="598"/>
      <c r="AS77" s="598"/>
      <c r="AT77" s="598"/>
      <c r="AU77" s="598"/>
      <c r="AV77" s="598"/>
      <c r="AW77" s="598"/>
      <c r="AX77" s="598"/>
      <c r="AY77" s="598"/>
      <c r="AZ77" s="598"/>
      <c r="BA77" s="598"/>
    </row>
    <row r="78" spans="2:53" s="16" customFormat="1" ht="11.25" customHeight="1">
      <c r="B78" s="566">
        <v>5.16</v>
      </c>
      <c r="C78" s="567"/>
      <c r="D78" s="568" t="s">
        <v>215</v>
      </c>
      <c r="E78" s="569"/>
      <c r="F78" s="569"/>
      <c r="G78" s="569"/>
      <c r="H78" s="569"/>
      <c r="I78" s="569"/>
      <c r="J78" s="569"/>
      <c r="K78" s="569"/>
      <c r="L78" s="569"/>
      <c r="M78" s="569"/>
      <c r="N78" s="569"/>
      <c r="O78" s="569"/>
      <c r="P78" s="569"/>
      <c r="Q78" s="569"/>
      <c r="R78" s="569"/>
      <c r="S78" s="569"/>
      <c r="T78" s="569"/>
      <c r="U78" s="570"/>
      <c r="V78" s="540"/>
      <c r="W78" s="541"/>
      <c r="X78" s="542"/>
      <c r="Y78" s="543"/>
      <c r="Z78" s="550"/>
      <c r="AA78" s="551"/>
      <c r="AB78" s="551"/>
      <c r="AC78" s="551"/>
      <c r="AD78" s="551"/>
      <c r="AE78" s="551"/>
      <c r="AF78" s="551"/>
      <c r="AG78" s="551"/>
      <c r="AH78" s="551"/>
      <c r="AI78" s="552"/>
      <c r="AJ78" s="553"/>
      <c r="AK78" s="554"/>
      <c r="AL78" s="554"/>
      <c r="AM78" s="554"/>
      <c r="AN78" s="554"/>
      <c r="AO78" s="555"/>
      <c r="AQ78" s="598"/>
      <c r="AR78" s="598"/>
      <c r="AS78" s="598"/>
      <c r="AT78" s="598"/>
      <c r="AU78" s="598"/>
      <c r="AV78" s="598"/>
      <c r="AW78" s="598"/>
      <c r="AX78" s="598"/>
      <c r="AY78" s="598"/>
      <c r="AZ78" s="598"/>
      <c r="BA78" s="598"/>
    </row>
    <row r="79" spans="2:53" s="16" customFormat="1" ht="11.25" customHeight="1">
      <c r="B79" s="566">
        <v>5.17</v>
      </c>
      <c r="C79" s="567"/>
      <c r="D79" s="568" t="s">
        <v>216</v>
      </c>
      <c r="E79" s="569"/>
      <c r="F79" s="569"/>
      <c r="G79" s="569"/>
      <c r="H79" s="569"/>
      <c r="I79" s="569"/>
      <c r="J79" s="569"/>
      <c r="K79" s="569"/>
      <c r="L79" s="569"/>
      <c r="M79" s="569"/>
      <c r="N79" s="569"/>
      <c r="O79" s="569"/>
      <c r="P79" s="569"/>
      <c r="Q79" s="569"/>
      <c r="R79" s="569"/>
      <c r="S79" s="569"/>
      <c r="T79" s="569"/>
      <c r="U79" s="570"/>
      <c r="V79" s="540"/>
      <c r="W79" s="541"/>
      <c r="X79" s="542"/>
      <c r="Y79" s="543"/>
      <c r="Z79" s="550"/>
      <c r="AA79" s="551"/>
      <c r="AB79" s="551"/>
      <c r="AC79" s="551"/>
      <c r="AD79" s="551"/>
      <c r="AE79" s="551"/>
      <c r="AF79" s="551"/>
      <c r="AG79" s="551"/>
      <c r="AH79" s="551"/>
      <c r="AI79" s="552"/>
      <c r="AJ79" s="553"/>
      <c r="AK79" s="554"/>
      <c r="AL79" s="554"/>
      <c r="AM79" s="554"/>
      <c r="AN79" s="554"/>
      <c r="AO79" s="555"/>
      <c r="AQ79" s="598"/>
      <c r="AR79" s="598"/>
      <c r="AS79" s="598"/>
      <c r="AT79" s="598"/>
      <c r="AU79" s="598"/>
      <c r="AV79" s="598"/>
      <c r="AW79" s="598"/>
      <c r="AX79" s="598"/>
      <c r="AY79" s="598"/>
      <c r="AZ79" s="598"/>
      <c r="BA79" s="598"/>
    </row>
    <row r="80" spans="2:53" s="16" customFormat="1" ht="11.25" customHeight="1">
      <c r="B80" s="566">
        <v>5.1800000000000104</v>
      </c>
      <c r="C80" s="567"/>
      <c r="D80" s="568" t="s">
        <v>217</v>
      </c>
      <c r="E80" s="569"/>
      <c r="F80" s="569"/>
      <c r="G80" s="569"/>
      <c r="H80" s="569"/>
      <c r="I80" s="569"/>
      <c r="J80" s="569"/>
      <c r="K80" s="569"/>
      <c r="L80" s="569"/>
      <c r="M80" s="569"/>
      <c r="N80" s="569"/>
      <c r="O80" s="569"/>
      <c r="P80" s="569"/>
      <c r="Q80" s="569"/>
      <c r="R80" s="569"/>
      <c r="S80" s="569"/>
      <c r="T80" s="569"/>
      <c r="U80" s="570"/>
      <c r="V80" s="540"/>
      <c r="W80" s="541"/>
      <c r="X80" s="542"/>
      <c r="Y80" s="543"/>
      <c r="Z80" s="571"/>
      <c r="AA80" s="572"/>
      <c r="AB80" s="572"/>
      <c r="AC80" s="572"/>
      <c r="AD80" s="572"/>
      <c r="AE80" s="572"/>
      <c r="AF80" s="572"/>
      <c r="AG80" s="572"/>
      <c r="AH80" s="572"/>
      <c r="AI80" s="573"/>
      <c r="AJ80" s="553"/>
      <c r="AK80" s="554"/>
      <c r="AL80" s="554"/>
      <c r="AM80" s="554"/>
      <c r="AN80" s="554"/>
      <c r="AO80" s="555"/>
      <c r="AQ80" s="598"/>
      <c r="AR80" s="598"/>
      <c r="AS80" s="598"/>
      <c r="AT80" s="598"/>
      <c r="AU80" s="598"/>
      <c r="AV80" s="598"/>
      <c r="AW80" s="598"/>
      <c r="AX80" s="598"/>
      <c r="AY80" s="598"/>
      <c r="AZ80" s="598"/>
      <c r="BA80" s="598"/>
    </row>
    <row r="81" spans="2:53" s="12" customFormat="1" ht="11.25">
      <c r="B81" s="563">
        <v>6</v>
      </c>
      <c r="C81" s="564"/>
      <c r="D81" s="564" t="s">
        <v>120</v>
      </c>
      <c r="E81" s="564"/>
      <c r="F81" s="564"/>
      <c r="G81" s="564"/>
      <c r="H81" s="564"/>
      <c r="I81" s="564"/>
      <c r="J81" s="564"/>
      <c r="K81" s="564"/>
      <c r="L81" s="564"/>
      <c r="M81" s="564"/>
      <c r="N81" s="564"/>
      <c r="O81" s="564"/>
      <c r="P81" s="564"/>
      <c r="Q81" s="564"/>
      <c r="R81" s="564"/>
      <c r="S81" s="564"/>
      <c r="T81" s="564"/>
      <c r="U81" s="564"/>
      <c r="V81" s="564"/>
      <c r="W81" s="564"/>
      <c r="X81" s="564"/>
      <c r="Y81" s="564"/>
      <c r="Z81" s="564"/>
      <c r="AA81" s="564"/>
      <c r="AB81" s="564"/>
      <c r="AC81" s="564"/>
      <c r="AD81" s="564"/>
      <c r="AE81" s="564"/>
      <c r="AF81" s="564"/>
      <c r="AG81" s="564"/>
      <c r="AH81" s="564"/>
      <c r="AI81" s="564"/>
      <c r="AJ81" s="564"/>
      <c r="AK81" s="564"/>
      <c r="AL81" s="564"/>
      <c r="AM81" s="564"/>
      <c r="AN81" s="564"/>
      <c r="AO81" s="565"/>
    </row>
    <row r="82" spans="2:53" s="16" customFormat="1" ht="11.25" customHeight="1">
      <c r="B82" s="609">
        <v>6.1</v>
      </c>
      <c r="C82" s="587"/>
      <c r="D82" s="610" t="s">
        <v>229</v>
      </c>
      <c r="E82" s="610"/>
      <c r="F82" s="610"/>
      <c r="G82" s="610"/>
      <c r="H82" s="610"/>
      <c r="I82" s="610"/>
      <c r="J82" s="610"/>
      <c r="K82" s="610"/>
      <c r="L82" s="610"/>
      <c r="M82" s="610"/>
      <c r="N82" s="610"/>
      <c r="O82" s="610"/>
      <c r="P82" s="577" t="s">
        <v>151</v>
      </c>
      <c r="Q82" s="578"/>
      <c r="R82" s="593" t="s">
        <v>121</v>
      </c>
      <c r="S82" s="593"/>
      <c r="T82" s="593"/>
      <c r="U82" s="594"/>
      <c r="V82" s="540"/>
      <c r="W82" s="541"/>
      <c r="X82" s="542"/>
      <c r="Y82" s="543"/>
      <c r="Z82" s="574" t="s">
        <v>118</v>
      </c>
      <c r="AA82" s="575"/>
      <c r="AB82" s="575"/>
      <c r="AC82" s="575"/>
      <c r="AD82" s="575"/>
      <c r="AE82" s="581"/>
      <c r="AF82" s="581"/>
      <c r="AG82" s="581"/>
      <c r="AH82" s="581"/>
      <c r="AI82" s="582"/>
      <c r="AJ82" s="583"/>
      <c r="AK82" s="584"/>
      <c r="AL82" s="584"/>
      <c r="AM82" s="584"/>
      <c r="AN82" s="584"/>
      <c r="AO82" s="585"/>
      <c r="AQ82" s="597"/>
      <c r="AR82" s="598"/>
      <c r="AS82" s="598"/>
      <c r="AT82" s="598"/>
      <c r="AU82" s="598"/>
      <c r="AV82" s="598"/>
      <c r="AW82" s="598"/>
      <c r="AX82" s="598"/>
      <c r="AY82" s="598"/>
      <c r="AZ82" s="598"/>
      <c r="BA82" s="598"/>
    </row>
    <row r="83" spans="2:53" s="16" customFormat="1" ht="11.25" customHeight="1">
      <c r="B83" s="609">
        <v>6.2</v>
      </c>
      <c r="C83" s="587"/>
      <c r="D83" s="568" t="s">
        <v>230</v>
      </c>
      <c r="E83" s="569"/>
      <c r="F83" s="569"/>
      <c r="G83" s="569"/>
      <c r="H83" s="569"/>
      <c r="I83" s="569"/>
      <c r="J83" s="569"/>
      <c r="K83" s="569"/>
      <c r="L83" s="569"/>
      <c r="M83" s="569"/>
      <c r="N83" s="569"/>
      <c r="O83" s="569"/>
      <c r="P83" s="569"/>
      <c r="Q83" s="569"/>
      <c r="R83" s="569"/>
      <c r="S83" s="569"/>
      <c r="T83" s="569"/>
      <c r="U83" s="570"/>
      <c r="V83" s="540"/>
      <c r="W83" s="541"/>
      <c r="X83" s="542"/>
      <c r="Y83" s="543"/>
      <c r="Z83" s="574" t="s">
        <v>119</v>
      </c>
      <c r="AA83" s="575"/>
      <c r="AB83" s="575"/>
      <c r="AC83" s="575"/>
      <c r="AD83" s="575"/>
      <c r="AE83" s="588"/>
      <c r="AF83" s="581"/>
      <c r="AG83" s="581"/>
      <c r="AH83" s="581"/>
      <c r="AI83" s="581"/>
      <c r="AJ83" s="581"/>
      <c r="AK83" s="581"/>
      <c r="AL83" s="581"/>
      <c r="AM83" s="581"/>
      <c r="AN83" s="581"/>
      <c r="AO83" s="582"/>
      <c r="AQ83" s="598"/>
      <c r="AR83" s="598"/>
      <c r="AS83" s="598"/>
      <c r="AT83" s="598"/>
      <c r="AU83" s="598"/>
      <c r="AV83" s="598"/>
      <c r="AW83" s="598"/>
      <c r="AX83" s="598"/>
      <c r="AY83" s="598"/>
      <c r="AZ83" s="598"/>
      <c r="BA83" s="598"/>
    </row>
    <row r="84" spans="2:53" s="16" customFormat="1" ht="11.25" customHeight="1">
      <c r="B84" s="609">
        <v>6.3</v>
      </c>
      <c r="C84" s="587"/>
      <c r="D84" s="568" t="s">
        <v>231</v>
      </c>
      <c r="E84" s="569"/>
      <c r="F84" s="569"/>
      <c r="G84" s="569"/>
      <c r="H84" s="569"/>
      <c r="I84" s="569"/>
      <c r="J84" s="569"/>
      <c r="K84" s="569"/>
      <c r="L84" s="569"/>
      <c r="M84" s="569"/>
      <c r="N84" s="569"/>
      <c r="O84" s="569"/>
      <c r="P84" s="569"/>
      <c r="Q84" s="569"/>
      <c r="R84" s="569"/>
      <c r="S84" s="569"/>
      <c r="T84" s="569"/>
      <c r="U84" s="570"/>
      <c r="V84" s="540"/>
      <c r="W84" s="541"/>
      <c r="X84" s="542"/>
      <c r="Y84" s="543"/>
      <c r="Z84" s="574" t="s">
        <v>122</v>
      </c>
      <c r="AA84" s="575"/>
      <c r="AB84" s="575"/>
      <c r="AC84" s="575"/>
      <c r="AD84" s="575"/>
      <c r="AE84" s="581"/>
      <c r="AF84" s="581"/>
      <c r="AG84" s="581"/>
      <c r="AH84" s="581"/>
      <c r="AI84" s="582"/>
      <c r="AJ84" s="611"/>
      <c r="AK84" s="612"/>
      <c r="AL84" s="612"/>
      <c r="AM84" s="612"/>
      <c r="AN84" s="612"/>
      <c r="AO84" s="613"/>
      <c r="AQ84" s="598"/>
      <c r="AR84" s="598"/>
      <c r="AS84" s="598"/>
      <c r="AT84" s="598"/>
      <c r="AU84" s="598"/>
      <c r="AV84" s="598"/>
      <c r="AW84" s="598"/>
      <c r="AX84" s="598"/>
      <c r="AY84" s="598"/>
      <c r="AZ84" s="598"/>
      <c r="BA84" s="598"/>
    </row>
    <row r="85" spans="2:53" s="16" customFormat="1" ht="11.25" customHeight="1">
      <c r="B85" s="609">
        <v>6.4</v>
      </c>
      <c r="C85" s="587"/>
      <c r="D85" s="568" t="s">
        <v>232</v>
      </c>
      <c r="E85" s="569"/>
      <c r="F85" s="569"/>
      <c r="G85" s="569"/>
      <c r="H85" s="569"/>
      <c r="I85" s="569"/>
      <c r="J85" s="569"/>
      <c r="K85" s="569"/>
      <c r="L85" s="569"/>
      <c r="M85" s="569"/>
      <c r="N85" s="569"/>
      <c r="O85" s="569"/>
      <c r="P85" s="569"/>
      <c r="Q85" s="569"/>
      <c r="R85" s="569"/>
      <c r="S85" s="569"/>
      <c r="T85" s="569"/>
      <c r="U85" s="570"/>
      <c r="V85" s="540"/>
      <c r="W85" s="541"/>
      <c r="X85" s="542"/>
      <c r="Y85" s="543"/>
      <c r="Z85" s="574" t="s">
        <v>123</v>
      </c>
      <c r="AA85" s="575"/>
      <c r="AB85" s="575"/>
      <c r="AC85" s="575"/>
      <c r="AD85" s="575"/>
      <c r="AE85" s="581"/>
      <c r="AF85" s="581"/>
      <c r="AG85" s="581"/>
      <c r="AH85" s="581"/>
      <c r="AI85" s="582"/>
      <c r="AJ85" s="611"/>
      <c r="AK85" s="612"/>
      <c r="AL85" s="612"/>
      <c r="AM85" s="612"/>
      <c r="AN85" s="612"/>
      <c r="AO85" s="613"/>
      <c r="AQ85" s="598"/>
      <c r="AR85" s="598"/>
      <c r="AS85" s="598"/>
      <c r="AT85" s="598"/>
      <c r="AU85" s="598"/>
      <c r="AV85" s="598"/>
      <c r="AW85" s="598"/>
      <c r="AX85" s="598"/>
      <c r="AY85" s="598"/>
      <c r="AZ85" s="598"/>
      <c r="BA85" s="598"/>
    </row>
    <row r="86" spans="2:53" s="16" customFormat="1" ht="11.25" customHeight="1">
      <c r="B86" s="609">
        <v>6.5</v>
      </c>
      <c r="C86" s="587"/>
      <c r="D86" s="610" t="s">
        <v>229</v>
      </c>
      <c r="E86" s="610"/>
      <c r="F86" s="610"/>
      <c r="G86" s="610"/>
      <c r="H86" s="610"/>
      <c r="I86" s="610"/>
      <c r="J86" s="610"/>
      <c r="K86" s="610"/>
      <c r="L86" s="610"/>
      <c r="M86" s="610"/>
      <c r="N86" s="610"/>
      <c r="O86" s="610"/>
      <c r="P86" s="577" t="s">
        <v>152</v>
      </c>
      <c r="Q86" s="578"/>
      <c r="R86" s="593" t="s">
        <v>121</v>
      </c>
      <c r="S86" s="593"/>
      <c r="T86" s="593"/>
      <c r="U86" s="594"/>
      <c r="V86" s="540"/>
      <c r="W86" s="541"/>
      <c r="X86" s="542"/>
      <c r="Y86" s="543"/>
      <c r="Z86" s="574" t="s">
        <v>118</v>
      </c>
      <c r="AA86" s="575"/>
      <c r="AB86" s="575"/>
      <c r="AC86" s="575"/>
      <c r="AD86" s="575"/>
      <c r="AE86" s="581"/>
      <c r="AF86" s="581"/>
      <c r="AG86" s="581"/>
      <c r="AH86" s="581"/>
      <c r="AI86" s="582"/>
      <c r="AJ86" s="583"/>
      <c r="AK86" s="584"/>
      <c r="AL86" s="584"/>
      <c r="AM86" s="584"/>
      <c r="AN86" s="584"/>
      <c r="AO86" s="585"/>
      <c r="AQ86" s="597"/>
      <c r="AR86" s="598"/>
      <c r="AS86" s="598"/>
      <c r="AT86" s="598"/>
      <c r="AU86" s="598"/>
      <c r="AV86" s="598"/>
      <c r="AW86" s="598"/>
      <c r="AX86" s="598"/>
      <c r="AY86" s="598"/>
      <c r="AZ86" s="598"/>
      <c r="BA86" s="598"/>
    </row>
    <row r="87" spans="2:53" s="16" customFormat="1" ht="11.25" customHeight="1">
      <c r="B87" s="609">
        <v>6.6</v>
      </c>
      <c r="C87" s="587"/>
      <c r="D87" s="568" t="s">
        <v>230</v>
      </c>
      <c r="E87" s="569"/>
      <c r="F87" s="569"/>
      <c r="G87" s="569"/>
      <c r="H87" s="569"/>
      <c r="I87" s="569"/>
      <c r="J87" s="569"/>
      <c r="K87" s="569"/>
      <c r="L87" s="569"/>
      <c r="M87" s="569"/>
      <c r="N87" s="569"/>
      <c r="O87" s="569"/>
      <c r="P87" s="569"/>
      <c r="Q87" s="569"/>
      <c r="R87" s="569"/>
      <c r="S87" s="569"/>
      <c r="T87" s="569"/>
      <c r="U87" s="570"/>
      <c r="V87" s="540"/>
      <c r="W87" s="541"/>
      <c r="X87" s="542"/>
      <c r="Y87" s="543"/>
      <c r="Z87" s="574" t="s">
        <v>119</v>
      </c>
      <c r="AA87" s="575"/>
      <c r="AB87" s="575"/>
      <c r="AC87" s="575"/>
      <c r="AD87" s="575"/>
      <c r="AE87" s="588"/>
      <c r="AF87" s="581"/>
      <c r="AG87" s="581"/>
      <c r="AH87" s="581"/>
      <c r="AI87" s="581"/>
      <c r="AJ87" s="581"/>
      <c r="AK87" s="581"/>
      <c r="AL87" s="581"/>
      <c r="AM87" s="581"/>
      <c r="AN87" s="581"/>
      <c r="AO87" s="582"/>
      <c r="AQ87" s="598"/>
      <c r="AR87" s="598"/>
      <c r="AS87" s="598"/>
      <c r="AT87" s="598"/>
      <c r="AU87" s="598"/>
      <c r="AV87" s="598"/>
      <c r="AW87" s="598"/>
      <c r="AX87" s="598"/>
      <c r="AY87" s="598"/>
      <c r="AZ87" s="598"/>
      <c r="BA87" s="598"/>
    </row>
    <row r="88" spans="2:53" s="16" customFormat="1" ht="11.25" customHeight="1">
      <c r="B88" s="609">
        <v>6.7</v>
      </c>
      <c r="C88" s="587"/>
      <c r="D88" s="568" t="s">
        <v>231</v>
      </c>
      <c r="E88" s="569"/>
      <c r="F88" s="569"/>
      <c r="G88" s="569"/>
      <c r="H88" s="569"/>
      <c r="I88" s="569"/>
      <c r="J88" s="569"/>
      <c r="K88" s="569"/>
      <c r="L88" s="569"/>
      <c r="M88" s="569"/>
      <c r="N88" s="569"/>
      <c r="O88" s="569"/>
      <c r="P88" s="569"/>
      <c r="Q88" s="569"/>
      <c r="R88" s="569"/>
      <c r="S88" s="569"/>
      <c r="T88" s="569"/>
      <c r="U88" s="570"/>
      <c r="V88" s="540"/>
      <c r="W88" s="541"/>
      <c r="X88" s="542"/>
      <c r="Y88" s="543"/>
      <c r="Z88" s="574" t="s">
        <v>122</v>
      </c>
      <c r="AA88" s="575"/>
      <c r="AB88" s="575"/>
      <c r="AC88" s="575"/>
      <c r="AD88" s="575"/>
      <c r="AE88" s="581"/>
      <c r="AF88" s="581"/>
      <c r="AG88" s="581"/>
      <c r="AH88" s="581"/>
      <c r="AI88" s="582"/>
      <c r="AJ88" s="611"/>
      <c r="AK88" s="612"/>
      <c r="AL88" s="612"/>
      <c r="AM88" s="612"/>
      <c r="AN88" s="612"/>
      <c r="AO88" s="613"/>
      <c r="AQ88" s="598"/>
      <c r="AR88" s="598"/>
      <c r="AS88" s="598"/>
      <c r="AT88" s="598"/>
      <c r="AU88" s="598"/>
      <c r="AV88" s="598"/>
      <c r="AW88" s="598"/>
      <c r="AX88" s="598"/>
      <c r="AY88" s="598"/>
      <c r="AZ88" s="598"/>
      <c r="BA88" s="598"/>
    </row>
    <row r="89" spans="2:53" s="16" customFormat="1" ht="11.25" customHeight="1">
      <c r="B89" s="609">
        <v>6.8</v>
      </c>
      <c r="C89" s="587"/>
      <c r="D89" s="568" t="s">
        <v>232</v>
      </c>
      <c r="E89" s="569"/>
      <c r="F89" s="569"/>
      <c r="G89" s="569"/>
      <c r="H89" s="569"/>
      <c r="I89" s="569"/>
      <c r="J89" s="569"/>
      <c r="K89" s="569"/>
      <c r="L89" s="569"/>
      <c r="M89" s="569"/>
      <c r="N89" s="569"/>
      <c r="O89" s="569"/>
      <c r="P89" s="569"/>
      <c r="Q89" s="569"/>
      <c r="R89" s="569"/>
      <c r="S89" s="569"/>
      <c r="T89" s="569"/>
      <c r="U89" s="570"/>
      <c r="V89" s="540"/>
      <c r="W89" s="541"/>
      <c r="X89" s="542"/>
      <c r="Y89" s="543"/>
      <c r="Z89" s="574" t="s">
        <v>123</v>
      </c>
      <c r="AA89" s="575"/>
      <c r="AB89" s="575"/>
      <c r="AC89" s="575"/>
      <c r="AD89" s="575"/>
      <c r="AE89" s="581"/>
      <c r="AF89" s="581"/>
      <c r="AG89" s="581"/>
      <c r="AH89" s="581"/>
      <c r="AI89" s="582"/>
      <c r="AJ89" s="611"/>
      <c r="AK89" s="612"/>
      <c r="AL89" s="612"/>
      <c r="AM89" s="612"/>
      <c r="AN89" s="612"/>
      <c r="AO89" s="613"/>
      <c r="AQ89" s="598"/>
      <c r="AR89" s="598"/>
      <c r="AS89" s="598"/>
      <c r="AT89" s="598"/>
      <c r="AU89" s="598"/>
      <c r="AV89" s="598"/>
      <c r="AW89" s="598"/>
      <c r="AX89" s="598"/>
      <c r="AY89" s="598"/>
      <c r="AZ89" s="598"/>
      <c r="BA89" s="598"/>
    </row>
    <row r="90" spans="2:53" s="12" customFormat="1" ht="11.25">
      <c r="B90" s="563">
        <v>7</v>
      </c>
      <c r="C90" s="564"/>
      <c r="D90" s="564" t="s">
        <v>124</v>
      </c>
      <c r="E90" s="564"/>
      <c r="F90" s="564"/>
      <c r="G90" s="564"/>
      <c r="H90" s="564"/>
      <c r="I90" s="564"/>
      <c r="J90" s="564"/>
      <c r="K90" s="564"/>
      <c r="L90" s="564"/>
      <c r="M90" s="564"/>
      <c r="N90" s="564"/>
      <c r="O90" s="564"/>
      <c r="P90" s="564"/>
      <c r="Q90" s="564"/>
      <c r="R90" s="564"/>
      <c r="S90" s="564"/>
      <c r="T90" s="564"/>
      <c r="U90" s="564"/>
      <c r="V90" s="564"/>
      <c r="W90" s="564"/>
      <c r="X90" s="564"/>
      <c r="Y90" s="564"/>
      <c r="Z90" s="564"/>
      <c r="AA90" s="564"/>
      <c r="AB90" s="564"/>
      <c r="AC90" s="564"/>
      <c r="AD90" s="564"/>
      <c r="AE90" s="564"/>
      <c r="AF90" s="564"/>
      <c r="AG90" s="564"/>
      <c r="AH90" s="564"/>
      <c r="AI90" s="564"/>
      <c r="AJ90" s="564"/>
      <c r="AK90" s="564"/>
      <c r="AL90" s="564"/>
      <c r="AM90" s="564"/>
      <c r="AN90" s="564"/>
      <c r="AO90" s="565"/>
    </row>
    <row r="91" spans="2:53" s="16" customFormat="1" ht="18" customHeight="1">
      <c r="B91" s="586">
        <v>7.1</v>
      </c>
      <c r="C91" s="587"/>
      <c r="D91" s="576" t="s">
        <v>218</v>
      </c>
      <c r="E91" s="575"/>
      <c r="F91" s="575"/>
      <c r="G91" s="575"/>
      <c r="H91" s="575"/>
      <c r="I91" s="575"/>
      <c r="J91" s="575"/>
      <c r="K91" s="575"/>
      <c r="L91" s="575"/>
      <c r="M91" s="575"/>
      <c r="N91" s="575"/>
      <c r="O91" s="575"/>
      <c r="P91" s="577" t="s">
        <v>151</v>
      </c>
      <c r="Q91" s="578"/>
      <c r="R91" s="579" t="s">
        <v>125</v>
      </c>
      <c r="S91" s="579"/>
      <c r="T91" s="579"/>
      <c r="U91" s="580"/>
      <c r="V91" s="540"/>
      <c r="W91" s="541"/>
      <c r="X91" s="542"/>
      <c r="Y91" s="543"/>
      <c r="Z91" s="574" t="s">
        <v>118</v>
      </c>
      <c r="AA91" s="575"/>
      <c r="AB91" s="575"/>
      <c r="AC91" s="575"/>
      <c r="AD91" s="575"/>
      <c r="AE91" s="581"/>
      <c r="AF91" s="581"/>
      <c r="AG91" s="581"/>
      <c r="AH91" s="581"/>
      <c r="AI91" s="582"/>
      <c r="AJ91" s="583"/>
      <c r="AK91" s="584"/>
      <c r="AL91" s="584"/>
      <c r="AM91" s="584"/>
      <c r="AN91" s="584"/>
      <c r="AO91" s="585"/>
    </row>
    <row r="92" spans="2:53" s="16" customFormat="1" ht="11.25" customHeight="1">
      <c r="B92" s="586">
        <v>7.2</v>
      </c>
      <c r="C92" s="587"/>
      <c r="D92" s="590" t="s">
        <v>212</v>
      </c>
      <c r="E92" s="591"/>
      <c r="F92" s="591"/>
      <c r="G92" s="591"/>
      <c r="H92" s="591"/>
      <c r="I92" s="591"/>
      <c r="J92" s="591"/>
      <c r="K92" s="591"/>
      <c r="L92" s="591"/>
      <c r="M92" s="591"/>
      <c r="N92" s="591"/>
      <c r="O92" s="591"/>
      <c r="P92" s="591"/>
      <c r="Q92" s="591"/>
      <c r="R92" s="591"/>
      <c r="S92" s="591"/>
      <c r="T92" s="591"/>
      <c r="U92" s="592"/>
      <c r="V92" s="540"/>
      <c r="W92" s="541"/>
      <c r="X92" s="542"/>
      <c r="Y92" s="543"/>
      <c r="Z92" s="574" t="s">
        <v>119</v>
      </c>
      <c r="AA92" s="575"/>
      <c r="AB92" s="575"/>
      <c r="AC92" s="575"/>
      <c r="AD92" s="575"/>
      <c r="AE92" s="588"/>
      <c r="AF92" s="588"/>
      <c r="AG92" s="588"/>
      <c r="AH92" s="588"/>
      <c r="AI92" s="588"/>
      <c r="AJ92" s="588"/>
      <c r="AK92" s="588"/>
      <c r="AL92" s="588"/>
      <c r="AM92" s="588"/>
      <c r="AN92" s="588"/>
      <c r="AO92" s="589"/>
    </row>
    <row r="93" spans="2:53" s="16" customFormat="1" ht="18" customHeight="1">
      <c r="B93" s="586">
        <v>7.3</v>
      </c>
      <c r="C93" s="587"/>
      <c r="D93" s="576" t="s">
        <v>218</v>
      </c>
      <c r="E93" s="575"/>
      <c r="F93" s="575"/>
      <c r="G93" s="575"/>
      <c r="H93" s="575"/>
      <c r="I93" s="575"/>
      <c r="J93" s="575"/>
      <c r="K93" s="575"/>
      <c r="L93" s="575"/>
      <c r="M93" s="575"/>
      <c r="N93" s="575"/>
      <c r="O93" s="575"/>
      <c r="P93" s="577" t="s">
        <v>152</v>
      </c>
      <c r="Q93" s="578"/>
      <c r="R93" s="579" t="s">
        <v>125</v>
      </c>
      <c r="S93" s="579"/>
      <c r="T93" s="579"/>
      <c r="U93" s="580"/>
      <c r="V93" s="540"/>
      <c r="W93" s="541"/>
      <c r="X93" s="542"/>
      <c r="Y93" s="543"/>
      <c r="Z93" s="574" t="s">
        <v>118</v>
      </c>
      <c r="AA93" s="575"/>
      <c r="AB93" s="575"/>
      <c r="AC93" s="575"/>
      <c r="AD93" s="575"/>
      <c r="AE93" s="581"/>
      <c r="AF93" s="581"/>
      <c r="AG93" s="581"/>
      <c r="AH93" s="581"/>
      <c r="AI93" s="582"/>
      <c r="AJ93" s="599"/>
      <c r="AK93" s="600"/>
      <c r="AL93" s="600"/>
      <c r="AM93" s="600"/>
      <c r="AN93" s="600"/>
      <c r="AO93" s="601"/>
      <c r="AQ93" s="597"/>
      <c r="AR93" s="598"/>
      <c r="AS93" s="598"/>
      <c r="AT93" s="598"/>
      <c r="AU93" s="598"/>
      <c r="AV93" s="598"/>
      <c r="AW93" s="598"/>
      <c r="AX93" s="598"/>
      <c r="AY93" s="598"/>
      <c r="AZ93" s="598"/>
      <c r="BA93" s="598"/>
    </row>
    <row r="94" spans="2:53" s="16" customFormat="1" ht="11.25" customHeight="1">
      <c r="B94" s="586">
        <v>7.4</v>
      </c>
      <c r="C94" s="587"/>
      <c r="D94" s="590" t="s">
        <v>212</v>
      </c>
      <c r="E94" s="591"/>
      <c r="F94" s="591"/>
      <c r="G94" s="591"/>
      <c r="H94" s="591"/>
      <c r="I94" s="591"/>
      <c r="J94" s="591"/>
      <c r="K94" s="591"/>
      <c r="L94" s="591"/>
      <c r="M94" s="591"/>
      <c r="N94" s="591"/>
      <c r="O94" s="591"/>
      <c r="P94" s="591"/>
      <c r="Q94" s="591"/>
      <c r="R94" s="591"/>
      <c r="S94" s="591"/>
      <c r="T94" s="591"/>
      <c r="U94" s="592"/>
      <c r="V94" s="540"/>
      <c r="W94" s="541"/>
      <c r="X94" s="542"/>
      <c r="Y94" s="543"/>
      <c r="Z94" s="574" t="s">
        <v>119</v>
      </c>
      <c r="AA94" s="575"/>
      <c r="AB94" s="575"/>
      <c r="AC94" s="575"/>
      <c r="AD94" s="575"/>
      <c r="AE94" s="588"/>
      <c r="AF94" s="588"/>
      <c r="AG94" s="588"/>
      <c r="AH94" s="588"/>
      <c r="AI94" s="588"/>
      <c r="AJ94" s="588"/>
      <c r="AK94" s="588"/>
      <c r="AL94" s="588"/>
      <c r="AM94" s="588"/>
      <c r="AN94" s="588"/>
      <c r="AO94" s="589"/>
      <c r="AQ94" s="598"/>
      <c r="AR94" s="598"/>
      <c r="AS94" s="598"/>
      <c r="AT94" s="598"/>
      <c r="AU94" s="598"/>
      <c r="AV94" s="598"/>
      <c r="AW94" s="598"/>
      <c r="AX94" s="598"/>
      <c r="AY94" s="598"/>
      <c r="AZ94" s="598"/>
      <c r="BA94" s="598"/>
    </row>
    <row r="95" spans="2:53" s="16" customFormat="1" ht="18" customHeight="1">
      <c r="B95" s="586">
        <v>7.5</v>
      </c>
      <c r="C95" s="587"/>
      <c r="D95" s="576" t="s">
        <v>219</v>
      </c>
      <c r="E95" s="575"/>
      <c r="F95" s="575"/>
      <c r="G95" s="575"/>
      <c r="H95" s="575"/>
      <c r="I95" s="575"/>
      <c r="J95" s="575"/>
      <c r="K95" s="575"/>
      <c r="L95" s="575"/>
      <c r="M95" s="575"/>
      <c r="N95" s="575"/>
      <c r="O95" s="575"/>
      <c r="P95" s="577" t="s">
        <v>151</v>
      </c>
      <c r="Q95" s="578"/>
      <c r="R95" s="579" t="s">
        <v>125</v>
      </c>
      <c r="S95" s="579"/>
      <c r="T95" s="579"/>
      <c r="U95" s="580"/>
      <c r="V95" s="540"/>
      <c r="W95" s="541"/>
      <c r="X95" s="542"/>
      <c r="Y95" s="543"/>
      <c r="Z95" s="574" t="s">
        <v>118</v>
      </c>
      <c r="AA95" s="575"/>
      <c r="AB95" s="575"/>
      <c r="AC95" s="575"/>
      <c r="AD95" s="575"/>
      <c r="AE95" s="581"/>
      <c r="AF95" s="581"/>
      <c r="AG95" s="581"/>
      <c r="AH95" s="581"/>
      <c r="AI95" s="582"/>
      <c r="AJ95" s="583"/>
      <c r="AK95" s="584"/>
      <c r="AL95" s="584"/>
      <c r="AM95" s="584"/>
      <c r="AN95" s="584"/>
      <c r="AO95" s="585"/>
    </row>
    <row r="96" spans="2:53" s="16" customFormat="1" ht="11.25" customHeight="1">
      <c r="B96" s="586">
        <v>7.6</v>
      </c>
      <c r="C96" s="587"/>
      <c r="D96" s="590" t="s">
        <v>212</v>
      </c>
      <c r="E96" s="591"/>
      <c r="F96" s="591"/>
      <c r="G96" s="591"/>
      <c r="H96" s="591"/>
      <c r="I96" s="591"/>
      <c r="J96" s="591"/>
      <c r="K96" s="591"/>
      <c r="L96" s="591"/>
      <c r="M96" s="591"/>
      <c r="N96" s="591"/>
      <c r="O96" s="591"/>
      <c r="P96" s="591"/>
      <c r="Q96" s="591"/>
      <c r="R96" s="591"/>
      <c r="S96" s="591"/>
      <c r="T96" s="591"/>
      <c r="U96" s="592"/>
      <c r="V96" s="540"/>
      <c r="W96" s="541"/>
      <c r="X96" s="542"/>
      <c r="Y96" s="543"/>
      <c r="Z96" s="574" t="s">
        <v>119</v>
      </c>
      <c r="AA96" s="575"/>
      <c r="AB96" s="575"/>
      <c r="AC96" s="575"/>
      <c r="AD96" s="575"/>
      <c r="AE96" s="588"/>
      <c r="AF96" s="588"/>
      <c r="AG96" s="588"/>
      <c r="AH96" s="588"/>
      <c r="AI96" s="588"/>
      <c r="AJ96" s="588"/>
      <c r="AK96" s="588"/>
      <c r="AL96" s="588"/>
      <c r="AM96" s="588"/>
      <c r="AN96" s="588"/>
      <c r="AO96" s="589"/>
    </row>
    <row r="97" spans="2:53" s="16" customFormat="1" ht="16.5" customHeight="1">
      <c r="B97" s="586">
        <v>7.7</v>
      </c>
      <c r="C97" s="587"/>
      <c r="D97" s="576" t="s">
        <v>219</v>
      </c>
      <c r="E97" s="575"/>
      <c r="F97" s="575"/>
      <c r="G97" s="575"/>
      <c r="H97" s="575"/>
      <c r="I97" s="575"/>
      <c r="J97" s="575"/>
      <c r="K97" s="575"/>
      <c r="L97" s="575"/>
      <c r="M97" s="575"/>
      <c r="N97" s="575"/>
      <c r="O97" s="575"/>
      <c r="P97" s="577" t="s">
        <v>152</v>
      </c>
      <c r="Q97" s="578"/>
      <c r="R97" s="579" t="s">
        <v>126</v>
      </c>
      <c r="S97" s="579"/>
      <c r="T97" s="579"/>
      <c r="U97" s="580"/>
      <c r="V97" s="540"/>
      <c r="W97" s="541"/>
      <c r="X97" s="542"/>
      <c r="Y97" s="543"/>
      <c r="Z97" s="574" t="s">
        <v>118</v>
      </c>
      <c r="AA97" s="575"/>
      <c r="AB97" s="575"/>
      <c r="AC97" s="575"/>
      <c r="AD97" s="575"/>
      <c r="AE97" s="581"/>
      <c r="AF97" s="581"/>
      <c r="AG97" s="581"/>
      <c r="AH97" s="581"/>
      <c r="AI97" s="582"/>
      <c r="AJ97" s="599"/>
      <c r="AK97" s="600"/>
      <c r="AL97" s="600"/>
      <c r="AM97" s="600"/>
      <c r="AN97" s="600"/>
      <c r="AO97" s="601"/>
      <c r="AQ97" s="597"/>
      <c r="AR97" s="598"/>
      <c r="AS97" s="598"/>
      <c r="AT97" s="598"/>
      <c r="AU97" s="598"/>
      <c r="AV97" s="598"/>
      <c r="AW97" s="598"/>
      <c r="AX97" s="598"/>
      <c r="AY97" s="598"/>
      <c r="AZ97" s="598"/>
      <c r="BA97" s="598"/>
    </row>
    <row r="98" spans="2:53" s="16" customFormat="1" ht="11.25" customHeight="1">
      <c r="B98" s="586">
        <v>7.8</v>
      </c>
      <c r="C98" s="587"/>
      <c r="D98" s="590" t="s">
        <v>212</v>
      </c>
      <c r="E98" s="591"/>
      <c r="F98" s="591"/>
      <c r="G98" s="591"/>
      <c r="H98" s="591"/>
      <c r="I98" s="591"/>
      <c r="J98" s="591"/>
      <c r="K98" s="591"/>
      <c r="L98" s="591"/>
      <c r="M98" s="591"/>
      <c r="N98" s="591"/>
      <c r="O98" s="591"/>
      <c r="P98" s="591"/>
      <c r="Q98" s="591"/>
      <c r="R98" s="591"/>
      <c r="S98" s="591"/>
      <c r="T98" s="591"/>
      <c r="U98" s="592"/>
      <c r="V98" s="540"/>
      <c r="W98" s="541"/>
      <c r="X98" s="542"/>
      <c r="Y98" s="543"/>
      <c r="Z98" s="574" t="s">
        <v>119</v>
      </c>
      <c r="AA98" s="575"/>
      <c r="AB98" s="575"/>
      <c r="AC98" s="575"/>
      <c r="AD98" s="575"/>
      <c r="AE98" s="588"/>
      <c r="AF98" s="588"/>
      <c r="AG98" s="588"/>
      <c r="AH98" s="588"/>
      <c r="AI98" s="588"/>
      <c r="AJ98" s="588"/>
      <c r="AK98" s="588"/>
      <c r="AL98" s="588"/>
      <c r="AM98" s="588"/>
      <c r="AN98" s="588"/>
      <c r="AO98" s="589"/>
      <c r="AQ98" s="598"/>
      <c r="AR98" s="598"/>
      <c r="AS98" s="598"/>
      <c r="AT98" s="598"/>
      <c r="AU98" s="598"/>
      <c r="AV98" s="598"/>
      <c r="AW98" s="598"/>
      <c r="AX98" s="598"/>
      <c r="AY98" s="598"/>
      <c r="AZ98" s="598"/>
      <c r="BA98" s="598"/>
    </row>
    <row r="99" spans="2:53" s="16" customFormat="1" ht="11.25" customHeight="1">
      <c r="B99" s="586">
        <v>7.9</v>
      </c>
      <c r="C99" s="587"/>
      <c r="D99" s="590" t="s">
        <v>220</v>
      </c>
      <c r="E99" s="591"/>
      <c r="F99" s="591"/>
      <c r="G99" s="591"/>
      <c r="H99" s="591"/>
      <c r="I99" s="591"/>
      <c r="J99" s="591"/>
      <c r="K99" s="591"/>
      <c r="L99" s="591"/>
      <c r="M99" s="591"/>
      <c r="N99" s="591"/>
      <c r="O99" s="591"/>
      <c r="P99" s="591"/>
      <c r="Q99" s="591"/>
      <c r="R99" s="591"/>
      <c r="S99" s="591"/>
      <c r="T99" s="591"/>
      <c r="U99" s="592"/>
      <c r="V99" s="540"/>
      <c r="W99" s="541"/>
      <c r="X99" s="542"/>
      <c r="Y99" s="543"/>
      <c r="Z99" s="642"/>
      <c r="AA99" s="643"/>
      <c r="AB99" s="643"/>
      <c r="AC99" s="643"/>
      <c r="AD99" s="643"/>
      <c r="AE99" s="643"/>
      <c r="AF99" s="643"/>
      <c r="AG99" s="643"/>
      <c r="AH99" s="643"/>
      <c r="AI99" s="644"/>
      <c r="AJ99" s="611"/>
      <c r="AK99" s="612"/>
      <c r="AL99" s="612"/>
      <c r="AM99" s="612"/>
      <c r="AN99" s="612"/>
      <c r="AO99" s="613"/>
    </row>
    <row r="100" spans="2:53" s="16" customFormat="1" ht="11.25" customHeight="1">
      <c r="B100" s="645">
        <v>7.1</v>
      </c>
      <c r="C100" s="646"/>
      <c r="D100" s="590" t="s">
        <v>221</v>
      </c>
      <c r="E100" s="591"/>
      <c r="F100" s="591"/>
      <c r="G100" s="591"/>
      <c r="H100" s="591"/>
      <c r="I100" s="591"/>
      <c r="J100" s="591"/>
      <c r="K100" s="591"/>
      <c r="L100" s="591"/>
      <c r="M100" s="591"/>
      <c r="N100" s="591"/>
      <c r="O100" s="591"/>
      <c r="P100" s="591"/>
      <c r="Q100" s="591"/>
      <c r="R100" s="591"/>
      <c r="S100" s="591"/>
      <c r="T100" s="591"/>
      <c r="U100" s="592"/>
      <c r="V100" s="540"/>
      <c r="W100" s="541"/>
      <c r="X100" s="542"/>
      <c r="Y100" s="543"/>
      <c r="Z100" s="647"/>
      <c r="AA100" s="648"/>
      <c r="AB100" s="648"/>
      <c r="AC100" s="648"/>
      <c r="AD100" s="648"/>
      <c r="AE100" s="648"/>
      <c r="AF100" s="648"/>
      <c r="AG100" s="648"/>
      <c r="AH100" s="648"/>
      <c r="AI100" s="648"/>
      <c r="AJ100" s="648"/>
      <c r="AK100" s="648"/>
      <c r="AL100" s="648"/>
      <c r="AM100" s="648"/>
      <c r="AN100" s="648"/>
      <c r="AO100" s="649"/>
    </row>
    <row r="101" spans="2:53" s="12" customFormat="1" ht="11.25">
      <c r="B101" s="563">
        <v>8</v>
      </c>
      <c r="C101" s="564"/>
      <c r="D101" s="564" t="s">
        <v>127</v>
      </c>
      <c r="E101" s="564"/>
      <c r="F101" s="564"/>
      <c r="G101" s="564"/>
      <c r="H101" s="564"/>
      <c r="I101" s="564"/>
      <c r="J101" s="564"/>
      <c r="K101" s="564"/>
      <c r="L101" s="564"/>
      <c r="M101" s="564"/>
      <c r="N101" s="564"/>
      <c r="O101" s="564"/>
      <c r="P101" s="564"/>
      <c r="Q101" s="564"/>
      <c r="R101" s="564"/>
      <c r="S101" s="564"/>
      <c r="T101" s="564"/>
      <c r="U101" s="564"/>
      <c r="V101" s="564"/>
      <c r="W101" s="564"/>
      <c r="X101" s="564"/>
      <c r="Y101" s="564"/>
      <c r="Z101" s="564"/>
      <c r="AA101" s="564"/>
      <c r="AB101" s="564"/>
      <c r="AC101" s="564"/>
      <c r="AD101" s="564"/>
      <c r="AE101" s="564"/>
      <c r="AF101" s="564"/>
      <c r="AG101" s="564"/>
      <c r="AH101" s="564"/>
      <c r="AI101" s="564"/>
      <c r="AJ101" s="564"/>
      <c r="AK101" s="564"/>
      <c r="AL101" s="564"/>
      <c r="AM101" s="564"/>
      <c r="AN101" s="564"/>
      <c r="AO101" s="565"/>
    </row>
    <row r="102" spans="2:53" s="16" customFormat="1" ht="11.25" customHeight="1">
      <c r="B102" s="631">
        <v>8.1</v>
      </c>
      <c r="C102" s="632"/>
      <c r="D102" s="633" t="s">
        <v>222</v>
      </c>
      <c r="E102" s="634"/>
      <c r="F102" s="634"/>
      <c r="G102" s="634"/>
      <c r="H102" s="634"/>
      <c r="I102" s="634"/>
      <c r="J102" s="634"/>
      <c r="K102" s="634"/>
      <c r="L102" s="634"/>
      <c r="M102" s="634"/>
      <c r="N102" s="634"/>
      <c r="O102" s="634"/>
      <c r="P102" s="634"/>
      <c r="Q102" s="634"/>
      <c r="R102" s="634"/>
      <c r="S102" s="634"/>
      <c r="T102" s="634"/>
      <c r="U102" s="635"/>
      <c r="V102" s="540"/>
      <c r="W102" s="541"/>
      <c r="X102" s="542"/>
      <c r="Y102" s="543"/>
      <c r="Z102" s="550"/>
      <c r="AA102" s="551"/>
      <c r="AB102" s="551"/>
      <c r="AC102" s="551"/>
      <c r="AD102" s="551"/>
      <c r="AE102" s="551"/>
      <c r="AF102" s="551"/>
      <c r="AG102" s="551"/>
      <c r="AH102" s="551"/>
      <c r="AI102" s="552"/>
      <c r="AJ102" s="553"/>
      <c r="AK102" s="554"/>
      <c r="AL102" s="554"/>
      <c r="AM102" s="554"/>
      <c r="AN102" s="554"/>
      <c r="AO102" s="555"/>
    </row>
    <row r="103" spans="2:53" s="16" customFormat="1" ht="11.25" customHeight="1">
      <c r="B103" s="631">
        <v>8.1999999999999993</v>
      </c>
      <c r="C103" s="632"/>
      <c r="D103" s="633" t="s">
        <v>223</v>
      </c>
      <c r="E103" s="634"/>
      <c r="F103" s="634"/>
      <c r="G103" s="634"/>
      <c r="H103" s="634"/>
      <c r="I103" s="634"/>
      <c r="J103" s="634"/>
      <c r="K103" s="634"/>
      <c r="L103" s="634"/>
      <c r="M103" s="634"/>
      <c r="N103" s="634"/>
      <c r="O103" s="634"/>
      <c r="P103" s="634"/>
      <c r="Q103" s="634"/>
      <c r="R103" s="634"/>
      <c r="S103" s="634"/>
      <c r="T103" s="634"/>
      <c r="U103" s="635"/>
      <c r="V103" s="540"/>
      <c r="W103" s="541"/>
      <c r="X103" s="542"/>
      <c r="Y103" s="543"/>
      <c r="Z103" s="550"/>
      <c r="AA103" s="551"/>
      <c r="AB103" s="551"/>
      <c r="AC103" s="551"/>
      <c r="AD103" s="551"/>
      <c r="AE103" s="551"/>
      <c r="AF103" s="551"/>
      <c r="AG103" s="551"/>
      <c r="AH103" s="551"/>
      <c r="AI103" s="552"/>
      <c r="AJ103" s="553"/>
      <c r="AK103" s="554"/>
      <c r="AL103" s="554"/>
      <c r="AM103" s="554"/>
      <c r="AN103" s="554"/>
      <c r="AO103" s="555"/>
    </row>
    <row r="104" spans="2:53" s="12" customFormat="1" ht="11.25">
      <c r="B104" s="563">
        <v>9</v>
      </c>
      <c r="C104" s="564"/>
      <c r="D104" s="564" t="s">
        <v>128</v>
      </c>
      <c r="E104" s="564"/>
      <c r="F104" s="564"/>
      <c r="G104" s="564"/>
      <c r="H104" s="564"/>
      <c r="I104" s="564"/>
      <c r="J104" s="564"/>
      <c r="K104" s="564"/>
      <c r="L104" s="564"/>
      <c r="M104" s="564"/>
      <c r="N104" s="564"/>
      <c r="O104" s="564"/>
      <c r="P104" s="564"/>
      <c r="Q104" s="564"/>
      <c r="R104" s="564"/>
      <c r="S104" s="564"/>
      <c r="T104" s="564"/>
      <c r="U104" s="564"/>
      <c r="V104" s="564"/>
      <c r="W104" s="564"/>
      <c r="X104" s="564"/>
      <c r="Y104" s="564"/>
      <c r="Z104" s="564"/>
      <c r="AA104" s="564"/>
      <c r="AB104" s="564"/>
      <c r="AC104" s="564"/>
      <c r="AD104" s="564"/>
      <c r="AE104" s="564"/>
      <c r="AF104" s="564"/>
      <c r="AG104" s="564"/>
      <c r="AH104" s="564"/>
      <c r="AI104" s="564"/>
      <c r="AJ104" s="564"/>
      <c r="AK104" s="564"/>
      <c r="AL104" s="564"/>
      <c r="AM104" s="564"/>
      <c r="AN104" s="564"/>
      <c r="AO104" s="565"/>
    </row>
    <row r="105" spans="2:53" s="16" customFormat="1" ht="11.25" customHeight="1">
      <c r="B105" s="631">
        <v>9.1</v>
      </c>
      <c r="C105" s="632"/>
      <c r="D105" s="633" t="s">
        <v>224</v>
      </c>
      <c r="E105" s="634"/>
      <c r="F105" s="634"/>
      <c r="G105" s="634"/>
      <c r="H105" s="634"/>
      <c r="I105" s="634"/>
      <c r="J105" s="634"/>
      <c r="K105" s="634"/>
      <c r="L105" s="634"/>
      <c r="M105" s="634"/>
      <c r="N105" s="634"/>
      <c r="O105" s="634"/>
      <c r="P105" s="634"/>
      <c r="Q105" s="634"/>
      <c r="R105" s="634"/>
      <c r="S105" s="634"/>
      <c r="T105" s="634"/>
      <c r="U105" s="635"/>
      <c r="V105" s="540"/>
      <c r="W105" s="541"/>
      <c r="X105" s="542"/>
      <c r="Y105" s="543"/>
      <c r="Z105" s="550"/>
      <c r="AA105" s="551"/>
      <c r="AB105" s="551"/>
      <c r="AC105" s="551"/>
      <c r="AD105" s="551"/>
      <c r="AE105" s="551"/>
      <c r="AF105" s="551"/>
      <c r="AG105" s="551"/>
      <c r="AH105" s="551"/>
      <c r="AI105" s="552"/>
      <c r="AJ105" s="553"/>
      <c r="AK105" s="554"/>
      <c r="AL105" s="554"/>
      <c r="AM105" s="554"/>
      <c r="AN105" s="554"/>
      <c r="AO105" s="555"/>
    </row>
    <row r="106" spans="2:53" s="12" customFormat="1" ht="11.25">
      <c r="B106" s="563">
        <v>10</v>
      </c>
      <c r="C106" s="564"/>
      <c r="D106" s="564" t="s">
        <v>129</v>
      </c>
      <c r="E106" s="564"/>
      <c r="F106" s="564"/>
      <c r="G106" s="564"/>
      <c r="H106" s="564"/>
      <c r="I106" s="564"/>
      <c r="J106" s="564"/>
      <c r="K106" s="564"/>
      <c r="L106" s="564"/>
      <c r="M106" s="564"/>
      <c r="N106" s="564"/>
      <c r="O106" s="564"/>
      <c r="P106" s="564"/>
      <c r="Q106" s="564"/>
      <c r="R106" s="564"/>
      <c r="S106" s="564"/>
      <c r="T106" s="564"/>
      <c r="U106" s="564"/>
      <c r="V106" s="640" t="s">
        <v>130</v>
      </c>
      <c r="W106" s="640"/>
      <c r="X106" s="640"/>
      <c r="Y106" s="640"/>
      <c r="Z106" s="640"/>
      <c r="AA106" s="640"/>
      <c r="AB106" s="640"/>
      <c r="AC106" s="640"/>
      <c r="AD106" s="640"/>
      <c r="AE106" s="640"/>
      <c r="AF106" s="640"/>
      <c r="AG106" s="640"/>
      <c r="AH106" s="640"/>
      <c r="AI106" s="640"/>
      <c r="AJ106" s="640"/>
      <c r="AK106" s="640"/>
      <c r="AL106" s="640"/>
      <c r="AM106" s="640"/>
      <c r="AN106" s="640"/>
      <c r="AO106" s="641"/>
    </row>
    <row r="107" spans="2:53" s="16" customFormat="1" ht="21" customHeight="1">
      <c r="B107" s="631">
        <v>10.1</v>
      </c>
      <c r="C107" s="632"/>
      <c r="D107" s="638" t="s">
        <v>298</v>
      </c>
      <c r="E107" s="634"/>
      <c r="F107" s="634"/>
      <c r="G107" s="634"/>
      <c r="H107" s="634"/>
      <c r="I107" s="634"/>
      <c r="J107" s="634"/>
      <c r="K107" s="634"/>
      <c r="L107" s="634"/>
      <c r="M107" s="634"/>
      <c r="N107" s="634"/>
      <c r="O107" s="634"/>
      <c r="P107" s="634"/>
      <c r="Q107" s="634"/>
      <c r="R107" s="634"/>
      <c r="S107" s="634"/>
      <c r="T107" s="634"/>
      <c r="U107" s="635"/>
      <c r="V107" s="540"/>
      <c r="W107" s="541"/>
      <c r="X107" s="559"/>
      <c r="Y107" s="560"/>
      <c r="Z107" s="550"/>
      <c r="AA107" s="551"/>
      <c r="AB107" s="551"/>
      <c r="AC107" s="551"/>
      <c r="AD107" s="551"/>
      <c r="AE107" s="551"/>
      <c r="AF107" s="551"/>
      <c r="AG107" s="551"/>
      <c r="AH107" s="551"/>
      <c r="AI107" s="552"/>
      <c r="AJ107" s="553"/>
      <c r="AK107" s="554"/>
      <c r="AL107" s="554"/>
      <c r="AM107" s="554"/>
      <c r="AN107" s="554"/>
      <c r="AO107" s="555"/>
    </row>
    <row r="108" spans="2:53" s="16" customFormat="1" ht="39" customHeight="1">
      <c r="B108" s="631">
        <v>10.199999999999999</v>
      </c>
      <c r="C108" s="632"/>
      <c r="D108" s="638" t="s">
        <v>299</v>
      </c>
      <c r="E108" s="634"/>
      <c r="F108" s="634"/>
      <c r="G108" s="634"/>
      <c r="H108" s="634"/>
      <c r="I108" s="634"/>
      <c r="J108" s="634"/>
      <c r="K108" s="634"/>
      <c r="L108" s="634"/>
      <c r="M108" s="634"/>
      <c r="N108" s="634"/>
      <c r="O108" s="634"/>
      <c r="P108" s="634"/>
      <c r="Q108" s="634"/>
      <c r="R108" s="634"/>
      <c r="S108" s="634"/>
      <c r="T108" s="634"/>
      <c r="U108" s="635"/>
      <c r="V108" s="540"/>
      <c r="W108" s="541"/>
      <c r="X108" s="559"/>
      <c r="Y108" s="560"/>
      <c r="Z108" s="550"/>
      <c r="AA108" s="551"/>
      <c r="AB108" s="551"/>
      <c r="AC108" s="551"/>
      <c r="AD108" s="551"/>
      <c r="AE108" s="551"/>
      <c r="AF108" s="551"/>
      <c r="AG108" s="551"/>
      <c r="AH108" s="551"/>
      <c r="AI108" s="552"/>
      <c r="AJ108" s="553"/>
      <c r="AK108" s="554"/>
      <c r="AL108" s="554"/>
      <c r="AM108" s="554"/>
      <c r="AN108" s="554"/>
      <c r="AO108" s="555"/>
    </row>
    <row r="109" spans="2:53" s="16" customFormat="1" ht="11.25" customHeight="1">
      <c r="B109" s="631">
        <v>10.3</v>
      </c>
      <c r="C109" s="632"/>
      <c r="D109" s="639" t="s">
        <v>300</v>
      </c>
      <c r="E109" s="634"/>
      <c r="F109" s="634"/>
      <c r="G109" s="634"/>
      <c r="H109" s="634"/>
      <c r="I109" s="634"/>
      <c r="J109" s="634"/>
      <c r="K109" s="634"/>
      <c r="L109" s="634"/>
      <c r="M109" s="634"/>
      <c r="N109" s="634"/>
      <c r="O109" s="634"/>
      <c r="P109" s="634"/>
      <c r="Q109" s="634"/>
      <c r="R109" s="634"/>
      <c r="S109" s="634"/>
      <c r="T109" s="634"/>
      <c r="U109" s="635"/>
      <c r="V109" s="540"/>
      <c r="W109" s="541"/>
      <c r="X109" s="559"/>
      <c r="Y109" s="560"/>
      <c r="Z109" s="550"/>
      <c r="AA109" s="551"/>
      <c r="AB109" s="551"/>
      <c r="AC109" s="551"/>
      <c r="AD109" s="551"/>
      <c r="AE109" s="551"/>
      <c r="AF109" s="551"/>
      <c r="AG109" s="551"/>
      <c r="AH109" s="551"/>
      <c r="AI109" s="552"/>
      <c r="AJ109" s="553"/>
      <c r="AK109" s="554"/>
      <c r="AL109" s="554"/>
      <c r="AM109" s="554"/>
      <c r="AN109" s="554"/>
      <c r="AO109" s="555"/>
    </row>
    <row r="110" spans="2:53" s="16" customFormat="1" ht="18.75" customHeight="1">
      <c r="B110" s="631" t="s">
        <v>301</v>
      </c>
      <c r="C110" s="632"/>
      <c r="D110" s="638" t="s">
        <v>302</v>
      </c>
      <c r="E110" s="634"/>
      <c r="F110" s="634"/>
      <c r="G110" s="634"/>
      <c r="H110" s="634"/>
      <c r="I110" s="634"/>
      <c r="J110" s="634"/>
      <c r="K110" s="634"/>
      <c r="L110" s="634"/>
      <c r="M110" s="634"/>
      <c r="N110" s="634"/>
      <c r="O110" s="634"/>
      <c r="P110" s="634"/>
      <c r="Q110" s="634"/>
      <c r="R110" s="634"/>
      <c r="S110" s="634"/>
      <c r="T110" s="634"/>
      <c r="U110" s="635"/>
      <c r="V110" s="540"/>
      <c r="W110" s="541"/>
      <c r="X110" s="559"/>
      <c r="Y110" s="560"/>
      <c r="Z110" s="550"/>
      <c r="AA110" s="551"/>
      <c r="AB110" s="551"/>
      <c r="AC110" s="551"/>
      <c r="AD110" s="551"/>
      <c r="AE110" s="551"/>
      <c r="AF110" s="551"/>
      <c r="AG110" s="551"/>
      <c r="AH110" s="551"/>
      <c r="AI110" s="552"/>
      <c r="AJ110" s="553"/>
      <c r="AK110" s="554"/>
      <c r="AL110" s="554"/>
      <c r="AM110" s="554"/>
      <c r="AN110" s="554"/>
      <c r="AO110" s="555"/>
    </row>
    <row r="111" spans="2:53" s="12" customFormat="1" ht="11.25">
      <c r="B111" s="563">
        <v>11</v>
      </c>
      <c r="C111" s="564"/>
      <c r="D111" s="564" t="s">
        <v>131</v>
      </c>
      <c r="E111" s="564"/>
      <c r="F111" s="564"/>
      <c r="G111" s="564"/>
      <c r="H111" s="564"/>
      <c r="I111" s="564"/>
      <c r="J111" s="564"/>
      <c r="K111" s="564"/>
      <c r="L111" s="564"/>
      <c r="M111" s="564"/>
      <c r="N111" s="564"/>
      <c r="O111" s="564"/>
      <c r="P111" s="564"/>
      <c r="Q111" s="564"/>
      <c r="R111" s="564"/>
      <c r="S111" s="564"/>
      <c r="T111" s="564"/>
      <c r="U111" s="564"/>
      <c r="V111" s="640" t="s">
        <v>130</v>
      </c>
      <c r="W111" s="640"/>
      <c r="X111" s="640"/>
      <c r="Y111" s="640"/>
      <c r="Z111" s="640"/>
      <c r="AA111" s="640"/>
      <c r="AB111" s="640"/>
      <c r="AC111" s="640"/>
      <c r="AD111" s="640"/>
      <c r="AE111" s="640"/>
      <c r="AF111" s="640"/>
      <c r="AG111" s="640"/>
      <c r="AH111" s="640"/>
      <c r="AI111" s="640"/>
      <c r="AJ111" s="640"/>
      <c r="AK111" s="640"/>
      <c r="AL111" s="640"/>
      <c r="AM111" s="640"/>
      <c r="AN111" s="640"/>
      <c r="AO111" s="641"/>
    </row>
    <row r="112" spans="2:53" s="16" customFormat="1" ht="20.25" customHeight="1">
      <c r="B112" s="521">
        <v>11.1</v>
      </c>
      <c r="C112" s="522"/>
      <c r="D112" s="523" t="s">
        <v>303</v>
      </c>
      <c r="E112" s="524"/>
      <c r="F112" s="524"/>
      <c r="G112" s="524"/>
      <c r="H112" s="524"/>
      <c r="I112" s="524"/>
      <c r="J112" s="524"/>
      <c r="K112" s="524"/>
      <c r="L112" s="524"/>
      <c r="M112" s="524"/>
      <c r="N112" s="524"/>
      <c r="O112" s="524"/>
      <c r="P112" s="524"/>
      <c r="Q112" s="524"/>
      <c r="R112" s="524"/>
      <c r="S112" s="524"/>
      <c r="T112" s="524"/>
      <c r="U112" s="525"/>
      <c r="V112" s="526"/>
      <c r="W112" s="527"/>
      <c r="X112" s="528"/>
      <c r="Y112" s="529"/>
      <c r="Z112" s="530"/>
      <c r="AA112" s="531"/>
      <c r="AB112" s="531"/>
      <c r="AC112" s="531"/>
      <c r="AD112" s="531"/>
      <c r="AE112" s="531"/>
      <c r="AF112" s="531"/>
      <c r="AG112" s="531"/>
      <c r="AH112" s="531"/>
      <c r="AI112" s="532"/>
      <c r="AJ112" s="533"/>
      <c r="AK112" s="534"/>
      <c r="AL112" s="534"/>
      <c r="AM112" s="534"/>
      <c r="AN112" s="534"/>
      <c r="AO112" s="535"/>
    </row>
    <row r="113" spans="2:41" s="16" customFormat="1" ht="12.6" customHeight="1">
      <c r="B113" s="521">
        <v>11.2</v>
      </c>
      <c r="C113" s="522"/>
      <c r="D113" s="523" t="s">
        <v>304</v>
      </c>
      <c r="E113" s="524"/>
      <c r="F113" s="524"/>
      <c r="G113" s="524"/>
      <c r="H113" s="524"/>
      <c r="I113" s="524"/>
      <c r="J113" s="524"/>
      <c r="K113" s="524"/>
      <c r="L113" s="524"/>
      <c r="M113" s="524"/>
      <c r="N113" s="524"/>
      <c r="O113" s="524"/>
      <c r="P113" s="524"/>
      <c r="Q113" s="524"/>
      <c r="R113" s="524"/>
      <c r="S113" s="524"/>
      <c r="T113" s="524"/>
      <c r="U113" s="525"/>
      <c r="V113" s="526"/>
      <c r="W113" s="527"/>
      <c r="X113" s="528"/>
      <c r="Y113" s="529"/>
      <c r="Z113" s="530"/>
      <c r="AA113" s="531"/>
      <c r="AB113" s="531"/>
      <c r="AC113" s="531"/>
      <c r="AD113" s="531"/>
      <c r="AE113" s="531"/>
      <c r="AF113" s="531"/>
      <c r="AG113" s="531"/>
      <c r="AH113" s="531"/>
      <c r="AI113" s="532"/>
      <c r="AJ113" s="533"/>
      <c r="AK113" s="534"/>
      <c r="AL113" s="534"/>
      <c r="AM113" s="534"/>
      <c r="AN113" s="534"/>
      <c r="AO113" s="535"/>
    </row>
    <row r="114" spans="2:41" s="16" customFormat="1" ht="23.1" customHeight="1">
      <c r="B114" s="521" t="s">
        <v>342</v>
      </c>
      <c r="C114" s="522"/>
      <c r="D114" s="523" t="s">
        <v>343</v>
      </c>
      <c r="E114" s="524"/>
      <c r="F114" s="524"/>
      <c r="G114" s="524"/>
      <c r="H114" s="524"/>
      <c r="I114" s="524"/>
      <c r="J114" s="524"/>
      <c r="K114" s="524"/>
      <c r="L114" s="524"/>
      <c r="M114" s="524"/>
      <c r="N114" s="524"/>
      <c r="O114" s="524"/>
      <c r="P114" s="524"/>
      <c r="Q114" s="524"/>
      <c r="R114" s="524"/>
      <c r="S114" s="524"/>
      <c r="T114" s="524"/>
      <c r="U114" s="525"/>
      <c r="V114" s="526"/>
      <c r="W114" s="527"/>
      <c r="X114" s="528"/>
      <c r="Y114" s="529"/>
      <c r="Z114" s="530"/>
      <c r="AA114" s="531"/>
      <c r="AB114" s="531"/>
      <c r="AC114" s="531"/>
      <c r="AD114" s="531"/>
      <c r="AE114" s="531"/>
      <c r="AF114" s="531"/>
      <c r="AG114" s="531"/>
      <c r="AH114" s="531"/>
      <c r="AI114" s="532"/>
      <c r="AJ114" s="533"/>
      <c r="AK114" s="534"/>
      <c r="AL114" s="534"/>
      <c r="AM114" s="534"/>
      <c r="AN114" s="534"/>
      <c r="AO114" s="535"/>
    </row>
    <row r="115" spans="2:41" s="16" customFormat="1" ht="24" customHeight="1">
      <c r="B115" s="521" t="s">
        <v>344</v>
      </c>
      <c r="C115" s="522"/>
      <c r="D115" s="523" t="s">
        <v>345</v>
      </c>
      <c r="E115" s="524"/>
      <c r="F115" s="524"/>
      <c r="G115" s="524"/>
      <c r="H115" s="524"/>
      <c r="I115" s="524"/>
      <c r="J115" s="524"/>
      <c r="K115" s="524"/>
      <c r="L115" s="524"/>
      <c r="M115" s="524"/>
      <c r="N115" s="524"/>
      <c r="O115" s="524"/>
      <c r="P115" s="524"/>
      <c r="Q115" s="524"/>
      <c r="R115" s="524"/>
      <c r="S115" s="524"/>
      <c r="T115" s="524"/>
      <c r="U115" s="525"/>
      <c r="V115" s="526"/>
      <c r="W115" s="527"/>
      <c r="X115" s="528"/>
      <c r="Y115" s="529"/>
      <c r="Z115" s="530"/>
      <c r="AA115" s="531"/>
      <c r="AB115" s="531"/>
      <c r="AC115" s="531"/>
      <c r="AD115" s="531"/>
      <c r="AE115" s="531"/>
      <c r="AF115" s="531"/>
      <c r="AG115" s="531"/>
      <c r="AH115" s="531"/>
      <c r="AI115" s="532"/>
      <c r="AJ115" s="533"/>
      <c r="AK115" s="534"/>
      <c r="AL115" s="534"/>
      <c r="AM115" s="534"/>
      <c r="AN115" s="534"/>
      <c r="AO115" s="535"/>
    </row>
    <row r="116" spans="2:41" s="16" customFormat="1" ht="29.45" customHeight="1">
      <c r="B116" s="521" t="s">
        <v>346</v>
      </c>
      <c r="C116" s="522"/>
      <c r="D116" s="523" t="s">
        <v>305</v>
      </c>
      <c r="E116" s="524"/>
      <c r="F116" s="524"/>
      <c r="G116" s="524"/>
      <c r="H116" s="524"/>
      <c r="I116" s="524"/>
      <c r="J116" s="524"/>
      <c r="K116" s="524"/>
      <c r="L116" s="524"/>
      <c r="M116" s="524"/>
      <c r="N116" s="524"/>
      <c r="O116" s="524"/>
      <c r="P116" s="524"/>
      <c r="Q116" s="524"/>
      <c r="R116" s="524"/>
      <c r="S116" s="524"/>
      <c r="T116" s="524"/>
      <c r="U116" s="525"/>
      <c r="V116" s="526"/>
      <c r="W116" s="527"/>
      <c r="X116" s="528"/>
      <c r="Y116" s="529"/>
      <c r="Z116" s="530"/>
      <c r="AA116" s="531"/>
      <c r="AB116" s="531"/>
      <c r="AC116" s="531"/>
      <c r="AD116" s="531"/>
      <c r="AE116" s="531"/>
      <c r="AF116" s="531"/>
      <c r="AG116" s="531"/>
      <c r="AH116" s="531"/>
      <c r="AI116" s="532"/>
      <c r="AJ116" s="533"/>
      <c r="AK116" s="534"/>
      <c r="AL116" s="534"/>
      <c r="AM116" s="534"/>
      <c r="AN116" s="534"/>
      <c r="AO116" s="535"/>
    </row>
    <row r="117" spans="2:41" s="16" customFormat="1" ht="30" customHeight="1">
      <c r="B117" s="521" t="s">
        <v>347</v>
      </c>
      <c r="C117" s="522"/>
      <c r="D117" s="523" t="s">
        <v>348</v>
      </c>
      <c r="E117" s="524"/>
      <c r="F117" s="524"/>
      <c r="G117" s="524"/>
      <c r="H117" s="524"/>
      <c r="I117" s="524"/>
      <c r="J117" s="524"/>
      <c r="K117" s="524"/>
      <c r="L117" s="524"/>
      <c r="M117" s="524"/>
      <c r="N117" s="524"/>
      <c r="O117" s="524"/>
      <c r="P117" s="524"/>
      <c r="Q117" s="524"/>
      <c r="R117" s="524"/>
      <c r="S117" s="524"/>
      <c r="T117" s="524"/>
      <c r="U117" s="525"/>
      <c r="V117" s="526"/>
      <c r="W117" s="527"/>
      <c r="X117" s="528"/>
      <c r="Y117" s="529"/>
      <c r="Z117" s="530"/>
      <c r="AA117" s="531"/>
      <c r="AB117" s="531"/>
      <c r="AC117" s="531"/>
      <c r="AD117" s="531"/>
      <c r="AE117" s="531"/>
      <c r="AF117" s="531"/>
      <c r="AG117" s="531"/>
      <c r="AH117" s="531"/>
      <c r="AI117" s="532"/>
      <c r="AJ117" s="533"/>
      <c r="AK117" s="534"/>
      <c r="AL117" s="534"/>
      <c r="AM117" s="534"/>
      <c r="AN117" s="534"/>
      <c r="AO117" s="535"/>
    </row>
    <row r="118" spans="2:41" s="16" customFormat="1" ht="30" customHeight="1">
      <c r="B118" s="521" t="s">
        <v>306</v>
      </c>
      <c r="C118" s="522"/>
      <c r="D118" s="523" t="s">
        <v>349</v>
      </c>
      <c r="E118" s="524"/>
      <c r="F118" s="524"/>
      <c r="G118" s="524"/>
      <c r="H118" s="524"/>
      <c r="I118" s="524"/>
      <c r="J118" s="524"/>
      <c r="K118" s="524"/>
      <c r="L118" s="524"/>
      <c r="M118" s="524"/>
      <c r="N118" s="524"/>
      <c r="O118" s="524"/>
      <c r="P118" s="524"/>
      <c r="Q118" s="524"/>
      <c r="R118" s="524"/>
      <c r="S118" s="524"/>
      <c r="T118" s="524"/>
      <c r="U118" s="525"/>
      <c r="V118" s="526"/>
      <c r="W118" s="527"/>
      <c r="X118" s="528"/>
      <c r="Y118" s="529"/>
      <c r="Z118" s="530"/>
      <c r="AA118" s="531"/>
      <c r="AB118" s="531"/>
      <c r="AC118" s="531"/>
      <c r="AD118" s="531"/>
      <c r="AE118" s="531"/>
      <c r="AF118" s="531"/>
      <c r="AG118" s="531"/>
      <c r="AH118" s="531"/>
      <c r="AI118" s="532"/>
      <c r="AJ118" s="533"/>
      <c r="AK118" s="534"/>
      <c r="AL118" s="534"/>
      <c r="AM118" s="534"/>
      <c r="AN118" s="534"/>
      <c r="AO118" s="535"/>
    </row>
    <row r="119" spans="2:41" s="16" customFormat="1" ht="19.5" customHeight="1">
      <c r="B119" s="521" t="s">
        <v>307</v>
      </c>
      <c r="C119" s="522"/>
      <c r="D119" s="523" t="s">
        <v>350</v>
      </c>
      <c r="E119" s="524"/>
      <c r="F119" s="524"/>
      <c r="G119" s="524"/>
      <c r="H119" s="524"/>
      <c r="I119" s="524"/>
      <c r="J119" s="524"/>
      <c r="K119" s="524"/>
      <c r="L119" s="524"/>
      <c r="M119" s="524"/>
      <c r="N119" s="524"/>
      <c r="O119" s="524"/>
      <c r="P119" s="524"/>
      <c r="Q119" s="524"/>
      <c r="R119" s="524"/>
      <c r="S119" s="524"/>
      <c r="T119" s="524"/>
      <c r="U119" s="525"/>
      <c r="V119" s="528"/>
      <c r="W119" s="529"/>
      <c r="X119" s="528"/>
      <c r="Y119" s="529"/>
      <c r="Z119" s="530"/>
      <c r="AA119" s="531"/>
      <c r="AB119" s="531"/>
      <c r="AC119" s="531"/>
      <c r="AD119" s="531"/>
      <c r="AE119" s="531"/>
      <c r="AF119" s="531"/>
      <c r="AG119" s="531"/>
      <c r="AH119" s="531"/>
      <c r="AI119" s="532"/>
      <c r="AJ119" s="533"/>
      <c r="AK119" s="534"/>
      <c r="AL119" s="534"/>
      <c r="AM119" s="534"/>
      <c r="AN119" s="534"/>
      <c r="AO119" s="535"/>
    </row>
    <row r="120" spans="2:41" s="16" customFormat="1" ht="19.5" customHeight="1">
      <c r="B120" s="521" t="s">
        <v>351</v>
      </c>
      <c r="C120" s="522"/>
      <c r="D120" s="523" t="s">
        <v>352</v>
      </c>
      <c r="E120" s="524"/>
      <c r="F120" s="524"/>
      <c r="G120" s="524"/>
      <c r="H120" s="524"/>
      <c r="I120" s="524"/>
      <c r="J120" s="524"/>
      <c r="K120" s="524"/>
      <c r="L120" s="524"/>
      <c r="M120" s="524"/>
      <c r="N120" s="524"/>
      <c r="O120" s="524"/>
      <c r="P120" s="524"/>
      <c r="Q120" s="524"/>
      <c r="R120" s="524"/>
      <c r="S120" s="524"/>
      <c r="T120" s="524"/>
      <c r="U120" s="525"/>
      <c r="V120" s="526"/>
      <c r="W120" s="527"/>
      <c r="X120" s="528"/>
      <c r="Y120" s="529"/>
      <c r="Z120" s="530"/>
      <c r="AA120" s="531"/>
      <c r="AB120" s="531"/>
      <c r="AC120" s="531"/>
      <c r="AD120" s="531"/>
      <c r="AE120" s="531"/>
      <c r="AF120" s="531"/>
      <c r="AG120" s="531"/>
      <c r="AH120" s="531"/>
      <c r="AI120" s="532"/>
      <c r="AJ120" s="533"/>
      <c r="AK120" s="534"/>
      <c r="AL120" s="534"/>
      <c r="AM120" s="534"/>
      <c r="AN120" s="534"/>
      <c r="AO120" s="535"/>
    </row>
    <row r="121" spans="2:41" s="16" customFormat="1" ht="36" customHeight="1">
      <c r="B121" s="521" t="s">
        <v>353</v>
      </c>
      <c r="C121" s="522"/>
      <c r="D121" s="523" t="s">
        <v>354</v>
      </c>
      <c r="E121" s="524"/>
      <c r="F121" s="524"/>
      <c r="G121" s="524"/>
      <c r="H121" s="524"/>
      <c r="I121" s="524"/>
      <c r="J121" s="524"/>
      <c r="K121" s="524"/>
      <c r="L121" s="524"/>
      <c r="M121" s="524"/>
      <c r="N121" s="524"/>
      <c r="O121" s="524"/>
      <c r="P121" s="524"/>
      <c r="Q121" s="524"/>
      <c r="R121" s="524"/>
      <c r="S121" s="524"/>
      <c r="T121" s="524"/>
      <c r="U121" s="525"/>
      <c r="V121" s="526"/>
      <c r="W121" s="527"/>
      <c r="X121" s="528"/>
      <c r="Y121" s="529"/>
      <c r="Z121" s="530"/>
      <c r="AA121" s="531"/>
      <c r="AB121" s="531"/>
      <c r="AC121" s="531"/>
      <c r="AD121" s="531"/>
      <c r="AE121" s="531"/>
      <c r="AF121" s="531"/>
      <c r="AG121" s="531"/>
      <c r="AH121" s="531"/>
      <c r="AI121" s="532"/>
      <c r="AJ121" s="533"/>
      <c r="AK121" s="534"/>
      <c r="AL121" s="534"/>
      <c r="AM121" s="534"/>
      <c r="AN121" s="534"/>
      <c r="AO121" s="535"/>
    </row>
    <row r="122" spans="2:41" s="16" customFormat="1" ht="22.5" customHeight="1">
      <c r="B122" s="521" t="s">
        <v>355</v>
      </c>
      <c r="C122" s="522"/>
      <c r="D122" s="523" t="s">
        <v>356</v>
      </c>
      <c r="E122" s="524"/>
      <c r="F122" s="524"/>
      <c r="G122" s="524"/>
      <c r="H122" s="524"/>
      <c r="I122" s="524"/>
      <c r="J122" s="524"/>
      <c r="K122" s="524"/>
      <c r="L122" s="524"/>
      <c r="M122" s="524"/>
      <c r="N122" s="524"/>
      <c r="O122" s="524"/>
      <c r="P122" s="524"/>
      <c r="Q122" s="524"/>
      <c r="R122" s="524"/>
      <c r="S122" s="524"/>
      <c r="T122" s="524"/>
      <c r="U122" s="525"/>
      <c r="V122" s="526"/>
      <c r="W122" s="527"/>
      <c r="X122" s="528"/>
      <c r="Y122" s="529"/>
      <c r="Z122" s="530"/>
      <c r="AA122" s="531"/>
      <c r="AB122" s="531"/>
      <c r="AC122" s="531"/>
      <c r="AD122" s="531"/>
      <c r="AE122" s="531"/>
      <c r="AF122" s="531"/>
      <c r="AG122" s="531"/>
      <c r="AH122" s="531"/>
      <c r="AI122" s="532"/>
      <c r="AJ122" s="533"/>
      <c r="AK122" s="534"/>
      <c r="AL122" s="534"/>
      <c r="AM122" s="534"/>
      <c r="AN122" s="534"/>
      <c r="AO122" s="535"/>
    </row>
    <row r="123" spans="2:41" s="16" customFormat="1" ht="18.75" customHeight="1">
      <c r="B123" s="521" t="s">
        <v>357</v>
      </c>
      <c r="C123" s="522"/>
      <c r="D123" s="523" t="s">
        <v>358</v>
      </c>
      <c r="E123" s="524"/>
      <c r="F123" s="524"/>
      <c r="G123" s="524"/>
      <c r="H123" s="524"/>
      <c r="I123" s="524"/>
      <c r="J123" s="524"/>
      <c r="K123" s="524"/>
      <c r="L123" s="524"/>
      <c r="M123" s="524"/>
      <c r="N123" s="524"/>
      <c r="O123" s="524"/>
      <c r="P123" s="524"/>
      <c r="Q123" s="524"/>
      <c r="R123" s="524"/>
      <c r="S123" s="524"/>
      <c r="T123" s="524"/>
      <c r="U123" s="525"/>
      <c r="V123" s="526"/>
      <c r="W123" s="527"/>
      <c r="X123" s="528"/>
      <c r="Y123" s="529"/>
      <c r="Z123" s="530"/>
      <c r="AA123" s="531"/>
      <c r="AB123" s="531"/>
      <c r="AC123" s="531"/>
      <c r="AD123" s="531"/>
      <c r="AE123" s="531"/>
      <c r="AF123" s="531"/>
      <c r="AG123" s="531"/>
      <c r="AH123" s="531"/>
      <c r="AI123" s="532"/>
      <c r="AJ123" s="533"/>
      <c r="AK123" s="534"/>
      <c r="AL123" s="534"/>
      <c r="AM123" s="534"/>
      <c r="AN123" s="534"/>
      <c r="AO123" s="535"/>
    </row>
    <row r="124" spans="2:41" s="16" customFormat="1" ht="20.25" customHeight="1">
      <c r="B124" s="521" t="s">
        <v>359</v>
      </c>
      <c r="C124" s="522"/>
      <c r="D124" s="523" t="s">
        <v>360</v>
      </c>
      <c r="E124" s="524"/>
      <c r="F124" s="524"/>
      <c r="G124" s="524"/>
      <c r="H124" s="524"/>
      <c r="I124" s="524"/>
      <c r="J124" s="524"/>
      <c r="K124" s="524"/>
      <c r="L124" s="524"/>
      <c r="M124" s="524"/>
      <c r="N124" s="524"/>
      <c r="O124" s="524"/>
      <c r="P124" s="524"/>
      <c r="Q124" s="524"/>
      <c r="R124" s="524"/>
      <c r="S124" s="524"/>
      <c r="T124" s="524"/>
      <c r="U124" s="525"/>
      <c r="V124" s="526"/>
      <c r="W124" s="527"/>
      <c r="X124" s="528"/>
      <c r="Y124" s="529"/>
      <c r="Z124" s="530"/>
      <c r="AA124" s="531"/>
      <c r="AB124" s="531"/>
      <c r="AC124" s="531"/>
      <c r="AD124" s="531"/>
      <c r="AE124" s="531"/>
      <c r="AF124" s="531"/>
      <c r="AG124" s="531"/>
      <c r="AH124" s="531"/>
      <c r="AI124" s="532"/>
      <c r="AJ124" s="533"/>
      <c r="AK124" s="534"/>
      <c r="AL124" s="534"/>
      <c r="AM124" s="534"/>
      <c r="AN124" s="534"/>
      <c r="AO124" s="535"/>
    </row>
    <row r="125" spans="2:41" s="16" customFormat="1" ht="18.95" customHeight="1">
      <c r="B125" s="521" t="s">
        <v>361</v>
      </c>
      <c r="C125" s="522"/>
      <c r="D125" s="523" t="s">
        <v>362</v>
      </c>
      <c r="E125" s="524"/>
      <c r="F125" s="524"/>
      <c r="G125" s="524"/>
      <c r="H125" s="524"/>
      <c r="I125" s="524"/>
      <c r="J125" s="524"/>
      <c r="K125" s="524"/>
      <c r="L125" s="524"/>
      <c r="M125" s="524"/>
      <c r="N125" s="524"/>
      <c r="O125" s="524"/>
      <c r="P125" s="524"/>
      <c r="Q125" s="524"/>
      <c r="R125" s="524"/>
      <c r="S125" s="524"/>
      <c r="T125" s="524"/>
      <c r="U125" s="525"/>
      <c r="V125" s="526"/>
      <c r="W125" s="527"/>
      <c r="X125" s="528"/>
      <c r="Y125" s="529"/>
      <c r="Z125" s="530"/>
      <c r="AA125" s="531"/>
      <c r="AB125" s="531"/>
      <c r="AC125" s="531"/>
      <c r="AD125" s="531"/>
      <c r="AE125" s="531"/>
      <c r="AF125" s="531"/>
      <c r="AG125" s="531"/>
      <c r="AH125" s="531"/>
      <c r="AI125" s="532"/>
      <c r="AJ125" s="533"/>
      <c r="AK125" s="534"/>
      <c r="AL125" s="534"/>
      <c r="AM125" s="534"/>
      <c r="AN125" s="534"/>
      <c r="AO125" s="535"/>
    </row>
    <row r="126" spans="2:41" s="16" customFormat="1" ht="42.75" customHeight="1">
      <c r="B126" s="521" t="s">
        <v>363</v>
      </c>
      <c r="C126" s="522"/>
      <c r="D126" s="523" t="s">
        <v>364</v>
      </c>
      <c r="E126" s="524"/>
      <c r="F126" s="524"/>
      <c r="G126" s="524"/>
      <c r="H126" s="524"/>
      <c r="I126" s="524"/>
      <c r="J126" s="524"/>
      <c r="K126" s="524"/>
      <c r="L126" s="524"/>
      <c r="M126" s="524"/>
      <c r="N126" s="524"/>
      <c r="O126" s="524"/>
      <c r="P126" s="524"/>
      <c r="Q126" s="524"/>
      <c r="R126" s="524"/>
      <c r="S126" s="524"/>
      <c r="T126" s="524"/>
      <c r="U126" s="525"/>
      <c r="V126" s="526"/>
      <c r="W126" s="527"/>
      <c r="X126" s="528"/>
      <c r="Y126" s="529"/>
      <c r="Z126" s="530"/>
      <c r="AA126" s="531"/>
      <c r="AB126" s="531"/>
      <c r="AC126" s="531"/>
      <c r="AD126" s="531"/>
      <c r="AE126" s="531"/>
      <c r="AF126" s="531"/>
      <c r="AG126" s="531"/>
      <c r="AH126" s="531"/>
      <c r="AI126" s="532"/>
      <c r="AJ126" s="533"/>
      <c r="AK126" s="534"/>
      <c r="AL126" s="534"/>
      <c r="AM126" s="534"/>
      <c r="AN126" s="534"/>
      <c r="AO126" s="535"/>
    </row>
    <row r="127" spans="2:41" s="12" customFormat="1" ht="11.25">
      <c r="B127" s="563">
        <v>12</v>
      </c>
      <c r="C127" s="564"/>
      <c r="D127" s="564" t="s">
        <v>132</v>
      </c>
      <c r="E127" s="564"/>
      <c r="F127" s="564"/>
      <c r="G127" s="564"/>
      <c r="H127" s="564"/>
      <c r="I127" s="564"/>
      <c r="J127" s="564"/>
      <c r="K127" s="564"/>
      <c r="L127" s="564"/>
      <c r="M127" s="564"/>
      <c r="N127" s="564"/>
      <c r="O127" s="564"/>
      <c r="P127" s="564"/>
      <c r="Q127" s="564"/>
      <c r="R127" s="564"/>
      <c r="S127" s="564"/>
      <c r="T127" s="564"/>
      <c r="U127" s="564"/>
      <c r="V127" s="564"/>
      <c r="W127" s="564"/>
      <c r="X127" s="564"/>
      <c r="Y127" s="564"/>
      <c r="Z127" s="564"/>
      <c r="AA127" s="564"/>
      <c r="AB127" s="564"/>
      <c r="AC127" s="564"/>
      <c r="AD127" s="564"/>
      <c r="AE127" s="564"/>
      <c r="AF127" s="564"/>
      <c r="AG127" s="564"/>
      <c r="AH127" s="564"/>
      <c r="AI127" s="564"/>
      <c r="AJ127" s="564"/>
      <c r="AK127" s="564"/>
      <c r="AL127" s="564"/>
      <c r="AM127" s="564"/>
      <c r="AN127" s="564"/>
      <c r="AO127" s="565"/>
    </row>
    <row r="128" spans="2:41" s="16" customFormat="1" ht="52.5" customHeight="1">
      <c r="B128" s="561">
        <v>12.1</v>
      </c>
      <c r="C128" s="562"/>
      <c r="D128" s="538" t="s">
        <v>237</v>
      </c>
      <c r="E128" s="538"/>
      <c r="F128" s="538"/>
      <c r="G128" s="538"/>
      <c r="H128" s="538"/>
      <c r="I128" s="538"/>
      <c r="J128" s="538"/>
      <c r="K128" s="538"/>
      <c r="L128" s="538"/>
      <c r="M128" s="538"/>
      <c r="N128" s="538"/>
      <c r="O128" s="538"/>
      <c r="P128" s="538"/>
      <c r="Q128" s="538"/>
      <c r="R128" s="538"/>
      <c r="S128" s="538"/>
      <c r="T128" s="538"/>
      <c r="U128" s="539"/>
      <c r="V128" s="540"/>
      <c r="W128" s="541"/>
      <c r="X128" s="542"/>
      <c r="Y128" s="543"/>
      <c r="Z128" s="550"/>
      <c r="AA128" s="551"/>
      <c r="AB128" s="551"/>
      <c r="AC128" s="551"/>
      <c r="AD128" s="551"/>
      <c r="AE128" s="551"/>
      <c r="AF128" s="551"/>
      <c r="AG128" s="551"/>
      <c r="AH128" s="551"/>
      <c r="AI128" s="552"/>
      <c r="AJ128" s="553"/>
      <c r="AK128" s="554"/>
      <c r="AL128" s="554"/>
      <c r="AM128" s="554"/>
      <c r="AN128" s="554"/>
      <c r="AO128" s="555"/>
    </row>
    <row r="129" spans="2:41" s="16" customFormat="1" ht="17.25" customHeight="1">
      <c r="B129" s="561">
        <v>12.2</v>
      </c>
      <c r="C129" s="562"/>
      <c r="D129" s="538" t="s">
        <v>238</v>
      </c>
      <c r="E129" s="538"/>
      <c r="F129" s="538"/>
      <c r="G129" s="538"/>
      <c r="H129" s="538"/>
      <c r="I129" s="538"/>
      <c r="J129" s="538"/>
      <c r="K129" s="538"/>
      <c r="L129" s="538"/>
      <c r="M129" s="538"/>
      <c r="N129" s="538"/>
      <c r="O129" s="538"/>
      <c r="P129" s="538"/>
      <c r="Q129" s="538"/>
      <c r="R129" s="538"/>
      <c r="S129" s="538"/>
      <c r="T129" s="538"/>
      <c r="U129" s="539"/>
      <c r="V129" s="540"/>
      <c r="W129" s="541"/>
      <c r="X129" s="542"/>
      <c r="Y129" s="543"/>
      <c r="Z129" s="550"/>
      <c r="AA129" s="551"/>
      <c r="AB129" s="551"/>
      <c r="AC129" s="551"/>
      <c r="AD129" s="551"/>
      <c r="AE129" s="551"/>
      <c r="AF129" s="551"/>
      <c r="AG129" s="551"/>
      <c r="AH129" s="551"/>
      <c r="AI129" s="552"/>
      <c r="AJ129" s="553"/>
      <c r="AK129" s="554"/>
      <c r="AL129" s="554"/>
      <c r="AM129" s="554"/>
      <c r="AN129" s="554"/>
      <c r="AO129" s="555"/>
    </row>
    <row r="130" spans="2:41" s="16" customFormat="1" ht="17.25" customHeight="1">
      <c r="B130" s="561">
        <v>12.3</v>
      </c>
      <c r="C130" s="562"/>
      <c r="D130" s="538" t="s">
        <v>239</v>
      </c>
      <c r="E130" s="538"/>
      <c r="F130" s="538"/>
      <c r="G130" s="538"/>
      <c r="H130" s="538"/>
      <c r="I130" s="538"/>
      <c r="J130" s="538"/>
      <c r="K130" s="538"/>
      <c r="L130" s="538"/>
      <c r="M130" s="538"/>
      <c r="N130" s="538"/>
      <c r="O130" s="538"/>
      <c r="P130" s="538"/>
      <c r="Q130" s="538"/>
      <c r="R130" s="538"/>
      <c r="S130" s="538"/>
      <c r="T130" s="538"/>
      <c r="U130" s="539"/>
      <c r="V130" s="540"/>
      <c r="W130" s="541"/>
      <c r="X130" s="542"/>
      <c r="Y130" s="543"/>
      <c r="Z130" s="550"/>
      <c r="AA130" s="551"/>
      <c r="AB130" s="551"/>
      <c r="AC130" s="551"/>
      <c r="AD130" s="551"/>
      <c r="AE130" s="551"/>
      <c r="AF130" s="551"/>
      <c r="AG130" s="551"/>
      <c r="AH130" s="551"/>
      <c r="AI130" s="552"/>
      <c r="AJ130" s="553"/>
      <c r="AK130" s="554"/>
      <c r="AL130" s="554"/>
      <c r="AM130" s="554"/>
      <c r="AN130" s="554"/>
      <c r="AO130" s="555"/>
    </row>
    <row r="131" spans="2:41" s="16" customFormat="1" ht="17.25" customHeight="1">
      <c r="B131" s="561">
        <v>12.4</v>
      </c>
      <c r="C131" s="562"/>
      <c r="D131" s="538" t="s">
        <v>240</v>
      </c>
      <c r="E131" s="538"/>
      <c r="F131" s="538"/>
      <c r="G131" s="538"/>
      <c r="H131" s="538"/>
      <c r="I131" s="538"/>
      <c r="J131" s="538"/>
      <c r="K131" s="538"/>
      <c r="L131" s="538"/>
      <c r="M131" s="538"/>
      <c r="N131" s="538"/>
      <c r="O131" s="538"/>
      <c r="P131" s="538"/>
      <c r="Q131" s="538"/>
      <c r="R131" s="538"/>
      <c r="S131" s="538"/>
      <c r="T131" s="538"/>
      <c r="U131" s="539"/>
      <c r="V131" s="540"/>
      <c r="W131" s="541"/>
      <c r="X131" s="542"/>
      <c r="Y131" s="543"/>
      <c r="Z131" s="550"/>
      <c r="AA131" s="551"/>
      <c r="AB131" s="551"/>
      <c r="AC131" s="551"/>
      <c r="AD131" s="551"/>
      <c r="AE131" s="551"/>
      <c r="AF131" s="551"/>
      <c r="AG131" s="551"/>
      <c r="AH131" s="551"/>
      <c r="AI131" s="552"/>
      <c r="AJ131" s="553"/>
      <c r="AK131" s="554"/>
      <c r="AL131" s="554"/>
      <c r="AM131" s="554"/>
      <c r="AN131" s="554"/>
      <c r="AO131" s="555"/>
    </row>
    <row r="132" spans="2:41" s="16" customFormat="1" ht="17.25" customHeight="1">
      <c r="B132" s="561">
        <v>12.5</v>
      </c>
      <c r="C132" s="562"/>
      <c r="D132" s="538" t="s">
        <v>241</v>
      </c>
      <c r="E132" s="538"/>
      <c r="F132" s="538"/>
      <c r="G132" s="538"/>
      <c r="H132" s="538"/>
      <c r="I132" s="538"/>
      <c r="J132" s="538"/>
      <c r="K132" s="538"/>
      <c r="L132" s="538"/>
      <c r="M132" s="538"/>
      <c r="N132" s="538"/>
      <c r="O132" s="538"/>
      <c r="P132" s="538"/>
      <c r="Q132" s="538"/>
      <c r="R132" s="538"/>
      <c r="S132" s="538"/>
      <c r="T132" s="538"/>
      <c r="U132" s="539"/>
      <c r="V132" s="540"/>
      <c r="W132" s="541"/>
      <c r="X132" s="542"/>
      <c r="Y132" s="543"/>
      <c r="Z132" s="544"/>
      <c r="AA132" s="545"/>
      <c r="AB132" s="545"/>
      <c r="AC132" s="545"/>
      <c r="AD132" s="545"/>
      <c r="AE132" s="545"/>
      <c r="AF132" s="545"/>
      <c r="AG132" s="545"/>
      <c r="AH132" s="545"/>
      <c r="AI132" s="546"/>
      <c r="AJ132" s="547"/>
      <c r="AK132" s="548"/>
      <c r="AL132" s="548"/>
      <c r="AM132" s="548"/>
      <c r="AN132" s="548"/>
      <c r="AO132" s="549"/>
    </row>
    <row r="133" spans="2:41" s="16" customFormat="1" ht="27" customHeight="1">
      <c r="B133" s="561">
        <v>12.6</v>
      </c>
      <c r="C133" s="562"/>
      <c r="D133" s="538" t="s">
        <v>242</v>
      </c>
      <c r="E133" s="538"/>
      <c r="F133" s="538"/>
      <c r="G133" s="538"/>
      <c r="H133" s="538"/>
      <c r="I133" s="538"/>
      <c r="J133" s="538"/>
      <c r="K133" s="538"/>
      <c r="L133" s="538"/>
      <c r="M133" s="538"/>
      <c r="N133" s="538"/>
      <c r="O133" s="538"/>
      <c r="P133" s="538"/>
      <c r="Q133" s="538"/>
      <c r="R133" s="538"/>
      <c r="S133" s="538"/>
      <c r="T133" s="538"/>
      <c r="U133" s="539"/>
      <c r="V133" s="540"/>
      <c r="W133" s="541"/>
      <c r="X133" s="542"/>
      <c r="Y133" s="543"/>
      <c r="Z133" s="556"/>
      <c r="AA133" s="557"/>
      <c r="AB133" s="557"/>
      <c r="AC133" s="557"/>
      <c r="AD133" s="557"/>
      <c r="AE133" s="557"/>
      <c r="AF133" s="557"/>
      <c r="AG133" s="557"/>
      <c r="AH133" s="557"/>
      <c r="AI133" s="558"/>
      <c r="AJ133" s="547"/>
      <c r="AK133" s="548"/>
      <c r="AL133" s="548"/>
      <c r="AM133" s="548"/>
      <c r="AN133" s="548"/>
      <c r="AO133" s="549"/>
    </row>
    <row r="134" spans="2:41" s="16" customFormat="1" ht="17.25" customHeight="1">
      <c r="B134" s="561">
        <v>12.7</v>
      </c>
      <c r="C134" s="562"/>
      <c r="D134" s="538" t="s">
        <v>243</v>
      </c>
      <c r="E134" s="538"/>
      <c r="F134" s="538"/>
      <c r="G134" s="538"/>
      <c r="H134" s="538"/>
      <c r="I134" s="538"/>
      <c r="J134" s="538"/>
      <c r="K134" s="538"/>
      <c r="L134" s="538"/>
      <c r="M134" s="538"/>
      <c r="N134" s="538"/>
      <c r="O134" s="538"/>
      <c r="P134" s="538"/>
      <c r="Q134" s="538"/>
      <c r="R134" s="538"/>
      <c r="S134" s="538"/>
      <c r="T134" s="538"/>
      <c r="U134" s="539"/>
      <c r="V134" s="540"/>
      <c r="W134" s="541"/>
      <c r="X134" s="542"/>
      <c r="Y134" s="543"/>
      <c r="Z134" s="550"/>
      <c r="AA134" s="551"/>
      <c r="AB134" s="551"/>
      <c r="AC134" s="551"/>
      <c r="AD134" s="551"/>
      <c r="AE134" s="551"/>
      <c r="AF134" s="551"/>
      <c r="AG134" s="551"/>
      <c r="AH134" s="551"/>
      <c r="AI134" s="552"/>
      <c r="AJ134" s="553"/>
      <c r="AK134" s="554"/>
      <c r="AL134" s="554"/>
      <c r="AM134" s="554"/>
      <c r="AN134" s="554"/>
      <c r="AO134" s="555"/>
    </row>
    <row r="135" spans="2:41" s="16" customFormat="1" ht="26.25" customHeight="1">
      <c r="B135" s="561">
        <v>12.8</v>
      </c>
      <c r="C135" s="562"/>
      <c r="D135" s="538" t="s">
        <v>270</v>
      </c>
      <c r="E135" s="538"/>
      <c r="F135" s="538"/>
      <c r="G135" s="538"/>
      <c r="H135" s="538"/>
      <c r="I135" s="538"/>
      <c r="J135" s="538"/>
      <c r="K135" s="538"/>
      <c r="L135" s="538"/>
      <c r="M135" s="538"/>
      <c r="N135" s="538"/>
      <c r="O135" s="538"/>
      <c r="P135" s="538"/>
      <c r="Q135" s="538"/>
      <c r="R135" s="538"/>
      <c r="S135" s="538"/>
      <c r="T135" s="538"/>
      <c r="U135" s="539"/>
      <c r="V135" s="540"/>
      <c r="W135" s="541"/>
      <c r="X135" s="542"/>
      <c r="Y135" s="543"/>
      <c r="Z135" s="550"/>
      <c r="AA135" s="551"/>
      <c r="AB135" s="551"/>
      <c r="AC135" s="551"/>
      <c r="AD135" s="551"/>
      <c r="AE135" s="551"/>
      <c r="AF135" s="551"/>
      <c r="AG135" s="551"/>
      <c r="AH135" s="551"/>
      <c r="AI135" s="552"/>
      <c r="AJ135" s="553"/>
      <c r="AK135" s="554"/>
      <c r="AL135" s="554"/>
      <c r="AM135" s="554"/>
      <c r="AN135" s="554"/>
      <c r="AO135" s="555"/>
    </row>
    <row r="136" spans="2:41" s="16" customFormat="1" ht="30" customHeight="1">
      <c r="B136" s="561">
        <v>12.9</v>
      </c>
      <c r="C136" s="562"/>
      <c r="D136" s="538" t="s">
        <v>244</v>
      </c>
      <c r="E136" s="538"/>
      <c r="F136" s="538"/>
      <c r="G136" s="538"/>
      <c r="H136" s="538"/>
      <c r="I136" s="538"/>
      <c r="J136" s="538"/>
      <c r="K136" s="538"/>
      <c r="L136" s="538"/>
      <c r="M136" s="538"/>
      <c r="N136" s="538"/>
      <c r="O136" s="538"/>
      <c r="P136" s="538"/>
      <c r="Q136" s="538"/>
      <c r="R136" s="538"/>
      <c r="S136" s="538"/>
      <c r="T136" s="538"/>
      <c r="U136" s="539"/>
      <c r="V136" s="540"/>
      <c r="W136" s="541"/>
      <c r="X136" s="542"/>
      <c r="Y136" s="543"/>
      <c r="Z136" s="550"/>
      <c r="AA136" s="551"/>
      <c r="AB136" s="551"/>
      <c r="AC136" s="551"/>
      <c r="AD136" s="551"/>
      <c r="AE136" s="551"/>
      <c r="AF136" s="551"/>
      <c r="AG136" s="551"/>
      <c r="AH136" s="551"/>
      <c r="AI136" s="552"/>
      <c r="AJ136" s="553"/>
      <c r="AK136" s="554"/>
      <c r="AL136" s="554"/>
      <c r="AM136" s="554"/>
      <c r="AN136" s="554"/>
      <c r="AO136" s="555"/>
    </row>
    <row r="137" spans="2:41" s="16" customFormat="1" ht="31.5" customHeight="1">
      <c r="B137" s="536">
        <v>12.1</v>
      </c>
      <c r="C137" s="537"/>
      <c r="D137" s="538" t="s">
        <v>245</v>
      </c>
      <c r="E137" s="538"/>
      <c r="F137" s="538"/>
      <c r="G137" s="538"/>
      <c r="H137" s="538"/>
      <c r="I137" s="538"/>
      <c r="J137" s="538"/>
      <c r="K137" s="538"/>
      <c r="L137" s="538"/>
      <c r="M137" s="538"/>
      <c r="N137" s="538"/>
      <c r="O137" s="538"/>
      <c r="P137" s="538"/>
      <c r="Q137" s="538"/>
      <c r="R137" s="538"/>
      <c r="S137" s="538"/>
      <c r="T137" s="538"/>
      <c r="U137" s="539"/>
      <c r="V137" s="540"/>
      <c r="W137" s="541"/>
      <c r="X137" s="542"/>
      <c r="Y137" s="543"/>
      <c r="Z137" s="550"/>
      <c r="AA137" s="551"/>
      <c r="AB137" s="551"/>
      <c r="AC137" s="551"/>
      <c r="AD137" s="551"/>
      <c r="AE137" s="551"/>
      <c r="AF137" s="551"/>
      <c r="AG137" s="551"/>
      <c r="AH137" s="551"/>
      <c r="AI137" s="552"/>
      <c r="AJ137" s="553"/>
      <c r="AK137" s="554"/>
      <c r="AL137" s="554"/>
      <c r="AM137" s="554"/>
      <c r="AN137" s="554"/>
      <c r="AO137" s="555"/>
    </row>
    <row r="138" spans="2:41" s="16" customFormat="1" ht="35.25" customHeight="1">
      <c r="B138" s="536">
        <v>12.11</v>
      </c>
      <c r="C138" s="537"/>
      <c r="D138" s="538" t="s">
        <v>246</v>
      </c>
      <c r="E138" s="538"/>
      <c r="F138" s="538"/>
      <c r="G138" s="538"/>
      <c r="H138" s="538"/>
      <c r="I138" s="538"/>
      <c r="J138" s="538"/>
      <c r="K138" s="538"/>
      <c r="L138" s="538"/>
      <c r="M138" s="538"/>
      <c r="N138" s="538"/>
      <c r="O138" s="538"/>
      <c r="P138" s="538"/>
      <c r="Q138" s="538"/>
      <c r="R138" s="538"/>
      <c r="S138" s="538"/>
      <c r="T138" s="538"/>
      <c r="U138" s="539"/>
      <c r="V138" s="540"/>
      <c r="W138" s="541"/>
      <c r="X138" s="542"/>
      <c r="Y138" s="543"/>
      <c r="Z138" s="550"/>
      <c r="AA138" s="551"/>
      <c r="AB138" s="551"/>
      <c r="AC138" s="551"/>
      <c r="AD138" s="551"/>
      <c r="AE138" s="551"/>
      <c r="AF138" s="551"/>
      <c r="AG138" s="551"/>
      <c r="AH138" s="551"/>
      <c r="AI138" s="552"/>
      <c r="AJ138" s="553"/>
      <c r="AK138" s="554"/>
      <c r="AL138" s="554"/>
      <c r="AM138" s="554"/>
      <c r="AN138" s="554"/>
      <c r="AO138" s="555"/>
    </row>
    <row r="139" spans="2:41" s="16" customFormat="1" ht="17.25" customHeight="1">
      <c r="B139" s="536">
        <v>12.12</v>
      </c>
      <c r="C139" s="537"/>
      <c r="D139" s="538" t="s">
        <v>247</v>
      </c>
      <c r="E139" s="538"/>
      <c r="F139" s="538"/>
      <c r="G139" s="538"/>
      <c r="H139" s="538"/>
      <c r="I139" s="538"/>
      <c r="J139" s="538"/>
      <c r="K139" s="538"/>
      <c r="L139" s="538"/>
      <c r="M139" s="538"/>
      <c r="N139" s="538"/>
      <c r="O139" s="538"/>
      <c r="P139" s="538"/>
      <c r="Q139" s="538"/>
      <c r="R139" s="538"/>
      <c r="S139" s="538"/>
      <c r="T139" s="538"/>
      <c r="U139" s="539"/>
      <c r="V139" s="540"/>
      <c r="W139" s="541"/>
      <c r="X139" s="542"/>
      <c r="Y139" s="543"/>
      <c r="Z139" s="544"/>
      <c r="AA139" s="545"/>
      <c r="AB139" s="545"/>
      <c r="AC139" s="545"/>
      <c r="AD139" s="545"/>
      <c r="AE139" s="545"/>
      <c r="AF139" s="545"/>
      <c r="AG139" s="545"/>
      <c r="AH139" s="545"/>
      <c r="AI139" s="546"/>
      <c r="AJ139" s="547"/>
      <c r="AK139" s="548"/>
      <c r="AL139" s="548"/>
      <c r="AM139" s="548"/>
      <c r="AN139" s="548"/>
      <c r="AO139" s="549"/>
    </row>
    <row r="140" spans="2:41" s="16" customFormat="1" ht="17.25" customHeight="1">
      <c r="B140" s="536">
        <v>12.13</v>
      </c>
      <c r="C140" s="537"/>
      <c r="D140" s="538" t="s">
        <v>248</v>
      </c>
      <c r="E140" s="538"/>
      <c r="F140" s="538"/>
      <c r="G140" s="538"/>
      <c r="H140" s="538"/>
      <c r="I140" s="538"/>
      <c r="J140" s="538"/>
      <c r="K140" s="538"/>
      <c r="L140" s="538"/>
      <c r="M140" s="538"/>
      <c r="N140" s="538"/>
      <c r="O140" s="538"/>
      <c r="P140" s="538"/>
      <c r="Q140" s="538"/>
      <c r="R140" s="538"/>
      <c r="S140" s="538"/>
      <c r="T140" s="538"/>
      <c r="U140" s="539"/>
      <c r="V140" s="540"/>
      <c r="W140" s="541"/>
      <c r="X140" s="542"/>
      <c r="Y140" s="543"/>
      <c r="Z140" s="556"/>
      <c r="AA140" s="557"/>
      <c r="AB140" s="557"/>
      <c r="AC140" s="557"/>
      <c r="AD140" s="557"/>
      <c r="AE140" s="557"/>
      <c r="AF140" s="557"/>
      <c r="AG140" s="557"/>
      <c r="AH140" s="557"/>
      <c r="AI140" s="558"/>
      <c r="AJ140" s="547"/>
      <c r="AK140" s="548"/>
      <c r="AL140" s="548"/>
      <c r="AM140" s="548"/>
      <c r="AN140" s="548"/>
      <c r="AO140" s="549"/>
    </row>
    <row r="141" spans="2:41" s="16" customFormat="1" ht="17.25" customHeight="1">
      <c r="B141" s="536">
        <v>12.14</v>
      </c>
      <c r="C141" s="537"/>
      <c r="D141" s="538" t="s">
        <v>249</v>
      </c>
      <c r="E141" s="538"/>
      <c r="F141" s="538"/>
      <c r="G141" s="538"/>
      <c r="H141" s="538"/>
      <c r="I141" s="538"/>
      <c r="J141" s="538"/>
      <c r="K141" s="538"/>
      <c r="L141" s="538"/>
      <c r="M141" s="538"/>
      <c r="N141" s="538"/>
      <c r="O141" s="538"/>
      <c r="P141" s="538"/>
      <c r="Q141" s="538"/>
      <c r="R141" s="538"/>
      <c r="S141" s="538"/>
      <c r="T141" s="538"/>
      <c r="U141" s="539"/>
      <c r="V141" s="540"/>
      <c r="W141" s="541"/>
      <c r="X141" s="542"/>
      <c r="Y141" s="543"/>
      <c r="Z141" s="550"/>
      <c r="AA141" s="551"/>
      <c r="AB141" s="551"/>
      <c r="AC141" s="551"/>
      <c r="AD141" s="551"/>
      <c r="AE141" s="551"/>
      <c r="AF141" s="551"/>
      <c r="AG141" s="551"/>
      <c r="AH141" s="551"/>
      <c r="AI141" s="552"/>
      <c r="AJ141" s="553"/>
      <c r="AK141" s="554"/>
      <c r="AL141" s="554"/>
      <c r="AM141" s="554"/>
      <c r="AN141" s="554"/>
      <c r="AO141" s="555"/>
    </row>
    <row r="142" spans="2:41" s="16" customFormat="1" ht="17.25" customHeight="1">
      <c r="B142" s="536">
        <v>12.15</v>
      </c>
      <c r="C142" s="537"/>
      <c r="D142" s="538" t="s">
        <v>250</v>
      </c>
      <c r="E142" s="538"/>
      <c r="F142" s="538"/>
      <c r="G142" s="538"/>
      <c r="H142" s="538"/>
      <c r="I142" s="538"/>
      <c r="J142" s="538"/>
      <c r="K142" s="538"/>
      <c r="L142" s="538"/>
      <c r="M142" s="538"/>
      <c r="N142" s="538"/>
      <c r="O142" s="538"/>
      <c r="P142" s="538"/>
      <c r="Q142" s="538"/>
      <c r="R142" s="538"/>
      <c r="S142" s="538"/>
      <c r="T142" s="538"/>
      <c r="U142" s="539"/>
      <c r="V142" s="540"/>
      <c r="W142" s="541"/>
      <c r="X142" s="542"/>
      <c r="Y142" s="543"/>
      <c r="Z142" s="550"/>
      <c r="AA142" s="551"/>
      <c r="AB142" s="551"/>
      <c r="AC142" s="551"/>
      <c r="AD142" s="551"/>
      <c r="AE142" s="551"/>
      <c r="AF142" s="551"/>
      <c r="AG142" s="551"/>
      <c r="AH142" s="551"/>
      <c r="AI142" s="552"/>
      <c r="AJ142" s="553"/>
      <c r="AK142" s="554"/>
      <c r="AL142" s="554"/>
      <c r="AM142" s="554"/>
      <c r="AN142" s="554"/>
      <c r="AO142" s="555"/>
    </row>
    <row r="143" spans="2:41" s="16" customFormat="1" ht="17.25" customHeight="1">
      <c r="B143" s="536">
        <v>12.16</v>
      </c>
      <c r="C143" s="537"/>
      <c r="D143" s="538" t="s">
        <v>251</v>
      </c>
      <c r="E143" s="538"/>
      <c r="F143" s="538"/>
      <c r="G143" s="538"/>
      <c r="H143" s="538"/>
      <c r="I143" s="538"/>
      <c r="J143" s="538"/>
      <c r="K143" s="538"/>
      <c r="L143" s="538"/>
      <c r="M143" s="538"/>
      <c r="N143" s="538"/>
      <c r="O143" s="538"/>
      <c r="P143" s="538"/>
      <c r="Q143" s="538"/>
      <c r="R143" s="538"/>
      <c r="S143" s="538"/>
      <c r="T143" s="538"/>
      <c r="U143" s="539"/>
      <c r="V143" s="540"/>
      <c r="W143" s="541"/>
      <c r="X143" s="542"/>
      <c r="Y143" s="543"/>
      <c r="Z143" s="550"/>
      <c r="AA143" s="551"/>
      <c r="AB143" s="551"/>
      <c r="AC143" s="551"/>
      <c r="AD143" s="551"/>
      <c r="AE143" s="551"/>
      <c r="AF143" s="551"/>
      <c r="AG143" s="551"/>
      <c r="AH143" s="551"/>
      <c r="AI143" s="552"/>
      <c r="AJ143" s="553"/>
      <c r="AK143" s="554"/>
      <c r="AL143" s="554"/>
      <c r="AM143" s="554"/>
      <c r="AN143" s="554"/>
      <c r="AO143" s="555"/>
    </row>
    <row r="144" spans="2:41" s="16" customFormat="1" ht="17.25" customHeight="1">
      <c r="B144" s="536">
        <v>12.17</v>
      </c>
      <c r="C144" s="537"/>
      <c r="D144" s="538" t="s">
        <v>252</v>
      </c>
      <c r="E144" s="538"/>
      <c r="F144" s="538"/>
      <c r="G144" s="538"/>
      <c r="H144" s="538"/>
      <c r="I144" s="538"/>
      <c r="J144" s="538"/>
      <c r="K144" s="538"/>
      <c r="L144" s="538"/>
      <c r="M144" s="538"/>
      <c r="N144" s="538"/>
      <c r="O144" s="538"/>
      <c r="P144" s="538"/>
      <c r="Q144" s="538"/>
      <c r="R144" s="538"/>
      <c r="S144" s="538"/>
      <c r="T144" s="538"/>
      <c r="U144" s="539"/>
      <c r="V144" s="540"/>
      <c r="W144" s="541"/>
      <c r="X144" s="542"/>
      <c r="Y144" s="543"/>
      <c r="Z144" s="544"/>
      <c r="AA144" s="545"/>
      <c r="AB144" s="545"/>
      <c r="AC144" s="545"/>
      <c r="AD144" s="545"/>
      <c r="AE144" s="545"/>
      <c r="AF144" s="545"/>
      <c r="AG144" s="545"/>
      <c r="AH144" s="545"/>
      <c r="AI144" s="546"/>
      <c r="AJ144" s="547"/>
      <c r="AK144" s="548"/>
      <c r="AL144" s="548"/>
      <c r="AM144" s="548"/>
      <c r="AN144" s="548"/>
      <c r="AO144" s="549"/>
    </row>
    <row r="145" spans="2:41" s="16" customFormat="1" ht="27.75" customHeight="1">
      <c r="B145" s="536">
        <v>12.18</v>
      </c>
      <c r="C145" s="537"/>
      <c r="D145" s="538" t="s">
        <v>253</v>
      </c>
      <c r="E145" s="538"/>
      <c r="F145" s="538"/>
      <c r="G145" s="538"/>
      <c r="H145" s="538"/>
      <c r="I145" s="538"/>
      <c r="J145" s="538"/>
      <c r="K145" s="538"/>
      <c r="L145" s="538"/>
      <c r="M145" s="538"/>
      <c r="N145" s="538"/>
      <c r="O145" s="538"/>
      <c r="P145" s="538"/>
      <c r="Q145" s="538"/>
      <c r="R145" s="538"/>
      <c r="S145" s="538"/>
      <c r="T145" s="538"/>
      <c r="U145" s="539"/>
      <c r="V145" s="540"/>
      <c r="W145" s="541"/>
      <c r="X145" s="542"/>
      <c r="Y145" s="543"/>
      <c r="Z145" s="556"/>
      <c r="AA145" s="557"/>
      <c r="AB145" s="557"/>
      <c r="AC145" s="557"/>
      <c r="AD145" s="557"/>
      <c r="AE145" s="557"/>
      <c r="AF145" s="557"/>
      <c r="AG145" s="557"/>
      <c r="AH145" s="557"/>
      <c r="AI145" s="558"/>
      <c r="AJ145" s="547"/>
      <c r="AK145" s="548"/>
      <c r="AL145" s="548"/>
      <c r="AM145" s="548"/>
      <c r="AN145" s="548"/>
      <c r="AO145" s="549"/>
    </row>
    <row r="146" spans="2:41" s="16" customFormat="1" ht="21.75" customHeight="1">
      <c r="B146" s="536">
        <v>12.19</v>
      </c>
      <c r="C146" s="537"/>
      <c r="D146" s="538" t="s">
        <v>271</v>
      </c>
      <c r="E146" s="538"/>
      <c r="F146" s="538"/>
      <c r="G146" s="538"/>
      <c r="H146" s="538"/>
      <c r="I146" s="538"/>
      <c r="J146" s="538"/>
      <c r="K146" s="538"/>
      <c r="L146" s="538"/>
      <c r="M146" s="538"/>
      <c r="N146" s="538"/>
      <c r="O146" s="538"/>
      <c r="P146" s="538"/>
      <c r="Q146" s="538"/>
      <c r="R146" s="538"/>
      <c r="S146" s="538"/>
      <c r="T146" s="538"/>
      <c r="U146" s="539"/>
      <c r="V146" s="540"/>
      <c r="W146" s="541"/>
      <c r="X146" s="542"/>
      <c r="Y146" s="543"/>
      <c r="Z146" s="550"/>
      <c r="AA146" s="551"/>
      <c r="AB146" s="551"/>
      <c r="AC146" s="551"/>
      <c r="AD146" s="551"/>
      <c r="AE146" s="551"/>
      <c r="AF146" s="551"/>
      <c r="AG146" s="551"/>
      <c r="AH146" s="551"/>
      <c r="AI146" s="552"/>
      <c r="AJ146" s="553"/>
      <c r="AK146" s="554"/>
      <c r="AL146" s="554"/>
      <c r="AM146" s="554"/>
      <c r="AN146" s="554"/>
      <c r="AO146" s="555"/>
    </row>
    <row r="147" spans="2:41" s="16" customFormat="1" ht="17.25" customHeight="1">
      <c r="B147" s="536">
        <v>12.2</v>
      </c>
      <c r="C147" s="537"/>
      <c r="D147" s="538" t="s">
        <v>254</v>
      </c>
      <c r="E147" s="538"/>
      <c r="F147" s="538"/>
      <c r="G147" s="538"/>
      <c r="H147" s="538"/>
      <c r="I147" s="538"/>
      <c r="J147" s="538"/>
      <c r="K147" s="538"/>
      <c r="L147" s="538"/>
      <c r="M147" s="538"/>
      <c r="N147" s="538"/>
      <c r="O147" s="538"/>
      <c r="P147" s="538"/>
      <c r="Q147" s="538"/>
      <c r="R147" s="538"/>
      <c r="S147" s="538"/>
      <c r="T147" s="538"/>
      <c r="U147" s="539"/>
      <c r="V147" s="540"/>
      <c r="W147" s="541"/>
      <c r="X147" s="542"/>
      <c r="Y147" s="543"/>
      <c r="Z147" s="550"/>
      <c r="AA147" s="551"/>
      <c r="AB147" s="551"/>
      <c r="AC147" s="551"/>
      <c r="AD147" s="551"/>
      <c r="AE147" s="551"/>
      <c r="AF147" s="551"/>
      <c r="AG147" s="551"/>
      <c r="AH147" s="551"/>
      <c r="AI147" s="552"/>
      <c r="AJ147" s="553"/>
      <c r="AK147" s="554"/>
      <c r="AL147" s="554"/>
      <c r="AM147" s="554"/>
      <c r="AN147" s="554"/>
      <c r="AO147" s="555"/>
    </row>
    <row r="148" spans="2:41" s="16" customFormat="1" ht="17.25" customHeight="1">
      <c r="B148" s="536">
        <v>12.21</v>
      </c>
      <c r="C148" s="537"/>
      <c r="D148" s="538" t="s">
        <v>255</v>
      </c>
      <c r="E148" s="538"/>
      <c r="F148" s="538"/>
      <c r="G148" s="538"/>
      <c r="H148" s="538"/>
      <c r="I148" s="538"/>
      <c r="J148" s="538"/>
      <c r="K148" s="538"/>
      <c r="L148" s="538"/>
      <c r="M148" s="538"/>
      <c r="N148" s="538"/>
      <c r="O148" s="538"/>
      <c r="P148" s="538"/>
      <c r="Q148" s="538"/>
      <c r="R148" s="538"/>
      <c r="S148" s="538"/>
      <c r="T148" s="538"/>
      <c r="U148" s="539"/>
      <c r="V148" s="540"/>
      <c r="W148" s="541"/>
      <c r="X148" s="542"/>
      <c r="Y148" s="543"/>
      <c r="Z148" s="550"/>
      <c r="AA148" s="551"/>
      <c r="AB148" s="551"/>
      <c r="AC148" s="551"/>
      <c r="AD148" s="551"/>
      <c r="AE148" s="551"/>
      <c r="AF148" s="551"/>
      <c r="AG148" s="551"/>
      <c r="AH148" s="551"/>
      <c r="AI148" s="552"/>
      <c r="AJ148" s="553"/>
      <c r="AK148" s="554"/>
      <c r="AL148" s="554"/>
      <c r="AM148" s="554"/>
      <c r="AN148" s="554"/>
      <c r="AO148" s="555"/>
    </row>
    <row r="149" spans="2:41" s="16" customFormat="1" ht="17.25" customHeight="1">
      <c r="B149" s="536">
        <v>12.22</v>
      </c>
      <c r="C149" s="537"/>
      <c r="D149" s="538" t="s">
        <v>256</v>
      </c>
      <c r="E149" s="538"/>
      <c r="F149" s="538"/>
      <c r="G149" s="538"/>
      <c r="H149" s="538"/>
      <c r="I149" s="538"/>
      <c r="J149" s="538"/>
      <c r="K149" s="538"/>
      <c r="L149" s="538"/>
      <c r="M149" s="538"/>
      <c r="N149" s="538"/>
      <c r="O149" s="538"/>
      <c r="P149" s="538"/>
      <c r="Q149" s="538"/>
      <c r="R149" s="538"/>
      <c r="S149" s="538"/>
      <c r="T149" s="538"/>
      <c r="U149" s="539"/>
      <c r="V149" s="540"/>
      <c r="W149" s="541"/>
      <c r="X149" s="542"/>
      <c r="Y149" s="543"/>
      <c r="Z149" s="550"/>
      <c r="AA149" s="551"/>
      <c r="AB149" s="551"/>
      <c r="AC149" s="551"/>
      <c r="AD149" s="551"/>
      <c r="AE149" s="551"/>
      <c r="AF149" s="551"/>
      <c r="AG149" s="551"/>
      <c r="AH149" s="551"/>
      <c r="AI149" s="552"/>
      <c r="AJ149" s="553"/>
      <c r="AK149" s="554"/>
      <c r="AL149" s="554"/>
      <c r="AM149" s="554"/>
      <c r="AN149" s="554"/>
      <c r="AO149" s="555"/>
    </row>
    <row r="150" spans="2:41" s="16" customFormat="1" ht="17.25" customHeight="1">
      <c r="B150" s="536">
        <v>12.23</v>
      </c>
      <c r="C150" s="537"/>
      <c r="D150" s="538" t="s">
        <v>257</v>
      </c>
      <c r="E150" s="538"/>
      <c r="F150" s="538"/>
      <c r="G150" s="538"/>
      <c r="H150" s="538"/>
      <c r="I150" s="538"/>
      <c r="J150" s="538"/>
      <c r="K150" s="538"/>
      <c r="L150" s="538"/>
      <c r="M150" s="538"/>
      <c r="N150" s="538"/>
      <c r="O150" s="538"/>
      <c r="P150" s="538"/>
      <c r="Q150" s="538"/>
      <c r="R150" s="538"/>
      <c r="S150" s="538"/>
      <c r="T150" s="538"/>
      <c r="U150" s="539"/>
      <c r="V150" s="540"/>
      <c r="W150" s="541"/>
      <c r="X150" s="542"/>
      <c r="Y150" s="543"/>
      <c r="Z150" s="550"/>
      <c r="AA150" s="551"/>
      <c r="AB150" s="551"/>
      <c r="AC150" s="551"/>
      <c r="AD150" s="551"/>
      <c r="AE150" s="551"/>
      <c r="AF150" s="551"/>
      <c r="AG150" s="551"/>
      <c r="AH150" s="551"/>
      <c r="AI150" s="552"/>
      <c r="AJ150" s="553"/>
      <c r="AK150" s="554"/>
      <c r="AL150" s="554"/>
      <c r="AM150" s="554"/>
      <c r="AN150" s="554"/>
      <c r="AO150" s="555"/>
    </row>
    <row r="151" spans="2:41" s="16" customFormat="1" ht="27" customHeight="1">
      <c r="B151" s="536">
        <v>12.24</v>
      </c>
      <c r="C151" s="537"/>
      <c r="D151" s="538" t="s">
        <v>258</v>
      </c>
      <c r="E151" s="538"/>
      <c r="F151" s="538"/>
      <c r="G151" s="538"/>
      <c r="H151" s="538"/>
      <c r="I151" s="538"/>
      <c r="J151" s="538"/>
      <c r="K151" s="538"/>
      <c r="L151" s="538"/>
      <c r="M151" s="538"/>
      <c r="N151" s="538"/>
      <c r="O151" s="538"/>
      <c r="P151" s="538"/>
      <c r="Q151" s="538"/>
      <c r="R151" s="538"/>
      <c r="S151" s="538"/>
      <c r="T151" s="538"/>
      <c r="U151" s="539"/>
      <c r="V151" s="540"/>
      <c r="W151" s="541"/>
      <c r="X151" s="542"/>
      <c r="Y151" s="543"/>
      <c r="Z151" s="544"/>
      <c r="AA151" s="545"/>
      <c r="AB151" s="545"/>
      <c r="AC151" s="545"/>
      <c r="AD151" s="545"/>
      <c r="AE151" s="545"/>
      <c r="AF151" s="545"/>
      <c r="AG151" s="545"/>
      <c r="AH151" s="545"/>
      <c r="AI151" s="546"/>
      <c r="AJ151" s="547"/>
      <c r="AK151" s="548"/>
      <c r="AL151" s="548"/>
      <c r="AM151" s="548"/>
      <c r="AN151" s="548"/>
      <c r="AO151" s="549"/>
    </row>
    <row r="152" spans="2:41" s="16" customFormat="1" ht="32.25" customHeight="1">
      <c r="B152" s="536">
        <v>12.25</v>
      </c>
      <c r="C152" s="537"/>
      <c r="D152" s="538" t="s">
        <v>259</v>
      </c>
      <c r="E152" s="538"/>
      <c r="F152" s="538"/>
      <c r="G152" s="538"/>
      <c r="H152" s="538"/>
      <c r="I152" s="538"/>
      <c r="J152" s="538"/>
      <c r="K152" s="538"/>
      <c r="L152" s="538"/>
      <c r="M152" s="538"/>
      <c r="N152" s="538"/>
      <c r="O152" s="538"/>
      <c r="P152" s="538"/>
      <c r="Q152" s="538"/>
      <c r="R152" s="538"/>
      <c r="S152" s="538"/>
      <c r="T152" s="538"/>
      <c r="U152" s="539"/>
      <c r="V152" s="540"/>
      <c r="W152" s="541"/>
      <c r="X152" s="542"/>
      <c r="Y152" s="543"/>
      <c r="Z152" s="556"/>
      <c r="AA152" s="557"/>
      <c r="AB152" s="557"/>
      <c r="AC152" s="557"/>
      <c r="AD152" s="557"/>
      <c r="AE152" s="557"/>
      <c r="AF152" s="557"/>
      <c r="AG152" s="557"/>
      <c r="AH152" s="557"/>
      <c r="AI152" s="558"/>
      <c r="AJ152" s="547"/>
      <c r="AK152" s="548"/>
      <c r="AL152" s="548"/>
      <c r="AM152" s="548"/>
      <c r="AN152" s="548"/>
      <c r="AO152" s="549"/>
    </row>
    <row r="153" spans="2:41" s="16" customFormat="1" ht="17.25" customHeight="1">
      <c r="B153" s="536">
        <v>12.26</v>
      </c>
      <c r="C153" s="537"/>
      <c r="D153" s="538" t="s">
        <v>260</v>
      </c>
      <c r="E153" s="538"/>
      <c r="F153" s="538"/>
      <c r="G153" s="538"/>
      <c r="H153" s="538"/>
      <c r="I153" s="538"/>
      <c r="J153" s="538"/>
      <c r="K153" s="538"/>
      <c r="L153" s="538"/>
      <c r="M153" s="538"/>
      <c r="N153" s="538"/>
      <c r="O153" s="538"/>
      <c r="P153" s="538"/>
      <c r="Q153" s="538"/>
      <c r="R153" s="538"/>
      <c r="S153" s="538"/>
      <c r="T153" s="538"/>
      <c r="U153" s="539"/>
      <c r="V153" s="540"/>
      <c r="W153" s="541"/>
      <c r="X153" s="542"/>
      <c r="Y153" s="543"/>
      <c r="Z153" s="550"/>
      <c r="AA153" s="551"/>
      <c r="AB153" s="551"/>
      <c r="AC153" s="551"/>
      <c r="AD153" s="551"/>
      <c r="AE153" s="551"/>
      <c r="AF153" s="551"/>
      <c r="AG153" s="551"/>
      <c r="AH153" s="551"/>
      <c r="AI153" s="552"/>
      <c r="AJ153" s="553"/>
      <c r="AK153" s="554"/>
      <c r="AL153" s="554"/>
      <c r="AM153" s="554"/>
      <c r="AN153" s="554"/>
      <c r="AO153" s="555"/>
    </row>
    <row r="154" spans="2:41" s="16" customFormat="1" ht="27" customHeight="1">
      <c r="B154" s="536">
        <v>12.27</v>
      </c>
      <c r="C154" s="537"/>
      <c r="D154" s="538" t="s">
        <v>261</v>
      </c>
      <c r="E154" s="538"/>
      <c r="F154" s="538"/>
      <c r="G154" s="538"/>
      <c r="H154" s="538"/>
      <c r="I154" s="538"/>
      <c r="J154" s="538"/>
      <c r="K154" s="538"/>
      <c r="L154" s="538"/>
      <c r="M154" s="538"/>
      <c r="N154" s="538"/>
      <c r="O154" s="538"/>
      <c r="P154" s="538"/>
      <c r="Q154" s="538"/>
      <c r="R154" s="538"/>
      <c r="S154" s="538"/>
      <c r="T154" s="538"/>
      <c r="U154" s="539"/>
      <c r="V154" s="540"/>
      <c r="W154" s="541"/>
      <c r="X154" s="542"/>
      <c r="Y154" s="543"/>
      <c r="Z154" s="550"/>
      <c r="AA154" s="551"/>
      <c r="AB154" s="551"/>
      <c r="AC154" s="551"/>
      <c r="AD154" s="551"/>
      <c r="AE154" s="551"/>
      <c r="AF154" s="551"/>
      <c r="AG154" s="551"/>
      <c r="AH154" s="551"/>
      <c r="AI154" s="552"/>
      <c r="AJ154" s="553"/>
      <c r="AK154" s="554"/>
      <c r="AL154" s="554"/>
      <c r="AM154" s="554"/>
      <c r="AN154" s="554"/>
      <c r="AO154" s="555"/>
    </row>
    <row r="155" spans="2:41" s="16" customFormat="1" ht="39" customHeight="1">
      <c r="B155" s="536">
        <v>12.28</v>
      </c>
      <c r="C155" s="537"/>
      <c r="D155" s="538" t="s">
        <v>262</v>
      </c>
      <c r="E155" s="538"/>
      <c r="F155" s="538"/>
      <c r="G155" s="538"/>
      <c r="H155" s="538"/>
      <c r="I155" s="538"/>
      <c r="J155" s="538"/>
      <c r="K155" s="538"/>
      <c r="L155" s="538"/>
      <c r="M155" s="538"/>
      <c r="N155" s="538"/>
      <c r="O155" s="538"/>
      <c r="P155" s="538"/>
      <c r="Q155" s="538"/>
      <c r="R155" s="538"/>
      <c r="S155" s="538"/>
      <c r="T155" s="538"/>
      <c r="U155" s="539"/>
      <c r="V155" s="540"/>
      <c r="W155" s="541"/>
      <c r="X155" s="542"/>
      <c r="Y155" s="543"/>
      <c r="Z155" s="544"/>
      <c r="AA155" s="545"/>
      <c r="AB155" s="545"/>
      <c r="AC155" s="545"/>
      <c r="AD155" s="545"/>
      <c r="AE155" s="545"/>
      <c r="AF155" s="545"/>
      <c r="AG155" s="545"/>
      <c r="AH155" s="545"/>
      <c r="AI155" s="546"/>
      <c r="AJ155" s="547"/>
      <c r="AK155" s="548"/>
      <c r="AL155" s="548"/>
      <c r="AM155" s="548"/>
      <c r="AN155" s="548"/>
      <c r="AO155" s="549"/>
    </row>
    <row r="156" spans="2:41" s="16" customFormat="1" ht="17.25" customHeight="1">
      <c r="B156" s="536">
        <v>12.29</v>
      </c>
      <c r="C156" s="537"/>
      <c r="D156" s="538" t="s">
        <v>263</v>
      </c>
      <c r="E156" s="538"/>
      <c r="F156" s="538"/>
      <c r="G156" s="538"/>
      <c r="H156" s="538"/>
      <c r="I156" s="538"/>
      <c r="J156" s="538"/>
      <c r="K156" s="538"/>
      <c r="L156" s="538"/>
      <c r="M156" s="538"/>
      <c r="N156" s="538"/>
      <c r="O156" s="538"/>
      <c r="P156" s="538"/>
      <c r="Q156" s="538"/>
      <c r="R156" s="538"/>
      <c r="S156" s="538"/>
      <c r="T156" s="538"/>
      <c r="U156" s="539"/>
      <c r="V156" s="540"/>
      <c r="W156" s="541"/>
      <c r="X156" s="542"/>
      <c r="Y156" s="543"/>
      <c r="Z156" s="556"/>
      <c r="AA156" s="557"/>
      <c r="AB156" s="557"/>
      <c r="AC156" s="557"/>
      <c r="AD156" s="557"/>
      <c r="AE156" s="557"/>
      <c r="AF156" s="557"/>
      <c r="AG156" s="557"/>
      <c r="AH156" s="557"/>
      <c r="AI156" s="558"/>
      <c r="AJ156" s="547"/>
      <c r="AK156" s="548"/>
      <c r="AL156" s="548"/>
      <c r="AM156" s="548"/>
      <c r="AN156" s="548"/>
      <c r="AO156" s="549"/>
    </row>
    <row r="157" spans="2:41" s="16" customFormat="1" ht="40.5" customHeight="1">
      <c r="B157" s="536">
        <v>12.3</v>
      </c>
      <c r="C157" s="537"/>
      <c r="D157" s="538" t="s">
        <v>264</v>
      </c>
      <c r="E157" s="538"/>
      <c r="F157" s="538"/>
      <c r="G157" s="538"/>
      <c r="H157" s="538"/>
      <c r="I157" s="538"/>
      <c r="J157" s="538"/>
      <c r="K157" s="538"/>
      <c r="L157" s="538"/>
      <c r="M157" s="538"/>
      <c r="N157" s="538"/>
      <c r="O157" s="538"/>
      <c r="P157" s="538"/>
      <c r="Q157" s="538"/>
      <c r="R157" s="538"/>
      <c r="S157" s="538"/>
      <c r="T157" s="538"/>
      <c r="U157" s="539"/>
      <c r="V157" s="540"/>
      <c r="W157" s="541"/>
      <c r="X157" s="542"/>
      <c r="Y157" s="543"/>
      <c r="Z157" s="550"/>
      <c r="AA157" s="551"/>
      <c r="AB157" s="551"/>
      <c r="AC157" s="551"/>
      <c r="AD157" s="551"/>
      <c r="AE157" s="551"/>
      <c r="AF157" s="551"/>
      <c r="AG157" s="551"/>
      <c r="AH157" s="551"/>
      <c r="AI157" s="552"/>
      <c r="AJ157" s="553"/>
      <c r="AK157" s="554"/>
      <c r="AL157" s="554"/>
      <c r="AM157" s="554"/>
      <c r="AN157" s="554"/>
      <c r="AO157" s="555"/>
    </row>
    <row r="158" spans="2:41" s="16" customFormat="1" ht="17.25" customHeight="1">
      <c r="B158" s="536">
        <v>12.31</v>
      </c>
      <c r="C158" s="537"/>
      <c r="D158" s="538" t="s">
        <v>265</v>
      </c>
      <c r="E158" s="538"/>
      <c r="F158" s="538"/>
      <c r="G158" s="538"/>
      <c r="H158" s="538"/>
      <c r="I158" s="538"/>
      <c r="J158" s="538"/>
      <c r="K158" s="538"/>
      <c r="L158" s="538"/>
      <c r="M158" s="538"/>
      <c r="N158" s="538"/>
      <c r="O158" s="538"/>
      <c r="P158" s="538"/>
      <c r="Q158" s="538"/>
      <c r="R158" s="538"/>
      <c r="S158" s="538"/>
      <c r="T158" s="538"/>
      <c r="U158" s="539"/>
      <c r="V158" s="540"/>
      <c r="W158" s="541"/>
      <c r="X158" s="542"/>
      <c r="Y158" s="543"/>
      <c r="Z158" s="550"/>
      <c r="AA158" s="551"/>
      <c r="AB158" s="551"/>
      <c r="AC158" s="551"/>
      <c r="AD158" s="551"/>
      <c r="AE158" s="551"/>
      <c r="AF158" s="551"/>
      <c r="AG158" s="551"/>
      <c r="AH158" s="551"/>
      <c r="AI158" s="552"/>
      <c r="AJ158" s="553"/>
      <c r="AK158" s="554"/>
      <c r="AL158" s="554"/>
      <c r="AM158" s="554"/>
      <c r="AN158" s="554"/>
      <c r="AO158" s="555"/>
    </row>
    <row r="159" spans="2:41" s="16" customFormat="1" ht="17.25" customHeight="1">
      <c r="B159" s="536">
        <v>12.32</v>
      </c>
      <c r="C159" s="537"/>
      <c r="D159" s="538" t="s">
        <v>153</v>
      </c>
      <c r="E159" s="538"/>
      <c r="F159" s="538"/>
      <c r="G159" s="538"/>
      <c r="H159" s="538"/>
      <c r="I159" s="538"/>
      <c r="J159" s="538"/>
      <c r="K159" s="538"/>
      <c r="L159" s="538"/>
      <c r="M159" s="538"/>
      <c r="N159" s="538"/>
      <c r="O159" s="538"/>
      <c r="P159" s="538"/>
      <c r="Q159" s="538"/>
      <c r="R159" s="538"/>
      <c r="S159" s="538"/>
      <c r="T159" s="538"/>
      <c r="U159" s="539"/>
      <c r="V159" s="540"/>
      <c r="W159" s="541"/>
      <c r="X159" s="542"/>
      <c r="Y159" s="543"/>
      <c r="Z159" s="550"/>
      <c r="AA159" s="551"/>
      <c r="AB159" s="551"/>
      <c r="AC159" s="551"/>
      <c r="AD159" s="551"/>
      <c r="AE159" s="551"/>
      <c r="AF159" s="551"/>
      <c r="AG159" s="551"/>
      <c r="AH159" s="551"/>
      <c r="AI159" s="552"/>
      <c r="AJ159" s="553"/>
      <c r="AK159" s="554"/>
      <c r="AL159" s="554"/>
      <c r="AM159" s="554"/>
      <c r="AN159" s="554"/>
      <c r="AO159" s="555"/>
    </row>
    <row r="160" spans="2:41" s="16" customFormat="1" ht="17.25" customHeight="1">
      <c r="B160" s="536">
        <v>12.33</v>
      </c>
      <c r="C160" s="537"/>
      <c r="D160" s="538" t="s">
        <v>154</v>
      </c>
      <c r="E160" s="538"/>
      <c r="F160" s="538"/>
      <c r="G160" s="538"/>
      <c r="H160" s="538"/>
      <c r="I160" s="538"/>
      <c r="J160" s="538"/>
      <c r="K160" s="538"/>
      <c r="L160" s="538"/>
      <c r="M160" s="538"/>
      <c r="N160" s="538"/>
      <c r="O160" s="538"/>
      <c r="P160" s="538"/>
      <c r="Q160" s="538"/>
      <c r="R160" s="538"/>
      <c r="S160" s="538"/>
      <c r="T160" s="538"/>
      <c r="U160" s="539"/>
      <c r="V160" s="540"/>
      <c r="W160" s="541"/>
      <c r="X160" s="542"/>
      <c r="Y160" s="543"/>
      <c r="Z160" s="550"/>
      <c r="AA160" s="551"/>
      <c r="AB160" s="551"/>
      <c r="AC160" s="551"/>
      <c r="AD160" s="551"/>
      <c r="AE160" s="551"/>
      <c r="AF160" s="551"/>
      <c r="AG160" s="551"/>
      <c r="AH160" s="551"/>
      <c r="AI160" s="552"/>
      <c r="AJ160" s="553"/>
      <c r="AK160" s="554"/>
      <c r="AL160" s="554"/>
      <c r="AM160" s="554"/>
      <c r="AN160" s="554"/>
      <c r="AO160" s="555"/>
    </row>
    <row r="161" spans="2:41" s="16" customFormat="1" ht="17.25" customHeight="1">
      <c r="B161" s="536">
        <v>12.34</v>
      </c>
      <c r="C161" s="537"/>
      <c r="D161" s="538" t="s">
        <v>266</v>
      </c>
      <c r="E161" s="538"/>
      <c r="F161" s="538"/>
      <c r="G161" s="538"/>
      <c r="H161" s="538"/>
      <c r="I161" s="538"/>
      <c r="J161" s="538"/>
      <c r="K161" s="538"/>
      <c r="L161" s="538"/>
      <c r="M161" s="538"/>
      <c r="N161" s="538"/>
      <c r="O161" s="538"/>
      <c r="P161" s="538"/>
      <c r="Q161" s="538"/>
      <c r="R161" s="538"/>
      <c r="S161" s="538"/>
      <c r="T161" s="538"/>
      <c r="U161" s="539"/>
      <c r="V161" s="540"/>
      <c r="W161" s="541"/>
      <c r="X161" s="542"/>
      <c r="Y161" s="543"/>
      <c r="Z161" s="550"/>
      <c r="AA161" s="551"/>
      <c r="AB161" s="551"/>
      <c r="AC161" s="551"/>
      <c r="AD161" s="551"/>
      <c r="AE161" s="551"/>
      <c r="AF161" s="551"/>
      <c r="AG161" s="551"/>
      <c r="AH161" s="551"/>
      <c r="AI161" s="552"/>
      <c r="AJ161" s="553"/>
      <c r="AK161" s="554"/>
      <c r="AL161" s="554"/>
      <c r="AM161" s="554"/>
      <c r="AN161" s="554"/>
      <c r="AO161" s="555"/>
    </row>
    <row r="162" spans="2:41" s="16" customFormat="1" ht="29.25" customHeight="1">
      <c r="B162" s="536">
        <v>12.35</v>
      </c>
      <c r="C162" s="537"/>
      <c r="D162" s="538" t="s">
        <v>267</v>
      </c>
      <c r="E162" s="538"/>
      <c r="F162" s="538"/>
      <c r="G162" s="538"/>
      <c r="H162" s="538"/>
      <c r="I162" s="538"/>
      <c r="J162" s="538"/>
      <c r="K162" s="538"/>
      <c r="L162" s="538"/>
      <c r="M162" s="538"/>
      <c r="N162" s="538"/>
      <c r="O162" s="538"/>
      <c r="P162" s="538"/>
      <c r="Q162" s="538"/>
      <c r="R162" s="538"/>
      <c r="S162" s="538"/>
      <c r="T162" s="538"/>
      <c r="U162" s="539"/>
      <c r="V162" s="559"/>
      <c r="W162" s="560"/>
      <c r="X162" s="542"/>
      <c r="Y162" s="543"/>
      <c r="Z162" s="544"/>
      <c r="AA162" s="545"/>
      <c r="AB162" s="545"/>
      <c r="AC162" s="545"/>
      <c r="AD162" s="545"/>
      <c r="AE162" s="545"/>
      <c r="AF162" s="545"/>
      <c r="AG162" s="545"/>
      <c r="AH162" s="545"/>
      <c r="AI162" s="546"/>
      <c r="AJ162" s="547"/>
      <c r="AK162" s="548"/>
      <c r="AL162" s="548"/>
      <c r="AM162" s="548"/>
      <c r="AN162" s="548"/>
      <c r="AO162" s="549"/>
    </row>
    <row r="163" spans="2:41" s="16" customFormat="1" ht="28.5" customHeight="1">
      <c r="B163" s="536">
        <v>12.36</v>
      </c>
      <c r="C163" s="537"/>
      <c r="D163" s="538" t="s">
        <v>268</v>
      </c>
      <c r="E163" s="538"/>
      <c r="F163" s="538"/>
      <c r="G163" s="538"/>
      <c r="H163" s="538"/>
      <c r="I163" s="538"/>
      <c r="J163" s="538"/>
      <c r="K163" s="538"/>
      <c r="L163" s="538"/>
      <c r="M163" s="538"/>
      <c r="N163" s="538"/>
      <c r="O163" s="538"/>
      <c r="P163" s="538"/>
      <c r="Q163" s="538"/>
      <c r="R163" s="538"/>
      <c r="S163" s="538"/>
      <c r="T163" s="538"/>
      <c r="U163" s="539"/>
      <c r="V163" s="540"/>
      <c r="W163" s="541"/>
      <c r="X163" s="542"/>
      <c r="Y163" s="543"/>
      <c r="Z163" s="556"/>
      <c r="AA163" s="557"/>
      <c r="AB163" s="557"/>
      <c r="AC163" s="557"/>
      <c r="AD163" s="557"/>
      <c r="AE163" s="557"/>
      <c r="AF163" s="557"/>
      <c r="AG163" s="557"/>
      <c r="AH163" s="557"/>
      <c r="AI163" s="558"/>
      <c r="AJ163" s="547"/>
      <c r="AK163" s="548"/>
      <c r="AL163" s="548"/>
      <c r="AM163" s="548"/>
      <c r="AN163" s="548"/>
      <c r="AO163" s="549"/>
    </row>
    <row r="164" spans="2:41" s="16" customFormat="1" ht="17.25" customHeight="1">
      <c r="B164" s="536">
        <v>12.37</v>
      </c>
      <c r="C164" s="537"/>
      <c r="D164" s="538" t="s">
        <v>269</v>
      </c>
      <c r="E164" s="538"/>
      <c r="F164" s="538"/>
      <c r="G164" s="538"/>
      <c r="H164" s="538"/>
      <c r="I164" s="538"/>
      <c r="J164" s="538"/>
      <c r="K164" s="538"/>
      <c r="L164" s="538"/>
      <c r="M164" s="538"/>
      <c r="N164" s="538"/>
      <c r="O164" s="538"/>
      <c r="P164" s="538"/>
      <c r="Q164" s="538"/>
      <c r="R164" s="538"/>
      <c r="S164" s="538"/>
      <c r="T164" s="538"/>
      <c r="U164" s="539"/>
      <c r="V164" s="540"/>
      <c r="W164" s="541"/>
      <c r="X164" s="542"/>
      <c r="Y164" s="543"/>
      <c r="Z164" s="550"/>
      <c r="AA164" s="551"/>
      <c r="AB164" s="551"/>
      <c r="AC164" s="551"/>
      <c r="AD164" s="551"/>
      <c r="AE164" s="551"/>
      <c r="AF164" s="551"/>
      <c r="AG164" s="551"/>
      <c r="AH164" s="551"/>
      <c r="AI164" s="552"/>
      <c r="AJ164" s="553"/>
      <c r="AK164" s="554"/>
      <c r="AL164" s="554"/>
      <c r="AM164" s="554"/>
      <c r="AN164" s="554"/>
      <c r="AO164" s="555"/>
    </row>
    <row r="165" spans="2:41" s="12" customFormat="1" ht="11.25">
      <c r="B165" s="563">
        <v>13</v>
      </c>
      <c r="C165" s="564"/>
      <c r="D165" s="564" t="s">
        <v>133</v>
      </c>
      <c r="E165" s="564"/>
      <c r="F165" s="564"/>
      <c r="G165" s="564"/>
      <c r="H165" s="564"/>
      <c r="I165" s="564"/>
      <c r="J165" s="564"/>
      <c r="K165" s="564"/>
      <c r="L165" s="564"/>
      <c r="M165" s="564"/>
      <c r="N165" s="564"/>
      <c r="O165" s="564"/>
      <c r="P165" s="564"/>
      <c r="Q165" s="564"/>
      <c r="R165" s="564"/>
      <c r="S165" s="564"/>
      <c r="T165" s="564"/>
      <c r="U165" s="564"/>
      <c r="V165" s="564"/>
      <c r="W165" s="564"/>
      <c r="X165" s="564"/>
      <c r="Y165" s="564"/>
      <c r="Z165" s="564"/>
      <c r="AA165" s="564"/>
      <c r="AB165" s="564"/>
      <c r="AC165" s="564"/>
      <c r="AD165" s="564"/>
      <c r="AE165" s="564"/>
      <c r="AF165" s="564"/>
      <c r="AG165" s="564"/>
      <c r="AH165" s="564"/>
      <c r="AI165" s="564"/>
      <c r="AJ165" s="564"/>
      <c r="AK165" s="564"/>
      <c r="AL165" s="564"/>
      <c r="AM165" s="564"/>
      <c r="AN165" s="564"/>
      <c r="AO165" s="565"/>
    </row>
    <row r="166" spans="2:41" s="16" customFormat="1" ht="11.25" customHeight="1">
      <c r="B166" s="631">
        <v>13.1</v>
      </c>
      <c r="C166" s="632"/>
      <c r="D166" s="633" t="s">
        <v>225</v>
      </c>
      <c r="E166" s="634"/>
      <c r="F166" s="634"/>
      <c r="G166" s="634"/>
      <c r="H166" s="634"/>
      <c r="I166" s="634"/>
      <c r="J166" s="634"/>
      <c r="K166" s="634"/>
      <c r="L166" s="634"/>
      <c r="M166" s="634"/>
      <c r="N166" s="634"/>
      <c r="O166" s="634"/>
      <c r="P166" s="634"/>
      <c r="Q166" s="634"/>
      <c r="R166" s="634"/>
      <c r="S166" s="634"/>
      <c r="T166" s="634"/>
      <c r="U166" s="635"/>
      <c r="V166" s="540"/>
      <c r="W166" s="541"/>
      <c r="X166" s="542"/>
      <c r="Y166" s="543"/>
      <c r="Z166" s="602" t="s">
        <v>134</v>
      </c>
      <c r="AA166" s="603"/>
      <c r="AB166" s="603"/>
      <c r="AC166" s="637"/>
      <c r="AD166" s="637"/>
      <c r="AE166" s="637"/>
      <c r="AF166" s="637"/>
      <c r="AG166" s="637"/>
      <c r="AH166" s="637"/>
      <c r="AI166" s="637"/>
      <c r="AJ166" s="553"/>
      <c r="AK166" s="554"/>
      <c r="AL166" s="554"/>
      <c r="AM166" s="554"/>
      <c r="AN166" s="554"/>
      <c r="AO166" s="555"/>
    </row>
    <row r="167" spans="2:41" s="16" customFormat="1" ht="11.25" customHeight="1">
      <c r="B167" s="631">
        <v>13.2</v>
      </c>
      <c r="C167" s="632"/>
      <c r="D167" s="633" t="s">
        <v>226</v>
      </c>
      <c r="E167" s="634"/>
      <c r="F167" s="634"/>
      <c r="G167" s="634"/>
      <c r="H167" s="634"/>
      <c r="I167" s="634"/>
      <c r="J167" s="634"/>
      <c r="K167" s="634"/>
      <c r="L167" s="634"/>
      <c r="M167" s="634"/>
      <c r="N167" s="634"/>
      <c r="O167" s="634"/>
      <c r="P167" s="634"/>
      <c r="Q167" s="634"/>
      <c r="R167" s="634"/>
      <c r="S167" s="634"/>
      <c r="T167" s="634"/>
      <c r="U167" s="635"/>
      <c r="V167" s="540"/>
      <c r="W167" s="541"/>
      <c r="X167" s="542"/>
      <c r="Y167" s="543"/>
      <c r="Z167" s="602" t="s">
        <v>134</v>
      </c>
      <c r="AA167" s="603"/>
      <c r="AB167" s="603"/>
      <c r="AC167" s="637"/>
      <c r="AD167" s="637"/>
      <c r="AE167" s="637"/>
      <c r="AF167" s="637"/>
      <c r="AG167" s="637"/>
      <c r="AH167" s="637"/>
      <c r="AI167" s="637"/>
      <c r="AJ167" s="553"/>
      <c r="AK167" s="554"/>
      <c r="AL167" s="554"/>
      <c r="AM167" s="554"/>
      <c r="AN167" s="554"/>
      <c r="AO167" s="555"/>
    </row>
    <row r="168" spans="2:41" s="16" customFormat="1" ht="11.25" customHeight="1">
      <c r="B168" s="631">
        <v>13.3</v>
      </c>
      <c r="C168" s="632"/>
      <c r="D168" s="633" t="s">
        <v>227</v>
      </c>
      <c r="E168" s="634"/>
      <c r="F168" s="634"/>
      <c r="G168" s="634"/>
      <c r="H168" s="634"/>
      <c r="I168" s="634"/>
      <c r="J168" s="634"/>
      <c r="K168" s="634"/>
      <c r="L168" s="634"/>
      <c r="M168" s="634"/>
      <c r="N168" s="634"/>
      <c r="O168" s="634"/>
      <c r="P168" s="634"/>
      <c r="Q168" s="634"/>
      <c r="R168" s="634"/>
      <c r="S168" s="634"/>
      <c r="T168" s="634"/>
      <c r="U168" s="635"/>
      <c r="V168" s="540"/>
      <c r="W168" s="541"/>
      <c r="X168" s="542"/>
      <c r="Y168" s="543"/>
      <c r="Z168" s="602" t="s">
        <v>134</v>
      </c>
      <c r="AA168" s="603"/>
      <c r="AB168" s="603"/>
      <c r="AC168" s="637"/>
      <c r="AD168" s="637"/>
      <c r="AE168" s="637"/>
      <c r="AF168" s="637"/>
      <c r="AG168" s="637"/>
      <c r="AH168" s="637"/>
      <c r="AI168" s="637"/>
      <c r="AJ168" s="553"/>
      <c r="AK168" s="554"/>
      <c r="AL168" s="554"/>
      <c r="AM168" s="554"/>
      <c r="AN168" s="554"/>
      <c r="AO168" s="555"/>
    </row>
    <row r="169" spans="2:41" s="12" customFormat="1" ht="11.25">
      <c r="B169" s="563">
        <v>14</v>
      </c>
      <c r="C169" s="564"/>
      <c r="D169" s="564" t="s">
        <v>135</v>
      </c>
      <c r="E169" s="564"/>
      <c r="F169" s="564"/>
      <c r="G169" s="564"/>
      <c r="H169" s="564"/>
      <c r="I169" s="564"/>
      <c r="J169" s="564"/>
      <c r="K169" s="564"/>
      <c r="L169" s="564"/>
      <c r="M169" s="564"/>
      <c r="N169" s="564"/>
      <c r="O169" s="564"/>
      <c r="P169" s="564"/>
      <c r="Q169" s="564"/>
      <c r="R169" s="564"/>
      <c r="S169" s="564"/>
      <c r="T169" s="564"/>
      <c r="U169" s="564"/>
      <c r="V169" s="564"/>
      <c r="W169" s="564"/>
      <c r="X169" s="564"/>
      <c r="Y169" s="564"/>
      <c r="Z169" s="564"/>
      <c r="AA169" s="564"/>
      <c r="AB169" s="564"/>
      <c r="AC169" s="564"/>
      <c r="AD169" s="564"/>
      <c r="AE169" s="564"/>
      <c r="AF169" s="564"/>
      <c r="AG169" s="564"/>
      <c r="AH169" s="564"/>
      <c r="AI169" s="564"/>
      <c r="AJ169" s="564"/>
      <c r="AK169" s="564"/>
      <c r="AL169" s="564"/>
      <c r="AM169" s="564"/>
      <c r="AN169" s="564"/>
      <c r="AO169" s="565"/>
    </row>
    <row r="170" spans="2:41" s="16" customFormat="1" ht="11.25" customHeight="1">
      <c r="B170" s="631">
        <v>14.1</v>
      </c>
      <c r="C170" s="632"/>
      <c r="D170" s="633" t="s">
        <v>228</v>
      </c>
      <c r="E170" s="634"/>
      <c r="F170" s="634"/>
      <c r="G170" s="634"/>
      <c r="H170" s="634"/>
      <c r="I170" s="634"/>
      <c r="J170" s="634"/>
      <c r="K170" s="634"/>
      <c r="L170" s="634"/>
      <c r="M170" s="634"/>
      <c r="N170" s="634"/>
      <c r="O170" s="634"/>
      <c r="P170" s="634"/>
      <c r="Q170" s="634"/>
      <c r="R170" s="634"/>
      <c r="S170" s="634"/>
      <c r="T170" s="634"/>
      <c r="U170" s="635"/>
      <c r="V170" s="540"/>
      <c r="W170" s="541"/>
      <c r="X170" s="542"/>
      <c r="Y170" s="543"/>
      <c r="Z170" s="550"/>
      <c r="AA170" s="551"/>
      <c r="AB170" s="551"/>
      <c r="AC170" s="551"/>
      <c r="AD170" s="551"/>
      <c r="AE170" s="551"/>
      <c r="AF170" s="551"/>
      <c r="AG170" s="551"/>
      <c r="AH170" s="551"/>
      <c r="AI170" s="636"/>
      <c r="AJ170" s="553"/>
      <c r="AK170" s="554"/>
      <c r="AL170" s="554"/>
      <c r="AM170" s="554"/>
      <c r="AN170" s="554"/>
      <c r="AO170" s="555"/>
    </row>
    <row r="171" spans="2:41" s="18" customFormat="1" ht="15.75">
      <c r="B171" s="628" t="s">
        <v>178</v>
      </c>
      <c r="C171" s="628"/>
      <c r="D171" s="628"/>
      <c r="E171" s="628"/>
      <c r="F171" s="628"/>
      <c r="G171" s="628"/>
      <c r="H171" s="628"/>
      <c r="I171" s="628"/>
      <c r="J171" s="628"/>
      <c r="K171" s="628"/>
      <c r="L171" s="628"/>
      <c r="M171" s="628"/>
      <c r="N171" s="628"/>
      <c r="O171" s="628"/>
      <c r="P171" s="628"/>
      <c r="Q171" s="628"/>
      <c r="R171" s="628"/>
      <c r="S171" s="628"/>
      <c r="T171" s="628"/>
      <c r="U171" s="628"/>
      <c r="V171" s="628"/>
      <c r="W171" s="628"/>
      <c r="X171" s="628"/>
      <c r="Y171" s="628"/>
      <c r="Z171" s="628"/>
      <c r="AA171" s="628"/>
      <c r="AB171" s="628"/>
      <c r="AC171" s="628"/>
      <c r="AD171" s="628"/>
      <c r="AE171" s="628"/>
      <c r="AF171" s="628"/>
      <c r="AG171" s="628"/>
      <c r="AH171" s="628"/>
      <c r="AI171" s="628"/>
      <c r="AJ171" s="628"/>
      <c r="AK171" s="628"/>
      <c r="AL171" s="628"/>
      <c r="AM171" s="628"/>
      <c r="AN171" s="628"/>
      <c r="AO171" s="628"/>
    </row>
    <row r="172" spans="2:41" s="17" customFormat="1" ht="2.1" customHeight="1">
      <c r="B172" s="22"/>
      <c r="C172" s="22"/>
      <c r="D172" s="22"/>
      <c r="E172" s="22"/>
      <c r="F172" s="22"/>
      <c r="G172" s="22"/>
      <c r="H172" s="22"/>
      <c r="I172" s="22"/>
      <c r="J172" s="22"/>
      <c r="K172" s="22"/>
      <c r="L172" s="22"/>
      <c r="M172" s="22"/>
      <c r="N172" s="22"/>
      <c r="O172" s="22"/>
      <c r="P172" s="22"/>
      <c r="Q172" s="22"/>
      <c r="R172" s="22"/>
      <c r="S172" s="22"/>
      <c r="T172" s="22"/>
      <c r="U172" s="22"/>
      <c r="V172" s="23"/>
      <c r="W172" s="23"/>
      <c r="X172" s="23"/>
      <c r="Y172" s="23"/>
      <c r="Z172" s="22"/>
      <c r="AA172" s="22"/>
      <c r="AB172" s="22"/>
      <c r="AC172" s="22"/>
      <c r="AD172" s="22"/>
      <c r="AE172" s="22"/>
      <c r="AF172" s="22"/>
      <c r="AG172" s="22"/>
      <c r="AH172" s="22"/>
      <c r="AI172" s="22"/>
      <c r="AJ172" s="22"/>
      <c r="AK172" s="22"/>
      <c r="AL172" s="22"/>
      <c r="AM172" s="22"/>
      <c r="AN172" s="22"/>
      <c r="AO172" s="22"/>
    </row>
    <row r="173" spans="2:41" s="19" customFormat="1" ht="60.75" customHeight="1">
      <c r="B173" s="629"/>
      <c r="C173" s="629"/>
      <c r="D173" s="629"/>
      <c r="E173" s="629"/>
      <c r="F173" s="629"/>
      <c r="G173" s="629"/>
      <c r="H173" s="629"/>
      <c r="I173" s="629"/>
      <c r="J173" s="629"/>
      <c r="K173" s="629"/>
      <c r="L173" s="629"/>
      <c r="M173" s="629"/>
      <c r="N173" s="629"/>
      <c r="O173" s="629"/>
      <c r="P173" s="629"/>
      <c r="Q173" s="629"/>
      <c r="R173" s="629"/>
      <c r="S173" s="629"/>
      <c r="T173" s="629"/>
      <c r="U173" s="629"/>
      <c r="V173" s="629"/>
      <c r="W173" s="629"/>
      <c r="X173" s="629"/>
      <c r="Y173" s="629"/>
      <c r="Z173" s="629"/>
      <c r="AA173" s="629"/>
      <c r="AB173" s="629"/>
      <c r="AC173" s="629"/>
      <c r="AD173" s="629"/>
      <c r="AE173" s="629"/>
      <c r="AF173" s="629"/>
      <c r="AG173" s="629"/>
      <c r="AH173" s="629"/>
      <c r="AI173" s="629"/>
      <c r="AJ173" s="629"/>
      <c r="AK173" s="629"/>
      <c r="AL173" s="629"/>
      <c r="AM173" s="629"/>
      <c r="AN173" s="629"/>
      <c r="AO173" s="629"/>
    </row>
    <row r="174" spans="2:41" s="18" customFormat="1" ht="15.75">
      <c r="B174" s="623" t="s">
        <v>136</v>
      </c>
      <c r="C174" s="623"/>
      <c r="D174" s="623"/>
      <c r="E174" s="623"/>
      <c r="F174" s="623"/>
      <c r="G174" s="623"/>
      <c r="H174" s="623"/>
      <c r="I174" s="623"/>
      <c r="J174" s="623"/>
      <c r="K174" s="623"/>
      <c r="L174" s="623"/>
      <c r="M174" s="623"/>
      <c r="N174" s="623"/>
      <c r="O174" s="623"/>
      <c r="P174" s="623"/>
      <c r="Q174" s="623"/>
      <c r="R174" s="623"/>
      <c r="S174" s="623"/>
      <c r="T174" s="623"/>
      <c r="U174" s="623"/>
      <c r="V174" s="623"/>
      <c r="W174" s="623"/>
      <c r="X174" s="623"/>
      <c r="Y174" s="623"/>
      <c r="Z174" s="623"/>
      <c r="AA174" s="623"/>
      <c r="AB174" s="623"/>
      <c r="AC174" s="623"/>
      <c r="AD174" s="623"/>
      <c r="AE174" s="623"/>
      <c r="AF174" s="623"/>
      <c r="AG174" s="623"/>
      <c r="AH174" s="623"/>
      <c r="AI174" s="623"/>
      <c r="AJ174" s="623"/>
      <c r="AK174" s="623"/>
      <c r="AL174" s="623"/>
      <c r="AM174" s="623"/>
      <c r="AN174" s="623"/>
      <c r="AO174" s="623"/>
    </row>
    <row r="175" spans="2:41" s="17" customFormat="1" ht="2.1" customHeight="1">
      <c r="B175" s="22"/>
      <c r="C175" s="22"/>
      <c r="D175" s="22"/>
      <c r="E175" s="22"/>
      <c r="F175" s="22"/>
      <c r="G175" s="22"/>
      <c r="H175" s="22"/>
      <c r="I175" s="22"/>
      <c r="J175" s="22"/>
      <c r="K175" s="22"/>
      <c r="L175" s="22"/>
      <c r="M175" s="22"/>
      <c r="N175" s="22"/>
      <c r="O175" s="22"/>
      <c r="P175" s="22"/>
      <c r="Q175" s="22"/>
      <c r="R175" s="22"/>
      <c r="S175" s="22"/>
      <c r="T175" s="22"/>
      <c r="U175" s="22"/>
      <c r="V175" s="23"/>
      <c r="W175" s="23"/>
      <c r="X175" s="23"/>
      <c r="Y175" s="23"/>
      <c r="Z175" s="22"/>
      <c r="AA175" s="22"/>
      <c r="AB175" s="22"/>
      <c r="AC175" s="22"/>
      <c r="AD175" s="22"/>
      <c r="AE175" s="22"/>
      <c r="AF175" s="22"/>
      <c r="AG175" s="22"/>
      <c r="AH175" s="22"/>
      <c r="AI175" s="22"/>
      <c r="AJ175" s="22"/>
      <c r="AK175" s="22"/>
      <c r="AL175" s="22"/>
      <c r="AM175" s="22"/>
      <c r="AN175" s="22"/>
      <c r="AO175" s="22"/>
    </row>
    <row r="176" spans="2:41" s="19" customFormat="1" ht="21" customHeight="1">
      <c r="B176" s="77">
        <v>1</v>
      </c>
      <c r="C176" s="630" t="s">
        <v>137</v>
      </c>
      <c r="D176" s="630"/>
      <c r="E176" s="630"/>
      <c r="F176" s="630"/>
      <c r="G176" s="630"/>
      <c r="H176" s="630"/>
      <c r="I176" s="630"/>
      <c r="J176" s="630"/>
      <c r="K176" s="630"/>
      <c r="L176" s="630"/>
      <c r="M176" s="630"/>
      <c r="N176" s="630"/>
      <c r="O176" s="630"/>
      <c r="P176" s="630"/>
      <c r="Q176" s="630"/>
      <c r="R176" s="630"/>
      <c r="S176" s="630"/>
      <c r="T176" s="630"/>
      <c r="U176" s="630"/>
      <c r="V176" s="630"/>
      <c r="W176" s="630"/>
      <c r="X176" s="630"/>
      <c r="Y176" s="630"/>
      <c r="Z176" s="630"/>
      <c r="AA176" s="630"/>
      <c r="AB176" s="630"/>
      <c r="AC176" s="630"/>
      <c r="AD176" s="630"/>
      <c r="AE176" s="630"/>
      <c r="AF176" s="630"/>
      <c r="AG176" s="630"/>
      <c r="AH176" s="630"/>
      <c r="AI176" s="630"/>
      <c r="AJ176" s="630"/>
      <c r="AK176" s="630"/>
      <c r="AL176" s="630"/>
      <c r="AM176" s="630"/>
      <c r="AN176" s="630"/>
      <c r="AO176" s="630"/>
    </row>
    <row r="177" spans="2:41" s="19" customFormat="1" ht="9" customHeight="1">
      <c r="B177" s="77">
        <v>2</v>
      </c>
      <c r="C177" s="630" t="s">
        <v>138</v>
      </c>
      <c r="D177" s="630"/>
      <c r="E177" s="630"/>
      <c r="F177" s="630"/>
      <c r="G177" s="630"/>
      <c r="H177" s="630"/>
      <c r="I177" s="630"/>
      <c r="J177" s="630"/>
      <c r="K177" s="630"/>
      <c r="L177" s="630"/>
      <c r="M177" s="630"/>
      <c r="N177" s="630"/>
      <c r="O177" s="630"/>
      <c r="P177" s="630"/>
      <c r="Q177" s="630"/>
      <c r="R177" s="630"/>
      <c r="S177" s="630"/>
      <c r="T177" s="630"/>
      <c r="U177" s="630"/>
      <c r="V177" s="630"/>
      <c r="W177" s="630"/>
      <c r="X177" s="630"/>
      <c r="Y177" s="630"/>
      <c r="Z177" s="630"/>
      <c r="AA177" s="630"/>
      <c r="AB177" s="630"/>
      <c r="AC177" s="630"/>
      <c r="AD177" s="630"/>
      <c r="AE177" s="630"/>
      <c r="AF177" s="630"/>
      <c r="AG177" s="630"/>
      <c r="AH177" s="630"/>
      <c r="AI177" s="630"/>
      <c r="AJ177" s="630"/>
      <c r="AK177" s="630"/>
      <c r="AL177" s="630"/>
      <c r="AM177" s="630"/>
      <c r="AN177" s="630"/>
      <c r="AO177" s="630"/>
    </row>
    <row r="178" spans="2:41" s="19" customFormat="1" ht="21" customHeight="1">
      <c r="B178" s="77">
        <v>3</v>
      </c>
      <c r="C178" s="630" t="s">
        <v>139</v>
      </c>
      <c r="D178" s="630"/>
      <c r="E178" s="630"/>
      <c r="F178" s="630"/>
      <c r="G178" s="630"/>
      <c r="H178" s="630"/>
      <c r="I178" s="630"/>
      <c r="J178" s="630"/>
      <c r="K178" s="630"/>
      <c r="L178" s="630"/>
      <c r="M178" s="630"/>
      <c r="N178" s="630"/>
      <c r="O178" s="630"/>
      <c r="P178" s="630"/>
      <c r="Q178" s="630"/>
      <c r="R178" s="630"/>
      <c r="S178" s="630"/>
      <c r="T178" s="630"/>
      <c r="U178" s="630"/>
      <c r="V178" s="630"/>
      <c r="W178" s="630"/>
      <c r="X178" s="630"/>
      <c r="Y178" s="630"/>
      <c r="Z178" s="630"/>
      <c r="AA178" s="630"/>
      <c r="AB178" s="630"/>
      <c r="AC178" s="630"/>
      <c r="AD178" s="630"/>
      <c r="AE178" s="630"/>
      <c r="AF178" s="630"/>
      <c r="AG178" s="630"/>
      <c r="AH178" s="630"/>
      <c r="AI178" s="630"/>
      <c r="AJ178" s="630"/>
      <c r="AK178" s="630"/>
      <c r="AL178" s="630"/>
      <c r="AM178" s="630"/>
      <c r="AN178" s="630"/>
      <c r="AO178" s="630"/>
    </row>
    <row r="179" spans="2:41" s="19" customFormat="1" ht="21" customHeight="1">
      <c r="B179" s="77">
        <v>4</v>
      </c>
      <c r="C179" s="627" t="s">
        <v>140</v>
      </c>
      <c r="D179" s="627"/>
      <c r="E179" s="627"/>
      <c r="F179" s="627"/>
      <c r="G179" s="627"/>
      <c r="H179" s="627"/>
      <c r="I179" s="627"/>
      <c r="J179" s="627"/>
      <c r="K179" s="627"/>
      <c r="L179" s="627"/>
      <c r="M179" s="627"/>
      <c r="N179" s="627"/>
      <c r="O179" s="627"/>
      <c r="P179" s="627"/>
      <c r="Q179" s="627"/>
      <c r="R179" s="627"/>
      <c r="S179" s="627"/>
      <c r="T179" s="627"/>
      <c r="U179" s="627"/>
      <c r="V179" s="627"/>
      <c r="W179" s="627"/>
      <c r="X179" s="627"/>
      <c r="Y179" s="627"/>
      <c r="Z179" s="627"/>
      <c r="AA179" s="627"/>
      <c r="AB179" s="627"/>
      <c r="AC179" s="627"/>
      <c r="AD179" s="627"/>
      <c r="AE179" s="627"/>
      <c r="AF179" s="627"/>
      <c r="AG179" s="627"/>
      <c r="AH179" s="627"/>
      <c r="AI179" s="627"/>
      <c r="AJ179" s="627"/>
      <c r="AK179" s="627"/>
      <c r="AL179" s="627"/>
      <c r="AM179" s="627"/>
      <c r="AN179" s="627"/>
      <c r="AO179" s="627"/>
    </row>
    <row r="180" spans="2:41" s="17" customFormat="1" ht="4.7" customHeight="1">
      <c r="B180" s="22"/>
      <c r="C180" s="22"/>
      <c r="D180" s="22"/>
      <c r="E180" s="22"/>
      <c r="F180" s="22"/>
      <c r="G180" s="22"/>
      <c r="H180" s="22"/>
      <c r="I180" s="22"/>
      <c r="J180" s="22"/>
      <c r="K180" s="22"/>
      <c r="L180" s="22"/>
      <c r="M180" s="22"/>
      <c r="N180" s="22"/>
      <c r="O180" s="22"/>
      <c r="P180" s="22"/>
      <c r="Q180" s="22"/>
      <c r="R180" s="22"/>
      <c r="S180" s="22"/>
      <c r="T180" s="22"/>
      <c r="U180" s="22"/>
      <c r="V180" s="23"/>
      <c r="W180" s="23"/>
      <c r="X180" s="23"/>
      <c r="Y180" s="23"/>
      <c r="Z180" s="22"/>
      <c r="AA180" s="22"/>
      <c r="AB180" s="22"/>
      <c r="AC180" s="22"/>
      <c r="AD180" s="22"/>
      <c r="AE180" s="22"/>
      <c r="AF180" s="22"/>
      <c r="AG180" s="22"/>
      <c r="AH180" s="22"/>
      <c r="AI180" s="22"/>
      <c r="AJ180" s="22"/>
      <c r="AK180" s="22"/>
      <c r="AL180" s="22"/>
      <c r="AM180" s="22"/>
      <c r="AN180" s="22"/>
      <c r="AO180" s="22"/>
    </row>
    <row r="181" spans="2:41" s="17" customFormat="1" ht="12" customHeight="1">
      <c r="B181" s="616" t="s">
        <v>141</v>
      </c>
      <c r="C181" s="616"/>
      <c r="D181" s="616"/>
      <c r="E181" s="616"/>
      <c r="F181" s="616"/>
      <c r="G181" s="616"/>
      <c r="H181" s="616"/>
      <c r="I181" s="616"/>
      <c r="J181" s="616"/>
      <c r="K181" s="616"/>
      <c r="L181" s="616"/>
      <c r="M181" s="616"/>
      <c r="N181" s="616"/>
      <c r="O181" s="617" t="s">
        <v>142</v>
      </c>
      <c r="P181" s="617"/>
      <c r="Q181" s="617"/>
      <c r="R181" s="617"/>
      <c r="S181" s="618"/>
      <c r="T181" s="618"/>
      <c r="U181" s="618"/>
      <c r="V181" s="618"/>
      <c r="W181" s="618"/>
      <c r="X181" s="618"/>
      <c r="Y181" s="618"/>
      <c r="Z181" s="24"/>
      <c r="AA181" s="619" t="s">
        <v>143</v>
      </c>
      <c r="AB181" s="619"/>
      <c r="AC181" s="619"/>
      <c r="AD181" s="619"/>
      <c r="AE181" s="619"/>
      <c r="AF181" s="626"/>
      <c r="AG181" s="626"/>
      <c r="AH181" s="626"/>
      <c r="AI181" s="626"/>
      <c r="AJ181" s="626"/>
      <c r="AK181" s="626"/>
      <c r="AL181" s="626"/>
      <c r="AM181" s="626"/>
      <c r="AN181" s="626"/>
      <c r="AO181" s="626"/>
    </row>
    <row r="182" spans="2:41" s="17" customFormat="1" ht="9" customHeight="1">
      <c r="B182" s="22"/>
      <c r="C182" s="22"/>
      <c r="D182" s="22"/>
      <c r="E182" s="22"/>
      <c r="F182" s="22"/>
      <c r="G182" s="22"/>
      <c r="H182" s="22"/>
      <c r="I182" s="22"/>
      <c r="J182" s="22"/>
      <c r="K182" s="22"/>
      <c r="L182" s="22"/>
      <c r="M182" s="22"/>
      <c r="N182" s="22"/>
      <c r="O182" s="22"/>
      <c r="P182" s="22"/>
      <c r="Q182" s="22"/>
      <c r="R182" s="22"/>
      <c r="S182" s="22"/>
      <c r="T182" s="22"/>
      <c r="U182" s="22"/>
      <c r="V182" s="23"/>
      <c r="W182" s="23"/>
      <c r="X182" s="23"/>
      <c r="Y182" s="23"/>
      <c r="Z182" s="22"/>
      <c r="AA182" s="22"/>
      <c r="AB182" s="22"/>
      <c r="AC182" s="22"/>
      <c r="AD182" s="22"/>
      <c r="AE182" s="22"/>
      <c r="AF182" s="22"/>
      <c r="AG182" s="22"/>
      <c r="AH182" s="22"/>
      <c r="AI182" s="22"/>
      <c r="AJ182" s="22"/>
      <c r="AK182" s="22"/>
      <c r="AL182" s="22"/>
      <c r="AM182" s="22"/>
      <c r="AN182" s="22"/>
      <c r="AO182" s="22"/>
    </row>
    <row r="183" spans="2:41" s="17" customFormat="1" ht="12" customHeight="1">
      <c r="B183" s="616" t="s">
        <v>144</v>
      </c>
      <c r="C183" s="616"/>
      <c r="D183" s="616"/>
      <c r="E183" s="616"/>
      <c r="F183" s="616"/>
      <c r="G183" s="616"/>
      <c r="H183" s="616"/>
      <c r="I183" s="616"/>
      <c r="J183" s="616"/>
      <c r="K183" s="616"/>
      <c r="L183" s="616"/>
      <c r="M183" s="616"/>
      <c r="N183" s="616"/>
      <c r="O183" s="617" t="s">
        <v>142</v>
      </c>
      <c r="P183" s="617"/>
      <c r="Q183" s="617"/>
      <c r="R183" s="617"/>
      <c r="S183" s="618"/>
      <c r="T183" s="618"/>
      <c r="U183" s="618"/>
      <c r="V183" s="618"/>
      <c r="W183" s="618"/>
      <c r="X183" s="618"/>
      <c r="Y183" s="618"/>
      <c r="Z183" s="24"/>
      <c r="AA183" s="619" t="s">
        <v>143</v>
      </c>
      <c r="AB183" s="619"/>
      <c r="AC183" s="619"/>
      <c r="AD183" s="619"/>
      <c r="AE183" s="619"/>
      <c r="AF183" s="626"/>
      <c r="AG183" s="626"/>
      <c r="AH183" s="626"/>
      <c r="AI183" s="626"/>
      <c r="AJ183" s="626"/>
      <c r="AK183" s="626"/>
      <c r="AL183" s="626"/>
      <c r="AM183" s="626"/>
      <c r="AN183" s="626"/>
      <c r="AO183" s="626"/>
    </row>
    <row r="184" spans="2:41" s="17" customFormat="1" ht="6.75" customHeight="1">
      <c r="B184" s="22"/>
      <c r="C184" s="22"/>
      <c r="D184" s="22"/>
      <c r="E184" s="22"/>
      <c r="F184" s="22"/>
      <c r="G184" s="22"/>
      <c r="H184" s="22"/>
      <c r="I184" s="22"/>
      <c r="J184" s="22"/>
      <c r="K184" s="22"/>
      <c r="L184" s="22"/>
      <c r="M184" s="22"/>
      <c r="N184" s="22"/>
      <c r="O184" s="22"/>
      <c r="P184" s="22"/>
      <c r="Q184" s="22"/>
      <c r="R184" s="22"/>
      <c r="S184" s="22"/>
      <c r="T184" s="22"/>
      <c r="U184" s="22"/>
      <c r="V184" s="23"/>
      <c r="W184" s="23"/>
      <c r="X184" s="23"/>
      <c r="Y184" s="23"/>
      <c r="Z184" s="22"/>
      <c r="AA184" s="22"/>
      <c r="AB184" s="22"/>
      <c r="AC184" s="22"/>
      <c r="AD184" s="22"/>
      <c r="AE184" s="22"/>
      <c r="AF184" s="22"/>
      <c r="AG184" s="22"/>
      <c r="AH184" s="22"/>
      <c r="AI184" s="22"/>
      <c r="AJ184" s="22"/>
      <c r="AK184" s="22"/>
      <c r="AL184" s="22"/>
      <c r="AM184" s="22"/>
      <c r="AN184" s="22"/>
      <c r="AO184" s="22"/>
    </row>
    <row r="185" spans="2:41" s="17" customFormat="1" ht="4.7" customHeight="1" thickBot="1">
      <c r="B185" s="25"/>
      <c r="C185" s="25"/>
      <c r="D185" s="25"/>
      <c r="E185" s="25"/>
      <c r="F185" s="25"/>
      <c r="G185" s="25"/>
      <c r="H185" s="25"/>
      <c r="I185" s="25"/>
      <c r="J185" s="25"/>
      <c r="K185" s="25"/>
      <c r="L185" s="25"/>
      <c r="M185" s="25"/>
      <c r="N185" s="25"/>
      <c r="O185" s="25"/>
      <c r="P185" s="25"/>
      <c r="Q185" s="25"/>
      <c r="R185" s="25"/>
      <c r="S185" s="25"/>
      <c r="T185" s="25"/>
      <c r="U185" s="25"/>
      <c r="V185" s="26"/>
      <c r="W185" s="26"/>
      <c r="X185" s="26"/>
      <c r="Y185" s="26"/>
      <c r="Z185" s="25"/>
      <c r="AA185" s="25"/>
      <c r="AB185" s="25"/>
      <c r="AC185" s="25"/>
      <c r="AD185" s="25"/>
      <c r="AE185" s="25"/>
      <c r="AF185" s="25"/>
      <c r="AG185" s="25"/>
      <c r="AH185" s="25"/>
      <c r="AI185" s="25"/>
      <c r="AJ185" s="25"/>
      <c r="AK185" s="25"/>
      <c r="AL185" s="25"/>
      <c r="AM185" s="25"/>
      <c r="AN185" s="25"/>
      <c r="AO185" s="25"/>
    </row>
    <row r="186" spans="2:41" s="17" customFormat="1" ht="2.25" customHeight="1" thickTop="1">
      <c r="B186" s="22"/>
      <c r="C186" s="22"/>
      <c r="D186" s="22"/>
      <c r="E186" s="22"/>
      <c r="F186" s="22"/>
      <c r="G186" s="22"/>
      <c r="H186" s="22"/>
      <c r="I186" s="22"/>
      <c r="J186" s="22"/>
      <c r="K186" s="22"/>
      <c r="L186" s="22"/>
      <c r="M186" s="22"/>
      <c r="N186" s="22"/>
      <c r="O186" s="22"/>
      <c r="P186" s="22"/>
      <c r="Q186" s="22"/>
      <c r="R186" s="22"/>
      <c r="S186" s="22"/>
      <c r="T186" s="22"/>
      <c r="U186" s="22"/>
      <c r="V186" s="23"/>
      <c r="W186" s="23"/>
      <c r="X186" s="23"/>
      <c r="Y186" s="23"/>
      <c r="Z186" s="22"/>
      <c r="AA186" s="22"/>
      <c r="AB186" s="22"/>
      <c r="AC186" s="22"/>
      <c r="AD186" s="22"/>
      <c r="AE186" s="22"/>
      <c r="AF186" s="22"/>
      <c r="AG186" s="22"/>
      <c r="AH186" s="22"/>
      <c r="AI186" s="22"/>
      <c r="AJ186" s="22"/>
      <c r="AK186" s="22"/>
      <c r="AL186" s="22"/>
      <c r="AM186" s="22"/>
      <c r="AN186" s="22"/>
      <c r="AO186" s="22"/>
    </row>
    <row r="187" spans="2:41" s="17" customFormat="1" ht="18">
      <c r="B187" s="623" t="s">
        <v>145</v>
      </c>
      <c r="C187" s="623"/>
      <c r="D187" s="623"/>
      <c r="E187" s="623"/>
      <c r="F187" s="623"/>
      <c r="G187" s="623"/>
      <c r="H187" s="623"/>
      <c r="I187" s="623"/>
      <c r="J187" s="623"/>
      <c r="K187" s="623"/>
      <c r="L187" s="623"/>
      <c r="M187" s="623"/>
      <c r="N187" s="623"/>
      <c r="O187" s="616" t="s">
        <v>146</v>
      </c>
      <c r="P187" s="616"/>
      <c r="Q187" s="616"/>
      <c r="R187" s="616"/>
      <c r="S187" s="616"/>
      <c r="T187" s="616"/>
      <c r="U187" s="616"/>
      <c r="V187" s="616"/>
      <c r="W187" s="616"/>
      <c r="X187" s="616"/>
      <c r="Y187" s="616"/>
      <c r="Z187" s="616"/>
      <c r="AA187" s="616"/>
      <c r="AB187" s="616"/>
      <c r="AC187" s="616"/>
      <c r="AD187" s="616"/>
      <c r="AE187" s="616"/>
      <c r="AF187" s="624"/>
      <c r="AG187" s="624"/>
      <c r="AH187" s="625"/>
      <c r="AI187" s="625"/>
      <c r="AJ187" s="625"/>
      <c r="AK187" s="624"/>
      <c r="AL187" s="624"/>
      <c r="AM187" s="625"/>
      <c r="AN187" s="625"/>
      <c r="AO187" s="625"/>
    </row>
    <row r="188" spans="2:41" s="17" customFormat="1" ht="9" customHeight="1">
      <c r="B188" s="22"/>
      <c r="C188" s="22"/>
      <c r="D188" s="22"/>
      <c r="E188" s="22"/>
      <c r="F188" s="22"/>
      <c r="G188" s="22"/>
      <c r="H188" s="22"/>
      <c r="I188" s="22"/>
      <c r="J188" s="22"/>
      <c r="K188" s="22"/>
      <c r="L188" s="22"/>
      <c r="M188" s="22"/>
      <c r="N188" s="22"/>
      <c r="O188" s="22"/>
      <c r="P188" s="22"/>
      <c r="Q188" s="22"/>
      <c r="R188" s="22"/>
      <c r="S188" s="22"/>
      <c r="T188" s="22"/>
      <c r="U188" s="22"/>
      <c r="V188" s="23"/>
      <c r="W188" s="23"/>
      <c r="X188" s="23"/>
      <c r="Y188" s="23"/>
      <c r="Z188" s="22"/>
      <c r="AA188" s="22"/>
      <c r="AB188" s="22"/>
      <c r="AC188" s="22"/>
      <c r="AD188" s="22"/>
      <c r="AE188" s="22"/>
      <c r="AF188" s="22"/>
      <c r="AG188" s="22"/>
      <c r="AH188" s="22"/>
      <c r="AI188" s="22"/>
      <c r="AJ188" s="22"/>
      <c r="AK188" s="22"/>
      <c r="AL188" s="22"/>
      <c r="AM188" s="22"/>
      <c r="AN188" s="22"/>
      <c r="AO188" s="22"/>
    </row>
    <row r="189" spans="2:41" s="17" customFormat="1" ht="12" customHeight="1">
      <c r="B189" s="616" t="s">
        <v>144</v>
      </c>
      <c r="C189" s="616"/>
      <c r="D189" s="616"/>
      <c r="E189" s="616"/>
      <c r="F189" s="616"/>
      <c r="G189" s="616"/>
      <c r="H189" s="616"/>
      <c r="I189" s="616"/>
      <c r="J189" s="616"/>
      <c r="K189" s="616"/>
      <c r="L189" s="616"/>
      <c r="M189" s="616"/>
      <c r="N189" s="616"/>
      <c r="O189" s="617" t="s">
        <v>142</v>
      </c>
      <c r="P189" s="617"/>
      <c r="Q189" s="617"/>
      <c r="R189" s="617"/>
      <c r="S189" s="618"/>
      <c r="T189" s="618"/>
      <c r="U189" s="618"/>
      <c r="V189" s="618"/>
      <c r="W189" s="618"/>
      <c r="X189" s="618"/>
      <c r="Y189" s="618"/>
      <c r="Z189" s="24"/>
      <c r="AA189" s="619" t="s">
        <v>143</v>
      </c>
      <c r="AB189" s="619"/>
      <c r="AC189" s="619"/>
      <c r="AD189" s="619"/>
      <c r="AE189" s="619"/>
      <c r="AF189" s="620"/>
      <c r="AG189" s="620"/>
      <c r="AH189" s="620"/>
      <c r="AI189" s="620"/>
      <c r="AJ189" s="620"/>
      <c r="AK189" s="620"/>
      <c r="AL189" s="620"/>
      <c r="AM189" s="620"/>
      <c r="AN189" s="620"/>
      <c r="AO189" s="620"/>
    </row>
    <row r="190" spans="2:41" s="17" customFormat="1" ht="2.25" customHeight="1">
      <c r="B190" s="27"/>
      <c r="C190" s="27"/>
      <c r="D190" s="27"/>
      <c r="E190" s="27"/>
      <c r="F190" s="27"/>
      <c r="G190" s="27"/>
      <c r="H190" s="27"/>
      <c r="I190" s="27"/>
      <c r="J190" s="27"/>
      <c r="K190" s="27"/>
      <c r="L190" s="27"/>
      <c r="M190" s="27"/>
      <c r="N190" s="27"/>
      <c r="O190" s="27"/>
      <c r="P190" s="27"/>
      <c r="Q190" s="27"/>
      <c r="R190" s="27"/>
      <c r="S190" s="27"/>
      <c r="T190" s="27"/>
      <c r="U190" s="27"/>
      <c r="V190" s="28"/>
      <c r="W190" s="28"/>
      <c r="X190" s="28"/>
      <c r="Y190" s="28"/>
      <c r="Z190" s="27"/>
      <c r="AA190" s="27"/>
      <c r="AB190" s="27"/>
      <c r="AC190" s="27"/>
      <c r="AD190" s="27"/>
      <c r="AE190" s="27"/>
      <c r="AF190" s="27"/>
      <c r="AG190" s="27"/>
      <c r="AH190" s="27"/>
      <c r="AI190" s="27"/>
      <c r="AJ190" s="27"/>
      <c r="AK190" s="27"/>
      <c r="AL190" s="27"/>
      <c r="AM190" s="27"/>
      <c r="AN190" s="27"/>
      <c r="AO190" s="27"/>
    </row>
    <row r="191" spans="2:41" s="17" customFormat="1" ht="2.25" customHeight="1">
      <c r="B191" s="22"/>
      <c r="C191" s="22"/>
      <c r="D191" s="22"/>
      <c r="E191" s="22"/>
      <c r="F191" s="22"/>
      <c r="G191" s="22"/>
      <c r="H191" s="22"/>
      <c r="I191" s="22"/>
      <c r="J191" s="22"/>
      <c r="K191" s="22"/>
      <c r="L191" s="22"/>
      <c r="M191" s="22"/>
      <c r="N191" s="22"/>
      <c r="O191" s="22"/>
      <c r="P191" s="22"/>
      <c r="Q191" s="22"/>
      <c r="R191" s="22"/>
      <c r="S191" s="22"/>
      <c r="T191" s="22"/>
      <c r="U191" s="22"/>
      <c r="V191" s="23"/>
      <c r="W191" s="23"/>
      <c r="X191" s="23"/>
      <c r="Y191" s="23"/>
      <c r="Z191" s="22"/>
      <c r="AA191" s="22"/>
      <c r="AB191" s="22"/>
      <c r="AC191" s="22"/>
      <c r="AD191" s="22"/>
      <c r="AE191" s="22"/>
      <c r="AF191" s="22"/>
      <c r="AG191" s="22"/>
      <c r="AH191" s="22"/>
      <c r="AI191" s="22"/>
      <c r="AJ191" s="22"/>
      <c r="AK191" s="22"/>
      <c r="AL191" s="22"/>
      <c r="AM191" s="22"/>
      <c r="AN191" s="22"/>
      <c r="AO191" s="22"/>
    </row>
    <row r="192" spans="2:41" s="17" customFormat="1" ht="26.25" customHeight="1">
      <c r="B192" s="622" t="s">
        <v>413</v>
      </c>
      <c r="C192" s="623"/>
      <c r="D192" s="623"/>
      <c r="E192" s="623"/>
      <c r="F192" s="623"/>
      <c r="G192" s="623"/>
      <c r="H192" s="623"/>
      <c r="I192" s="623"/>
      <c r="J192" s="623"/>
      <c r="K192" s="623"/>
      <c r="L192" s="623"/>
      <c r="M192" s="623"/>
      <c r="N192" s="623"/>
      <c r="O192" s="616" t="s">
        <v>146</v>
      </c>
      <c r="P192" s="616"/>
      <c r="Q192" s="616"/>
      <c r="R192" s="616"/>
      <c r="S192" s="616"/>
      <c r="T192" s="616"/>
      <c r="U192" s="616"/>
      <c r="V192" s="616"/>
      <c r="W192" s="616"/>
      <c r="X192" s="616"/>
      <c r="Y192" s="616"/>
      <c r="Z192" s="616"/>
      <c r="AA192" s="616"/>
      <c r="AB192" s="616"/>
      <c r="AC192" s="616"/>
      <c r="AD192" s="616"/>
      <c r="AE192" s="616"/>
      <c r="AF192" s="624"/>
      <c r="AG192" s="624"/>
      <c r="AH192" s="625"/>
      <c r="AI192" s="625"/>
      <c r="AJ192" s="625"/>
      <c r="AK192" s="624"/>
      <c r="AL192" s="624"/>
      <c r="AM192" s="625"/>
      <c r="AN192" s="625"/>
      <c r="AO192" s="625"/>
    </row>
    <row r="193" spans="2:41" s="17" customFormat="1" ht="2.25" customHeight="1">
      <c r="B193" s="22"/>
      <c r="C193" s="22"/>
      <c r="D193" s="22"/>
      <c r="E193" s="22"/>
      <c r="F193" s="22"/>
      <c r="G193" s="22"/>
      <c r="H193" s="22"/>
      <c r="I193" s="22"/>
      <c r="J193" s="22"/>
      <c r="K193" s="22"/>
      <c r="L193" s="22"/>
      <c r="M193" s="22"/>
      <c r="N193" s="22"/>
      <c r="O193" s="22"/>
      <c r="P193" s="22"/>
      <c r="Q193" s="22"/>
      <c r="R193" s="22"/>
      <c r="S193" s="22"/>
      <c r="T193" s="22"/>
      <c r="U193" s="22"/>
      <c r="V193" s="23"/>
      <c r="W193" s="23"/>
      <c r="X193" s="23"/>
      <c r="Y193" s="23"/>
      <c r="Z193" s="22"/>
      <c r="AA193" s="22"/>
      <c r="AB193" s="22"/>
      <c r="AC193" s="22"/>
      <c r="AD193" s="22"/>
      <c r="AE193" s="22"/>
      <c r="AF193" s="22"/>
      <c r="AG193" s="22"/>
      <c r="AH193" s="22"/>
      <c r="AI193" s="22"/>
      <c r="AJ193" s="22"/>
      <c r="AK193" s="22"/>
      <c r="AL193" s="22"/>
      <c r="AM193" s="22"/>
      <c r="AN193" s="22"/>
      <c r="AO193" s="22"/>
    </row>
    <row r="194" spans="2:41" s="17" customFormat="1" ht="12" customHeight="1">
      <c r="B194" s="616" t="s">
        <v>144</v>
      </c>
      <c r="C194" s="616"/>
      <c r="D194" s="616"/>
      <c r="E194" s="616"/>
      <c r="F194" s="616"/>
      <c r="G194" s="616"/>
      <c r="H194" s="616"/>
      <c r="I194" s="616"/>
      <c r="J194" s="616"/>
      <c r="K194" s="616"/>
      <c r="L194" s="616"/>
      <c r="M194" s="616"/>
      <c r="N194" s="616"/>
      <c r="O194" s="617" t="s">
        <v>142</v>
      </c>
      <c r="P194" s="617"/>
      <c r="Q194" s="617"/>
      <c r="R194" s="617"/>
      <c r="S194" s="618"/>
      <c r="T194" s="618"/>
      <c r="U194" s="618"/>
      <c r="V194" s="618"/>
      <c r="W194" s="618"/>
      <c r="X194" s="618"/>
      <c r="Y194" s="618"/>
      <c r="Z194" s="24"/>
      <c r="AA194" s="619" t="s">
        <v>143</v>
      </c>
      <c r="AB194" s="619"/>
      <c r="AC194" s="619"/>
      <c r="AD194" s="619"/>
      <c r="AE194" s="619"/>
      <c r="AF194" s="620"/>
      <c r="AG194" s="620"/>
      <c r="AH194" s="620"/>
      <c r="AI194" s="620"/>
      <c r="AJ194" s="620"/>
      <c r="AK194" s="620"/>
      <c r="AL194" s="620"/>
      <c r="AM194" s="620"/>
      <c r="AN194" s="620"/>
      <c r="AO194" s="620"/>
    </row>
    <row r="195" spans="2:41" s="17" customFormat="1" ht="8.25" customHeight="1">
      <c r="B195" s="27"/>
      <c r="C195" s="27"/>
      <c r="D195" s="27"/>
      <c r="E195" s="27"/>
      <c r="F195" s="27"/>
      <c r="G195" s="27"/>
      <c r="H195" s="27"/>
      <c r="I195" s="27"/>
      <c r="J195" s="27"/>
      <c r="K195" s="27"/>
      <c r="L195" s="27"/>
      <c r="M195" s="27"/>
      <c r="N195" s="27"/>
      <c r="O195" s="27"/>
      <c r="P195" s="27"/>
      <c r="Q195" s="27"/>
      <c r="R195" s="27"/>
      <c r="S195" s="27"/>
      <c r="T195" s="27"/>
      <c r="U195" s="27"/>
      <c r="V195" s="28"/>
      <c r="W195" s="28"/>
      <c r="X195" s="28"/>
      <c r="Y195" s="28"/>
      <c r="Z195" s="27"/>
      <c r="AA195" s="27"/>
      <c r="AB195" s="27"/>
      <c r="AC195" s="27"/>
      <c r="AD195" s="27"/>
      <c r="AE195" s="27"/>
      <c r="AF195" s="27"/>
      <c r="AG195" s="27"/>
      <c r="AH195" s="27"/>
      <c r="AI195" s="27"/>
      <c r="AJ195" s="27"/>
      <c r="AK195" s="27"/>
      <c r="AL195" s="27"/>
      <c r="AM195" s="27"/>
      <c r="AN195" s="27"/>
      <c r="AO195" s="27"/>
    </row>
    <row r="196" spans="2:41" s="17" customFormat="1" ht="2.25" customHeight="1">
      <c r="B196" s="22"/>
      <c r="C196" s="22"/>
      <c r="D196" s="22"/>
      <c r="E196" s="22"/>
      <c r="F196" s="22"/>
      <c r="G196" s="22"/>
      <c r="H196" s="22"/>
      <c r="I196" s="22"/>
      <c r="J196" s="22"/>
      <c r="K196" s="22"/>
      <c r="L196" s="22"/>
      <c r="M196" s="22"/>
      <c r="N196" s="22"/>
      <c r="O196" s="22"/>
      <c r="P196" s="22"/>
      <c r="Q196" s="22"/>
      <c r="R196" s="22"/>
      <c r="S196" s="22"/>
      <c r="T196" s="22"/>
      <c r="U196" s="22"/>
      <c r="V196" s="23"/>
      <c r="W196" s="23"/>
      <c r="X196" s="23"/>
      <c r="Y196" s="23"/>
      <c r="Z196" s="22"/>
      <c r="AA196" s="22"/>
      <c r="AB196" s="22"/>
      <c r="AC196" s="22"/>
      <c r="AD196" s="22"/>
      <c r="AE196" s="22"/>
      <c r="AF196" s="22"/>
      <c r="AG196" s="22"/>
      <c r="AH196" s="22"/>
      <c r="AI196" s="22"/>
      <c r="AJ196" s="22"/>
      <c r="AK196" s="22"/>
      <c r="AL196" s="22"/>
      <c r="AM196" s="22"/>
      <c r="AN196" s="22"/>
      <c r="AO196" s="22"/>
    </row>
    <row r="197" spans="2:41" s="16" customFormat="1" ht="9">
      <c r="B197" s="621" t="s">
        <v>72</v>
      </c>
      <c r="C197" s="621"/>
      <c r="D197" s="621"/>
      <c r="E197" s="621"/>
      <c r="F197" s="29" t="s">
        <v>147</v>
      </c>
      <c r="G197" s="29"/>
      <c r="H197" s="29"/>
      <c r="I197" s="29"/>
      <c r="J197" s="29"/>
      <c r="K197" s="29"/>
      <c r="L197" s="29"/>
      <c r="M197" s="29"/>
      <c r="N197" s="29"/>
      <c r="O197" s="29"/>
      <c r="P197" s="29"/>
      <c r="Q197" s="29"/>
      <c r="R197" s="29"/>
      <c r="S197" s="29"/>
      <c r="T197" s="29"/>
      <c r="U197" s="29"/>
      <c r="V197" s="30"/>
      <c r="W197" s="30"/>
      <c r="X197" s="30"/>
      <c r="Y197" s="30"/>
      <c r="Z197" s="29"/>
      <c r="AA197" s="29"/>
      <c r="AB197" s="29"/>
      <c r="AC197" s="29"/>
      <c r="AD197" s="29"/>
      <c r="AE197" s="29"/>
      <c r="AF197" s="29"/>
      <c r="AG197" s="29"/>
      <c r="AH197" s="29"/>
      <c r="AI197" s="29"/>
      <c r="AJ197" s="29"/>
      <c r="AK197" s="29"/>
      <c r="AL197" s="29"/>
      <c r="AM197" s="29"/>
      <c r="AN197" s="29"/>
      <c r="AO197" s="29"/>
    </row>
    <row r="198" spans="2:41" s="16" customFormat="1" ht="9">
      <c r="B198" s="29"/>
      <c r="C198" s="29"/>
      <c r="D198" s="29"/>
      <c r="E198" s="29"/>
      <c r="F198" s="29" t="s">
        <v>148</v>
      </c>
      <c r="G198" s="29"/>
      <c r="H198" s="29"/>
      <c r="I198" s="29"/>
      <c r="J198" s="29"/>
      <c r="K198" s="29"/>
      <c r="L198" s="29"/>
      <c r="M198" s="29"/>
      <c r="N198" s="29"/>
      <c r="O198" s="29"/>
      <c r="P198" s="29"/>
      <c r="Q198" s="29"/>
      <c r="R198" s="29"/>
      <c r="S198" s="29"/>
      <c r="T198" s="29"/>
      <c r="U198" s="29"/>
      <c r="V198" s="30"/>
      <c r="W198" s="30"/>
      <c r="X198" s="30"/>
      <c r="Y198" s="30"/>
      <c r="Z198" s="29"/>
      <c r="AA198" s="29"/>
      <c r="AB198" s="29"/>
      <c r="AC198" s="29"/>
      <c r="AD198" s="29"/>
      <c r="AE198" s="29"/>
      <c r="AF198" s="29"/>
      <c r="AG198" s="29"/>
      <c r="AH198" s="29"/>
      <c r="AI198" s="29"/>
      <c r="AJ198" s="29"/>
      <c r="AK198" s="29"/>
      <c r="AL198" s="29"/>
      <c r="AM198" s="29"/>
      <c r="AN198" s="29"/>
      <c r="AO198" s="29"/>
    </row>
    <row r="199" spans="2:41" s="16" customFormat="1" ht="9">
      <c r="B199" s="29"/>
      <c r="C199" s="29"/>
      <c r="D199" s="29"/>
      <c r="E199" s="29"/>
      <c r="F199" s="29" t="s">
        <v>149</v>
      </c>
      <c r="G199" s="29"/>
      <c r="H199" s="29"/>
      <c r="I199" s="29"/>
      <c r="J199" s="29"/>
      <c r="K199" s="29"/>
      <c r="L199" s="29"/>
      <c r="M199" s="29"/>
      <c r="N199" s="29"/>
      <c r="O199" s="29"/>
      <c r="P199" s="29"/>
      <c r="Q199" s="29"/>
      <c r="R199" s="29"/>
      <c r="S199" s="29"/>
      <c r="T199" s="29"/>
      <c r="U199" s="29"/>
      <c r="V199" s="30"/>
      <c r="W199" s="30"/>
      <c r="X199" s="30"/>
      <c r="Y199" s="30"/>
      <c r="Z199" s="29"/>
      <c r="AA199" s="29"/>
      <c r="AB199" s="29"/>
      <c r="AC199" s="29"/>
      <c r="AD199" s="29"/>
      <c r="AE199" s="29"/>
      <c r="AF199" s="29"/>
      <c r="AG199" s="29"/>
      <c r="AH199" s="29"/>
      <c r="AI199" s="29"/>
      <c r="AJ199" s="29"/>
      <c r="AK199" s="29"/>
      <c r="AL199" s="29"/>
      <c r="AM199" s="29"/>
      <c r="AN199" s="29"/>
      <c r="AO199" s="29"/>
    </row>
  </sheetData>
  <sheetProtection selectLockedCells="1"/>
  <dataConsolidate/>
  <mergeCells count="994">
    <mergeCell ref="B61:C61"/>
    <mergeCell ref="D61:U61"/>
    <mergeCell ref="V61:W61"/>
    <mergeCell ref="X61:Y61"/>
    <mergeCell ref="Z61:AI61"/>
    <mergeCell ref="AJ61:AO61"/>
    <mergeCell ref="B110:C110"/>
    <mergeCell ref="D110:U110"/>
    <mergeCell ref="V110:W110"/>
    <mergeCell ref="X110:Y110"/>
    <mergeCell ref="Z110:AI110"/>
    <mergeCell ref="AJ110:AO110"/>
    <mergeCell ref="B62:C62"/>
    <mergeCell ref="D62:AO62"/>
    <mergeCell ref="B63:C63"/>
    <mergeCell ref="D63:O63"/>
    <mergeCell ref="P63:Q63"/>
    <mergeCell ref="R63:U63"/>
    <mergeCell ref="V63:W63"/>
    <mergeCell ref="X63:Y63"/>
    <mergeCell ref="Z63:AD63"/>
    <mergeCell ref="AE63:AI63"/>
    <mergeCell ref="AJ63:AO63"/>
    <mergeCell ref="AJ82:AO82"/>
    <mergeCell ref="B111:C111"/>
    <mergeCell ref="D111:U111"/>
    <mergeCell ref="V111:AO111"/>
    <mergeCell ref="AL13:AO13"/>
    <mergeCell ref="B3:AO3"/>
    <mergeCell ref="B4:AO4"/>
    <mergeCell ref="B11:M11"/>
    <mergeCell ref="N11:Y11"/>
    <mergeCell ref="Z11:AO11"/>
    <mergeCell ref="B8:U8"/>
    <mergeCell ref="V8:Y8"/>
    <mergeCell ref="Z8:AO8"/>
    <mergeCell ref="B9:U9"/>
    <mergeCell ref="V9:Y9"/>
    <mergeCell ref="Z9:AO9"/>
    <mergeCell ref="B10:M10"/>
    <mergeCell ref="N10:Y10"/>
    <mergeCell ref="Z10:AO10"/>
    <mergeCell ref="B14:I14"/>
    <mergeCell ref="J14:M14"/>
    <mergeCell ref="V14:Y14"/>
    <mergeCell ref="B12:I12"/>
    <mergeCell ref="J12:M12"/>
    <mergeCell ref="R12:U12"/>
    <mergeCell ref="V12:AC12"/>
    <mergeCell ref="AD12:AG12"/>
    <mergeCell ref="AH12:AK12"/>
    <mergeCell ref="B13:I13"/>
    <mergeCell ref="J13:M13"/>
    <mergeCell ref="N13:Q13"/>
    <mergeCell ref="R13:Y13"/>
    <mergeCell ref="Z13:AC13"/>
    <mergeCell ref="AD13:AK13"/>
    <mergeCell ref="B17:U17"/>
    <mergeCell ref="V17:Y17"/>
    <mergeCell ref="Z17:AC17"/>
    <mergeCell ref="AD17:AG17"/>
    <mergeCell ref="AH17:AK17"/>
    <mergeCell ref="AL17:AO17"/>
    <mergeCell ref="B6:AO6"/>
    <mergeCell ref="B7:F7"/>
    <mergeCell ref="G7:AG7"/>
    <mergeCell ref="AH7:AK7"/>
    <mergeCell ref="AL7:AO7"/>
    <mergeCell ref="N14:U14"/>
    <mergeCell ref="Z14:AG14"/>
    <mergeCell ref="AH14:AO14"/>
    <mergeCell ref="B15:I15"/>
    <mergeCell ref="J15:M15"/>
    <mergeCell ref="N15:Q15"/>
    <mergeCell ref="R15:U15"/>
    <mergeCell ref="V15:Y15"/>
    <mergeCell ref="Z15:AC15"/>
    <mergeCell ref="AD15:AG15"/>
    <mergeCell ref="AH15:AO15"/>
    <mergeCell ref="B16:AO16"/>
    <mergeCell ref="AL12:AO12"/>
    <mergeCell ref="AQ18:AR18"/>
    <mergeCell ref="AS18:AT18"/>
    <mergeCell ref="B19:U19"/>
    <mergeCell ref="V19:Y19"/>
    <mergeCell ref="Z19:AC19"/>
    <mergeCell ref="AD19:AG19"/>
    <mergeCell ref="AH19:AK19"/>
    <mergeCell ref="AL19:AO19"/>
    <mergeCell ref="AQ19:AR19"/>
    <mergeCell ref="AS19:AT19"/>
    <mergeCell ref="B18:U18"/>
    <mergeCell ref="V18:Y18"/>
    <mergeCell ref="Z18:AC18"/>
    <mergeCell ref="AD18:AG18"/>
    <mergeCell ref="AH18:AK18"/>
    <mergeCell ref="AL18:AO18"/>
    <mergeCell ref="B22:U22"/>
    <mergeCell ref="V22:Y22"/>
    <mergeCell ref="Z22:AC22"/>
    <mergeCell ref="AD22:AG22"/>
    <mergeCell ref="AH22:AK22"/>
    <mergeCell ref="AL22:AO22"/>
    <mergeCell ref="AQ20:AR20"/>
    <mergeCell ref="AS20:AT20"/>
    <mergeCell ref="B21:U21"/>
    <mergeCell ref="V21:Y21"/>
    <mergeCell ref="Z21:AC21"/>
    <mergeCell ref="AD21:AG21"/>
    <mergeCell ref="AH21:AK21"/>
    <mergeCell ref="AL21:AO21"/>
    <mergeCell ref="AQ21:AR21"/>
    <mergeCell ref="AS21:AT21"/>
    <mergeCell ref="B20:U20"/>
    <mergeCell ref="V20:Y20"/>
    <mergeCell ref="Z20:AC20"/>
    <mergeCell ref="AD20:AG20"/>
    <mergeCell ref="AH20:AK20"/>
    <mergeCell ref="AL20:AO20"/>
    <mergeCell ref="B24:U24"/>
    <mergeCell ref="V24:Y24"/>
    <mergeCell ref="Z24:AC24"/>
    <mergeCell ref="AD24:AG24"/>
    <mergeCell ref="AH24:AK24"/>
    <mergeCell ref="AL24:AO24"/>
    <mergeCell ref="B23:U23"/>
    <mergeCell ref="V23:Y23"/>
    <mergeCell ref="Z23:AC23"/>
    <mergeCell ref="AD23:AG23"/>
    <mergeCell ref="AH23:AK23"/>
    <mergeCell ref="AL23:AO23"/>
    <mergeCell ref="B25:AO25"/>
    <mergeCell ref="B26:Q26"/>
    <mergeCell ref="R26:U26"/>
    <mergeCell ref="V26:Y26"/>
    <mergeCell ref="Z26:AC26"/>
    <mergeCell ref="AD26:AG26"/>
    <mergeCell ref="AH26:AK26"/>
    <mergeCell ref="AL26:AO26"/>
    <mergeCell ref="B31:C31"/>
    <mergeCell ref="D31:U31"/>
    <mergeCell ref="V31:W31"/>
    <mergeCell ref="X31:Y31"/>
    <mergeCell ref="Z31:AI31"/>
    <mergeCell ref="AJ31:AO31"/>
    <mergeCell ref="B28:U28"/>
    <mergeCell ref="V28:W28"/>
    <mergeCell ref="X28:Y28"/>
    <mergeCell ref="Z28:AI28"/>
    <mergeCell ref="AJ28:AO28"/>
    <mergeCell ref="B30:C30"/>
    <mergeCell ref="D30:AO30"/>
    <mergeCell ref="B33:C33"/>
    <mergeCell ref="D33:U33"/>
    <mergeCell ref="V33:W33"/>
    <mergeCell ref="X33:Y33"/>
    <mergeCell ref="Z33:AI33"/>
    <mergeCell ref="AJ33:AO33"/>
    <mergeCell ref="B32:C32"/>
    <mergeCell ref="D32:U32"/>
    <mergeCell ref="V32:W32"/>
    <mergeCell ref="X32:Y32"/>
    <mergeCell ref="Z32:AI32"/>
    <mergeCell ref="AJ32:AO32"/>
    <mergeCell ref="B35:C35"/>
    <mergeCell ref="D35:AO35"/>
    <mergeCell ref="B36:C36"/>
    <mergeCell ref="D36:U36"/>
    <mergeCell ref="V36:W36"/>
    <mergeCell ref="X36:Y36"/>
    <mergeCell ref="Z36:AI36"/>
    <mergeCell ref="AJ36:AO36"/>
    <mergeCell ref="B34:C34"/>
    <mergeCell ref="D34:U34"/>
    <mergeCell ref="V34:W34"/>
    <mergeCell ref="X34:Y34"/>
    <mergeCell ref="Z34:AI34"/>
    <mergeCell ref="AJ34:AO34"/>
    <mergeCell ref="B38:C38"/>
    <mergeCell ref="D38:U38"/>
    <mergeCell ref="V38:W38"/>
    <mergeCell ref="X38:Y38"/>
    <mergeCell ref="Z38:AI38"/>
    <mergeCell ref="AJ38:AO38"/>
    <mergeCell ref="B37:C37"/>
    <mergeCell ref="D37:U37"/>
    <mergeCell ref="V37:W37"/>
    <mergeCell ref="X37:Y37"/>
    <mergeCell ref="Z37:AI37"/>
    <mergeCell ref="AJ37:AO37"/>
    <mergeCell ref="B40:C40"/>
    <mergeCell ref="D40:U40"/>
    <mergeCell ref="V40:W40"/>
    <mergeCell ref="X40:Y40"/>
    <mergeCell ref="Z40:AI40"/>
    <mergeCell ref="AJ40:AO40"/>
    <mergeCell ref="B39:C39"/>
    <mergeCell ref="D39:U39"/>
    <mergeCell ref="V39:W39"/>
    <mergeCell ref="X39:Y39"/>
    <mergeCell ref="Z39:AI39"/>
    <mergeCell ref="AJ39:AO39"/>
    <mergeCell ref="B42:C42"/>
    <mergeCell ref="D42:U42"/>
    <mergeCell ref="V42:W42"/>
    <mergeCell ref="X42:Y42"/>
    <mergeCell ref="Z42:AI42"/>
    <mergeCell ref="AJ42:AO42"/>
    <mergeCell ref="B41:C41"/>
    <mergeCell ref="D41:U41"/>
    <mergeCell ref="V41:W41"/>
    <mergeCell ref="X41:Y41"/>
    <mergeCell ref="Z41:AI41"/>
    <mergeCell ref="AJ41:AO41"/>
    <mergeCell ref="B44:C44"/>
    <mergeCell ref="D44:U44"/>
    <mergeCell ref="V44:W44"/>
    <mergeCell ref="X44:Y44"/>
    <mergeCell ref="Z44:AI44"/>
    <mergeCell ref="AJ44:AO44"/>
    <mergeCell ref="B43:C43"/>
    <mergeCell ref="D43:U43"/>
    <mergeCell ref="V43:W43"/>
    <mergeCell ref="X43:Y43"/>
    <mergeCell ref="Z43:AI43"/>
    <mergeCell ref="AJ43:AO43"/>
    <mergeCell ref="B46:C46"/>
    <mergeCell ref="D46:U46"/>
    <mergeCell ref="V46:W46"/>
    <mergeCell ref="X46:Y46"/>
    <mergeCell ref="Z46:AI46"/>
    <mergeCell ref="AJ46:AO46"/>
    <mergeCell ref="B45:C45"/>
    <mergeCell ref="D45:U45"/>
    <mergeCell ref="V45:W45"/>
    <mergeCell ref="X45:Y45"/>
    <mergeCell ref="Z45:AI45"/>
    <mergeCell ref="AJ45:AO45"/>
    <mergeCell ref="V53:W53"/>
    <mergeCell ref="X53:Y53"/>
    <mergeCell ref="Z53:AI53"/>
    <mergeCell ref="B47:C47"/>
    <mergeCell ref="D47:U47"/>
    <mergeCell ref="V47:W47"/>
    <mergeCell ref="X47:Y47"/>
    <mergeCell ref="Z47:AI47"/>
    <mergeCell ref="AJ47:AO47"/>
    <mergeCell ref="AJ53:AO53"/>
    <mergeCell ref="B52:C52"/>
    <mergeCell ref="D52:U52"/>
    <mergeCell ref="V52:W52"/>
    <mergeCell ref="X52:Y52"/>
    <mergeCell ref="Z52:AI52"/>
    <mergeCell ref="AJ52:AO52"/>
    <mergeCell ref="B54:C54"/>
    <mergeCell ref="D54:AO54"/>
    <mergeCell ref="B48:C48"/>
    <mergeCell ref="D48:AO48"/>
    <mergeCell ref="B49:C49"/>
    <mergeCell ref="D49:U49"/>
    <mergeCell ref="V49:W49"/>
    <mergeCell ref="X49:Y49"/>
    <mergeCell ref="Z49:AI49"/>
    <mergeCell ref="AJ49:AO49"/>
    <mergeCell ref="B50:C50"/>
    <mergeCell ref="D50:U50"/>
    <mergeCell ref="V50:W50"/>
    <mergeCell ref="X50:Y50"/>
    <mergeCell ref="Z50:AI50"/>
    <mergeCell ref="AJ50:AO50"/>
    <mergeCell ref="B51:C51"/>
    <mergeCell ref="D51:U51"/>
    <mergeCell ref="V51:W51"/>
    <mergeCell ref="X51:Y51"/>
    <mergeCell ref="Z51:AI51"/>
    <mergeCell ref="AJ51:AO51"/>
    <mergeCell ref="B53:C53"/>
    <mergeCell ref="D53:U53"/>
    <mergeCell ref="B56:C56"/>
    <mergeCell ref="D56:U56"/>
    <mergeCell ref="V56:W56"/>
    <mergeCell ref="X56:Y56"/>
    <mergeCell ref="Z56:AI56"/>
    <mergeCell ref="AJ56:AO56"/>
    <mergeCell ref="B55:C55"/>
    <mergeCell ref="D55:U55"/>
    <mergeCell ref="V55:W55"/>
    <mergeCell ref="X55:Y55"/>
    <mergeCell ref="Z55:AI55"/>
    <mergeCell ref="AJ55:AO55"/>
    <mergeCell ref="B58:C58"/>
    <mergeCell ref="D58:U58"/>
    <mergeCell ref="V58:W58"/>
    <mergeCell ref="X58:Y58"/>
    <mergeCell ref="Z58:AI58"/>
    <mergeCell ref="AJ58:AO58"/>
    <mergeCell ref="B57:C57"/>
    <mergeCell ref="D57:U57"/>
    <mergeCell ref="V57:W57"/>
    <mergeCell ref="X57:Y57"/>
    <mergeCell ref="Z57:AI57"/>
    <mergeCell ref="AJ57:AO57"/>
    <mergeCell ref="B60:C60"/>
    <mergeCell ref="D60:U60"/>
    <mergeCell ref="V60:W60"/>
    <mergeCell ref="X60:Y60"/>
    <mergeCell ref="Z60:AI60"/>
    <mergeCell ref="AJ60:AO60"/>
    <mergeCell ref="B59:C59"/>
    <mergeCell ref="D59:U59"/>
    <mergeCell ref="V59:W59"/>
    <mergeCell ref="X59:Y59"/>
    <mergeCell ref="Z59:AI59"/>
    <mergeCell ref="AJ59:AO59"/>
    <mergeCell ref="AQ63:BA71"/>
    <mergeCell ref="B64:C64"/>
    <mergeCell ref="D64:U64"/>
    <mergeCell ref="V64:W64"/>
    <mergeCell ref="X64:Y64"/>
    <mergeCell ref="Z64:AD64"/>
    <mergeCell ref="AE64:AO64"/>
    <mergeCell ref="B67:C67"/>
    <mergeCell ref="D67:U67"/>
    <mergeCell ref="B69:C69"/>
    <mergeCell ref="D69:U69"/>
    <mergeCell ref="V69:W69"/>
    <mergeCell ref="X69:Y69"/>
    <mergeCell ref="Z69:AI69"/>
    <mergeCell ref="AJ69:AO69"/>
    <mergeCell ref="V67:W67"/>
    <mergeCell ref="X67:Y67"/>
    <mergeCell ref="B65:C65"/>
    <mergeCell ref="D65:O65"/>
    <mergeCell ref="P65:Q65"/>
    <mergeCell ref="R65:U65"/>
    <mergeCell ref="V65:W65"/>
    <mergeCell ref="X65:Y65"/>
    <mergeCell ref="Z67:AI67"/>
    <mergeCell ref="AJ67:AO67"/>
    <mergeCell ref="B68:C68"/>
    <mergeCell ref="D68:U68"/>
    <mergeCell ref="V68:W68"/>
    <mergeCell ref="X68:Y68"/>
    <mergeCell ref="Z68:AI68"/>
    <mergeCell ref="AE65:AI65"/>
    <mergeCell ref="AJ65:AO65"/>
    <mergeCell ref="B66:C66"/>
    <mergeCell ref="D66:U66"/>
    <mergeCell ref="V66:W66"/>
    <mergeCell ref="X66:Y66"/>
    <mergeCell ref="Z66:AD66"/>
    <mergeCell ref="AE66:AO66"/>
    <mergeCell ref="AJ68:AO68"/>
    <mergeCell ref="Z65:AD65"/>
    <mergeCell ref="AQ82:BA85"/>
    <mergeCell ref="B83:C83"/>
    <mergeCell ref="D83:U83"/>
    <mergeCell ref="V83:W83"/>
    <mergeCell ref="X83:Y83"/>
    <mergeCell ref="Z83:AD83"/>
    <mergeCell ref="AE83:AO83"/>
    <mergeCell ref="B84:C84"/>
    <mergeCell ref="D84:U84"/>
    <mergeCell ref="V84:W84"/>
    <mergeCell ref="X84:Y84"/>
    <mergeCell ref="Z84:AD84"/>
    <mergeCell ref="AE84:AI84"/>
    <mergeCell ref="AJ84:AO84"/>
    <mergeCell ref="B85:C85"/>
    <mergeCell ref="D85:U85"/>
    <mergeCell ref="V85:W85"/>
    <mergeCell ref="X85:Y85"/>
    <mergeCell ref="Z85:AD85"/>
    <mergeCell ref="AE85:AI85"/>
    <mergeCell ref="AJ85:AO85"/>
    <mergeCell ref="B82:C82"/>
    <mergeCell ref="D82:O82"/>
    <mergeCell ref="P82:Q82"/>
    <mergeCell ref="AQ93:BA94"/>
    <mergeCell ref="B94:C94"/>
    <mergeCell ref="D94:U94"/>
    <mergeCell ref="V94:W94"/>
    <mergeCell ref="X94:Y94"/>
    <mergeCell ref="Z94:AD94"/>
    <mergeCell ref="B93:C93"/>
    <mergeCell ref="D93:O93"/>
    <mergeCell ref="P93:Q93"/>
    <mergeCell ref="R93:U93"/>
    <mergeCell ref="V93:W93"/>
    <mergeCell ref="X93:Y93"/>
    <mergeCell ref="Z93:AD93"/>
    <mergeCell ref="AE93:AI93"/>
    <mergeCell ref="AJ93:AO93"/>
    <mergeCell ref="B99:C99"/>
    <mergeCell ref="D99:U99"/>
    <mergeCell ref="V99:W99"/>
    <mergeCell ref="X99:Y99"/>
    <mergeCell ref="Z99:AI99"/>
    <mergeCell ref="AJ99:AO99"/>
    <mergeCell ref="B95:C95"/>
    <mergeCell ref="B102:C102"/>
    <mergeCell ref="D102:U102"/>
    <mergeCell ref="V102:W102"/>
    <mergeCell ref="X102:Y102"/>
    <mergeCell ref="Z102:AI102"/>
    <mergeCell ref="AJ102:AO102"/>
    <mergeCell ref="B100:C100"/>
    <mergeCell ref="D100:U100"/>
    <mergeCell ref="V100:W100"/>
    <mergeCell ref="X100:Y100"/>
    <mergeCell ref="Z100:AO100"/>
    <mergeCell ref="B101:C101"/>
    <mergeCell ref="D101:AO101"/>
    <mergeCell ref="B97:C97"/>
    <mergeCell ref="D97:O97"/>
    <mergeCell ref="P97:Q97"/>
    <mergeCell ref="R97:U97"/>
    <mergeCell ref="B104:C104"/>
    <mergeCell ref="D104:AO104"/>
    <mergeCell ref="B105:C105"/>
    <mergeCell ref="D105:U105"/>
    <mergeCell ref="V105:W105"/>
    <mergeCell ref="X105:Y105"/>
    <mergeCell ref="Z105:AI105"/>
    <mergeCell ref="AJ105:AO105"/>
    <mergeCell ref="B103:C103"/>
    <mergeCell ref="D103:U103"/>
    <mergeCell ref="V103:W103"/>
    <mergeCell ref="X103:Y103"/>
    <mergeCell ref="Z103:AI103"/>
    <mergeCell ref="AJ103:AO103"/>
    <mergeCell ref="B106:C106"/>
    <mergeCell ref="D106:U106"/>
    <mergeCell ref="V106:AO106"/>
    <mergeCell ref="B107:C107"/>
    <mergeCell ref="D107:U107"/>
    <mergeCell ref="V107:W107"/>
    <mergeCell ref="X107:Y107"/>
    <mergeCell ref="Z107:AI107"/>
    <mergeCell ref="AJ107:AO107"/>
    <mergeCell ref="B108:C108"/>
    <mergeCell ref="D108:U108"/>
    <mergeCell ref="V108:W108"/>
    <mergeCell ref="X108:Y108"/>
    <mergeCell ref="Z108:AI108"/>
    <mergeCell ref="AJ108:AO108"/>
    <mergeCell ref="B109:C109"/>
    <mergeCell ref="D109:U109"/>
    <mergeCell ref="V109:W109"/>
    <mergeCell ref="X109:Y109"/>
    <mergeCell ref="Z109:AI109"/>
    <mergeCell ref="AJ109:AO109"/>
    <mergeCell ref="B165:C165"/>
    <mergeCell ref="D165:U165"/>
    <mergeCell ref="V165:AO165"/>
    <mergeCell ref="B129:C129"/>
    <mergeCell ref="D129:U129"/>
    <mergeCell ref="V129:W129"/>
    <mergeCell ref="X129:Y129"/>
    <mergeCell ref="Z129:AI129"/>
    <mergeCell ref="AJ129:AO129"/>
    <mergeCell ref="B134:C134"/>
    <mergeCell ref="D134:U134"/>
    <mergeCell ref="V134:W134"/>
    <mergeCell ref="X134:Y134"/>
    <mergeCell ref="Z134:AI134"/>
    <mergeCell ref="AJ134:AO134"/>
    <mergeCell ref="B131:C131"/>
    <mergeCell ref="D131:U131"/>
    <mergeCell ref="V131:W131"/>
    <mergeCell ref="X131:Y131"/>
    <mergeCell ref="Z131:AI131"/>
    <mergeCell ref="AJ131:AO131"/>
    <mergeCell ref="B132:C132"/>
    <mergeCell ref="D132:U132"/>
    <mergeCell ref="V132:W132"/>
    <mergeCell ref="B166:C166"/>
    <mergeCell ref="D166:U166"/>
    <mergeCell ref="V166:W166"/>
    <mergeCell ref="X166:Y166"/>
    <mergeCell ref="Z166:AB166"/>
    <mergeCell ref="AC166:AI166"/>
    <mergeCell ref="AJ166:AO166"/>
    <mergeCell ref="AJ167:AO167"/>
    <mergeCell ref="B168:C168"/>
    <mergeCell ref="D168:U168"/>
    <mergeCell ref="V168:W168"/>
    <mergeCell ref="X168:Y168"/>
    <mergeCell ref="Z168:AB168"/>
    <mergeCell ref="AC168:AI168"/>
    <mergeCell ref="AJ168:AO168"/>
    <mergeCell ref="B167:C167"/>
    <mergeCell ref="D167:U167"/>
    <mergeCell ref="V167:W167"/>
    <mergeCell ref="X167:Y167"/>
    <mergeCell ref="Z167:AB167"/>
    <mergeCell ref="AC167:AI167"/>
    <mergeCell ref="B169:C169"/>
    <mergeCell ref="D169:U169"/>
    <mergeCell ref="V169:AO169"/>
    <mergeCell ref="B170:C170"/>
    <mergeCell ref="D170:U170"/>
    <mergeCell ref="V170:W170"/>
    <mergeCell ref="X170:Y170"/>
    <mergeCell ref="Z170:AI170"/>
    <mergeCell ref="AJ170:AO170"/>
    <mergeCell ref="C179:AO179"/>
    <mergeCell ref="B181:N181"/>
    <mergeCell ref="O181:R181"/>
    <mergeCell ref="S181:Y181"/>
    <mergeCell ref="AA181:AE181"/>
    <mergeCell ref="AF181:AO181"/>
    <mergeCell ref="B171:AO171"/>
    <mergeCell ref="B173:AO173"/>
    <mergeCell ref="B174:AO174"/>
    <mergeCell ref="C176:AO176"/>
    <mergeCell ref="C177:AO177"/>
    <mergeCell ref="C178:AO178"/>
    <mergeCell ref="AM187:AO187"/>
    <mergeCell ref="B189:N189"/>
    <mergeCell ref="O189:R189"/>
    <mergeCell ref="S189:Y189"/>
    <mergeCell ref="AA189:AE189"/>
    <mergeCell ref="AF189:AO189"/>
    <mergeCell ref="B183:N183"/>
    <mergeCell ref="O183:R183"/>
    <mergeCell ref="S183:Y183"/>
    <mergeCell ref="AA183:AE183"/>
    <mergeCell ref="AF183:AO183"/>
    <mergeCell ref="B187:N187"/>
    <mergeCell ref="O187:AE187"/>
    <mergeCell ref="AF187:AG187"/>
    <mergeCell ref="AH187:AJ187"/>
    <mergeCell ref="AK187:AL187"/>
    <mergeCell ref="B194:N194"/>
    <mergeCell ref="O194:R194"/>
    <mergeCell ref="S194:Y194"/>
    <mergeCell ref="AA194:AE194"/>
    <mergeCell ref="AF194:AO194"/>
    <mergeCell ref="B197:E197"/>
    <mergeCell ref="B192:N192"/>
    <mergeCell ref="O192:AE192"/>
    <mergeCell ref="AF192:AG192"/>
    <mergeCell ref="AH192:AJ192"/>
    <mergeCell ref="AK192:AL192"/>
    <mergeCell ref="AM192:AO192"/>
    <mergeCell ref="AQ72:BA80"/>
    <mergeCell ref="B73:C73"/>
    <mergeCell ref="D73:U73"/>
    <mergeCell ref="V73:W73"/>
    <mergeCell ref="X73:Y73"/>
    <mergeCell ref="Z73:AD73"/>
    <mergeCell ref="AE73:AO73"/>
    <mergeCell ref="B72:C72"/>
    <mergeCell ref="D72:O72"/>
    <mergeCell ref="P72:Q72"/>
    <mergeCell ref="R72:U72"/>
    <mergeCell ref="V72:W72"/>
    <mergeCell ref="X72:Y72"/>
    <mergeCell ref="B76:C76"/>
    <mergeCell ref="D76:U76"/>
    <mergeCell ref="V76:W76"/>
    <mergeCell ref="X76:Y76"/>
    <mergeCell ref="Z76:AI76"/>
    <mergeCell ref="AJ76:AO76"/>
    <mergeCell ref="Z72:AD72"/>
    <mergeCell ref="AE72:AI72"/>
    <mergeCell ref="AJ72:AO72"/>
    <mergeCell ref="B78:C78"/>
    <mergeCell ref="D78:U78"/>
    <mergeCell ref="AQ86:BA89"/>
    <mergeCell ref="B87:C87"/>
    <mergeCell ref="D87:U87"/>
    <mergeCell ref="V87:W87"/>
    <mergeCell ref="X87:Y87"/>
    <mergeCell ref="Z87:AD87"/>
    <mergeCell ref="AE87:AO87"/>
    <mergeCell ref="B86:C86"/>
    <mergeCell ref="D86:O86"/>
    <mergeCell ref="P86:Q86"/>
    <mergeCell ref="R86:U86"/>
    <mergeCell ref="V86:W86"/>
    <mergeCell ref="X86:Y86"/>
    <mergeCell ref="AJ88:AO88"/>
    <mergeCell ref="B89:C89"/>
    <mergeCell ref="D89:U89"/>
    <mergeCell ref="V89:W89"/>
    <mergeCell ref="X89:Y89"/>
    <mergeCell ref="Z89:AD89"/>
    <mergeCell ref="AE89:AI89"/>
    <mergeCell ref="AJ89:AO89"/>
    <mergeCell ref="B88:C88"/>
    <mergeCell ref="B74:C74"/>
    <mergeCell ref="D74:O74"/>
    <mergeCell ref="V78:W78"/>
    <mergeCell ref="X78:Y78"/>
    <mergeCell ref="Z78:AI78"/>
    <mergeCell ref="AJ78:AO78"/>
    <mergeCell ref="B77:C77"/>
    <mergeCell ref="D77:U77"/>
    <mergeCell ref="V77:W77"/>
    <mergeCell ref="X77:Y77"/>
    <mergeCell ref="Z77:AI77"/>
    <mergeCell ref="AJ77:AO77"/>
    <mergeCell ref="B75:C75"/>
    <mergeCell ref="Z75:AD75"/>
    <mergeCell ref="AE75:AO75"/>
    <mergeCell ref="P74:Q74"/>
    <mergeCell ref="R74:U74"/>
    <mergeCell ref="V74:W74"/>
    <mergeCell ref="X74:Y74"/>
    <mergeCell ref="Z74:AD74"/>
    <mergeCell ref="AE74:AI74"/>
    <mergeCell ref="AJ74:AO74"/>
    <mergeCell ref="D75:U75"/>
    <mergeCell ref="V75:W75"/>
    <mergeCell ref="B79:C79"/>
    <mergeCell ref="D79:U79"/>
    <mergeCell ref="V79:W79"/>
    <mergeCell ref="X79:Y79"/>
    <mergeCell ref="Z79:AI79"/>
    <mergeCell ref="AQ97:BA98"/>
    <mergeCell ref="B98:C98"/>
    <mergeCell ref="D98:U98"/>
    <mergeCell ref="V98:W98"/>
    <mergeCell ref="X98:Y98"/>
    <mergeCell ref="Z98:AD98"/>
    <mergeCell ref="V97:W97"/>
    <mergeCell ref="X97:Y97"/>
    <mergeCell ref="Z97:AD97"/>
    <mergeCell ref="AE97:AI97"/>
    <mergeCell ref="AE98:AO98"/>
    <mergeCell ref="AJ97:AO97"/>
    <mergeCell ref="B96:C96"/>
    <mergeCell ref="D96:U96"/>
    <mergeCell ref="V96:W96"/>
    <mergeCell ref="B92:C92"/>
    <mergeCell ref="AJ79:AO79"/>
    <mergeCell ref="Z88:AD88"/>
    <mergeCell ref="AE88:AI88"/>
    <mergeCell ref="B71:C71"/>
    <mergeCell ref="D71:U71"/>
    <mergeCell ref="V71:W71"/>
    <mergeCell ref="X71:Y71"/>
    <mergeCell ref="Z71:AI71"/>
    <mergeCell ref="AJ71:AO71"/>
    <mergeCell ref="B70:C70"/>
    <mergeCell ref="D70:U70"/>
    <mergeCell ref="V70:W70"/>
    <mergeCell ref="X70:Y70"/>
    <mergeCell ref="Z70:AI70"/>
    <mergeCell ref="AJ70:AO70"/>
    <mergeCell ref="X75:Y75"/>
    <mergeCell ref="X88:Y88"/>
    <mergeCell ref="D88:U88"/>
    <mergeCell ref="V88:W88"/>
    <mergeCell ref="AE92:AO92"/>
    <mergeCell ref="AE94:AO94"/>
    <mergeCell ref="AE96:AO96"/>
    <mergeCell ref="Z95:AD95"/>
    <mergeCell ref="Z86:AD86"/>
    <mergeCell ref="AE86:AI86"/>
    <mergeCell ref="AJ86:AO86"/>
    <mergeCell ref="D92:U92"/>
    <mergeCell ref="V92:W92"/>
    <mergeCell ref="D90:AO90"/>
    <mergeCell ref="D91:O91"/>
    <mergeCell ref="P91:Q91"/>
    <mergeCell ref="R91:U91"/>
    <mergeCell ref="V91:W91"/>
    <mergeCell ref="X91:Y91"/>
    <mergeCell ref="Z91:AD91"/>
    <mergeCell ref="AE91:AI91"/>
    <mergeCell ref="AJ91:AO91"/>
    <mergeCell ref="D81:AO81"/>
    <mergeCell ref="R82:U82"/>
    <mergeCell ref="B80:C80"/>
    <mergeCell ref="D80:U80"/>
    <mergeCell ref="V80:W80"/>
    <mergeCell ref="X80:Y80"/>
    <mergeCell ref="Z80:AI80"/>
    <mergeCell ref="AJ80:AO80"/>
    <mergeCell ref="X96:Y96"/>
    <mergeCell ref="Z96:AD96"/>
    <mergeCell ref="D95:O95"/>
    <mergeCell ref="P95:Q95"/>
    <mergeCell ref="R95:U95"/>
    <mergeCell ref="V95:W95"/>
    <mergeCell ref="X95:Y95"/>
    <mergeCell ref="AE95:AI95"/>
    <mergeCell ref="AJ95:AO95"/>
    <mergeCell ref="X92:Y92"/>
    <mergeCell ref="Z92:AD92"/>
    <mergeCell ref="B90:C90"/>
    <mergeCell ref="B91:C91"/>
    <mergeCell ref="B81:C81"/>
    <mergeCell ref="V82:W82"/>
    <mergeCell ref="X82:Y82"/>
    <mergeCell ref="Z82:AD82"/>
    <mergeCell ref="AE82:AI82"/>
    <mergeCell ref="X132:Y132"/>
    <mergeCell ref="Z132:AI132"/>
    <mergeCell ref="B130:C130"/>
    <mergeCell ref="D130:U130"/>
    <mergeCell ref="V130:W130"/>
    <mergeCell ref="X130:Y130"/>
    <mergeCell ref="Z130:AI130"/>
    <mergeCell ref="AJ130:AO130"/>
    <mergeCell ref="AJ132:AO132"/>
    <mergeCell ref="B127:C127"/>
    <mergeCell ref="D127:U127"/>
    <mergeCell ref="V127:AO127"/>
    <mergeCell ref="B128:C128"/>
    <mergeCell ref="D128:U128"/>
    <mergeCell ref="V128:W128"/>
    <mergeCell ref="X128:Y128"/>
    <mergeCell ref="Z128:AI128"/>
    <mergeCell ref="AJ128:AO128"/>
    <mergeCell ref="B133:C133"/>
    <mergeCell ref="D133:U133"/>
    <mergeCell ref="V133:W133"/>
    <mergeCell ref="X133:Y133"/>
    <mergeCell ref="Z133:AI133"/>
    <mergeCell ref="AJ133:AO133"/>
    <mergeCell ref="B135:C135"/>
    <mergeCell ref="D135:U135"/>
    <mergeCell ref="V135:W135"/>
    <mergeCell ref="X135:Y135"/>
    <mergeCell ref="Z135:AI135"/>
    <mergeCell ref="AJ135:AO135"/>
    <mergeCell ref="B136:C136"/>
    <mergeCell ref="D136:U136"/>
    <mergeCell ref="V136:W136"/>
    <mergeCell ref="X136:Y136"/>
    <mergeCell ref="Z136:AI136"/>
    <mergeCell ref="AJ136:AO136"/>
    <mergeCell ref="B137:C137"/>
    <mergeCell ref="D137:U137"/>
    <mergeCell ref="V137:W137"/>
    <mergeCell ref="X137:Y137"/>
    <mergeCell ref="Z137:AI137"/>
    <mergeCell ref="AJ137:AO137"/>
    <mergeCell ref="B138:C138"/>
    <mergeCell ref="D138:U138"/>
    <mergeCell ref="V138:W138"/>
    <mergeCell ref="X138:Y138"/>
    <mergeCell ref="Z138:AI138"/>
    <mergeCell ref="AJ138:AO138"/>
    <mergeCell ref="B143:C143"/>
    <mergeCell ref="D143:U143"/>
    <mergeCell ref="V143:W143"/>
    <mergeCell ref="X143:Y143"/>
    <mergeCell ref="Z143:AI143"/>
    <mergeCell ref="AJ143:AO143"/>
    <mergeCell ref="B139:C139"/>
    <mergeCell ref="D139:U139"/>
    <mergeCell ref="V139:W139"/>
    <mergeCell ref="X139:Y139"/>
    <mergeCell ref="Z139:AI139"/>
    <mergeCell ref="AJ139:AO139"/>
    <mergeCell ref="B140:C140"/>
    <mergeCell ref="D140:U140"/>
    <mergeCell ref="V140:W140"/>
    <mergeCell ref="X140:Y140"/>
    <mergeCell ref="Z140:AI140"/>
    <mergeCell ref="AJ140:AO140"/>
    <mergeCell ref="B141:C141"/>
    <mergeCell ref="D141:U141"/>
    <mergeCell ref="V141:W141"/>
    <mergeCell ref="X141:Y141"/>
    <mergeCell ref="Z141:AI141"/>
    <mergeCell ref="AJ141:AO141"/>
    <mergeCell ref="B142:C142"/>
    <mergeCell ref="D142:U142"/>
    <mergeCell ref="V142:W142"/>
    <mergeCell ref="X142:Y142"/>
    <mergeCell ref="Z142:AI142"/>
    <mergeCell ref="AJ142:AO142"/>
    <mergeCell ref="AJ162:AO162"/>
    <mergeCell ref="B159:C159"/>
    <mergeCell ref="D159:U159"/>
    <mergeCell ref="V159:W159"/>
    <mergeCell ref="X159:Y159"/>
    <mergeCell ref="Z159:AI159"/>
    <mergeCell ref="AJ159:AO159"/>
    <mergeCell ref="B160:C160"/>
    <mergeCell ref="D160:U160"/>
    <mergeCell ref="V160:W160"/>
    <mergeCell ref="X160:Y160"/>
    <mergeCell ref="Z160:AI160"/>
    <mergeCell ref="AJ160:AO160"/>
    <mergeCell ref="B161:C161"/>
    <mergeCell ref="D161:U161"/>
    <mergeCell ref="V161:W161"/>
    <mergeCell ref="X161:Y161"/>
    <mergeCell ref="Z161:AI161"/>
    <mergeCell ref="AJ161:AO161"/>
    <mergeCell ref="B162:C162"/>
    <mergeCell ref="D162:U162"/>
    <mergeCell ref="V162:W162"/>
    <mergeCell ref="X162:Y162"/>
    <mergeCell ref="Z162:AI162"/>
    <mergeCell ref="B164:C164"/>
    <mergeCell ref="D164:U164"/>
    <mergeCell ref="V164:W164"/>
    <mergeCell ref="X164:Y164"/>
    <mergeCell ref="Z164:AI164"/>
    <mergeCell ref="AJ164:AO164"/>
    <mergeCell ref="B163:C163"/>
    <mergeCell ref="D163:U163"/>
    <mergeCell ref="V163:W163"/>
    <mergeCell ref="X163:Y163"/>
    <mergeCell ref="Z163:AI163"/>
    <mergeCell ref="AJ163:AO163"/>
    <mergeCell ref="B144:C144"/>
    <mergeCell ref="D144:U144"/>
    <mergeCell ref="V144:W144"/>
    <mergeCell ref="X144:Y144"/>
    <mergeCell ref="Z144:AI144"/>
    <mergeCell ref="AJ144:AO144"/>
    <mergeCell ref="B145:C145"/>
    <mergeCell ref="D145:U145"/>
    <mergeCell ref="V145:W145"/>
    <mergeCell ref="X145:Y145"/>
    <mergeCell ref="Z145:AI145"/>
    <mergeCell ref="AJ145:AO145"/>
    <mergeCell ref="B146:C146"/>
    <mergeCell ref="D146:U146"/>
    <mergeCell ref="V146:W146"/>
    <mergeCell ref="X146:Y146"/>
    <mergeCell ref="Z146:AI146"/>
    <mergeCell ref="AJ146:AO146"/>
    <mergeCell ref="B147:C147"/>
    <mergeCell ref="D147:U147"/>
    <mergeCell ref="V147:W147"/>
    <mergeCell ref="X147:Y147"/>
    <mergeCell ref="Z147:AI147"/>
    <mergeCell ref="AJ147:AO147"/>
    <mergeCell ref="B148:C148"/>
    <mergeCell ref="D148:U148"/>
    <mergeCell ref="V148:W148"/>
    <mergeCell ref="X148:Y148"/>
    <mergeCell ref="Z148:AI148"/>
    <mergeCell ref="AJ148:AO148"/>
    <mergeCell ref="B149:C149"/>
    <mergeCell ref="D149:U149"/>
    <mergeCell ref="V149:W149"/>
    <mergeCell ref="X149:Y149"/>
    <mergeCell ref="Z149:AI149"/>
    <mergeCell ref="AJ149:AO149"/>
    <mergeCell ref="B150:C150"/>
    <mergeCell ref="D150:U150"/>
    <mergeCell ref="V150:W150"/>
    <mergeCell ref="X150:Y150"/>
    <mergeCell ref="Z150:AI150"/>
    <mergeCell ref="AJ150:AO150"/>
    <mergeCell ref="B151:C151"/>
    <mergeCell ref="D151:U151"/>
    <mergeCell ref="V151:W151"/>
    <mergeCell ref="X151:Y151"/>
    <mergeCell ref="Z151:AI151"/>
    <mergeCell ref="AJ151:AO151"/>
    <mergeCell ref="B154:C154"/>
    <mergeCell ref="D154:U154"/>
    <mergeCell ref="V154:W154"/>
    <mergeCell ref="X154:Y154"/>
    <mergeCell ref="Z154:AI154"/>
    <mergeCell ref="AJ154:AO154"/>
    <mergeCell ref="B152:C152"/>
    <mergeCell ref="D152:U152"/>
    <mergeCell ref="V152:W152"/>
    <mergeCell ref="X152:Y152"/>
    <mergeCell ref="Z152:AI152"/>
    <mergeCell ref="AJ152:AO152"/>
    <mergeCell ref="B153:C153"/>
    <mergeCell ref="D153:U153"/>
    <mergeCell ref="V153:W153"/>
    <mergeCell ref="X153:Y153"/>
    <mergeCell ref="Z153:AI153"/>
    <mergeCell ref="AJ153:AO153"/>
    <mergeCell ref="B155:C155"/>
    <mergeCell ref="D155:U155"/>
    <mergeCell ref="V155:W155"/>
    <mergeCell ref="X155:Y155"/>
    <mergeCell ref="Z155:AI155"/>
    <mergeCell ref="AJ155:AO155"/>
    <mergeCell ref="B158:C158"/>
    <mergeCell ref="D158:U158"/>
    <mergeCell ref="V158:W158"/>
    <mergeCell ref="X158:Y158"/>
    <mergeCell ref="Z158:AI158"/>
    <mergeCell ref="AJ158:AO158"/>
    <mergeCell ref="B156:C156"/>
    <mergeCell ref="D156:U156"/>
    <mergeCell ref="V156:W156"/>
    <mergeCell ref="AJ157:AO157"/>
    <mergeCell ref="X156:Y156"/>
    <mergeCell ref="Z156:AI156"/>
    <mergeCell ref="AJ156:AO156"/>
    <mergeCell ref="B157:C157"/>
    <mergeCell ref="D157:U157"/>
    <mergeCell ref="V157:W157"/>
    <mergeCell ref="X157:Y157"/>
    <mergeCell ref="Z157:AI157"/>
    <mergeCell ref="B112:C112"/>
    <mergeCell ref="D112:U112"/>
    <mergeCell ref="V112:W112"/>
    <mergeCell ref="X112:Y112"/>
    <mergeCell ref="Z112:AI112"/>
    <mergeCell ref="AJ112:AO112"/>
    <mergeCell ref="B113:C113"/>
    <mergeCell ref="D113:U113"/>
    <mergeCell ref="V113:W113"/>
    <mergeCell ref="X113:Y113"/>
    <mergeCell ref="Z113:AI113"/>
    <mergeCell ref="AJ113:AO113"/>
    <mergeCell ref="B114:C114"/>
    <mergeCell ref="D114:U114"/>
    <mergeCell ref="V114:W114"/>
    <mergeCell ref="X114:Y114"/>
    <mergeCell ref="Z114:AI114"/>
    <mergeCell ref="AJ114:AO114"/>
    <mergeCell ref="B115:C115"/>
    <mergeCell ref="D115:U115"/>
    <mergeCell ref="V115:W115"/>
    <mergeCell ref="X115:Y115"/>
    <mergeCell ref="Z115:AI115"/>
    <mergeCell ref="AJ115:AO115"/>
    <mergeCell ref="B116:C116"/>
    <mergeCell ref="D116:U116"/>
    <mergeCell ref="V116:W116"/>
    <mergeCell ref="X116:Y116"/>
    <mergeCell ref="Z116:AI116"/>
    <mergeCell ref="AJ116:AO116"/>
    <mergeCell ref="B117:C117"/>
    <mergeCell ref="D117:U117"/>
    <mergeCell ref="V117:W117"/>
    <mergeCell ref="X117:Y117"/>
    <mergeCell ref="Z117:AI117"/>
    <mergeCell ref="AJ117:AO117"/>
    <mergeCell ref="B118:C118"/>
    <mergeCell ref="D118:U118"/>
    <mergeCell ref="V118:W118"/>
    <mergeCell ref="X118:Y118"/>
    <mergeCell ref="Z118:AI118"/>
    <mergeCell ref="AJ118:AO118"/>
    <mergeCell ref="B119:C119"/>
    <mergeCell ref="D119:U119"/>
    <mergeCell ref="V119:W119"/>
    <mergeCell ref="X119:Y119"/>
    <mergeCell ref="Z119:AI119"/>
    <mergeCell ref="AJ119:AO119"/>
    <mergeCell ref="B120:C120"/>
    <mergeCell ref="D120:U120"/>
    <mergeCell ref="V120:W120"/>
    <mergeCell ref="X120:Y120"/>
    <mergeCell ref="Z120:AI120"/>
    <mergeCell ref="AJ120:AO120"/>
    <mergeCell ref="B121:C121"/>
    <mergeCell ref="D121:U121"/>
    <mergeCell ref="V121:W121"/>
    <mergeCell ref="X121:Y121"/>
    <mergeCell ref="Z121:AI121"/>
    <mergeCell ref="AJ121:AO121"/>
    <mergeCell ref="B122:C122"/>
    <mergeCell ref="D122:U122"/>
    <mergeCell ref="V122:W122"/>
    <mergeCell ref="X122:Y122"/>
    <mergeCell ref="Z122:AI122"/>
    <mergeCell ref="AJ122:AO122"/>
    <mergeCell ref="B123:C123"/>
    <mergeCell ref="D123:U123"/>
    <mergeCell ref="V123:W123"/>
    <mergeCell ref="X123:Y123"/>
    <mergeCell ref="Z123:AI123"/>
    <mergeCell ref="AJ123:AO123"/>
    <mergeCell ref="B126:C126"/>
    <mergeCell ref="D126:U126"/>
    <mergeCell ref="V126:W126"/>
    <mergeCell ref="X126:Y126"/>
    <mergeCell ref="Z126:AI126"/>
    <mergeCell ref="AJ126:AO126"/>
    <mergeCell ref="B124:C124"/>
    <mergeCell ref="D124:U124"/>
    <mergeCell ref="V124:W124"/>
    <mergeCell ref="X124:Y124"/>
    <mergeCell ref="Z124:AI124"/>
    <mergeCell ref="AJ124:AO124"/>
    <mergeCell ref="B125:C125"/>
    <mergeCell ref="D125:U125"/>
    <mergeCell ref="V125:W125"/>
    <mergeCell ref="X125:Y125"/>
    <mergeCell ref="Z125:AI125"/>
    <mergeCell ref="AJ125:AO125"/>
  </mergeCells>
  <conditionalFormatting sqref="V9:Y9">
    <cfRule type="cellIs" priority="1" stopIfTrue="1" operator="between">
      <formula>4303</formula>
      <formula>9056</formula>
    </cfRule>
  </conditionalFormatting>
  <conditionalFormatting sqref="Z11">
    <cfRule type="cellIs" priority="2" stopIfTrue="1" operator="lessThan">
      <formula>9999</formula>
    </cfRule>
  </conditionalFormatting>
  <dataValidations count="4">
    <dataValidation type="decimal" allowBlank="1" showInputMessage="1" showErrorMessage="1" errorTitle="Falsch:" error="Falsches Zahlenformat" sqref="AD18:AG24" xr:uid="{00000000-0002-0000-0300-000003000000}">
      <formula1>0.01</formula1>
      <formula2>100</formula2>
    </dataValidation>
    <dataValidation type="textLength" allowBlank="1" showInputMessage="1" showErrorMessage="1" errorTitle="Falsch" error="maximal sind 17 Anschläge möglich !" sqref="V12" xr:uid="{72C92F10-B671-4920-A23E-543463EDAF0E}">
      <formula1>1</formula1>
      <formula2>17</formula2>
    </dataValidation>
    <dataValidation allowBlank="1" showInputMessage="1" showErrorMessage="1" sqref="N11 Z11 AD12 AL12" xr:uid="{18A361BE-04AB-4115-A713-EF3CE62A5E47}"/>
    <dataValidation type="date" operator="greaterThan" allowBlank="1" showInputMessage="1" showErrorMessage="1" error="Falsche Eingabe" sqref="V26:Y27 AD26:AG27 AL26:AO27" xr:uid="{00000000-0002-0000-0300-000000000000}">
      <formula1>36371</formula1>
    </dataValidation>
  </dataValidations>
  <pageMargins left="0.59055118110236227" right="0.31496062992125984" top="0.31496062992125984" bottom="0.31496062992125984" header="0" footer="0.19685039370078741"/>
  <pageSetup paperSize="9" fitToHeight="0" orientation="portrait" r:id="rId1"/>
  <headerFooter alignWithMargins="0">
    <oddFooter>&amp;C&amp;7&amp;K01+000Version: Januar 2026</oddFooter>
  </headerFooter>
  <rowBreaks count="3" manualBreakCount="3">
    <brk id="61" min="1" max="40" man="1"/>
    <brk id="126" min="1" max="40" man="1"/>
    <brk id="161" min="1" max="40" man="1"/>
  </rowBreaks>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31</xdr:col>
                    <xdr:colOff>57150</xdr:colOff>
                    <xdr:row>186</xdr:row>
                    <xdr:rowOff>19050</xdr:rowOff>
                  </from>
                  <to>
                    <xdr:col>34</xdr:col>
                    <xdr:colOff>0</xdr:colOff>
                    <xdr:row>187</xdr:row>
                    <xdr:rowOff>9525</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36</xdr:col>
                    <xdr:colOff>66675</xdr:colOff>
                    <xdr:row>186</xdr:row>
                    <xdr:rowOff>19050</xdr:rowOff>
                  </from>
                  <to>
                    <xdr:col>39</xdr:col>
                    <xdr:colOff>114300</xdr:colOff>
                    <xdr:row>187</xdr:row>
                    <xdr:rowOff>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31</xdr:col>
                    <xdr:colOff>66675</xdr:colOff>
                    <xdr:row>191</xdr:row>
                    <xdr:rowOff>28575</xdr:rowOff>
                  </from>
                  <to>
                    <xdr:col>34</xdr:col>
                    <xdr:colOff>9525</xdr:colOff>
                    <xdr:row>192</xdr:row>
                    <xdr:rowOff>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36</xdr:col>
                    <xdr:colOff>76200</xdr:colOff>
                    <xdr:row>191</xdr:row>
                    <xdr:rowOff>28575</xdr:rowOff>
                  </from>
                  <to>
                    <xdr:col>39</xdr:col>
                    <xdr:colOff>123825</xdr:colOff>
                    <xdr:row>192</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6">
    <tabColor theme="9" tint="-0.249977111117893"/>
    <pageSetUpPr fitToPage="1"/>
  </sheetPr>
  <dimension ref="A1:F39"/>
  <sheetViews>
    <sheetView view="pageBreakPreview" zoomScale="130" zoomScaleNormal="100" zoomScaleSheetLayoutView="130" workbookViewId="0">
      <selection activeCell="A27" sqref="A27:F27"/>
    </sheetView>
  </sheetViews>
  <sheetFormatPr baseColWidth="10" defaultColWidth="11.42578125" defaultRowHeight="12.75"/>
  <cols>
    <col min="1" max="1" width="10" style="39" customWidth="1"/>
    <col min="2" max="2" width="32" style="39" customWidth="1"/>
    <col min="3" max="3" width="10.140625" style="39" bestFit="1" customWidth="1"/>
    <col min="4" max="4" width="10" style="39" customWidth="1"/>
    <col min="5" max="5" width="12.140625" style="39" bestFit="1" customWidth="1"/>
    <col min="6" max="6" width="10" style="39" bestFit="1" customWidth="1"/>
    <col min="7" max="16384" width="11.42578125" style="39"/>
  </cols>
  <sheetData>
    <row r="1" spans="1:6" ht="111" customHeight="1"/>
    <row r="2" spans="1:6" ht="15.75">
      <c r="A2" s="512" t="s">
        <v>392</v>
      </c>
      <c r="B2" s="512"/>
      <c r="C2" s="512"/>
      <c r="D2" s="512"/>
      <c r="E2" s="512"/>
      <c r="F2" s="512"/>
    </row>
    <row r="4" spans="1:6" ht="74.25" customHeight="1">
      <c r="A4" s="513" t="s">
        <v>424</v>
      </c>
      <c r="B4" s="513"/>
      <c r="C4" s="513"/>
      <c r="D4" s="513"/>
      <c r="E4" s="513"/>
      <c r="F4" s="513"/>
    </row>
    <row r="5" spans="1:6" ht="6.75" customHeight="1"/>
    <row r="6" spans="1:6" ht="15.75">
      <c r="A6" s="512" t="s">
        <v>388</v>
      </c>
      <c r="B6" s="512"/>
      <c r="C6" s="512"/>
      <c r="D6" s="512"/>
      <c r="E6" s="512"/>
      <c r="F6" s="512"/>
    </row>
    <row r="8" spans="1:6">
      <c r="A8" s="148" t="s">
        <v>158</v>
      </c>
      <c r="B8" s="148" t="s">
        <v>6</v>
      </c>
      <c r="C8" s="148" t="s">
        <v>159</v>
      </c>
      <c r="D8" s="148" t="s">
        <v>160</v>
      </c>
      <c r="E8" s="148" t="s">
        <v>422</v>
      </c>
      <c r="F8" s="148" t="s">
        <v>423</v>
      </c>
    </row>
    <row r="9" spans="1:6">
      <c r="A9" s="153"/>
      <c r="F9" s="154"/>
    </row>
    <row r="10" spans="1:6">
      <c r="A10" s="155" t="s">
        <v>389</v>
      </c>
      <c r="B10" s="41" t="s">
        <v>390</v>
      </c>
      <c r="C10" s="40" t="s">
        <v>277</v>
      </c>
      <c r="D10" s="149">
        <v>0</v>
      </c>
      <c r="E10" s="150">
        <v>85</v>
      </c>
      <c r="F10" s="156">
        <f>D10*E10</f>
        <v>0</v>
      </c>
    </row>
    <row r="11" spans="1:6">
      <c r="A11" s="155"/>
      <c r="B11" s="41"/>
      <c r="C11" s="40"/>
      <c r="D11" s="149"/>
      <c r="E11" s="42"/>
      <c r="F11" s="157"/>
    </row>
    <row r="12" spans="1:6">
      <c r="A12" s="155"/>
      <c r="B12" s="40"/>
      <c r="C12" s="40"/>
      <c r="D12" s="149"/>
      <c r="E12" s="43"/>
      <c r="F12" s="158"/>
    </row>
    <row r="13" spans="1:6">
      <c r="A13" s="159"/>
      <c r="B13" s="41"/>
      <c r="C13" s="40"/>
      <c r="D13" s="149"/>
      <c r="E13" s="42"/>
      <c r="F13" s="157"/>
    </row>
    <row r="14" spans="1:6">
      <c r="A14" s="159"/>
      <c r="B14" s="41"/>
      <c r="C14" s="40"/>
      <c r="D14" s="149"/>
      <c r="E14" s="42"/>
      <c r="F14" s="157"/>
    </row>
    <row r="15" spans="1:6">
      <c r="A15" s="160"/>
      <c r="B15" s="161"/>
      <c r="C15" s="165"/>
      <c r="D15" s="162"/>
      <c r="E15" s="163"/>
      <c r="F15" s="164"/>
    </row>
    <row r="16" spans="1:6" ht="13.5" thickBot="1">
      <c r="A16" s="767" t="s">
        <v>423</v>
      </c>
      <c r="B16" s="768"/>
      <c r="C16" s="768"/>
      <c r="D16" s="768"/>
      <c r="E16" s="769"/>
      <c r="F16" s="166">
        <f>SUM(F10+F11+F12+F13+F14+F15)</f>
        <v>0</v>
      </c>
    </row>
    <row r="17" spans="1:6">
      <c r="A17" s="167"/>
      <c r="B17" s="167"/>
      <c r="C17" s="167"/>
      <c r="D17" s="168"/>
      <c r="E17" s="169"/>
      <c r="F17" s="169"/>
    </row>
    <row r="18" spans="1:6" ht="15.75">
      <c r="A18" s="512" t="s">
        <v>393</v>
      </c>
      <c r="B18" s="512"/>
      <c r="C18" s="512"/>
      <c r="D18" s="512"/>
      <c r="E18" s="512"/>
      <c r="F18" s="512"/>
    </row>
    <row r="19" spans="1:6">
      <c r="A19" s="170"/>
      <c r="B19" s="170"/>
      <c r="C19" s="170"/>
      <c r="D19" s="171"/>
      <c r="E19" s="172"/>
      <c r="F19" s="172"/>
    </row>
    <row r="20" spans="1:6">
      <c r="A20" s="148" t="s">
        <v>158</v>
      </c>
      <c r="B20" s="148" t="s">
        <v>6</v>
      </c>
      <c r="C20" s="148" t="s">
        <v>159</v>
      </c>
      <c r="D20" s="173" t="s">
        <v>394</v>
      </c>
      <c r="E20" s="148" t="s">
        <v>425</v>
      </c>
      <c r="F20" s="148" t="s">
        <v>423</v>
      </c>
    </row>
    <row r="21" spans="1:6">
      <c r="A21" s="153"/>
      <c r="F21" s="154"/>
    </row>
    <row r="22" spans="1:6">
      <c r="A22" s="155" t="s">
        <v>389</v>
      </c>
      <c r="B22" s="41" t="s">
        <v>390</v>
      </c>
      <c r="C22" s="40" t="s">
        <v>277</v>
      </c>
      <c r="D22" s="150">
        <v>0</v>
      </c>
      <c r="E22" s="150">
        <v>50</v>
      </c>
      <c r="F22" s="156">
        <f>D22*E22</f>
        <v>0</v>
      </c>
    </row>
    <row r="23" spans="1:6">
      <c r="A23" s="155"/>
      <c r="B23" s="41"/>
      <c r="C23" s="40"/>
      <c r="D23" s="149"/>
      <c r="E23" s="42"/>
      <c r="F23" s="157"/>
    </row>
    <row r="24" spans="1:6">
      <c r="A24" s="174"/>
      <c r="B24" s="161"/>
      <c r="C24" s="165"/>
      <c r="D24" s="162"/>
      <c r="E24" s="163"/>
      <c r="F24" s="164"/>
    </row>
    <row r="25" spans="1:6" ht="13.5" thickBot="1">
      <c r="A25" s="767" t="s">
        <v>423</v>
      </c>
      <c r="B25" s="768"/>
      <c r="C25" s="768"/>
      <c r="D25" s="768"/>
      <c r="E25" s="769"/>
      <c r="F25" s="166">
        <f>SUM(F22+F24)</f>
        <v>0</v>
      </c>
    </row>
    <row r="26" spans="1:6">
      <c r="A26" s="170"/>
      <c r="B26" s="170"/>
      <c r="C26" s="170"/>
      <c r="D26" s="171"/>
      <c r="E26" s="172"/>
      <c r="F26" s="172"/>
    </row>
    <row r="27" spans="1:6" ht="15.75">
      <c r="A27" s="512" t="s">
        <v>395</v>
      </c>
      <c r="B27" s="512"/>
      <c r="C27" s="512"/>
      <c r="D27" s="512"/>
      <c r="E27" s="512"/>
      <c r="F27" s="512"/>
    </row>
    <row r="28" spans="1:6" ht="13.5" thickBot="1">
      <c r="A28" s="170"/>
      <c r="B28" s="170"/>
      <c r="C28" s="170"/>
      <c r="D28" s="171"/>
      <c r="E28" s="172"/>
      <c r="F28" s="172"/>
    </row>
    <row r="29" spans="1:6" ht="13.5" thickBot="1">
      <c r="A29" s="175" t="s">
        <v>423</v>
      </c>
      <c r="B29" s="151">
        <f>SUM(F16+F25)</f>
        <v>0</v>
      </c>
      <c r="C29" s="176"/>
    </row>
    <row r="30" spans="1:6">
      <c r="A30" s="170"/>
      <c r="B30" s="170"/>
      <c r="C30" s="170"/>
      <c r="D30" s="171"/>
      <c r="E30" s="172"/>
      <c r="F30" s="172"/>
    </row>
    <row r="31" spans="1:6">
      <c r="A31" s="170"/>
      <c r="B31" s="170"/>
      <c r="C31" s="170"/>
      <c r="D31" s="171"/>
      <c r="E31" s="172"/>
      <c r="F31" s="172"/>
    </row>
    <row r="32" spans="1:6">
      <c r="A32" s="170"/>
      <c r="B32" s="170"/>
      <c r="C32" s="170"/>
      <c r="D32" s="171"/>
      <c r="E32" s="172"/>
      <c r="F32" s="172"/>
    </row>
    <row r="33" spans="1:6">
      <c r="A33" s="170"/>
      <c r="B33" s="170"/>
      <c r="C33" s="170"/>
      <c r="D33" s="171"/>
      <c r="E33" s="172"/>
      <c r="F33" s="172"/>
    </row>
    <row r="34" spans="1:6">
      <c r="A34" s="170"/>
      <c r="B34" s="170"/>
      <c r="C34" s="170"/>
      <c r="D34" s="171"/>
      <c r="E34" s="172"/>
      <c r="F34" s="172"/>
    </row>
    <row r="35" spans="1:6">
      <c r="A35" s="170"/>
      <c r="B35" s="170"/>
      <c r="C35" s="170"/>
      <c r="D35" s="171"/>
      <c r="E35" s="172"/>
      <c r="F35" s="172"/>
    </row>
    <row r="36" spans="1:6">
      <c r="A36" s="170"/>
      <c r="B36" s="170"/>
      <c r="C36" s="170"/>
      <c r="D36" s="171"/>
      <c r="E36" s="172"/>
      <c r="F36" s="172"/>
    </row>
    <row r="37" spans="1:6">
      <c r="A37" s="170"/>
      <c r="B37" s="170"/>
      <c r="C37" s="170"/>
      <c r="D37" s="171"/>
      <c r="E37" s="172"/>
      <c r="F37" s="172"/>
    </row>
    <row r="38" spans="1:6">
      <c r="A38" s="170"/>
      <c r="B38" s="170"/>
      <c r="C38" s="170"/>
      <c r="D38" s="171"/>
      <c r="E38" s="172"/>
      <c r="F38" s="172"/>
    </row>
    <row r="39" spans="1:6">
      <c r="A39" s="170"/>
      <c r="B39" s="170"/>
      <c r="C39" s="170"/>
      <c r="D39" s="171"/>
      <c r="E39" s="170"/>
      <c r="F39" s="170"/>
    </row>
  </sheetData>
  <mergeCells count="7">
    <mergeCell ref="A27:F27"/>
    <mergeCell ref="A2:F2"/>
    <mergeCell ref="A4:F4"/>
    <mergeCell ref="A6:F6"/>
    <mergeCell ref="A16:E16"/>
    <mergeCell ref="A18:F18"/>
    <mergeCell ref="A25:E25"/>
  </mergeCells>
  <pageMargins left="0.59055118110236227" right="0.31496062992125984" top="0.31496062992125984" bottom="0.31496062992125984" header="0" footer="0.19685039370078741"/>
  <pageSetup paperSize="9" fitToHeight="0" orientation="portrait" r:id="rId1"/>
  <headerFooter alignWithMargins="0">
    <oddFooter>&amp;C&amp;7&amp;K01+000Version: Januar 2026</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25889BE-94EB-44AB-8452-98B7FBE11A4B}">
          <x14:formula1>
            <xm:f>Bezug!$A$17:$A$19</xm:f>
          </x14:formula1>
          <xm:sqref>C31:C39 C10:C15 C22:C24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08B07-CCB1-4B16-99C0-492CF62F8333}">
  <sheetPr>
    <pageSetUpPr fitToPage="1"/>
  </sheetPr>
  <dimension ref="A1:A19"/>
  <sheetViews>
    <sheetView workbookViewId="0">
      <selection activeCell="A13" sqref="A13"/>
    </sheetView>
  </sheetViews>
  <sheetFormatPr baseColWidth="10" defaultRowHeight="12.75"/>
  <cols>
    <col min="1" max="1" width="24.28515625" bestFit="1" customWidth="1"/>
  </cols>
  <sheetData>
    <row r="1" spans="1:1">
      <c r="A1" s="105" t="s">
        <v>279</v>
      </c>
    </row>
    <row r="2" spans="1:1">
      <c r="A2" t="s">
        <v>280</v>
      </c>
    </row>
    <row r="3" spans="1:1">
      <c r="A3" t="s">
        <v>282</v>
      </c>
    </row>
    <row r="4" spans="1:1">
      <c r="A4" t="s">
        <v>281</v>
      </c>
    </row>
    <row r="5" spans="1:1">
      <c r="A5" t="s">
        <v>283</v>
      </c>
    </row>
    <row r="6" spans="1:1">
      <c r="A6" t="s">
        <v>157</v>
      </c>
    </row>
    <row r="7" spans="1:1">
      <c r="A7" t="s">
        <v>284</v>
      </c>
    </row>
    <row r="8" spans="1:1">
      <c r="A8" t="s">
        <v>285</v>
      </c>
    </row>
    <row r="9" spans="1:1">
      <c r="A9" t="s">
        <v>286</v>
      </c>
    </row>
    <row r="10" spans="1:1">
      <c r="A10" t="s">
        <v>287</v>
      </c>
    </row>
    <row r="11" spans="1:1">
      <c r="A11" t="s">
        <v>288</v>
      </c>
    </row>
    <row r="12" spans="1:1">
      <c r="A12" s="177" t="s">
        <v>416</v>
      </c>
    </row>
    <row r="13" spans="1:1">
      <c r="A13" t="s">
        <v>289</v>
      </c>
    </row>
    <row r="14" spans="1:1">
      <c r="A14" s="39"/>
    </row>
    <row r="16" spans="1:1">
      <c r="A16" s="105" t="s">
        <v>159</v>
      </c>
    </row>
    <row r="17" spans="1:1">
      <c r="A17" s="39" t="s">
        <v>277</v>
      </c>
    </row>
    <row r="18" spans="1:1">
      <c r="A18" s="39" t="s">
        <v>278</v>
      </c>
    </row>
    <row r="19" spans="1:1">
      <c r="A19" s="39"/>
    </row>
  </sheetData>
  <pageMargins left="0.59055118110236227" right="0.31496062992125984" top="0.31496062992125984" bottom="0.31496062992125984" header="0" footer="0.19685039370078741"/>
  <pageSetup paperSize="9" fitToHeight="0" orientation="portrait" verticalDpi="0" r:id="rId1"/>
  <headerFooter alignWithMargins="0">
    <oddFooter>&amp;C&amp;7&amp;K01+000Version: Januar 2026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X X Y j W G 3 3 g z q k A A A A 9 g A A A B I A H A B D b 2 5 m a W c v U G F j a 2 F n Z S 5 4 b W w g o h g A K K A U A A A A A A A A A A A A A A A A A A A A A A A A A A A A h Y + 9 D o I w H M R f h X S n X y 6 G / C k D i 4 M k J i b G t S k V G q A Y W i z v 5 u A j + Q p i F H V z v L v f J X f 3 6 w 2 y q W u j i x 6 c 6 W 2 K G K Y o 0 l b 1 p b F V i k Z / i t c o E 7 C T q p G V j m b Y u m R y J k W 1 9 + e E k B A C D i v c D x X h l D J y L L Z 7 V e t O x s Y 6 L 6 3 S 6 N M q / 7 e Q g M N r j O C Y M Y o 5 5 5 g C W U w o j P 0 C f N 7 7 T H 9 M y M f W j 4 M W p Y 7 z D Z B F A n l / E A 9 Q S w M E F A A C A A g A X X Y j 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1 2 I 1 g o i k e 4 D g A A A B E A A A A T A B w A R m 9 y b X V s Y X M v U 2 V j d G l v b j E u b S C i G A A o o B Q A A A A A A A A A A A A A A A A A A A A A A A A A A A A r T k 0 u y c z P U w i G 0 I b W A F B L A Q I t A B Q A A g A I A F 1 2 I 1 h t 9 4 M 6 p A A A A P Y A A A A S A A A A A A A A A A A A A A A A A A A A A A B D b 2 5 m a W c v U G F j a 2 F n Z S 5 4 b W x Q S w E C L Q A U A A I A C A B d d i N Y D 8 r p q 6 Q A A A D p A A A A E w A A A A A A A A A A A A A A A A D w A A A A W 0 N v b n R l b n R f V H l w Z X N d L n h t b F B L A Q I t A B Q A A g A I A F 1 2 I 1 g o i k e 4 D g A A A B E A A A A T A A A A A A A A A A A A A A A A A O E B A A B G b 3 J t d W x h c y 9 T Z W N 0 a W 9 u M S 5 t U E s F B g A A A A A D A A M A w g A A A D w 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N v F k 1 p d q T S I j A J B W c n B g s A A A A A A I A A A A A A A N m A A D A A A A A E A A A A I o r 1 Z f Y n 2 m w Z z O w + 4 f i H V I A A A A A B I A A A K A A A A A Q A A A A H C H C 5 3 3 1 H Y 4 j Y v f F A e P L z V A A A A B f v E g b l O 0 N Z s b V 0 f W X J R R r I / J P z 3 U 6 7 K O c 8 2 H y w s u i V G y w w x b q j n A A j h m S F w x S g L k y Y D r w O h P P x Y n 5 s j K L j N H L J N F v F 3 e O x 4 r s L r W g P g Z M m h Q A A A A 7 5 f g a Z Z L K w e 2 s o K W c K A q g 7 B W 5 7 w = = < / D a t a M a s h u p > 
</file>

<file path=customXml/itemProps1.xml><?xml version="1.0" encoding="utf-8"?>
<ds:datastoreItem xmlns:ds="http://schemas.openxmlformats.org/officeDocument/2006/customXml" ds:itemID="{61E637A1-9D62-4CBA-B739-1A89836D750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3</vt:i4>
      </vt:variant>
    </vt:vector>
  </HeadingPairs>
  <TitlesOfParts>
    <vt:vector size="9" baseType="lpstr">
      <vt:lpstr>Projektgenehmigung</vt:lpstr>
      <vt:lpstr>Gebühren Projektgenehmigung</vt:lpstr>
      <vt:lpstr>Schleusenspülzeit</vt:lpstr>
      <vt:lpstr>TWS Schlusskontrolle</vt:lpstr>
      <vt:lpstr>Gebühren Bauabnahme</vt:lpstr>
      <vt:lpstr>Bezug</vt:lpstr>
      <vt:lpstr>'Gebühren Bauabnahme'!Druckbereich</vt:lpstr>
      <vt:lpstr>Projektgenehmigung!Druckbereich</vt:lpstr>
      <vt:lpstr>'TWS Schlusskontrolle'!Druckbereich</vt:lpstr>
    </vt:vector>
  </TitlesOfParts>
  <Company>Abteilung Zivile Verteidigung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René Mathis</dc:creator>
  <cp:lastModifiedBy>Studer Simon  DGSAMB</cp:lastModifiedBy>
  <cp:lastPrinted>2025-10-24T14:09:58Z</cp:lastPrinted>
  <dcterms:created xsi:type="dcterms:W3CDTF">1998-07-20T11:53:58Z</dcterms:created>
  <dcterms:modified xsi:type="dcterms:W3CDTF">2026-01-13T11:54:58Z</dcterms:modified>
  <cp:contentStatus/>
</cp:coreProperties>
</file>