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\\aghomedgs.ads.ktag.ch\dgshd$\RSZ9\Documents\_Dokumente\"/>
    </mc:Choice>
  </mc:AlternateContent>
  <xr:revisionPtr revIDLastSave="0" documentId="8_{31598937-835F-416F-B07F-6E412A5264DC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brForm-ARPF" sheetId="2" r:id="rId1"/>
  </sheets>
  <definedNames>
    <definedName name="_xlnm.Print_Area" localSheetId="0">'AbrForm-ARPF'!$A$2:$O$84</definedName>
    <definedName name="Z_912B6697_0F5B_4ACC_8A69_3988AA66527C_.wvu.Cols" localSheetId="0" hidden="1">'AbrForm-ARPF'!$Q:$IV</definedName>
    <definedName name="Z_912B6697_0F5B_4ACC_8A69_3988AA66527C_.wvu.PrintArea" localSheetId="0" hidden="1">'AbrForm-ARPF'!$A$25:$P$77</definedName>
    <definedName name="Z_912B6697_0F5B_4ACC_8A69_3988AA66527C_.wvu.Rows" localSheetId="0" hidden="1">'AbrForm-ARPF'!$79:$65534,'AbrForm-ARPF'!#REF!,'AbrForm-ARPF'!#REF!,'AbrForm-ARPF'!#REF!</definedName>
  </definedNames>
  <calcPr calcId="191029"/>
  <customWorkbookViews>
    <customWorkbookView name="Gafuri Blerim DGSKSD - Persönliche Ansicht" guid="{912B6697-0F5B-4ACC-8A69-3988AA66527C}" mergeInterval="0" personalView="1" maximized="1" windowWidth="1676" windowHeight="82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2" l="1"/>
  <c r="D10" i="2"/>
  <c r="R43" i="2" l="1"/>
  <c r="O43" i="2" s="1"/>
  <c r="R42" i="2"/>
  <c r="O42" i="2" s="1"/>
  <c r="R41" i="2"/>
  <c r="O41" i="2" s="1"/>
  <c r="O68" i="2" l="1"/>
  <c r="O58" i="2"/>
  <c r="O70" i="2" s="1"/>
</calcChain>
</file>

<file path=xl/sharedStrings.xml><?xml version="1.0" encoding="utf-8"?>
<sst xmlns="http://schemas.openxmlformats.org/spreadsheetml/2006/main" count="52" uniqueCount="52">
  <si>
    <t>Geb.-Datum:</t>
  </si>
  <si>
    <t>Vorname:</t>
  </si>
  <si>
    <t>Ausgaben</t>
  </si>
  <si>
    <t>Total Einnahmen</t>
  </si>
  <si>
    <t>Total Ausgaben</t>
  </si>
  <si>
    <t>Name:</t>
  </si>
  <si>
    <t>AG-Nr.:</t>
  </si>
  <si>
    <t>Wohnkosten inkl. Nebenkosten / Benützungsgebühr Unterkunft</t>
  </si>
  <si>
    <t>N-Nr.:</t>
  </si>
  <si>
    <t>von:</t>
  </si>
  <si>
    <t>bis:</t>
  </si>
  <si>
    <t>Krankenversicherung Grundversicherung KVG (nur bei Einzelversicherung)</t>
  </si>
  <si>
    <t>Fahrtkosten zum Sprachkurs (bis zur Beendigung des angefangenen Kurses)</t>
  </si>
  <si>
    <t>Erwerbseinkommen netto (bis Ende des Monats)</t>
  </si>
  <si>
    <t>Gratifikation, 13. Monatslohn, einmalige Zulagen (bis Ende des Monats)</t>
  </si>
  <si>
    <t>Ort, Datum:</t>
  </si>
  <si>
    <r>
      <t>Andere Ausgaben</t>
    </r>
    <r>
      <rPr>
        <sz val="8"/>
        <rFont val="Arial"/>
        <family val="2"/>
      </rPr>
      <t xml:space="preserve"> (bitte kommentieren)</t>
    </r>
  </si>
  <si>
    <r>
      <t>Andere Einnahmen</t>
    </r>
    <r>
      <rPr>
        <sz val="8"/>
        <rFont val="Arial"/>
        <family val="2"/>
      </rPr>
      <t xml:space="preserve"> (bitte kommentieren)</t>
    </r>
  </si>
  <si>
    <t>Name Gemeinde</t>
  </si>
  <si>
    <t>Adresse Gemeinde</t>
  </si>
  <si>
    <t>PLZ, Ort Gemeinde</t>
  </si>
  <si>
    <t>Departement</t>
  </si>
  <si>
    <t>Gesundheit und Soziales (DGS)</t>
  </si>
  <si>
    <t>Zentrale Rechnungsstelle (ZRS)</t>
  </si>
  <si>
    <t>Postfach 2254</t>
  </si>
  <si>
    <t>5001 Aarau</t>
  </si>
  <si>
    <t>Datum:</t>
  </si>
  <si>
    <t xml:space="preserve">Einnahmen </t>
  </si>
  <si>
    <t>Endbetrag</t>
  </si>
  <si>
    <t>Total</t>
  </si>
  <si>
    <t>Tage</t>
  </si>
  <si>
    <t>Personen</t>
  </si>
  <si>
    <t>Bankkontoverbindung:</t>
  </si>
  <si>
    <t>Bitte Einzahlungsschein beilegen.</t>
  </si>
  <si>
    <t>(Fr. 9.00 p.Pers./Tag)</t>
  </si>
  <si>
    <t>Dauer der Unterstützung</t>
  </si>
  <si>
    <t>Abrechnungsformular ARPF</t>
  </si>
  <si>
    <t>Datum Wegweisungsentscheid (Rechtskräftig):</t>
  </si>
  <si>
    <t>Rechnung</t>
  </si>
  <si>
    <t>Die Kosten ab Rechtskraft des Asylentscheids für Verpflegung und Unterkunft können gemäss Kreisschreiben 07/2014 beim Kanton in Rechnung gestellt werden.</t>
  </si>
  <si>
    <t>(bis Ende des Monats, in dem die/der Ausreisepflichtige die Gemeinde verlässt)</t>
  </si>
  <si>
    <t>Referenznummer: REF-50010057-0010</t>
  </si>
  <si>
    <r>
      <t>Unterstützung nach Ansätzen der Asyl-Sozialhilfe</t>
    </r>
    <r>
      <rPr>
        <sz val="8"/>
        <rFont val="Arial"/>
        <family val="2"/>
      </rPr>
      <t xml:space="preserve"> (bis Ende Monat*)</t>
    </r>
  </si>
  <si>
    <t>Erstellt durch:</t>
  </si>
  <si>
    <t>pdf-rechnung.dgs@ag.ch</t>
  </si>
  <si>
    <t>Einreichung der Rechnung per E-Mail an:</t>
  </si>
  <si>
    <t xml:space="preserve"> (keine Betreuungskosten, keine Kosten für weiteren Lebensunterhalt / vorhandene Kostengutsprachen bitte beilegen)</t>
  </si>
  <si>
    <t>Nothilfe (max. 8.00 CHF pro Person und Tag)</t>
  </si>
  <si>
    <t>Personen über 16 Jahren / Fr. 10.00 p. Tag</t>
  </si>
  <si>
    <t>Personen 6-16 Jahren / Fr. 9.50 p. Tag</t>
  </si>
  <si>
    <t>Kinder unter 6 Jahren / Fr. 8.50 p. Tag</t>
  </si>
  <si>
    <t>*Ausbezahlte Unterstützung gemäss den Ansätzen der Sozialhilfe für Asylsuchende nach Rechtskraft des Asylentscheids, können bis zum Ende des Monats nach diesen Ansätzen abgerechnet werden (Zeilen 41-43).
Anschliessend gelten die Ansätze der Nothilfe (Zeile 45).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</si>
</sst>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Fr.&quot;\ * #,##0.00_ ;_ &quot;Fr.&quot;\ * \-#,##0.00_ ;_ &quot;Fr.&quot;\ * &quot;-&quot;??_ ;_ @_ "/>
    <numFmt numFmtId="165" formatCode="__@"/>
    <numFmt numFmtId="166" formatCode=";;;"/>
    <numFmt numFmtId="167" formatCode="_ &quot;Fr.&quot;\ * #,##0.00_ ;_ &quot;Fr.&quot;\ * \-#,##0.00_ ;_ &quot;Fr.&quot;\ * &quot;&quot;??_ ;_ @_ "/>
  </numFmts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indexed="13"/>
      <name val="Arial"/>
      <family val="2"/>
    </font>
    <font>
      <i/>
      <sz val="1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/>
    <xf numFmtId="0" fontId="2" fillId="0" borderId="0" xfId="0" applyFont="1" applyAlignment="1">
      <alignment horizontal="left"/>
    </xf>
    <xf numFmtId="165" fontId="2" fillId="0" borderId="0" xfId="0" applyNumberFormat="1" applyFont="1"/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right" vertical="top"/>
    </xf>
    <xf numFmtId="2" fontId="2" fillId="0" borderId="0" xfId="0" applyNumberFormat="1" applyFont="1" applyAlignment="1">
      <alignment horizontal="center" vertical="top"/>
    </xf>
    <xf numFmtId="0" fontId="2" fillId="2" borderId="0" xfId="0" applyFont="1" applyFill="1"/>
    <xf numFmtId="166" fontId="5" fillId="0" borderId="0" xfId="0" applyNumberFormat="1" applyFont="1"/>
    <xf numFmtId="0" fontId="2" fillId="0" borderId="0" xfId="0" applyFont="1" applyAlignment="1">
      <alignment vertical="center"/>
    </xf>
    <xf numFmtId="14" fontId="2" fillId="0" borderId="0" xfId="0" applyNumberFormat="1" applyFont="1"/>
    <xf numFmtId="0" fontId="2" fillId="4" borderId="0" xfId="0" applyFont="1" applyFill="1" applyAlignment="1">
      <alignment horizontal="center" vertical="top"/>
    </xf>
    <xf numFmtId="0" fontId="2" fillId="4" borderId="0" xfId="0" applyFont="1" applyFill="1"/>
    <xf numFmtId="0" fontId="2" fillId="4" borderId="0" xfId="0" applyFont="1" applyFill="1" applyAlignment="1">
      <alignment horizontal="left"/>
    </xf>
    <xf numFmtId="14" fontId="2" fillId="4" borderId="0" xfId="0" applyNumberFormat="1" applyFont="1" applyFill="1"/>
    <xf numFmtId="164" fontId="2" fillId="4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5" borderId="0" xfId="0" applyFont="1" applyFill="1" applyAlignment="1" applyProtection="1">
      <alignment horizontal="center" vertical="center"/>
      <protection locked="0"/>
    </xf>
    <xf numFmtId="164" fontId="2" fillId="5" borderId="0" xfId="0" applyNumberFormat="1" applyFont="1" applyFill="1" applyAlignment="1" applyProtection="1">
      <alignment horizontal="right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>
      <alignment horizontal="centerContinuous"/>
    </xf>
    <xf numFmtId="0" fontId="2" fillId="2" borderId="0" xfId="0" applyFont="1" applyFill="1" applyAlignment="1">
      <alignment horizontal="center"/>
    </xf>
    <xf numFmtId="4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2" fillId="4" borderId="0" xfId="0" applyFont="1" applyFill="1" applyAlignment="1">
      <alignment horizontal="right"/>
    </xf>
    <xf numFmtId="49" fontId="2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/>
    <xf numFmtId="2" fontId="2" fillId="0" borderId="0" xfId="0" applyNumberFormat="1" applyFont="1" applyAlignment="1">
      <alignment horizontal="center" vertical="center"/>
    </xf>
    <xf numFmtId="0" fontId="4" fillId="4" borderId="0" xfId="0" applyFont="1" applyFill="1"/>
    <xf numFmtId="49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7" fontId="2" fillId="2" borderId="2" xfId="0" applyNumberFormat="1" applyFont="1" applyFill="1" applyBorder="1" applyAlignment="1">
      <alignment horizontal="right"/>
    </xf>
    <xf numFmtId="167" fontId="2" fillId="0" borderId="5" xfId="0" applyNumberFormat="1" applyFont="1" applyBorder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3" fillId="0" borderId="0" xfId="0" applyFont="1"/>
    <xf numFmtId="14" fontId="2" fillId="5" borderId="0" xfId="0" applyNumberFormat="1" applyFont="1" applyFill="1" applyAlignment="1" applyProtection="1">
      <alignment horizontal="left"/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14" fontId="2" fillId="5" borderId="2" xfId="0" applyNumberFormat="1" applyFont="1" applyFill="1" applyBorder="1" applyAlignment="1" applyProtection="1">
      <alignment horizontal="center" vertical="center"/>
      <protection locked="0"/>
    </xf>
    <xf numFmtId="14" fontId="3" fillId="5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14" fontId="2" fillId="5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3" fontId="2" fillId="5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4" fontId="2" fillId="5" borderId="0" xfId="0" applyNumberFormat="1" applyFont="1" applyFill="1" applyAlignment="1" applyProtection="1">
      <alignment horizontal="left"/>
      <protection locked="0"/>
    </xf>
    <xf numFmtId="0" fontId="4" fillId="5" borderId="0" xfId="0" applyFont="1" applyFill="1" applyAlignment="1" applyProtection="1">
      <alignment horizontal="left"/>
      <protection locked="0"/>
    </xf>
    <xf numFmtId="1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7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df-rechnung.dgs@a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indexed="17"/>
    <pageSetUpPr fitToPage="1"/>
  </sheetPr>
  <dimension ref="A1:IV119"/>
  <sheetViews>
    <sheetView showGridLines="0" tabSelected="1" topLeftCell="A2" zoomScaleNormal="100" workbookViewId="0">
      <selection activeCell="A2" sqref="A2:I2"/>
    </sheetView>
  </sheetViews>
  <sheetFormatPr baseColWidth="10" defaultColWidth="0" defaultRowHeight="12.75" customHeight="1" zeroHeight="1" x14ac:dyDescent="0.25"/>
  <cols>
    <col min="1" max="1" width="2.453125" style="1" customWidth="1"/>
    <col min="2" max="2" width="3.54296875" style="1" customWidth="1"/>
    <col min="3" max="3" width="4.08984375" style="1" customWidth="1"/>
    <col min="4" max="4" width="5.90625" style="1" customWidth="1"/>
    <col min="5" max="5" width="5.08984375" style="1" customWidth="1"/>
    <col min="6" max="6" width="6.453125" style="1" customWidth="1"/>
    <col min="7" max="7" width="4.6328125" style="1" customWidth="1"/>
    <col min="8" max="8" width="3.54296875" style="1" customWidth="1"/>
    <col min="9" max="9" width="7.453125" style="1" customWidth="1"/>
    <col min="10" max="10" width="7" style="1" customWidth="1"/>
    <col min="11" max="11" width="6.6328125" style="1" customWidth="1"/>
    <col min="12" max="12" width="4.54296875" style="1" customWidth="1"/>
    <col min="13" max="13" width="12" style="1" customWidth="1"/>
    <col min="14" max="14" width="11.08984375" style="1" customWidth="1"/>
    <col min="15" max="15" width="15.08984375" style="1" customWidth="1"/>
    <col min="16" max="16" width="1.6328125" customWidth="1"/>
    <col min="17" max="256" width="11.453125" hidden="1" customWidth="1"/>
  </cols>
  <sheetData>
    <row r="1" spans="1:12" s="2" customFormat="1" ht="3" hidden="1" customHeight="1" x14ac:dyDescent="0.3"/>
    <row r="2" spans="1:12" s="2" customFormat="1" ht="14" x14ac:dyDescent="0.3">
      <c r="A2" s="53" t="s">
        <v>18</v>
      </c>
      <c r="B2" s="53"/>
      <c r="C2" s="53"/>
      <c r="D2" s="53"/>
      <c r="E2" s="53"/>
      <c r="F2" s="53"/>
      <c r="G2" s="53"/>
      <c r="H2" s="53"/>
      <c r="I2" s="53"/>
    </row>
    <row r="3" spans="1:12" s="2" customFormat="1" ht="3" customHeight="1" x14ac:dyDescent="0.3"/>
    <row r="4" spans="1:12" s="2" customFormat="1" ht="14" x14ac:dyDescent="0.3">
      <c r="A4" s="53" t="s">
        <v>19</v>
      </c>
      <c r="B4" s="53"/>
      <c r="C4" s="53"/>
      <c r="D4" s="53"/>
      <c r="E4" s="53"/>
      <c r="F4" s="53"/>
      <c r="G4" s="53"/>
      <c r="H4" s="53"/>
      <c r="I4" s="53"/>
    </row>
    <row r="5" spans="1:12" s="2" customFormat="1" ht="3" customHeight="1" x14ac:dyDescent="0.3"/>
    <row r="6" spans="1:12" s="2" customFormat="1" ht="14" x14ac:dyDescent="0.3">
      <c r="A6" s="53" t="s">
        <v>20</v>
      </c>
      <c r="B6" s="53"/>
      <c r="C6" s="53"/>
      <c r="D6" s="53"/>
      <c r="E6" s="53"/>
      <c r="F6" s="53"/>
      <c r="G6" s="53"/>
      <c r="H6" s="53"/>
      <c r="I6" s="53"/>
    </row>
    <row r="7" spans="1:12" s="2" customFormat="1" ht="14" x14ac:dyDescent="0.3"/>
    <row r="8" spans="1:12" s="2" customFormat="1" ht="14" x14ac:dyDescent="0.3">
      <c r="A8" s="2" t="s">
        <v>41</v>
      </c>
      <c r="L8" s="2" t="s">
        <v>21</v>
      </c>
    </row>
    <row r="9" spans="1:12" s="2" customFormat="1" ht="14" x14ac:dyDescent="0.3">
      <c r="L9" s="2" t="s">
        <v>22</v>
      </c>
    </row>
    <row r="10" spans="1:12" s="2" customFormat="1" ht="14" x14ac:dyDescent="0.3">
      <c r="A10" s="2" t="s">
        <v>26</v>
      </c>
      <c r="D10" s="58">
        <f ca="1">TODAY()</f>
        <v>45744</v>
      </c>
      <c r="E10" s="58"/>
      <c r="F10" s="58"/>
      <c r="L10" s="2" t="s">
        <v>23</v>
      </c>
    </row>
    <row r="11" spans="1:12" s="2" customFormat="1" ht="14" x14ac:dyDescent="0.3">
      <c r="L11" s="2" t="s">
        <v>24</v>
      </c>
    </row>
    <row r="12" spans="1:12" s="2" customFormat="1" ht="14" x14ac:dyDescent="0.3">
      <c r="L12" s="2" t="s">
        <v>25</v>
      </c>
    </row>
    <row r="13" spans="1:12" s="2" customFormat="1" ht="14" x14ac:dyDescent="0.3"/>
    <row r="14" spans="1:12" s="2" customFormat="1" ht="14" x14ac:dyDescent="0.3">
      <c r="L14" s="4" t="s">
        <v>45</v>
      </c>
    </row>
    <row r="15" spans="1:12" s="2" customFormat="1" ht="14" x14ac:dyDescent="0.3">
      <c r="L15" s="2" t="s">
        <v>44</v>
      </c>
    </row>
    <row r="16" spans="1:12" s="2" customFormat="1" ht="6.75" customHeight="1" x14ac:dyDescent="0.3"/>
    <row r="17" spans="1:15" s="2" customFormat="1" ht="14" x14ac:dyDescent="0.3">
      <c r="A17" s="4" t="s">
        <v>38</v>
      </c>
    </row>
    <row r="18" spans="1:15" s="2" customFormat="1" ht="16.5" customHeight="1" x14ac:dyDescent="0.3">
      <c r="A18" s="4" t="s">
        <v>36</v>
      </c>
    </row>
    <row r="19" spans="1:15" s="2" customFormat="1" ht="17.25" customHeight="1" x14ac:dyDescent="0.3">
      <c r="B19" s="66" t="s">
        <v>39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spans="1:15" s="2" customFormat="1" ht="10.5" customHeight="1" x14ac:dyDescent="0.3"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</row>
    <row r="21" spans="1:15" s="2" customFormat="1" ht="1.5" hidden="1" customHeight="1" x14ac:dyDescent="0.3"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5" s="2" customFormat="1" ht="12.75" customHeight="1" x14ac:dyDescent="0.3">
      <c r="B22" s="66" t="s">
        <v>51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spans="1:15" s="2" customFormat="1" ht="12.75" customHeight="1" x14ac:dyDescent="0.3"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spans="1:15" s="2" customFormat="1" ht="9.75" customHeight="1" x14ac:dyDescent="0.3"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</row>
    <row r="25" spans="1:15" s="2" customFormat="1" ht="7.5" customHeight="1" x14ac:dyDescent="0.35">
      <c r="A25" s="2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8"/>
      <c r="N25" s="3"/>
      <c r="O25" s="3"/>
    </row>
    <row r="26" spans="1:15" s="2" customFormat="1" ht="17.25" customHeight="1" x14ac:dyDescent="0.3">
      <c r="A26" s="29"/>
      <c r="B26" s="61" t="s">
        <v>5</v>
      </c>
      <c r="C26" s="61"/>
      <c r="D26" s="61"/>
      <c r="E26" s="61"/>
      <c r="F26" s="61"/>
      <c r="G26" s="63"/>
      <c r="H26" s="63"/>
      <c r="I26" s="63"/>
      <c r="J26" s="63"/>
      <c r="K26" s="63"/>
      <c r="L26" s="63"/>
      <c r="M26" s="31" t="s">
        <v>8</v>
      </c>
      <c r="N26" s="60"/>
      <c r="O26" s="60"/>
    </row>
    <row r="27" spans="1:15" s="30" customFormat="1" ht="17.25" customHeight="1" x14ac:dyDescent="0.3">
      <c r="B27" s="61" t="s">
        <v>1</v>
      </c>
      <c r="C27" s="61"/>
      <c r="D27" s="61"/>
      <c r="E27" s="61"/>
      <c r="F27" s="61"/>
      <c r="G27" s="62"/>
      <c r="H27" s="62"/>
      <c r="I27" s="62"/>
      <c r="J27" s="62"/>
      <c r="K27" s="62"/>
      <c r="L27" s="62"/>
      <c r="M27" s="31" t="s">
        <v>6</v>
      </c>
      <c r="N27" s="60"/>
      <c r="O27" s="60"/>
    </row>
    <row r="28" spans="1:15" s="2" customFormat="1" ht="17.25" customHeight="1" x14ac:dyDescent="0.3">
      <c r="B28" s="65" t="s">
        <v>0</v>
      </c>
      <c r="C28" s="65"/>
      <c r="D28" s="65"/>
      <c r="E28" s="65"/>
      <c r="F28" s="65"/>
      <c r="G28" s="58"/>
      <c r="H28" s="58"/>
      <c r="I28" s="58"/>
      <c r="J28" s="58"/>
      <c r="K28" s="58"/>
      <c r="L28" s="58"/>
      <c r="M28" s="31"/>
      <c r="N28" s="31"/>
      <c r="O28" s="31"/>
    </row>
    <row r="29" spans="1:15" s="2" customFormat="1" ht="2.25" customHeight="1" x14ac:dyDescent="0.3">
      <c r="K29" s="32"/>
      <c r="L29" s="6"/>
      <c r="M29" s="33"/>
      <c r="N29" s="5"/>
      <c r="O29" s="7"/>
    </row>
    <row r="30" spans="1:15" s="2" customFormat="1" ht="13.5" customHeight="1" x14ac:dyDescent="0.3">
      <c r="B30" s="64" t="s">
        <v>37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58"/>
      <c r="O30" s="58"/>
    </row>
    <row r="31" spans="1:15" s="2" customFormat="1" ht="2.25" customHeight="1" x14ac:dyDescent="0.3">
      <c r="B31" s="33"/>
      <c r="C31" s="8"/>
      <c r="D31" s="8"/>
      <c r="E31" s="8"/>
      <c r="F31" s="8"/>
      <c r="G31" s="8"/>
      <c r="H31" s="8"/>
      <c r="I31" s="8"/>
      <c r="J31" s="8"/>
    </row>
    <row r="32" spans="1:15" s="2" customFormat="1" ht="2.25" hidden="1" customHeight="1" x14ac:dyDescent="0.3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27"/>
      <c r="O32" s="27"/>
    </row>
    <row r="33" spans="1:18" s="2" customFormat="1" ht="3" hidden="1" customHeight="1" x14ac:dyDescent="0.3"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52"/>
      <c r="O33" s="52"/>
    </row>
    <row r="34" spans="1:18" s="2" customFormat="1" ht="2.25" customHeight="1" x14ac:dyDescent="0.3">
      <c r="A34" s="10"/>
      <c r="B34" s="43"/>
      <c r="C34" s="9"/>
      <c r="D34" s="9"/>
      <c r="E34" s="9"/>
      <c r="F34" s="9"/>
      <c r="G34" s="9"/>
      <c r="H34" s="9"/>
      <c r="I34" s="9"/>
      <c r="J34" s="9"/>
      <c r="K34" s="10"/>
      <c r="L34" s="10"/>
      <c r="M34" s="10"/>
      <c r="N34" s="10"/>
      <c r="O34" s="10"/>
    </row>
    <row r="35" spans="1:18" s="2" customFormat="1" ht="16.5" customHeight="1" x14ac:dyDescent="0.3">
      <c r="A35" s="44" t="s">
        <v>35</v>
      </c>
      <c r="B35" s="44"/>
      <c r="C35" s="44"/>
      <c r="D35" s="44"/>
      <c r="E35" s="44"/>
      <c r="F35" s="44"/>
      <c r="G35" s="44"/>
      <c r="H35" s="34" t="s">
        <v>9</v>
      </c>
      <c r="I35" s="55"/>
      <c r="J35" s="55"/>
      <c r="K35" s="35" t="s">
        <v>10</v>
      </c>
      <c r="L35" s="55"/>
      <c r="M35" s="55"/>
      <c r="N35" s="36"/>
      <c r="O35" s="37"/>
    </row>
    <row r="36" spans="1:18" s="2" customFormat="1" ht="2.25" customHeight="1" x14ac:dyDescent="0.3">
      <c r="A36" s="16"/>
      <c r="B36" s="16"/>
      <c r="C36" s="16"/>
      <c r="D36" s="16"/>
      <c r="E36" s="16"/>
      <c r="F36" s="16"/>
      <c r="G36" s="16"/>
      <c r="H36" s="16"/>
      <c r="I36" s="16"/>
      <c r="L36" s="59"/>
      <c r="M36" s="59"/>
      <c r="N36" s="59"/>
      <c r="O36" s="59"/>
    </row>
    <row r="37" spans="1:18" s="2" customFormat="1" ht="15" customHeight="1" x14ac:dyDescent="0.3">
      <c r="A37" s="45" t="s">
        <v>2</v>
      </c>
      <c r="B37" s="46"/>
      <c r="C37" s="47"/>
      <c r="D37" s="47"/>
      <c r="E37" s="47"/>
      <c r="F37" s="47"/>
      <c r="G37" s="46"/>
      <c r="H37" s="16"/>
      <c r="K37" s="38"/>
      <c r="L37" s="38"/>
      <c r="M37" s="38"/>
      <c r="N37" s="40"/>
    </row>
    <row r="38" spans="1:18" s="2" customFormat="1" ht="2.25" customHeight="1" x14ac:dyDescent="0.3">
      <c r="A38" s="11"/>
      <c r="C38" s="11"/>
      <c r="D38" s="11"/>
      <c r="E38" s="11"/>
      <c r="F38" s="11"/>
      <c r="G38" s="11"/>
      <c r="H38" s="11"/>
      <c r="I38" s="11"/>
      <c r="K38" s="8"/>
      <c r="L38" s="39"/>
      <c r="M38" s="41"/>
      <c r="N38" s="40"/>
    </row>
    <row r="39" spans="1:18" s="2" customFormat="1" ht="14" x14ac:dyDescent="0.3">
      <c r="A39" s="16"/>
      <c r="B39" s="2" t="s">
        <v>42</v>
      </c>
      <c r="H39" s="16"/>
      <c r="I39" s="11"/>
      <c r="J39" s="11"/>
      <c r="K39" s="12"/>
      <c r="L39" s="18"/>
      <c r="M39" s="13" t="s">
        <v>30</v>
      </c>
      <c r="N39" s="13" t="s">
        <v>31</v>
      </c>
    </row>
    <row r="40" spans="1:18" s="2" customFormat="1" ht="14" x14ac:dyDescent="0.3">
      <c r="A40" s="16"/>
      <c r="H40" s="16"/>
      <c r="I40" s="11"/>
      <c r="J40" s="11"/>
      <c r="K40" s="12"/>
      <c r="L40" s="18"/>
      <c r="M40" s="13"/>
      <c r="N40" s="13"/>
    </row>
    <row r="41" spans="1:18" s="2" customFormat="1" ht="17.25" customHeight="1" x14ac:dyDescent="0.3">
      <c r="A41" s="16"/>
      <c r="E41" s="2" t="s">
        <v>48</v>
      </c>
      <c r="I41" s="11"/>
      <c r="J41" s="11"/>
      <c r="K41" s="12"/>
      <c r="L41" s="18"/>
      <c r="M41" s="25">
        <v>0</v>
      </c>
      <c r="N41" s="25">
        <v>0</v>
      </c>
      <c r="O41" s="22">
        <f>IF(AND(M41=0,N41=""),0,M41*N41*R41)</f>
        <v>0</v>
      </c>
      <c r="R41" s="2">
        <f>IF($I$35&gt;45351,9.5,9)</f>
        <v>9</v>
      </c>
    </row>
    <row r="42" spans="1:18" s="2" customFormat="1" ht="17.25" customHeight="1" x14ac:dyDescent="0.3">
      <c r="A42" s="16"/>
      <c r="E42" s="2" t="s">
        <v>49</v>
      </c>
      <c r="I42" s="11"/>
      <c r="J42" s="11"/>
      <c r="K42" s="12"/>
      <c r="L42" s="18"/>
      <c r="M42" s="25">
        <v>0</v>
      </c>
      <c r="N42" s="25">
        <v>0</v>
      </c>
      <c r="O42" s="22">
        <f>IF(AND(M42=0,N42=""),0,M42*N42*R42)</f>
        <v>0</v>
      </c>
      <c r="R42" s="2">
        <f>IF($I$35&gt;45351,9,8.5)</f>
        <v>8.5</v>
      </c>
    </row>
    <row r="43" spans="1:18" s="2" customFormat="1" ht="17.25" customHeight="1" x14ac:dyDescent="0.3">
      <c r="A43" s="16"/>
      <c r="E43" s="2" t="s">
        <v>50</v>
      </c>
      <c r="I43" s="11"/>
      <c r="J43" s="11"/>
      <c r="K43" s="12"/>
      <c r="L43" s="18"/>
      <c r="M43" s="25">
        <v>0</v>
      </c>
      <c r="N43" s="25">
        <v>0</v>
      </c>
      <c r="O43" s="22">
        <f>IF(AND(M43=0,N43=""),0,M43*N43*R43)</f>
        <v>0</v>
      </c>
      <c r="R43" s="2">
        <f>IF($I$35&gt;45351,8,7.5)</f>
        <v>7.5</v>
      </c>
    </row>
    <row r="44" spans="1:18" s="2" customFormat="1" ht="14" x14ac:dyDescent="0.3">
      <c r="A44" s="16"/>
      <c r="H44" s="16"/>
      <c r="I44" s="11"/>
      <c r="J44" s="11"/>
      <c r="K44" s="12"/>
      <c r="L44" s="18"/>
      <c r="M44" s="13"/>
      <c r="N44" s="13"/>
      <c r="O44" s="13"/>
    </row>
    <row r="45" spans="1:18" s="2" customFormat="1" ht="16.5" customHeight="1" x14ac:dyDescent="0.3">
      <c r="B45" s="2" t="s">
        <v>47</v>
      </c>
      <c r="M45" s="25">
        <v>1</v>
      </c>
      <c r="N45" s="25">
        <v>1</v>
      </c>
      <c r="O45" s="22">
        <f>IF(AND(M45=0,N45=""),0,M45*N45*8)</f>
        <v>8</v>
      </c>
    </row>
    <row r="46" spans="1:18" s="2" customFormat="1" ht="2.25" customHeight="1" x14ac:dyDescent="0.3">
      <c r="M46" s="8"/>
      <c r="N46" s="19"/>
      <c r="O46" s="22"/>
    </row>
    <row r="47" spans="1:18" s="2" customFormat="1" ht="16.5" customHeight="1" x14ac:dyDescent="0.3">
      <c r="B47" s="14" t="s">
        <v>7</v>
      </c>
      <c r="C47" s="14"/>
      <c r="D47" s="14"/>
      <c r="H47" s="15"/>
      <c r="J47" s="15"/>
      <c r="M47" s="2" t="s">
        <v>34</v>
      </c>
      <c r="N47" s="14"/>
      <c r="O47" s="26">
        <v>0</v>
      </c>
    </row>
    <row r="48" spans="1:18" s="2" customFormat="1" ht="10.5" customHeight="1" x14ac:dyDescent="0.3">
      <c r="B48" s="51" t="s">
        <v>40</v>
      </c>
      <c r="K48" s="19"/>
      <c r="L48" s="19"/>
      <c r="M48" s="19"/>
      <c r="N48" s="14"/>
    </row>
    <row r="49" spans="1:15" s="2" customFormat="1" ht="2.25" customHeight="1" x14ac:dyDescent="0.3">
      <c r="K49" s="19"/>
      <c r="L49" s="19"/>
      <c r="M49" s="19"/>
      <c r="N49" s="14"/>
      <c r="O49" s="22"/>
    </row>
    <row r="50" spans="1:15" s="2" customFormat="1" ht="16.5" customHeight="1" x14ac:dyDescent="0.3">
      <c r="B50" s="2" t="s">
        <v>11</v>
      </c>
      <c r="K50" s="14"/>
      <c r="L50" s="14"/>
      <c r="M50" s="14"/>
      <c r="N50" s="14"/>
      <c r="O50" s="26">
        <v>0</v>
      </c>
    </row>
    <row r="51" spans="1:15" s="2" customFormat="1" ht="2.25" customHeight="1" x14ac:dyDescent="0.3">
      <c r="K51" s="14"/>
      <c r="L51" s="14"/>
      <c r="M51" s="14"/>
      <c r="N51" s="19"/>
      <c r="O51" s="22"/>
    </row>
    <row r="52" spans="1:15" s="2" customFormat="1" ht="16.5" customHeight="1" x14ac:dyDescent="0.3">
      <c r="B52" s="14" t="s">
        <v>12</v>
      </c>
      <c r="N52" s="19"/>
      <c r="O52" s="26">
        <v>0</v>
      </c>
    </row>
    <row r="53" spans="1:15" s="2" customFormat="1" ht="2.25" customHeight="1" x14ac:dyDescent="0.3">
      <c r="B53" s="14"/>
      <c r="O53" s="22"/>
    </row>
    <row r="54" spans="1:15" s="2" customFormat="1" ht="16.5" customHeight="1" x14ac:dyDescent="0.3">
      <c r="B54" s="2" t="s">
        <v>16</v>
      </c>
      <c r="F54" s="17"/>
      <c r="G54" s="17"/>
      <c r="H54" s="17"/>
      <c r="I54" s="56"/>
      <c r="J54" s="56"/>
      <c r="K54" s="56"/>
      <c r="L54" s="56"/>
      <c r="M54" s="56"/>
      <c r="N54" s="56"/>
      <c r="O54" s="26">
        <v>0</v>
      </c>
    </row>
    <row r="55" spans="1:15" s="2" customFormat="1" ht="2.25" customHeight="1" x14ac:dyDescent="0.3">
      <c r="B55" s="14"/>
      <c r="O55" s="22"/>
    </row>
    <row r="56" spans="1:15" s="2" customFormat="1" ht="10.5" customHeight="1" x14ac:dyDescent="0.3">
      <c r="B56" s="51" t="s">
        <v>46</v>
      </c>
      <c r="O56" s="22"/>
    </row>
    <row r="57" spans="1:15" s="2" customFormat="1" ht="2.25" customHeight="1" x14ac:dyDescent="0.3">
      <c r="I57" s="19"/>
      <c r="J57" s="19"/>
      <c r="K57" s="19"/>
      <c r="L57" s="19"/>
      <c r="M57" s="19"/>
      <c r="N57" s="16"/>
      <c r="O57" s="22"/>
    </row>
    <row r="58" spans="1:15" s="2" customFormat="1" ht="15" customHeight="1" x14ac:dyDescent="0.3">
      <c r="B58" s="2" t="s">
        <v>4</v>
      </c>
      <c r="N58" s="11"/>
      <c r="O58" s="48">
        <f>O45+O47+O50+O52+O54+O43+O42+O41</f>
        <v>8</v>
      </c>
    </row>
    <row r="59" spans="1:15" s="2" customFormat="1" ht="2.25" customHeight="1" x14ac:dyDescent="0.3">
      <c r="N59" s="19"/>
      <c r="O59" s="23"/>
    </row>
    <row r="60" spans="1:15" s="2" customFormat="1" ht="15" customHeight="1" x14ac:dyDescent="0.3">
      <c r="A60" s="45" t="s">
        <v>27</v>
      </c>
      <c r="B60" s="46"/>
      <c r="C60" s="47"/>
      <c r="D60" s="47"/>
      <c r="E60" s="47"/>
      <c r="F60" s="47"/>
      <c r="G60" s="46"/>
      <c r="L60" s="16"/>
      <c r="M60" s="16"/>
      <c r="N60" s="19"/>
      <c r="O60" s="23"/>
    </row>
    <row r="61" spans="1:15" s="2" customFormat="1" ht="2.25" customHeight="1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9"/>
      <c r="O61" s="22"/>
    </row>
    <row r="62" spans="1:15" s="2" customFormat="1" ht="16.5" customHeight="1" x14ac:dyDescent="0.3">
      <c r="B62" s="2" t="s">
        <v>13</v>
      </c>
      <c r="H62" s="19"/>
      <c r="I62" s="19"/>
      <c r="J62" s="19"/>
      <c r="K62" s="19"/>
      <c r="L62" s="19"/>
      <c r="M62" s="19"/>
      <c r="N62" s="19"/>
      <c r="O62" s="26">
        <v>0</v>
      </c>
    </row>
    <row r="63" spans="1:15" s="2" customFormat="1" ht="2.25" customHeight="1" x14ac:dyDescent="0.3">
      <c r="H63" s="19"/>
      <c r="I63" s="19"/>
      <c r="J63" s="19"/>
      <c r="K63" s="19"/>
      <c r="L63" s="19"/>
      <c r="M63" s="19"/>
      <c r="N63" s="19"/>
      <c r="O63" s="22"/>
    </row>
    <row r="64" spans="1:15" s="2" customFormat="1" ht="13.5" customHeight="1" x14ac:dyDescent="0.3">
      <c r="B64" s="2" t="s">
        <v>14</v>
      </c>
      <c r="L64" s="19"/>
      <c r="M64" s="19"/>
      <c r="N64" s="20"/>
      <c r="O64" s="26">
        <v>0</v>
      </c>
    </row>
    <row r="65" spans="1:16" s="2" customFormat="1" ht="2.25" customHeight="1" x14ac:dyDescent="0.3">
      <c r="L65" s="19"/>
      <c r="M65" s="19"/>
      <c r="O65" s="22"/>
    </row>
    <row r="66" spans="1:16" s="2" customFormat="1" ht="13.5" customHeight="1" x14ac:dyDescent="0.3">
      <c r="B66" s="2" t="s">
        <v>17</v>
      </c>
      <c r="G66" s="19"/>
      <c r="H66" s="19"/>
      <c r="I66" s="58"/>
      <c r="J66" s="58"/>
      <c r="K66" s="58"/>
      <c r="L66" s="58"/>
      <c r="M66" s="58"/>
      <c r="N66" s="58"/>
      <c r="O66" s="26">
        <v>0</v>
      </c>
    </row>
    <row r="67" spans="1:16" s="2" customFormat="1" ht="2.25" customHeight="1" x14ac:dyDescent="0.3">
      <c r="G67" s="20"/>
      <c r="H67" s="20"/>
      <c r="I67" s="20"/>
      <c r="J67" s="20"/>
      <c r="K67" s="20"/>
      <c r="L67" s="20"/>
      <c r="M67" s="20"/>
      <c r="O67" s="22"/>
    </row>
    <row r="68" spans="1:16" s="2" customFormat="1" ht="15" customHeight="1" x14ac:dyDescent="0.3">
      <c r="B68" s="2" t="s">
        <v>3</v>
      </c>
      <c r="N68" s="16"/>
      <c r="O68" s="48">
        <f>O62+O64+O66</f>
        <v>0</v>
      </c>
    </row>
    <row r="69" spans="1:16" s="2" customFormat="1" ht="2.25" customHeight="1" x14ac:dyDescent="0.3">
      <c r="O69" s="23"/>
    </row>
    <row r="70" spans="1:16" s="2" customFormat="1" ht="15" customHeight="1" thickBot="1" x14ac:dyDescent="0.35">
      <c r="A70" s="45" t="s">
        <v>28</v>
      </c>
      <c r="B70" s="46"/>
      <c r="C70" s="47"/>
      <c r="D70" s="47"/>
      <c r="E70" s="47"/>
      <c r="F70" s="47"/>
      <c r="G70" s="46"/>
      <c r="L70" s="16"/>
      <c r="M70" s="16"/>
      <c r="N70" s="42" t="s">
        <v>29</v>
      </c>
      <c r="O70" s="49">
        <f>O58-O68</f>
        <v>8</v>
      </c>
      <c r="P70" s="19"/>
    </row>
    <row r="71" spans="1:16" s="2" customFormat="1" ht="1.5" customHeight="1" thickTop="1" x14ac:dyDescent="0.3">
      <c r="N71" s="20"/>
      <c r="O71" s="20"/>
      <c r="P71" s="20"/>
    </row>
    <row r="72" spans="1:16" s="2" customFormat="1" ht="1.5" customHeight="1" x14ac:dyDescent="0.3">
      <c r="N72" s="19"/>
      <c r="O72" s="19"/>
      <c r="P72" s="19"/>
    </row>
    <row r="73" spans="1:16" s="2" customFormat="1" ht="1.5" customHeight="1" x14ac:dyDescent="0.3">
      <c r="A73" s="50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21"/>
      <c r="O73" s="17"/>
      <c r="P73" s="17"/>
    </row>
    <row r="74" spans="1:16" s="2" customFormat="1" ht="1.5" customHeight="1" x14ac:dyDescent="0.3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O74" s="24"/>
    </row>
    <row r="75" spans="1:16" s="2" customFormat="1" ht="14" x14ac:dyDescent="0.3">
      <c r="B75" s="57" t="s">
        <v>15</v>
      </c>
      <c r="C75" s="57"/>
      <c r="D75" s="57"/>
      <c r="E75" s="53"/>
      <c r="F75" s="53"/>
      <c r="G75" s="53"/>
      <c r="H75" s="53"/>
      <c r="I75" s="53"/>
      <c r="J75" s="53"/>
      <c r="K75" s="53"/>
      <c r="M75" s="5"/>
      <c r="N75" s="21"/>
      <c r="O75" s="21"/>
    </row>
    <row r="76" spans="1:16" s="2" customFormat="1" ht="2.25" customHeight="1" x14ac:dyDescent="0.3">
      <c r="M76" s="17"/>
    </row>
    <row r="77" spans="1:16" s="2" customFormat="1" ht="14" x14ac:dyDescent="0.3">
      <c r="B77" s="57" t="s">
        <v>43</v>
      </c>
      <c r="C77" s="57"/>
      <c r="D77" s="57"/>
      <c r="E77" s="57"/>
      <c r="F77" s="57"/>
      <c r="L77" s="8"/>
      <c r="M77" s="5"/>
    </row>
    <row r="78" spans="1:16" s="2" customFormat="1" ht="14.25" customHeight="1" x14ac:dyDescent="0.3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</row>
    <row r="79" spans="1:16" s="2" customFormat="1" ht="14" x14ac:dyDescent="0.3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</row>
    <row r="80" spans="1:16" s="2" customFormat="1" ht="14" x14ac:dyDescent="0.3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</row>
    <row r="81" spans="1:15" s="2" customFormat="1" ht="14" x14ac:dyDescent="0.3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</row>
    <row r="82" spans="1:15" s="2" customFormat="1" ht="4.5" customHeight="1" x14ac:dyDescent="0.3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1:15" s="2" customFormat="1" ht="14" x14ac:dyDescent="0.3">
      <c r="A83" s="2" t="s">
        <v>32</v>
      </c>
      <c r="F83" s="53"/>
      <c r="G83" s="53"/>
      <c r="H83" s="53"/>
      <c r="I83" s="53"/>
      <c r="J83" s="53"/>
      <c r="K83" s="53"/>
      <c r="L83" s="53"/>
    </row>
    <row r="84" spans="1:15" s="2" customFormat="1" ht="14" x14ac:dyDescent="0.3">
      <c r="F84" s="53"/>
      <c r="G84" s="54"/>
      <c r="H84" s="54"/>
      <c r="I84" s="54"/>
      <c r="J84" s="54"/>
      <c r="K84" s="54"/>
      <c r="L84" s="54"/>
    </row>
    <row r="85" spans="1:15" s="2" customFormat="1" ht="14" x14ac:dyDescent="0.3">
      <c r="F85" s="53"/>
      <c r="G85" s="54"/>
      <c r="H85" s="54"/>
      <c r="I85" s="54"/>
      <c r="J85" s="54"/>
      <c r="K85" s="54"/>
      <c r="L85" s="54"/>
    </row>
    <row r="86" spans="1:15" s="2" customFormat="1" ht="14" hidden="1" x14ac:dyDescent="0.3"/>
    <row r="87" spans="1:15" s="2" customFormat="1" ht="14" hidden="1" x14ac:dyDescent="0.3"/>
    <row r="88" spans="1:15" s="2" customFormat="1" ht="14" hidden="1" x14ac:dyDescent="0.3"/>
    <row r="89" spans="1:15" s="2" customFormat="1" ht="14" hidden="1" x14ac:dyDescent="0.3"/>
    <row r="90" spans="1:15" s="2" customFormat="1" ht="14" hidden="1" x14ac:dyDescent="0.3"/>
    <row r="91" spans="1:15" s="2" customFormat="1" ht="14" hidden="1" x14ac:dyDescent="0.3"/>
    <row r="92" spans="1:15" s="2" customFormat="1" ht="14" hidden="1" x14ac:dyDescent="0.3"/>
    <row r="93" spans="1:15" s="2" customFormat="1" ht="14" hidden="1" x14ac:dyDescent="0.3"/>
    <row r="94" spans="1:15" s="2" customFormat="1" ht="14" hidden="1" x14ac:dyDescent="0.3"/>
    <row r="95" spans="1:15" s="2" customFormat="1" ht="14" hidden="1" x14ac:dyDescent="0.3"/>
    <row r="96" spans="1:15" s="2" customFormat="1" ht="14" hidden="1" x14ac:dyDescent="0.3"/>
    <row r="97" spans="1:16" s="2" customFormat="1" ht="14" hidden="1" x14ac:dyDescent="0.3"/>
    <row r="98" spans="1:16" s="2" customFormat="1" ht="14" hidden="1" x14ac:dyDescent="0.3"/>
    <row r="99" spans="1:16" s="1" customFormat="1" ht="12.5" hidden="1" x14ac:dyDescent="0.25">
      <c r="P99"/>
    </row>
    <row r="100" spans="1:16" s="1" customFormat="1" ht="12.5" hidden="1" x14ac:dyDescent="0.25">
      <c r="P100"/>
    </row>
    <row r="101" spans="1:16" s="1" customFormat="1" ht="12.5" hidden="1" x14ac:dyDescent="0.25">
      <c r="P101"/>
    </row>
    <row r="102" spans="1:16" s="1" customFormat="1" ht="12.5" hidden="1" x14ac:dyDescent="0.25">
      <c r="P102"/>
    </row>
    <row r="103" spans="1:16" s="1" customFormat="1" ht="12.5" hidden="1" x14ac:dyDescent="0.25">
      <c r="P103"/>
    </row>
    <row r="104" spans="1:16" s="1" customFormat="1" ht="12.5" hidden="1" x14ac:dyDescent="0.25">
      <c r="P104"/>
    </row>
    <row r="105" spans="1:16" s="1" customFormat="1" ht="12.5" hidden="1" x14ac:dyDescent="0.25">
      <c r="P105"/>
    </row>
    <row r="106" spans="1:16" s="1" customFormat="1" ht="12.5" hidden="1" x14ac:dyDescent="0.25">
      <c r="P106"/>
    </row>
    <row r="107" spans="1:16" s="1" customFormat="1" ht="12.5" hidden="1" x14ac:dyDescent="0.25">
      <c r="P107"/>
    </row>
    <row r="108" spans="1:16" s="1" customFormat="1" ht="12.5" hidden="1" x14ac:dyDescent="0.25">
      <c r="P108"/>
    </row>
    <row r="109" spans="1:16" ht="12.75" customHeight="1" x14ac:dyDescent="0.25"/>
    <row r="110" spans="1:16" ht="12.75" customHeight="1" x14ac:dyDescent="0.3">
      <c r="A110" s="2" t="s">
        <v>33</v>
      </c>
    </row>
    <row r="111" spans="1:16" ht="12.75" customHeight="1" x14ac:dyDescent="0.25"/>
    <row r="112" spans="1:16" ht="12.75" customHeight="1" x14ac:dyDescent="0.25"/>
    <row r="119" ht="12.75" customHeight="1" x14ac:dyDescent="0.25"/>
  </sheetData>
  <sheetProtection selectLockedCells="1"/>
  <mergeCells count="33">
    <mergeCell ref="A2:I2"/>
    <mergeCell ref="A4:I4"/>
    <mergeCell ref="A6:I6"/>
    <mergeCell ref="B19:O21"/>
    <mergeCell ref="B22:O24"/>
    <mergeCell ref="D10:F10"/>
    <mergeCell ref="N26:O26"/>
    <mergeCell ref="B27:F27"/>
    <mergeCell ref="G27:L27"/>
    <mergeCell ref="N27:O27"/>
    <mergeCell ref="B33:M33"/>
    <mergeCell ref="B26:F26"/>
    <mergeCell ref="G26:L26"/>
    <mergeCell ref="N30:O30"/>
    <mergeCell ref="B30:M30"/>
    <mergeCell ref="B28:F28"/>
    <mergeCell ref="G28:L28"/>
    <mergeCell ref="E75:K75"/>
    <mergeCell ref="F83:L83"/>
    <mergeCell ref="I35:J35"/>
    <mergeCell ref="L35:M35"/>
    <mergeCell ref="B78:O78"/>
    <mergeCell ref="I54:N54"/>
    <mergeCell ref="B77:F77"/>
    <mergeCell ref="I66:N66"/>
    <mergeCell ref="B75:D75"/>
    <mergeCell ref="L36:M36"/>
    <mergeCell ref="N36:O36"/>
    <mergeCell ref="F84:L84"/>
    <mergeCell ref="F85:L85"/>
    <mergeCell ref="B79:O79"/>
    <mergeCell ref="B80:O80"/>
    <mergeCell ref="B81:O81"/>
  </mergeCells>
  <dataValidations count="3">
    <dataValidation type="decimal" allowBlank="1" showInputMessage="1" showErrorMessage="1" errorTitle="Eingabeprüfung" error="Bitte geben Sie ein Zahlenformat ein." sqref="O62:O67 O45:O47 O49:O57 O41:O43" xr:uid="{00000000-0002-0000-0000-000000000000}">
      <formula1>-100000</formula1>
      <formula2>100000</formula2>
    </dataValidation>
    <dataValidation allowBlank="1" showInputMessage="1" showErrorMessage="1" errorTitle="Eingabeprüfung" error="Bitte geben Sie ein Datumsformat ein." sqref="N73:P73" xr:uid="{00000000-0002-0000-0000-000001000000}"/>
    <dataValidation type="decimal" allowBlank="1" showInputMessage="1" showErrorMessage="1" errorTitle="Eingabeprüfung" error="Bitte geben Sie ein Zahlenformat ein." sqref="L38:L44" xr:uid="{00000000-0002-0000-0000-000002000000}">
      <formula1>-1000000</formula1>
      <formula2>100000</formula2>
    </dataValidation>
  </dataValidations>
  <hyperlinks>
    <hyperlink ref="L15" r:id="rId1" xr:uid="{4A02F81D-6698-4DE5-AC67-806A83BC88D3}"/>
  </hyperlinks>
  <pageMargins left="0.62992125984251968" right="0.62992125984251968" top="0.35433070866141736" bottom="0.94488188976377963" header="0.19685039370078741" footer="0.59055118110236227"/>
  <pageSetup paperSize="9" scale="90" orientation="portrait" blackAndWhite="1" horizontalDpi="300" verticalDpi="300" r:id="rId2"/>
  <headerFooter alignWithMargins="0">
    <oddFooter>&amp;L&amp;6Abrechnungsformular Nothilfe &amp;R&amp;8&amp;P/&amp;N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AbrForm-ARPF</vt:lpstr>
      <vt:lpstr>'AbrForm-ARPF'!Druckbereich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Gemeindeformular für</dc:title>
  <dc:subject>Öffentliche Sozialhilfe</dc:subject>
  <dc:creator>Systembetreuung</dc:creator>
  <dc:description>2.11</dc:description>
  <cp:lastModifiedBy>Stauffer Reto  DGSKSD</cp:lastModifiedBy>
  <cp:lastPrinted>2024-05-13T22:45:33Z</cp:lastPrinted>
  <dcterms:created xsi:type="dcterms:W3CDTF">1998-10-05T07:05:28Z</dcterms:created>
  <dcterms:modified xsi:type="dcterms:W3CDTF">2025-03-28T14:10:29Z</dcterms:modified>
</cp:coreProperties>
</file>