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_bis2018\18_OeffentlicheFinanzen\gfis\02_Tabellen\"/>
    </mc:Choice>
  </mc:AlternateContent>
  <bookViews>
    <workbookView xWindow="0" yWindow="0" windowWidth="4080" windowHeight="12960" tabRatio="863"/>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Erläuterungen" sheetId="48" r:id="rId14"/>
  </sheets>
  <definedNames>
    <definedName name="_xlnm.Print_Area" localSheetId="0">Inhaltsverzeichnis!$A$1:$K$38</definedName>
    <definedName name="_xlnm.Print_Area" localSheetId="1">'T 1'!$A$1:$M$50</definedName>
    <definedName name="_xlnm.Print_Area" localSheetId="2">'T 2'!$A$1:$J$17</definedName>
    <definedName name="_xlnm.Print_Area" localSheetId="4">'T 4'!$A$1:$K$53</definedName>
    <definedName name="_xlnm.Print_Area" localSheetId="10">'T10'!$A$1:$I$232</definedName>
    <definedName name="_xlnm.Print_Area" localSheetId="11">'T11'!$A$1:$P$230</definedName>
    <definedName name="_xlnm.Print_Area" localSheetId="12">'T12'!$A$1:$P$233</definedName>
    <definedName name="_xlnm.Print_Area" localSheetId="5">'T5'!$A$1:$N$230</definedName>
    <definedName name="_xlnm.Print_Area" localSheetId="6">'T6'!$B$1:$N$230</definedName>
    <definedName name="_xlnm.Print_Area" localSheetId="7">'T7'!$A$1:$W$231</definedName>
    <definedName name="_xlnm.Print_Area" localSheetId="8">'T8'!$A$1:$V$231</definedName>
    <definedName name="_xlnm.Print_Area" localSheetId="9">'T9'!$A$1:$V$231</definedName>
    <definedName name="_xlnm.Print_Titles" localSheetId="10">'T10'!$5:$7</definedName>
    <definedName name="_xlnm.Print_Titles" localSheetId="11">'T11'!$5:$5</definedName>
    <definedName name="_xlnm.Print_Titles" localSheetId="12">'T12'!$5:$5</definedName>
    <definedName name="_xlnm.Print_Titles" localSheetId="5">'T5'!$5:$5</definedName>
    <definedName name="_xlnm.Print_Titles" localSheetId="6">'T6'!$5:$5</definedName>
    <definedName name="_xlnm.Print_Titles" localSheetId="7">'T7'!$5:$6</definedName>
    <definedName name="_xlnm.Print_Titles" localSheetId="8">'T8'!$5:$6</definedName>
    <definedName name="_xlnm.Print_Titles" localSheetId="9">'T9'!$5:$6</definedName>
  </definedNames>
  <calcPr calcId="162913"/>
</workbook>
</file>

<file path=xl/calcChain.xml><?xml version="1.0" encoding="utf-8"?>
<calcChain xmlns="http://schemas.openxmlformats.org/spreadsheetml/2006/main">
  <c r="B1" i="33" l="1"/>
  <c r="A1" i="48" l="1"/>
  <c r="G13" i="13" l="1"/>
  <c r="I13" i="13" s="1"/>
  <c r="E13" i="13"/>
  <c r="F9" i="13" s="1"/>
  <c r="F12" i="13" l="1"/>
  <c r="F8" i="13"/>
  <c r="H6" i="13"/>
  <c r="H9" i="13"/>
  <c r="F11" i="13"/>
  <c r="F7" i="13"/>
  <c r="H12" i="13"/>
  <c r="H8" i="13"/>
  <c r="H11" i="13"/>
  <c r="H7" i="13"/>
  <c r="F10" i="13"/>
  <c r="F6" i="13"/>
  <c r="H10" i="13"/>
  <c r="H13" i="13" l="1"/>
  <c r="F13" i="13"/>
  <c r="B1" i="39"/>
  <c r="B1" i="41" l="1"/>
  <c r="B1" i="47"/>
  <c r="B1" i="43"/>
  <c r="B1" i="44" l="1"/>
  <c r="B1" i="36"/>
  <c r="B1" i="46"/>
  <c r="B1" i="45"/>
  <c r="B1" i="14" l="1"/>
  <c r="B1" i="13"/>
  <c r="B1" i="34" l="1"/>
</calcChain>
</file>

<file path=xl/sharedStrings.xml><?xml version="1.0" encoding="utf-8"?>
<sst xmlns="http://schemas.openxmlformats.org/spreadsheetml/2006/main" count="2316" uniqueCount="453">
  <si>
    <t>Allgemeine Verwaltung</t>
  </si>
  <si>
    <t>Öffentliche Sicherheit</t>
  </si>
  <si>
    <t>Bildung</t>
  </si>
  <si>
    <t>Gesundheit</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</si>
  <si>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</si>
  <si>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</si>
  <si>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</si>
  <si>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</si>
  <si>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</si>
  <si>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</si>
  <si>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</si>
  <si>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</si>
  <si>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</si>
  <si>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</si>
  <si>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</si>
  <si>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</si>
  <si>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</si>
  <si>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</si>
  <si>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</si>
  <si>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</si>
  <si>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</si>
  <si>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</si>
  <si>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</si>
  <si>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</si>
  <si>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</si>
  <si>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</si>
  <si>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</si>
  <si>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</si>
  <si>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</si>
  <si>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</si>
  <si>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80 − 89</t>
  </si>
  <si>
    <t>− 79</t>
  </si>
  <si>
    <t>Anzahl Gemeinden mit einem Steuerfuss von … %</t>
  </si>
  <si>
    <t>10'000 +</t>
  </si>
  <si>
    <t>Gemeinde</t>
  </si>
  <si>
    <t>Aktiensteuern (in Fr.)</t>
  </si>
  <si>
    <t>pro Einw.</t>
  </si>
  <si>
    <t>Anzahl Gemeinden</t>
  </si>
  <si>
    <t>Gesundheit, Soziale Wohlfahrt</t>
  </si>
  <si>
    <t>Umwelt, Raum-ordnung</t>
  </si>
  <si>
    <t>Investitionsausgaben</t>
  </si>
  <si>
    <t>Investitionseinnahmen</t>
  </si>
  <si>
    <t>Aufwand</t>
  </si>
  <si>
    <t>Ertrag</t>
  </si>
  <si>
    <t>Regalien und Konzessionen</t>
  </si>
  <si>
    <t>Entgelte</t>
  </si>
  <si>
    <t>Total Ausgaben</t>
  </si>
  <si>
    <t>Total Einnahmen</t>
  </si>
  <si>
    <t>Zinsbelastungsanteil</t>
  </si>
  <si>
    <t>Kapitaldienstanteil</t>
  </si>
  <si>
    <t>Tabellenverzeichnis</t>
  </si>
  <si>
    <t>Gemeindetabellen:</t>
  </si>
  <si>
    <t>Erläuterungen: Begriffe und Definitionen</t>
  </si>
  <si>
    <t>Gemeinde-nummer</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</si>
  <si>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</si>
  <si>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</si>
  <si>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</si>
  <si>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</si>
  <si>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</si>
  <si>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</si>
  <si>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</si>
  <si>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</si>
  <si>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</si>
  <si>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</si>
  <si>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</si>
  <si>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</si>
  <si>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</si>
  <si>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</si>
  <si>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</si>
  <si>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</si>
  <si>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</si>
  <si>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</si>
  <si>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</si>
  <si>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</si>
  <si>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</si>
  <si>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</si>
  <si>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</si>
  <si>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</si>
  <si>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</si>
  <si>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</si>
  <si>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</si>
  <si>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</si>
  <si>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</si>
  <si>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</si>
  <si>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</si>
  <si>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</si>
  <si>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</si>
  <si>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</si>
  <si>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</si>
  <si>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</si>
  <si>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</si>
  <si>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</si>
  <si>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</si>
  <si>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</si>
  <si>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</si>
  <si>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</si>
  <si>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</si>
  <si>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</si>
  <si>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</si>
  <si>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</si>
  <si>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</si>
  <si>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</si>
  <si>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</si>
  <si>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</si>
  <si>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</si>
  <si>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</si>
  <si>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</si>
  <si>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</si>
  <si>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</si>
  <si>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</si>
  <si>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</si>
  <si>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</si>
  <si>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</si>
  <si>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</si>
  <si>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</si>
  <si>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</si>
  <si>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</si>
  <si>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</si>
  <si>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</si>
  <si>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</si>
  <si>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Scherz</t>
  </si>
  <si>
    <t>Schinznach-Bad</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</si>
  <si>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</si>
  <si>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</si>
  <si>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</si>
  <si>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</si>
  <si>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</si>
  <si>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</si>
  <si>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</si>
  <si>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</si>
  <si>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</si>
  <si>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</si>
  <si>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</si>
  <si>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</si>
  <si>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</si>
  <si>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</si>
  <si>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</si>
  <si>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</si>
  <si>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</si>
  <si>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</si>
  <si>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</si>
  <si>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</si>
  <si>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</si>
  <si>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</si>
  <si>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</si>
  <si>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</si>
  <si>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</si>
  <si>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</si>
  <si>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</si>
  <si>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</si>
  <si>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</si>
  <si>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</si>
  <si>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</si>
  <si>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</si>
  <si>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</si>
  <si>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</si>
  <si>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</si>
  <si>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</si>
  <si>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</si>
  <si>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</si>
  <si>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</si>
  <si>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</si>
  <si>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</si>
  <si>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</si>
  <si>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</si>
  <si>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</si>
  <si>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</si>
  <si>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</si>
  <si>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</si>
  <si>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</si>
  <si>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</si>
  <si>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</si>
  <si>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</si>
  <si>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</si>
  <si>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</si>
  <si>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</si>
  <si>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</si>
  <si>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</si>
  <si>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</si>
  <si>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</si>
  <si>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</si>
  <si>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</si>
  <si>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</si>
  <si>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</si>
  <si>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</si>
  <si>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</si>
  <si>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</si>
  <si>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</si>
  <si>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</si>
  <si>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</si>
  <si>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</si>
  <si>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</si>
  <si>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</si>
  <si>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</si>
  <si>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</si>
  <si>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</si>
  <si>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</si>
  <si>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</si>
  <si>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</si>
  <si>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</si>
  <si>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</si>
  <si>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</si>
  <si>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</si>
  <si>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</si>
  <si>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</si>
  <si>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</si>
  <si>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</si>
  <si>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</si>
  <si>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</si>
  <si>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Attelwil</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</si>
  <si>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</si>
  <si>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</si>
  <si>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</si>
  <si>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</si>
  <si>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</si>
  <si>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</si>
  <si>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</si>
  <si>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</si>
  <si>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</si>
  <si>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</si>
  <si>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</si>
  <si>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</si>
  <si>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</si>
  <si>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</si>
  <si>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</si>
  <si>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</si>
  <si>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</si>
  <si>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</si>
  <si>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</si>
  <si>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</si>
  <si>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</si>
  <si>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</si>
  <si>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</si>
  <si>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</si>
  <si>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</si>
  <si>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</si>
  <si>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</si>
  <si>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</si>
  <si>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</si>
  <si>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</si>
  <si>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</si>
  <si>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</si>
  <si>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</si>
  <si>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</si>
  <si>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</si>
  <si>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</si>
  <si>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</si>
  <si>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</si>
  <si>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www.ag.ch/statistik</t>
  </si>
  <si>
    <t>062 835 13 00, statistik@ag.ch</t>
  </si>
  <si>
    <t>© Statistik Aargau</t>
  </si>
  <si>
    <t>Tabelle</t>
  </si>
  <si>
    <t>Fremdkapital</t>
  </si>
  <si>
    <t>Auf 100 % umgerechneter Gemeindesteuersollbetrag von natürlichen Personen zuzüglich des Gemeindeanteils an den Gewinn- und Kapitalsteuern der juristischen Personen. Dient zur Bemessung der Gemeindebeiträge an AHV / IV / EL.</t>
  </si>
  <si>
    <t>Bözberg</t>
  </si>
  <si>
    <t>Gemeinde-grösse nach Einwohnern</t>
  </si>
  <si>
    <t>Betriebl. Ertrag</t>
  </si>
  <si>
    <t>Ergebnis Finanzierung</t>
  </si>
  <si>
    <t>Operatives Ergebnis</t>
  </si>
  <si>
    <t>Betriebl. Aufwand</t>
  </si>
  <si>
    <t>Finanzierungs-ergebnis</t>
  </si>
  <si>
    <t>Relevantes Eigenkapital</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</si>
  <si>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</si>
  <si>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</si>
  <si>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</si>
  <si>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</si>
  <si>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</si>
  <si>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</si>
  <si>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</si>
  <si>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</si>
  <si>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</si>
  <si>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</si>
  <si>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</si>
  <si>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</si>
  <si>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</si>
  <si>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</si>
  <si>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</si>
  <si>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</si>
  <si>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</si>
  <si>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</si>
  <si>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</si>
  <si>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</si>
  <si>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</si>
  <si>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</si>
  <si>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</si>
  <si>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</si>
  <si>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</si>
  <si>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</si>
  <si>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</si>
  <si>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Eigenkapitaldeckungsgrad</t>
  </si>
  <si>
    <t>Zeigt, welche frei verfügbaren Reserven zur Deckung allfälliger Defizite bestehen. Ein Eigenkapitaldeckungsgrad von über 100 % weist auf einen hohen Reservebestand hin. Der Deckungsgrad muss mindestens 30% betragen.</t>
  </si>
  <si>
    <t>Fiskalertrag / Finanzausgleich</t>
  </si>
  <si>
    <t>Fiskalertrag (40), zuzüglich Beiträge aus dem Finanz- und Lastenausgleich (462), abzüglich Abgaben in den Finanz- und Lastenausgleich (362) gemäss Erfolgsrechnung.</t>
  </si>
  <si>
    <t>Nettozinsaufwand + Abschreibungen in Prozent vom laufenden Ertrag</t>
  </si>
  <si>
    <t>Zeigt, wie stark der laufende Ertrag durch den Zinsendienst und die Abschreibungen (Kapitaldienst) belastet ist. Ein hoher Anteil weist auf einen enger werdenden finanziellen Spielraum hin. Ein Wert bis 5% ist gut, der Anteil sollte nicht über 15 % betragen.</t>
  </si>
  <si>
    <t>Nettozinsaufwand</t>
  </si>
  <si>
    <t>Zinsaufwand (340), abzüglich Zinsertrag (440) gemäss Erfolgsrechnung.</t>
  </si>
  <si>
    <t>Nettoinvestitionen</t>
  </si>
  <si>
    <t>Investitionsausgaben (5) abzüglich Investitionseinnahmen (6) gemäss Investitionsrechnung.</t>
  </si>
  <si>
    <t>Fremdkapital (20), abzüglich passivierte Investitionsbeiträge (2068), abzüglich Finanzvermögen(10) gemäss Bilanz.</t>
  </si>
  <si>
    <t>Nettoschuld in Franken pro Einwohner (Pro-Kopf-Verschuldung)</t>
  </si>
  <si>
    <t>Nettoverschuldungsquotient</t>
  </si>
  <si>
    <t>Nettoschuld in Prozent vom Fiskalertrag/Finanzausgleich</t>
  </si>
  <si>
    <t>Zeigt, welcher Anteil vom Fiskalertrag/Finanzausgleich erforderlich wäre, um die Nettoschuld abzutragen. Ein Nettoverschuldungsquotient von unter 100 % weist auf eine kurze Bindungsdauer hin. Der Quotient sollte nicht über 150 % betragen.</t>
  </si>
  <si>
    <t>Operativer Aufwand Vorjahr</t>
  </si>
  <si>
    <t>Betrieblicher Aufwand gemäss Erfolgsausweis Vorjahr zuzüglich Finanzaufwand (34) Vorjahr.</t>
  </si>
  <si>
    <t>Aufwertungsreserve (2950), zuzüglich Neubewertungsreserve Finanzvermögen (296), zuzüglich Bilanzüberschuss/-fehlbetrag (299) gemäss Bilanz.</t>
  </si>
  <si>
    <t>Selbstfinanzierung</t>
  </si>
  <si>
    <t xml:space="preserve">Gesamtergebnis Erfolgsrechnung gemäss Erfolgsausweis, zuzüglich berechnete Abschreibungen aus Basisdaten, zuzüglich Einlagen in Fonds und Spezialfinanzierungen im Eigenkapital (351), zuzüglich Einlagen in Eigenkapital (389), abzüglich Aufwertungen im Verwaltungsvermögen (4490), abzüglich Entnahmen aus Fonds und Spezialfinanzierungen im Eigenkapital (451), abzüglich Entnahme aus Eigenkapital (489). </t>
  </si>
  <si>
    <t>Selbstfinanzierungsanteil</t>
  </si>
  <si>
    <t>Selbstfinanzierung in Prozent vom laufenden Ertrag</t>
  </si>
  <si>
    <t>Selbstfinanzierungsrad</t>
  </si>
  <si>
    <t>Selbstfinanzierung in Prozent der Nettoinvestitionen</t>
  </si>
  <si>
    <t>Steuerkraft</t>
  </si>
  <si>
    <t>Nettozinsaufwand in Prozent vom laufenden Ertrag</t>
  </si>
  <si>
    <t>Zeigt, welcher Anteil des laufenden Ertrags durch den Nettozinsaufwand gebunden ist. Je tiefer der Wert, desto grösser der Handlungsspielraum. Ein Wert bis 4% ist gut, der Anteil sollte nicht über 9 % betragen.</t>
  </si>
  <si>
    <t>Handbuch Rechnungswesen Gemeinden</t>
  </si>
  <si>
    <t>Kapitel 11, Finanzkennzahlen und Statistik</t>
  </si>
  <si>
    <t>Total Aktiven</t>
  </si>
  <si>
    <t>Eigenkapital</t>
  </si>
  <si>
    <t>Total Passiven</t>
  </si>
  <si>
    <t>Fiskalertrag</t>
  </si>
  <si>
    <t>Investitionen auf Rechnung Dritter</t>
  </si>
  <si>
    <t>Immaterielle Anlagen</t>
  </si>
  <si>
    <t>Darlehen</t>
  </si>
  <si>
    <t>Personal-aufwand</t>
  </si>
  <si>
    <t>Ausser-ordentlicher Aufwand</t>
  </si>
  <si>
    <t>Transfer-aufwand</t>
  </si>
  <si>
    <t>Finanz-
aufwand</t>
  </si>
  <si>
    <t>Ausser-ordentlicher Ertrag</t>
  </si>
  <si>
    <t>Verwaltungs-vermögen</t>
  </si>
  <si>
    <t>Finanz-vermögen</t>
  </si>
  <si>
    <t>Selbst-finanzierung</t>
  </si>
  <si>
    <t>Ergebnis Investitions-rechnung</t>
  </si>
  <si>
    <t>Investitions-ausgaben</t>
  </si>
  <si>
    <t>Ausser-ordentliches Ergebnis</t>
  </si>
  <si>
    <t>Volks-wirtschaft</t>
  </si>
  <si>
    <t>Investitions-beiträge</t>
  </si>
  <si>
    <t>Ausser-ordentliche Investitionen</t>
  </si>
  <si>
    <t>Ausser-ordentliche Investitions-einnahmen</t>
  </si>
  <si>
    <t>Investitions-einnahmen</t>
  </si>
  <si>
    <t>Kapital-
dienstanteil</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</si>
  <si>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</si>
  <si>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</si>
  <si>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</si>
  <si>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</si>
  <si>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</si>
  <si>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</si>
  <si>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</si>
  <si>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</si>
  <si>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r>
      <t>Durch-schnittlicher Steuerfuss</t>
    </r>
    <r>
      <rPr>
        <b/>
        <vertAlign val="superscript"/>
        <sz val="10"/>
        <rFont val="Arial"/>
        <family val="2"/>
      </rPr>
      <t>1</t>
    </r>
  </si>
  <si>
    <t>Das neue Rechnungslegungsmodell HRM2</t>
  </si>
  <si>
    <t xml:space="preserve">Weitere Informationen finden Sie auf folgenden Internetseiten: </t>
  </si>
  <si>
    <t>Schweizerisches Rechnungslegungsgremium für den öffentlichen Sektor</t>
  </si>
  <si>
    <t>Nettoschuld I pro Einwohner 
(in Fr.)</t>
  </si>
  <si>
    <t>Relevantes Eigenkapital 
(in 1'000 Fr.)</t>
  </si>
  <si>
    <t>Nettozins-
aufwand 
(in 1'000 Fr.)</t>
  </si>
  <si>
    <t>Nettoschuld I (+) bzw. Nettover-mögen (-) 
(in 1'000 Fr.)</t>
  </si>
  <si>
    <t xml:space="preserve">Seit 2014 gilt für alle Aargauer Gemeinden das neue Rechnungslegungsmodell HRM2. Es ist eine Weiterentwicklung des bisherigen HRM1 und basiert auf einem neuen Kontenrahmen. Auch die Berechnung der Kennzahlen wurde harmonisiert. Daneben ergeben sich noch einige weitere Folgen. So wurde das Finanzvermögen gem. Verkehrswert neu bewertet. Und neu sind in allen Kennzahlen die Spezialfinanzierungen enthalten. Die Daten der Gemeindefinanzstatistik ab 2014 sind deshalb nur sehr eingeschränkt mit jenen der Vorjahre vergleichbar. </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</si>
  <si>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(Schweizerisches Rechnungslegungsgremium für den öffentlichen Sektor).</t>
  </si>
  <si>
    <t>Die Nettoschuld pro Einwohner wird als Gradmesser für die Verschuldung verwendet. Eine Pro-Kopf-Verschuldung bis 2'500 Franken kann als tragbar eingestuft werden. Bei der Beurteilung ist ergänzend die finanzielle Leistungsfähigkeit massgebend (Selbstfinanzierungsanteil berücksichtigen).</t>
  </si>
  <si>
    <t>Zeigt die Finanzkraft und den finanziellen Spielraum einer Gemeinde. Er gibt an, welcher Anteil des Ertrags zur Finanzierung der Investitionen oder zum Abbau von Schulden aufgewendet werden kann (finanzielle Leistungsfähigkeit). Ein Selbstfinanzierungsanteil von über 20 % weist auf ein hohes Investitions-/Amortisationspotenzial hin. Der Anteil sollte nicht unter 10 % betragen.</t>
  </si>
  <si>
    <t>Zeigt, welcher Anteil der Nettoinvestitionen aus eigenen Mitteln finanziert werden kann . Ein Selbstfinanzierungsgrad von über 100% weist auf eine hohe Eigenfinanzierung hin. Der Anteil sollte nicht unter 50% betragen. Jährliche Schwankungen beim Selbstfinanzierungsgrad sind nicht ungewöhnlich, langfristig sollte ein Selbstfinanzierungsgrad von 100% angestrebt werden.</t>
  </si>
  <si>
    <t>Gemeindefinanzstatistik 2017</t>
  </si>
  <si>
    <t>Zusammenhang zwischen Gemeindegrösse und Steuerfuss, 2017</t>
  </si>
  <si>
    <t>Funktionale Gliederung der Investitionsrechnung 2017 (in 1'000 Franken)</t>
  </si>
  <si>
    <t>Artengliederung der Erfolgsrechnung 2017 (in 1'000 Franken)</t>
  </si>
  <si>
    <t>Artengliederung der Investitionsrechnung 2017 (in 1'000 Franken)</t>
  </si>
  <si>
    <t>Bilanz der Einwohnergemeinden 2017 (in 1'000 Franken)</t>
  </si>
  <si>
    <t>Entwicklung der Gemeindesteuerfüsse, 1975 − 2017</t>
  </si>
  <si>
    <t>Verteilung der Gemeinden und Einwohner nach dem Normsteuerertrag pro Einwohner, 2017</t>
  </si>
  <si>
    <t>Normsteuerertrag in Franken pro Einwohner</t>
  </si>
  <si>
    <t>Normsteuerertrag (in 1'000 Franken)</t>
  </si>
  <si>
    <t>Normsteuerertrag
(in Franken
pro Einwohner)</t>
  </si>
  <si>
    <t>Normsteuerertrag</t>
  </si>
  <si>
    <t>Kennzahlen 2017</t>
  </si>
  <si>
    <r>
      <t>1'500</t>
    </r>
    <r>
      <rPr>
        <sz val="10"/>
        <rFont val="Arial"/>
        <family val="2"/>
      </rPr>
      <t xml:space="preserve"> − 1'999</t>
    </r>
  </si>
  <si>
    <t>Rechnungsabschluss 2017 (in 1'000 Franken)</t>
  </si>
  <si>
    <t>Verschiedene Erträge</t>
  </si>
  <si>
    <t>3'250 +</t>
  </si>
  <si>
    <t>Durchschnittlicher Steuerfuss (ab 2017)</t>
  </si>
  <si>
    <t>Gemeindeaufsicht - Kanton Aargau</t>
  </si>
  <si>
    <r>
      <t>Steuerfuss</t>
    </r>
    <r>
      <rPr>
        <b/>
        <vertAlign val="superscript"/>
        <sz val="10"/>
        <rFont val="Arial"/>
        <family val="2"/>
      </rPr>
      <t>1</t>
    </r>
  </si>
  <si>
    <t>1'999 - 2'249</t>
  </si>
  <si>
    <t>2'250 - 2'499</t>
  </si>
  <si>
    <t>2'500 - 2'749</t>
  </si>
  <si>
    <t>2'750 - 2'999</t>
  </si>
  <si>
    <t>3'000 - 3'249</t>
  </si>
  <si>
    <t>Einwohner per 31. Dezember 2017</t>
  </si>
  <si>
    <t>Massgebend ist die Anzahl Einwohner gemäss kantonaler Bevölkerungsstatistik per 31. Dezember 2017.</t>
  </si>
  <si>
    <t>FiAG (Gesetz über den Finanzausgleich zwischen den Gemeinden, Finanzausgleichsgesetz, Stand: 31. Dezember 2017)</t>
  </si>
  <si>
    <t>Entwicklung Steuerfuss und Steuern, 1974 − 2017</t>
  </si>
  <si>
    <t xml:space="preserve">1) Bis und mit 2016 mit der Einwohnerzahl gewichtet. Ab 2017 Berechnung über den Steuerertrag der natürlichen Personen (siehe Erläuterungen). </t>
  </si>
  <si>
    <t>…</t>
  </si>
  <si>
    <t>Steuerkraft (in Fr.)</t>
  </si>
  <si>
    <t>Erbschafts- und Schenkungssteuer (in Fr.)</t>
  </si>
  <si>
    <t>Grundstückgewinn-steuer (in Fr.)</t>
  </si>
  <si>
    <t>1) Mit dem Steuerertrag der natürlichen Personen gewichtet (siehe Erläuterungen).</t>
  </si>
  <si>
    <r>
      <t>Normsteuerertrag</t>
    </r>
    <r>
      <rPr>
        <b/>
        <vertAlign val="superscript"/>
        <sz val="10"/>
        <rFont val="Arial"/>
        <family val="2"/>
      </rPr>
      <t>3</t>
    </r>
    <r>
      <rPr>
        <b/>
        <sz val="10"/>
        <rFont val="Arial"/>
        <family val="2"/>
      </rPr>
      <t xml:space="preserve"> (in Fr.)</t>
    </r>
  </si>
  <si>
    <r>
      <t>Sollsteuern</t>
    </r>
    <r>
      <rPr>
        <b/>
        <vertAlign val="superscript"/>
        <sz val="10"/>
        <rFont val="Arial"/>
        <family val="2"/>
      </rPr>
      <t>2</t>
    </r>
    <r>
      <rPr>
        <b/>
        <sz val="10"/>
        <rFont val="Arial"/>
        <family val="2"/>
      </rPr>
      <t xml:space="preserve"> (in Fr.)</t>
    </r>
  </si>
  <si>
    <t>3) Die Berechnungen der Finanzausgleichszahlungen zwischen den Gemeinden basieren neu auf dem Normsteuerertrag der drei Basisjahre. Der Normsteuerertrag setzt sich aus dem Steuerertrag der natürlichen Personen bei mittlerem Steuerfuss zuzüglich der Grundstücksgewinnsteuer sowie der Erbschafts- und Schenkungssteuer zusammen. Somit werden diese Werte hier erstmalig ausgewiesen (für weitere Details siehe Erläuterungen).</t>
  </si>
  <si>
    <t>Funktionale Gliederung der Erfolgsrechnung, Aufwand 2017 (in 1'000 Franken)</t>
  </si>
  <si>
    <t>Funktionale Gliederung der Erfolgsrechnung, Ertrag 2017 (in 1'000 Franken)</t>
  </si>
  <si>
    <t>2) Entspricht bis und mit 2014 den ordentlichen Steuern der natürlichen Personen umgerechnet auf den 100%-igen Steuerfuss; ab 2015 entsprechen die Werte dem Ertrag bei mittlerem Steuerfuss.</t>
  </si>
  <si>
    <t>Sach-anlagen</t>
  </si>
  <si>
    <t>Sach- und übriger Betriebs-aufwand</t>
  </si>
  <si>
    <t>Abschrei-bungen Verwaltungs-vermögen</t>
  </si>
  <si>
    <t>Einlagen in Fonds und Spezialfinan-zierungen</t>
  </si>
  <si>
    <t>Entnahmen aus Fonds und Spezialfinan-zierungen</t>
  </si>
  <si>
    <t>Beteili-gungen, Grund-kapitalien</t>
  </si>
  <si>
    <t>Abgang 
von Sach-anlagen</t>
  </si>
  <si>
    <t>Rückerstat-tungen Investitionen auf Rechnung Dritter</t>
  </si>
  <si>
    <t>Abgang 
von immate-riellen Anlagen</t>
  </si>
  <si>
    <t>Abgang 
von Beteiligun-gen, Grund-kapitalien</t>
  </si>
  <si>
    <t>Ergebnis Betriebl. Tätigkeit</t>
  </si>
  <si>
    <t>Relevantes Eigenkapital in Prozent vom operativen Aufwand des Vorjahrs</t>
  </si>
  <si>
    <t>Quellen:</t>
  </si>
  <si>
    <t>Durchlaufende Beiträge</t>
  </si>
  <si>
    <t>Finanzertrag</t>
  </si>
  <si>
    <t>Transferertrag</t>
  </si>
  <si>
    <t>Durchlaufende Investitions-beiträge</t>
  </si>
  <si>
    <t>Rückzahlung von Darlehen</t>
  </si>
  <si>
    <t>Rückzahlung von Investitions-beiträgen</t>
  </si>
  <si>
    <t>Gesamtergebnis Erfolgs-rechnung</t>
  </si>
  <si>
    <t>Fiskalertrag und Finanzausgleich  
(in 1'000 Fr.)</t>
  </si>
  <si>
    <t>Zinsbelastungs-anteil</t>
  </si>
  <si>
    <t>Netto-
verschuldungs-quotient</t>
  </si>
  <si>
    <t>Eigen-
kapitaldeckungs-
grad</t>
  </si>
  <si>
    <r>
      <t>Durch- schnittlicher Steuerfuss</t>
    </r>
    <r>
      <rPr>
        <b/>
        <vertAlign val="superscript"/>
        <sz val="10"/>
        <rFont val="Arial"/>
        <family val="2"/>
      </rPr>
      <t>1</t>
    </r>
  </si>
  <si>
    <t>1) Die durchschnittlichen Steuerfüsse der Bezirke und des Kantons sind mit dem Steuerertrag der natürlichen Personen gewichtet (siehe Erläuterungen).</t>
  </si>
  <si>
    <t>Gemäss Art. 5 Abs. 2 FiAG (Stand 31. Dezember 2017): Summe aus dem Ertrag der Einkommens- und Vermögenssteuern der natürlichen Personen, dem Gemeindeanteil an den Kapital- und Gewinnsteuer der juristischen Personen, dem Gemeindeanteil an der Grundstückgewinnsteuer sowie dem Gemeindeanteil an den Erbschafts- und Schenkungssteuern.</t>
  </si>
  <si>
    <t>...</t>
  </si>
  <si>
    <t>Beträge inkl. Konto 39 "Interne Verrechnungen" sowie inkl. Spezialfinanzierungen, ohne Konto 90 "Abschluss Erfolgsrechnung"</t>
  </si>
  <si>
    <t>Beträge inkl. Konto 49 "Interne Verrechnungen" sowie inkl. Spezialfinanzierungen, ohne Konto 90 "Abschluss Erfolgsrechnung"</t>
  </si>
  <si>
    <t>Beträge inkl. Spezialfinanzierungen</t>
  </si>
  <si>
    <r>
      <t>Investitionsausgaben</t>
    </r>
    <r>
      <rPr>
        <b/>
        <vertAlign val="superscript"/>
        <sz val="10"/>
        <rFont val="Arial"/>
        <family val="2"/>
      </rPr>
      <t>1</t>
    </r>
  </si>
  <si>
    <r>
      <t>Investitionseinnahmen</t>
    </r>
    <r>
      <rPr>
        <b/>
        <vertAlign val="superscript"/>
        <sz val="10"/>
        <rFont val="Arial"/>
        <family val="2"/>
      </rPr>
      <t>2</t>
    </r>
  </si>
  <si>
    <t>1)   exklusive Konto 59 "Übertrag an Bilanz"</t>
  </si>
  <si>
    <t>2)  exklusive Konto 69 "Übertrag an Bilanz"</t>
  </si>
  <si>
    <t>Beträge inkl. Spezialfinanzierungen und ohne Konto 90 "Abschluss Erfolgsrechnung"</t>
  </si>
  <si>
    <r>
      <t>Total</t>
    </r>
    <r>
      <rPr>
        <b/>
        <vertAlign val="superscript"/>
        <sz val="10"/>
        <rFont val="Arial"/>
        <family val="2"/>
      </rPr>
      <t>1</t>
    </r>
  </si>
  <si>
    <r>
      <t>Total</t>
    </r>
    <r>
      <rPr>
        <b/>
        <vertAlign val="superscript"/>
        <sz val="10"/>
        <rFont val="Arial"/>
        <family val="2"/>
      </rPr>
      <t>2</t>
    </r>
  </si>
  <si>
    <t>1)   exklusive Konto 39 "Interne Verrechnungen"</t>
  </si>
  <si>
    <t>2)  exklusive Konto 49 "Interne Verrechnungen"</t>
  </si>
  <si>
    <t>Abschrei-bungen Ver-waltungs-vermögen (Kto 33)</t>
  </si>
  <si>
    <r>
      <t>Selbstfinanzie-rungsgrad</t>
    </r>
    <r>
      <rPr>
        <b/>
        <vertAlign val="superscript"/>
        <sz val="10"/>
        <rFont val="Arial"/>
        <family val="2"/>
      </rPr>
      <t>2</t>
    </r>
  </si>
  <si>
    <r>
      <t>Selbstfinanzie-rungsanteil</t>
    </r>
    <r>
      <rPr>
        <b/>
        <vertAlign val="superscript"/>
        <sz val="10"/>
        <rFont val="Arial"/>
        <family val="2"/>
      </rPr>
      <t>3</t>
    </r>
  </si>
  <si>
    <t>2) Der Selbstfinanzierungsgrad wird gepunktet (nicht berechenbar) ausgewiesen, wenn die Investitionseinnahmen &gt; Investitionsausgaben und / oder die Selbstfinanzierung negativ ist.</t>
  </si>
  <si>
    <t>3) Der Selbstfinanzierungsanteil wird gepunktet (nicht berechenbar) ausgewiesen, wenn die Selbstfinanzierung negativ ist.</t>
  </si>
  <si>
    <t xml:space="preserve">Legende: </t>
  </si>
  <si>
    <t>…  Drei Punkte an Stelle einer Zahl bedeuten, dass diese nicht erhältlich oder ohne Bedeutung ist oder aus anderen Gründen weggelassen wurde.</t>
  </si>
  <si>
    <t xml:space="preserve">Gemäss Art. 5 Abs. 3 FiAG ergibt sich der durchschnittliche Steuerfuss (ausgedrückt in Prozentpunkten) aus der Division der über alle Gemeinden summierten Erträge der Gemeindesteuern der natürlichen Personen durch die Summe der für alle Gemeinden auf 100 Prozent umgerechneten Erträge der Gemeindesteuern der natürlichen Personen, multipliziert mit 100. </t>
  </si>
  <si>
    <t>Stand: 09.07.2020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</si>
</sst>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0"/>
    <numFmt numFmtId="166" formatCode="General\:"/>
  </numFmts>
  <fonts count="51"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6"/>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
      <sz val="12"/>
      <color rgb="FFFF0000"/>
      <name val="Arial"/>
      <family val="2"/>
    </font>
    <font>
      <b/>
      <sz val="10"/>
      <color rgb="FFFF0000"/>
      <name val="Arial"/>
      <family val="2"/>
    </font>
    <font>
      <u/>
      <sz val="9"/>
      <color rgb="FF0070C0"/>
      <name val="Arial"/>
      <family val="2"/>
    </font>
  </fonts>
  <fills count="35">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2327">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4" fillId="0" borderId="0"/>
    <xf numFmtId="0" fontId="23" fillId="0" borderId="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9" applyNumberFormat="0" applyAlignment="0" applyProtection="0"/>
    <xf numFmtId="0" fontId="35" fillId="7" borderId="10" applyNumberFormat="0" applyAlignment="0" applyProtection="0"/>
    <xf numFmtId="0" fontId="36" fillId="7" borderId="9" applyNumberFormat="0" applyAlignment="0" applyProtection="0"/>
    <xf numFmtId="0" fontId="37" fillId="0" borderId="11" applyNumberFormat="0" applyFill="0" applyAlignment="0" applyProtection="0"/>
    <xf numFmtId="0" fontId="38" fillId="8" borderId="12"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42" fillId="33" borderId="0" applyNumberFormat="0" applyBorder="0" applyAlignment="0" applyProtection="0"/>
    <xf numFmtId="0" fontId="12" fillId="0" borderId="0"/>
    <xf numFmtId="0" fontId="12" fillId="9" borderId="13" applyNumberFormat="0" applyFont="0" applyAlignment="0" applyProtection="0"/>
    <xf numFmtId="0" fontId="11" fillId="0" borderId="0"/>
    <xf numFmtId="0" fontId="11" fillId="9" borderId="13"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 fillId="0" borderId="0"/>
    <xf numFmtId="0" fontId="10" fillId="9" borderId="13"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 fillId="0" borderId="0"/>
    <xf numFmtId="0" fontId="9" fillId="9" borderId="13"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5" fillId="0" borderId="0"/>
    <xf numFmtId="0" fontId="7" fillId="0" borderId="0"/>
    <xf numFmtId="0" fontId="15"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5" fillId="0" borderId="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5" fillId="0" borderId="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1" fillId="0" borderId="0"/>
  </cellStyleXfs>
  <cellXfs count="233">
    <xf numFmtId="0" fontId="0" fillId="0" borderId="0" xfId="0"/>
    <xf numFmtId="0" fontId="13" fillId="0" borderId="0" xfId="0" applyFont="1"/>
    <xf numFmtId="0" fontId="0" fillId="0" borderId="0" xfId="0" applyAlignment="1">
      <alignment horizontal="right"/>
    </xf>
    <xf numFmtId="0" fontId="0" fillId="0" borderId="0" xfId="0" applyAlignment="1">
      <alignment horizontal="left"/>
    </xf>
    <xf numFmtId="164" fontId="0" fillId="0" borderId="0" xfId="0" applyNumberFormat="1"/>
    <xf numFmtId="3" fontId="0" fillId="0" borderId="0" xfId="0" applyNumberFormat="1"/>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top"/>
    </xf>
    <xf numFmtId="0" fontId="13" fillId="0" borderId="0" xfId="0" applyFont="1" applyAlignment="1">
      <alignment horizontal="left"/>
    </xf>
    <xf numFmtId="0" fontId="0" fillId="0" borderId="0" xfId="0" applyFill="1"/>
    <xf numFmtId="0" fontId="15" fillId="0" borderId="0" xfId="0" applyFont="1" applyFill="1"/>
    <xf numFmtId="0" fontId="18" fillId="0" borderId="0" xfId="0" applyFont="1" applyFill="1" applyAlignment="1">
      <alignment horizontal="right"/>
    </xf>
    <xf numFmtId="0" fontId="18" fillId="0" borderId="0" xfId="0" applyFont="1"/>
    <xf numFmtId="0" fontId="18" fillId="0" borderId="0" xfId="0" applyFont="1" applyFill="1"/>
    <xf numFmtId="0" fontId="21" fillId="0" borderId="0" xfId="0" applyFont="1" applyFill="1" applyAlignment="1">
      <alignment horizontal="right"/>
    </xf>
    <xf numFmtId="0" fontId="22" fillId="0" borderId="0" xfId="0" applyFont="1" applyAlignment="1">
      <alignment horizontal="left"/>
    </xf>
    <xf numFmtId="0" fontId="17" fillId="0" borderId="0" xfId="0" applyFont="1" applyAlignment="1">
      <alignment horizontal="left"/>
    </xf>
    <xf numFmtId="0" fontId="0" fillId="0" borderId="0" xfId="0" applyAlignment="1">
      <alignment horizontal="center"/>
    </xf>
    <xf numFmtId="164" fontId="13" fillId="0" borderId="0" xfId="0" applyNumberFormat="1" applyFont="1" applyAlignment="1">
      <alignment horizontal="right"/>
    </xf>
    <xf numFmtId="0" fontId="13" fillId="0" borderId="0" xfId="0" applyFont="1" applyAlignment="1">
      <alignment horizontal="right"/>
    </xf>
    <xf numFmtId="164" fontId="13" fillId="0" borderId="0" xfId="0" applyNumberFormat="1" applyFont="1"/>
    <xf numFmtId="0" fontId="15" fillId="0" borderId="0" xfId="0" applyFont="1" applyAlignment="1">
      <alignment horizontal="left"/>
    </xf>
    <xf numFmtId="0" fontId="13" fillId="2" borderId="1" xfId="0" applyFont="1" applyFill="1" applyBorder="1" applyAlignment="1">
      <alignment horizontal="right" vertical="top" wrapText="1"/>
    </xf>
    <xf numFmtId="0" fontId="25" fillId="0" borderId="0" xfId="0" applyFont="1"/>
    <xf numFmtId="164" fontId="0" fillId="0" borderId="1" xfId="0" applyNumberFormat="1" applyBorder="1"/>
    <xf numFmtId="0" fontId="22" fillId="0" borderId="0" xfId="0" applyFont="1"/>
    <xf numFmtId="3" fontId="0" fillId="0" borderId="1" xfId="0" applyNumberFormat="1" applyBorder="1"/>
    <xf numFmtId="3" fontId="13" fillId="0" borderId="1" xfId="0" applyNumberFormat="1" applyFont="1" applyBorder="1"/>
    <xf numFmtId="0" fontId="13" fillId="2" borderId="1" xfId="0" applyFont="1" applyFill="1" applyBorder="1" applyAlignment="1">
      <alignment horizontal="right"/>
    </xf>
    <xf numFmtId="0" fontId="0" fillId="0" borderId="1" xfId="0" applyBorder="1" applyAlignment="1">
      <alignment horizontal="center"/>
    </xf>
    <xf numFmtId="3" fontId="16" fillId="0" borderId="1" xfId="0" applyNumberFormat="1" applyFont="1" applyBorder="1"/>
    <xf numFmtId="0" fontId="22" fillId="0" borderId="0" xfId="0" applyFont="1" applyFill="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2" fillId="0" borderId="0" xfId="0" applyFont="1" applyFill="1" applyBorder="1" applyAlignment="1">
      <alignment horizontal="left"/>
    </xf>
    <xf numFmtId="49" fontId="15" fillId="0" borderId="0" xfId="0" applyNumberFormat="1" applyFont="1"/>
    <xf numFmtId="49" fontId="15" fillId="0" borderId="0" xfId="0" applyNumberFormat="1" applyFont="1" applyFill="1"/>
    <xf numFmtId="49" fontId="15" fillId="0" borderId="0" xfId="0" applyNumberFormat="1" applyFont="1" applyAlignment="1">
      <alignment horizontal="left"/>
    </xf>
    <xf numFmtId="49" fontId="22" fillId="0" borderId="0" xfId="0" applyNumberFormat="1" applyFont="1" applyAlignment="1">
      <alignment horizontal="left"/>
    </xf>
    <xf numFmtId="49" fontId="17" fillId="0" borderId="0" xfId="0" applyNumberFormat="1" applyFont="1" applyAlignment="1">
      <alignment horizontal="left"/>
    </xf>
    <xf numFmtId="166" fontId="0" fillId="0" borderId="0" xfId="0" applyNumberFormat="1" applyFont="1" applyAlignment="1">
      <alignment horizontal="right"/>
    </xf>
    <xf numFmtId="0" fontId="22" fillId="0" borderId="0" xfId="0" applyFont="1" applyFill="1" applyBorder="1" applyAlignment="1">
      <alignment horizontal="left" vertical="top"/>
    </xf>
    <xf numFmtId="0" fontId="0" fillId="0" borderId="0" xfId="0" applyBorder="1" applyAlignment="1">
      <alignment horizontal="center"/>
    </xf>
    <xf numFmtId="0" fontId="0" fillId="0" borderId="0" xfId="0"/>
    <xf numFmtId="0" fontId="0" fillId="0" borderId="0" xfId="0"/>
    <xf numFmtId="0" fontId="13" fillId="0" borderId="0" xfId="0" applyFont="1" applyFill="1" applyAlignment="1">
      <alignment horizontal="left"/>
    </xf>
    <xf numFmtId="0" fontId="13" fillId="0" borderId="0" xfId="0" applyFont="1" applyFill="1"/>
    <xf numFmtId="164" fontId="13" fillId="0" borderId="0" xfId="0" applyNumberFormat="1" applyFont="1" applyFill="1"/>
    <xf numFmtId="0" fontId="43" fillId="0" borderId="0" xfId="1" applyFont="1" applyAlignment="1" applyProtection="1"/>
    <xf numFmtId="4" fontId="0" fillId="0" borderId="0" xfId="0" applyNumberFormat="1"/>
    <xf numFmtId="4" fontId="13" fillId="0" borderId="0" xfId="0" applyNumberFormat="1" applyFont="1"/>
    <xf numFmtId="0" fontId="13" fillId="0" borderId="0" xfId="0" applyFont="1" applyAlignment="1">
      <alignment horizontal="justify"/>
    </xf>
    <xf numFmtId="4" fontId="22" fillId="0" borderId="0" xfId="0" applyNumberFormat="1" applyFont="1"/>
    <xf numFmtId="4" fontId="15" fillId="0" borderId="0" xfId="0" applyNumberFormat="1" applyFont="1" applyFill="1"/>
    <xf numFmtId="4" fontId="22" fillId="0" borderId="0" xfId="0" applyNumberFormat="1" applyFont="1" applyFill="1"/>
    <xf numFmtId="0" fontId="0" fillId="0" borderId="0" xfId="0" applyBorder="1" applyAlignment="1">
      <alignment vertical="top" wrapText="1"/>
    </xf>
    <xf numFmtId="165" fontId="13" fillId="2" borderId="1" xfId="0" applyNumberFormat="1" applyFont="1" applyFill="1" applyBorder="1" applyAlignment="1">
      <alignment horizontal="left" vertical="top" wrapText="1"/>
    </xf>
    <xf numFmtId="165" fontId="13" fillId="2" borderId="2" xfId="0" applyNumberFormat="1" applyFont="1" applyFill="1" applyBorder="1" applyAlignment="1">
      <alignment horizontal="left" vertical="top" wrapText="1"/>
    </xf>
    <xf numFmtId="0" fontId="4" fillId="0" borderId="0" xfId="608"/>
    <xf numFmtId="164" fontId="0" fillId="0" borderId="0" xfId="0" applyNumberFormat="1" applyFill="1"/>
    <xf numFmtId="0" fontId="0" fillId="0" borderId="0" xfId="0" applyFill="1" applyAlignment="1">
      <alignment horizontal="left"/>
    </xf>
    <xf numFmtId="4" fontId="15" fillId="0" borderId="0" xfId="0" applyNumberFormat="1" applyFont="1"/>
    <xf numFmtId="0" fontId="22" fillId="0" borderId="0" xfId="189" applyFont="1" applyAlignment="1">
      <alignment horizontal="left" vertical="center"/>
    </xf>
    <xf numFmtId="0" fontId="15" fillId="0" borderId="0" xfId="189"/>
    <xf numFmtId="0" fontId="13" fillId="2" borderId="1" xfId="189" quotePrefix="1" applyFont="1" applyFill="1" applyBorder="1" applyAlignment="1">
      <alignment horizontal="right" vertical="top"/>
    </xf>
    <xf numFmtId="0" fontId="13" fillId="2" borderId="1" xfId="189" applyFont="1" applyFill="1" applyBorder="1" applyAlignment="1">
      <alignment horizontal="right" vertical="top"/>
    </xf>
    <xf numFmtId="0" fontId="15" fillId="0" borderId="1" xfId="189" applyBorder="1" applyAlignment="1">
      <alignment horizontal="center"/>
    </xf>
    <xf numFmtId="0" fontId="15" fillId="0" borderId="1" xfId="189" applyBorder="1"/>
    <xf numFmtId="0" fontId="14" fillId="0" borderId="0" xfId="189" applyFont="1"/>
    <xf numFmtId="0" fontId="15" fillId="0" borderId="0" xfId="189" applyFont="1"/>
    <xf numFmtId="0" fontId="13" fillId="2" borderId="1" xfId="189" quotePrefix="1" applyFont="1" applyFill="1" applyBorder="1" applyAlignment="1">
      <alignment horizontal="right" vertical="center"/>
    </xf>
    <xf numFmtId="0" fontId="13" fillId="2" borderId="1" xfId="189" applyFont="1" applyFill="1" applyBorder="1" applyAlignment="1">
      <alignment horizontal="right" vertical="center"/>
    </xf>
    <xf numFmtId="3" fontId="15" fillId="0" borderId="1" xfId="105" applyNumberFormat="1" applyBorder="1"/>
    <xf numFmtId="0" fontId="15" fillId="0" borderId="1" xfId="189" quotePrefix="1" applyBorder="1"/>
    <xf numFmtId="0" fontId="13" fillId="0" borderId="1" xfId="189" applyFont="1" applyBorder="1"/>
    <xf numFmtId="3" fontId="13" fillId="0" borderId="1" xfId="105" applyNumberFormat="1" applyFont="1" applyBorder="1"/>
    <xf numFmtId="0" fontId="15" fillId="0" borderId="0" xfId="189" quotePrefix="1"/>
    <xf numFmtId="0" fontId="22" fillId="0" borderId="0" xfId="189" applyFont="1" applyFill="1" applyBorder="1" applyAlignment="1">
      <alignment horizontal="left" vertical="center"/>
    </xf>
    <xf numFmtId="0" fontId="25" fillId="0" borderId="0" xfId="189" applyFont="1" applyAlignment="1">
      <alignment horizontal="center"/>
    </xf>
    <xf numFmtId="0" fontId="25" fillId="0" borderId="0" xfId="189" applyFont="1" applyFill="1"/>
    <xf numFmtId="165" fontId="13" fillId="2" borderId="1" xfId="189" applyNumberFormat="1" applyFont="1" applyFill="1" applyBorder="1" applyAlignment="1">
      <alignment vertical="top" wrapText="1"/>
    </xf>
    <xf numFmtId="0" fontId="15" fillId="0" borderId="0" xfId="189" applyAlignment="1">
      <alignment horizontal="left"/>
    </xf>
    <xf numFmtId="0" fontId="13" fillId="0" borderId="0" xfId="189" applyFont="1" applyAlignment="1">
      <alignment horizontal="left"/>
    </xf>
    <xf numFmtId="0" fontId="13" fillId="0" borderId="0" xfId="189" applyFont="1"/>
    <xf numFmtId="164" fontId="13" fillId="0" borderId="0" xfId="189" applyNumberFormat="1" applyFont="1" applyAlignment="1">
      <alignment horizontal="right"/>
    </xf>
    <xf numFmtId="164" fontId="13" fillId="0" borderId="0" xfId="189" applyNumberFormat="1" applyFont="1" applyFill="1" applyAlignment="1">
      <alignment horizontal="right"/>
    </xf>
    <xf numFmtId="164" fontId="15" fillId="0" borderId="0" xfId="189" applyNumberFormat="1" applyAlignment="1">
      <alignment horizontal="right"/>
    </xf>
    <xf numFmtId="164" fontId="15" fillId="0" borderId="0" xfId="189" applyNumberFormat="1" applyFill="1" applyAlignment="1">
      <alignment horizontal="right"/>
    </xf>
    <xf numFmtId="0" fontId="15" fillId="0" borderId="0" xfId="189" applyAlignment="1">
      <alignment horizontal="center"/>
    </xf>
    <xf numFmtId="3" fontId="15" fillId="0" borderId="0" xfId="189" applyNumberFormat="1"/>
    <xf numFmtId="0" fontId="15" fillId="0" borderId="0" xfId="189" applyAlignment="1">
      <alignment horizontal="right"/>
    </xf>
    <xf numFmtId="3" fontId="15" fillId="0" borderId="0" xfId="189" applyNumberFormat="1" applyAlignment="1">
      <alignment horizontal="right"/>
    </xf>
    <xf numFmtId="166" fontId="15" fillId="0" borderId="0" xfId="0" quotePrefix="1" applyNumberFormat="1" applyFont="1" applyAlignment="1">
      <alignment horizontal="right"/>
    </xf>
    <xf numFmtId="165" fontId="13" fillId="2" borderId="2" xfId="0" applyNumberFormat="1" applyFont="1" applyFill="1" applyBorder="1" applyAlignment="1">
      <alignment horizontal="left" vertical="top" wrapText="1"/>
    </xf>
    <xf numFmtId="0" fontId="43" fillId="0" borderId="0" xfId="1" applyFont="1" applyAlignment="1" applyProtection="1">
      <alignment wrapText="1"/>
    </xf>
    <xf numFmtId="165" fontId="13" fillId="2" borderId="1" xfId="0" applyNumberFormat="1" applyFont="1" applyFill="1" applyBorder="1" applyAlignment="1">
      <alignment vertical="top" wrapText="1"/>
    </xf>
    <xf numFmtId="164" fontId="15" fillId="0" borderId="0" xfId="0" applyNumberFormat="1" applyFont="1"/>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15" fillId="0" borderId="0" xfId="0" applyFont="1" applyFill="1" applyAlignment="1"/>
    <xf numFmtId="49" fontId="15" fillId="0" borderId="0" xfId="0" applyNumberFormat="1" applyFont="1" applyFill="1" applyAlignment="1"/>
    <xf numFmtId="0" fontId="16" fillId="0" borderId="1" xfId="189" quotePrefix="1" applyFont="1" applyBorder="1"/>
    <xf numFmtId="0" fontId="16" fillId="0" borderId="1" xfId="189" quotePrefix="1" applyFont="1" applyFill="1" applyBorder="1"/>
    <xf numFmtId="0" fontId="14" fillId="0" borderId="0" xfId="189" applyFont="1"/>
    <xf numFmtId="0" fontId="20" fillId="0" borderId="0" xfId="1" applyAlignment="1" applyProtection="1">
      <alignment vertical="top"/>
    </xf>
    <xf numFmtId="3" fontId="22" fillId="0" borderId="0" xfId="0" applyNumberFormat="1" applyFont="1" applyAlignment="1">
      <alignment horizontal="left"/>
    </xf>
    <xf numFmtId="3" fontId="15" fillId="0" borderId="0" xfId="0" applyNumberFormat="1" applyFont="1" applyAlignment="1">
      <alignment horizontal="right"/>
    </xf>
    <xf numFmtId="3"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shrinkToFit="1"/>
    </xf>
    <xf numFmtId="4" fontId="13" fillId="0" borderId="0" xfId="0" applyNumberFormat="1" applyFont="1" applyFill="1"/>
    <xf numFmtId="4" fontId="0" fillId="0" borderId="0" xfId="0" applyNumberFormat="1" applyFill="1"/>
    <xf numFmtId="0" fontId="22" fillId="34" borderId="0" xfId="0" applyFont="1" applyFill="1" applyBorder="1" applyAlignment="1">
      <alignment horizontal="left" vertical="center"/>
    </xf>
    <xf numFmtId="0" fontId="0" fillId="0" borderId="0" xfId="0" applyAlignment="1">
      <alignment vertical="center" wrapText="1"/>
    </xf>
    <xf numFmtId="0" fontId="15" fillId="0" borderId="0" xfId="0" applyFont="1" applyFill="1" applyAlignment="1">
      <alignment horizontal="left"/>
    </xf>
    <xf numFmtId="0" fontId="15" fillId="34" borderId="0" xfId="0" applyFont="1" applyFill="1" applyAlignment="1">
      <alignment horizontal="left"/>
    </xf>
    <xf numFmtId="0" fontId="15" fillId="0" borderId="0" xfId="0" applyFont="1" applyFill="1" applyAlignment="1">
      <alignment horizontal="left" vertical="top"/>
    </xf>
    <xf numFmtId="0" fontId="0" fillId="0" borderId="0" xfId="0"/>
    <xf numFmtId="0" fontId="22" fillId="34" borderId="0" xfId="0" applyFont="1" applyFill="1" applyAlignment="1">
      <alignment horizontal="left"/>
    </xf>
    <xf numFmtId="0" fontId="47" fillId="0" borderId="0" xfId="0" applyFont="1" applyAlignment="1">
      <alignment horizontal="left"/>
    </xf>
    <xf numFmtId="3" fontId="0" fillId="0" borderId="0" xfId="0" applyNumberFormat="1" applyFill="1"/>
    <xf numFmtId="0" fontId="0" fillId="0" borderId="0" xfId="0"/>
    <xf numFmtId="0" fontId="0" fillId="0" borderId="0" xfId="0"/>
    <xf numFmtId="0" fontId="0" fillId="34" borderId="0" xfId="0" applyFill="1"/>
    <xf numFmtId="0" fontId="14" fillId="34" borderId="0" xfId="0" applyFont="1" applyFill="1"/>
    <xf numFmtId="0" fontId="47" fillId="0" borderId="0" xfId="189" applyFont="1"/>
    <xf numFmtId="0" fontId="48" fillId="0" borderId="0" xfId="0" applyFont="1" applyAlignment="1">
      <alignment horizontal="center" vertical="center"/>
    </xf>
    <xf numFmtId="0" fontId="47" fillId="0" borderId="0" xfId="0" applyFont="1"/>
    <xf numFmtId="0" fontId="15" fillId="0" borderId="0" xfId="189"/>
    <xf numFmtId="0" fontId="49" fillId="0" borderId="0" xfId="0" applyFont="1"/>
    <xf numFmtId="0" fontId="13" fillId="0" borderId="0" xfId="0" applyFont="1" applyFill="1" applyAlignment="1">
      <alignment horizontal="justify"/>
    </xf>
    <xf numFmtId="3" fontId="0" fillId="0" borderId="1" xfId="0" applyNumberFormat="1" applyFill="1" applyBorder="1"/>
    <xf numFmtId="164" fontId="0" fillId="0" borderId="1" xfId="0" applyNumberFormat="1" applyFill="1" applyBorder="1"/>
    <xf numFmtId="3" fontId="13" fillId="0" borderId="1" xfId="4" applyNumberFormat="1" applyFont="1" applyFill="1" applyBorder="1"/>
    <xf numFmtId="164" fontId="13" fillId="0" borderId="1" xfId="4" applyNumberFormat="1" applyFont="1" applyFill="1" applyBorder="1"/>
    <xf numFmtId="0" fontId="0" fillId="0" borderId="0" xfId="0" applyBorder="1"/>
    <xf numFmtId="164" fontId="15" fillId="0" borderId="0" xfId="0" applyNumberFormat="1" applyFont="1" applyAlignment="1">
      <alignment horizontal="right"/>
    </xf>
    <xf numFmtId="0" fontId="15" fillId="0" borderId="1" xfId="0" applyFont="1" applyBorder="1"/>
    <xf numFmtId="3" fontId="23" fillId="0" borderId="1" xfId="4" applyNumberFormat="1" applyFill="1" applyBorder="1"/>
    <xf numFmtId="164" fontId="23" fillId="0" borderId="1" xfId="4" applyNumberFormat="1" applyFill="1" applyBorder="1"/>
    <xf numFmtId="164" fontId="47" fillId="0" borderId="0" xfId="0" applyNumberFormat="1" applyFont="1"/>
    <xf numFmtId="1" fontId="13" fillId="0" borderId="0" xfId="0" applyNumberFormat="1" applyFont="1" applyAlignment="1">
      <alignment horizontal="right"/>
    </xf>
    <xf numFmtId="4" fontId="13" fillId="0" borderId="0" xfId="0" applyNumberFormat="1" applyFont="1" applyAlignment="1">
      <alignment horizontal="right"/>
    </xf>
    <xf numFmtId="3" fontId="15" fillId="0" borderId="1" xfId="0" applyNumberFormat="1" applyFont="1" applyBorder="1"/>
    <xf numFmtId="3" fontId="15" fillId="0" borderId="1" xfId="105" applyNumberFormat="1" applyFill="1" applyBorder="1"/>
    <xf numFmtId="3" fontId="13" fillId="0" borderId="1" xfId="105" applyNumberFormat="1" applyFont="1" applyFill="1" applyBorder="1"/>
    <xf numFmtId="0" fontId="13" fillId="2" borderId="2" xfId="0" applyFont="1" applyFill="1" applyBorder="1" applyAlignment="1">
      <alignment horizontal="right" vertical="top" wrapText="1"/>
    </xf>
    <xf numFmtId="0" fontId="15" fillId="0" borderId="1" xfId="0" applyFont="1" applyBorder="1" applyAlignment="1">
      <alignment horizontal="right" vertical="top"/>
    </xf>
    <xf numFmtId="1" fontId="15" fillId="0" borderId="1" xfId="189" applyNumberFormat="1" applyBorder="1"/>
    <xf numFmtId="1" fontId="15" fillId="0" borderId="1" xfId="189" applyNumberFormat="1" applyBorder="1" applyAlignment="1">
      <alignment horizontal="right"/>
    </xf>
    <xf numFmtId="1" fontId="0" fillId="0" borderId="1" xfId="0" applyNumberFormat="1" applyBorder="1"/>
    <xf numFmtId="1" fontId="0" fillId="34" borderId="1" xfId="0" applyNumberFormat="1" applyFill="1" applyBorder="1"/>
    <xf numFmtId="0" fontId="14" fillId="0" borderId="0" xfId="189" applyFont="1" applyAlignment="1">
      <alignment vertical="top"/>
    </xf>
    <xf numFmtId="3" fontId="47" fillId="0" borderId="0" xfId="0" applyNumberFormat="1" applyFont="1"/>
    <xf numFmtId="0" fontId="45" fillId="0" borderId="0" xfId="0" applyFont="1" applyBorder="1" applyAlignment="1">
      <alignment horizontal="left" vertical="center" wrapText="1"/>
    </xf>
    <xf numFmtId="0" fontId="0" fillId="0" borderId="0" xfId="0" applyBorder="1" applyAlignment="1">
      <alignment horizontal="left" vertical="top" wrapText="1"/>
    </xf>
    <xf numFmtId="0" fontId="15" fillId="0" borderId="0" xfId="0" applyFont="1" applyBorder="1" applyAlignment="1">
      <alignment horizontal="left" vertical="center" wrapText="1"/>
    </xf>
    <xf numFmtId="0" fontId="44" fillId="0" borderId="0" xfId="0" applyFont="1" applyBorder="1" applyAlignment="1">
      <alignment horizontal="left" vertical="center" wrapText="1"/>
    </xf>
    <xf numFmtId="0" fontId="15" fillId="0" borderId="0" xfId="0" applyFont="1" applyBorder="1" applyAlignment="1">
      <alignment horizontal="left" vertical="top" wrapText="1"/>
    </xf>
    <xf numFmtId="0" fontId="46" fillId="0" borderId="0" xfId="1" applyFont="1" applyBorder="1" applyAlignment="1" applyProtection="1">
      <alignment horizontal="left" vertical="center" wrapText="1"/>
    </xf>
    <xf numFmtId="0" fontId="45" fillId="0" borderId="0" xfId="0" applyFont="1" applyBorder="1" applyAlignment="1">
      <alignment horizontal="left" vertical="top" wrapText="1"/>
    </xf>
    <xf numFmtId="0" fontId="15" fillId="0" borderId="0" xfId="0" applyFont="1" applyBorder="1" applyAlignment="1">
      <alignment horizontal="left" vertical="center"/>
    </xf>
    <xf numFmtId="0" fontId="18" fillId="0" borderId="0" xfId="0" applyFont="1" applyAlignment="1">
      <alignment horizontal="left" vertical="top"/>
    </xf>
    <xf numFmtId="0" fontId="50" fillId="0" borderId="0" xfId="1" applyFont="1" applyBorder="1" applyAlignment="1" applyProtection="1">
      <alignment horizontal="left" vertical="top" wrapText="1"/>
    </xf>
    <xf numFmtId="0" fontId="18" fillId="0" borderId="0" xfId="0" applyFont="1" applyBorder="1" applyAlignment="1">
      <alignment horizontal="left" vertical="top" wrapText="1"/>
    </xf>
    <xf numFmtId="0" fontId="13" fillId="2" borderId="1" xfId="0" applyFont="1" applyFill="1" applyBorder="1" applyAlignment="1">
      <alignment horizontal="right" vertical="top" wrapText="1"/>
    </xf>
    <xf numFmtId="0" fontId="13" fillId="2" borderId="1" xfId="189" applyFont="1" applyFill="1" applyBorder="1" applyAlignment="1">
      <alignment horizontal="right" vertical="top" wrapText="1"/>
    </xf>
    <xf numFmtId="165" fontId="13" fillId="2" borderId="1" xfId="0" applyNumberFormat="1" applyFont="1" applyFill="1" applyBorder="1" applyAlignment="1">
      <alignment horizontal="right" vertical="top" wrapText="1"/>
    </xf>
    <xf numFmtId="3" fontId="13" fillId="2" borderId="1" xfId="0" applyNumberFormat="1" applyFont="1" applyFill="1" applyBorder="1" applyAlignment="1">
      <alignment horizontal="right" vertical="top" wrapText="1"/>
    </xf>
    <xf numFmtId="0" fontId="13" fillId="2" borderId="1" xfId="0" applyNumberFormat="1" applyFont="1" applyFill="1" applyBorder="1" applyAlignment="1">
      <alignment horizontal="right" vertical="top" wrapText="1"/>
    </xf>
    <xf numFmtId="165" fontId="13" fillId="2" borderId="1" xfId="0" applyNumberFormat="1" applyFont="1" applyFill="1" applyBorder="1" applyAlignment="1">
      <alignment horizontal="right" vertical="top" wrapText="1" shrinkToFit="1"/>
    </xf>
    <xf numFmtId="4" fontId="13" fillId="2" borderId="1" xfId="0" applyNumberFormat="1" applyFont="1" applyFill="1" applyBorder="1" applyAlignment="1">
      <alignment horizontal="right" vertical="top" wrapText="1"/>
    </xf>
    <xf numFmtId="4" fontId="13" fillId="2" borderId="1" xfId="0" applyNumberFormat="1" applyFont="1" applyFill="1" applyBorder="1" applyAlignment="1">
      <alignment horizontal="right" vertical="top" wrapText="1" shrinkToFit="1"/>
    </xf>
    <xf numFmtId="164" fontId="13" fillId="0" borderId="0" xfId="0" applyNumberFormat="1" applyFont="1" applyFill="1" applyBorder="1" applyAlignment="1">
      <alignment horizontal="right" wrapText="1"/>
    </xf>
    <xf numFmtId="4" fontId="47" fillId="0" borderId="0" xfId="0" applyNumberFormat="1" applyFont="1" applyFill="1" applyBorder="1" applyAlignment="1">
      <alignment vertical="top"/>
    </xf>
    <xf numFmtId="0" fontId="0" fillId="0" borderId="0" xfId="0" applyAlignment="1">
      <alignment vertical="top"/>
    </xf>
    <xf numFmtId="4" fontId="47" fillId="0" borderId="0" xfId="0" applyNumberFormat="1" applyFont="1"/>
    <xf numFmtId="4" fontId="0" fillId="0" borderId="0" xfId="0" applyNumberFormat="1" applyFill="1" applyAlignment="1">
      <alignment horizontal="right"/>
    </xf>
    <xf numFmtId="0" fontId="13" fillId="0" borderId="0" xfId="0" applyNumberFormat="1" applyFont="1" applyFill="1" applyAlignment="1">
      <alignment horizontal="right"/>
    </xf>
    <xf numFmtId="0" fontId="0" fillId="0" borderId="0" xfId="0" applyNumberFormat="1" applyFill="1" applyAlignment="1">
      <alignment horizontal="right"/>
    </xf>
    <xf numFmtId="0" fontId="13" fillId="0" borderId="0" xfId="0" applyNumberFormat="1" applyFont="1" applyFill="1" applyBorder="1" applyAlignment="1">
      <alignment horizontal="right" wrapText="1"/>
    </xf>
    <xf numFmtId="0" fontId="15" fillId="0" borderId="0" xfId="0" applyNumberFormat="1" applyFont="1" applyFill="1" applyAlignment="1">
      <alignment horizontal="right"/>
    </xf>
    <xf numFmtId="0" fontId="15" fillId="0" borderId="0" xfId="0" applyFont="1" applyFill="1" applyBorder="1" applyAlignment="1">
      <alignment horizontal="left" vertical="top"/>
    </xf>
    <xf numFmtId="0" fontId="14" fillId="0" borderId="0" xfId="0" applyFont="1" applyFill="1" applyBorder="1" applyAlignment="1">
      <alignment horizontal="left" vertical="top"/>
    </xf>
    <xf numFmtId="0" fontId="13" fillId="0" borderId="0" xfId="0" applyFont="1" applyAlignment="1">
      <alignment vertical="top" wrapText="1"/>
    </xf>
    <xf numFmtId="3" fontId="0" fillId="0" borderId="0" xfId="0" applyNumberFormat="1" applyFont="1" applyBorder="1" applyAlignment="1">
      <alignment horizontal="left" wrapText="1"/>
    </xf>
    <xf numFmtId="0" fontId="43" fillId="0" borderId="0" xfId="1" applyFont="1" applyAlignment="1" applyProtection="1"/>
    <xf numFmtId="0" fontId="26" fillId="0" borderId="0" xfId="1" applyFont="1" applyAlignment="1" applyProtection="1"/>
    <xf numFmtId="0" fontId="13" fillId="2" borderId="2" xfId="189" applyFont="1" applyFill="1" applyBorder="1" applyAlignment="1">
      <alignment horizontal="center" vertical="top"/>
    </xf>
    <xf numFmtId="0" fontId="13" fillId="2" borderId="4" xfId="189" applyFont="1" applyFill="1" applyBorder="1" applyAlignment="1">
      <alignment horizontal="center" vertical="top"/>
    </xf>
    <xf numFmtId="0" fontId="13" fillId="2" borderId="15" xfId="189" applyFont="1" applyFill="1" applyBorder="1" applyAlignment="1">
      <alignment horizontal="center" vertical="center"/>
    </xf>
    <xf numFmtId="0" fontId="13" fillId="2" borderId="17" xfId="189" applyFont="1" applyFill="1" applyBorder="1" applyAlignment="1">
      <alignment horizontal="center" vertical="center"/>
    </xf>
    <xf numFmtId="0" fontId="13" fillId="2" borderId="16" xfId="189" applyFont="1" applyFill="1" applyBorder="1" applyAlignment="1">
      <alignment horizontal="center" vertical="center"/>
    </xf>
    <xf numFmtId="0" fontId="13" fillId="2" borderId="2" xfId="189" applyFont="1" applyFill="1" applyBorder="1" applyAlignment="1">
      <alignment horizontal="center" vertical="top" wrapText="1"/>
    </xf>
    <xf numFmtId="0" fontId="13" fillId="2" borderId="4" xfId="189" applyFont="1" applyFill="1" applyBorder="1" applyAlignment="1">
      <alignment horizontal="center" vertical="top" wrapText="1"/>
    </xf>
    <xf numFmtId="0" fontId="13" fillId="2" borderId="2" xfId="189" applyFont="1" applyFill="1" applyBorder="1" applyAlignment="1">
      <alignment horizontal="left" vertical="top" wrapText="1"/>
    </xf>
    <xf numFmtId="0" fontId="13" fillId="2" borderId="4" xfId="189" applyFont="1" applyFill="1" applyBorder="1" applyAlignment="1">
      <alignment horizontal="left" vertical="top" wrapText="1"/>
    </xf>
    <xf numFmtId="0" fontId="22" fillId="0" borderId="0" xfId="0" applyFont="1" applyAlignment="1">
      <alignment horizontal="left" vertical="center"/>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4" xfId="0" applyFont="1" applyFill="1" applyBorder="1" applyAlignment="1">
      <alignment horizontal="center" vertical="top" wrapText="1"/>
    </xf>
    <xf numFmtId="0" fontId="14" fillId="34" borderId="0" xfId="0" applyFont="1" applyFill="1" applyAlignment="1">
      <alignment wrapText="1"/>
    </xf>
    <xf numFmtId="0" fontId="15" fillId="0" borderId="0" xfId="0" applyFont="1" applyAlignment="1"/>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4" fillId="0" borderId="0" xfId="0" applyFont="1" applyAlignment="1">
      <alignment vertical="top" wrapText="1"/>
    </xf>
    <xf numFmtId="0" fontId="0" fillId="0" borderId="0" xfId="0" applyAlignment="1">
      <alignment vertical="top"/>
    </xf>
    <xf numFmtId="0" fontId="0" fillId="0" borderId="4" xfId="0" applyBorder="1" applyAlignment="1">
      <alignment horizontal="center"/>
    </xf>
    <xf numFmtId="0" fontId="13" fillId="2" borderId="20" xfId="0" applyFont="1" applyFill="1" applyBorder="1" applyAlignment="1">
      <alignment horizontal="center" vertical="top" wrapText="1"/>
    </xf>
    <xf numFmtId="0" fontId="0" fillId="0" borderId="19" xfId="0" applyBorder="1" applyAlignment="1">
      <alignment horizontal="center"/>
    </xf>
    <xf numFmtId="0" fontId="0" fillId="2" borderId="17" xfId="0" applyFill="1" applyBorder="1" applyAlignment="1">
      <alignment horizontal="center" vertical="center"/>
    </xf>
    <xf numFmtId="0" fontId="0" fillId="2" borderId="16" xfId="0" applyFill="1" applyBorder="1" applyAlignment="1">
      <alignment horizontal="center" vertical="center"/>
    </xf>
    <xf numFmtId="165" fontId="13" fillId="2" borderId="2" xfId="0" applyNumberFormat="1" applyFont="1" applyFill="1" applyBorder="1" applyAlignment="1">
      <alignment horizontal="left" vertical="top" wrapText="1"/>
    </xf>
    <xf numFmtId="165" fontId="13" fillId="2" borderId="4" xfId="0" applyNumberFormat="1" applyFont="1" applyFill="1" applyBorder="1" applyAlignment="1">
      <alignment horizontal="left" vertical="top" wrapText="1"/>
    </xf>
    <xf numFmtId="165" fontId="13" fillId="2" borderId="1" xfId="0" applyNumberFormat="1" applyFont="1" applyFill="1" applyBorder="1" applyAlignment="1">
      <alignment horizontal="left" vertical="top"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13" fillId="2" borderId="17" xfId="0" applyFont="1" applyFill="1" applyBorder="1" applyAlignment="1">
      <alignment horizontal="center" vertical="center"/>
    </xf>
    <xf numFmtId="165" fontId="13" fillId="2" borderId="3" xfId="0" applyNumberFormat="1" applyFont="1" applyFill="1" applyBorder="1" applyAlignment="1">
      <alignment horizontal="left" vertical="top" wrapText="1"/>
    </xf>
    <xf numFmtId="0" fontId="13" fillId="2" borderId="1" xfId="0" applyFont="1" applyFill="1" applyBorder="1" applyAlignment="1">
      <alignment horizontal="right" vertical="top" wrapText="1" indent="1"/>
    </xf>
    <xf numFmtId="0" fontId="13" fillId="2" borderId="1" xfId="0" applyFont="1" applyFill="1" applyBorder="1" applyAlignment="1">
      <alignment horizontal="right" vertical="top" wrapText="1"/>
    </xf>
    <xf numFmtId="0" fontId="13" fillId="2" borderId="1" xfId="0" applyFont="1" applyFill="1" applyBorder="1" applyAlignment="1">
      <alignment horizontal="center" vertical="center"/>
    </xf>
    <xf numFmtId="0" fontId="13" fillId="2" borderId="5" xfId="0" applyFont="1" applyFill="1" applyBorder="1" applyAlignment="1">
      <alignment horizontal="right" vertical="top" wrapText="1"/>
    </xf>
    <xf numFmtId="0" fontId="0" fillId="0" borderId="18" xfId="0" applyBorder="1" applyAlignment="1">
      <alignment horizontal="right" vertical="top" wrapText="1"/>
    </xf>
    <xf numFmtId="0" fontId="13" fillId="2" borderId="2" xfId="0" applyFont="1" applyFill="1" applyBorder="1" applyAlignment="1">
      <alignment horizontal="right" vertical="top" wrapText="1" indent="1"/>
    </xf>
    <xf numFmtId="0" fontId="13" fillId="2" borderId="4" xfId="0" applyFont="1" applyFill="1" applyBorder="1" applyAlignment="1">
      <alignment horizontal="right" vertical="top" wrapText="1" indent="1"/>
    </xf>
  </cellXfs>
  <cellStyles count="2327">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10</xdr:col>
      <xdr:colOff>2543175</xdr:colOff>
      <xdr:row>13</xdr:row>
      <xdr:rowOff>19050</xdr:rowOff>
    </xdr:to>
    <xdr:sp macro="" textlink="">
      <xdr:nvSpPr>
        <xdr:cNvPr id="1063" name="Rectangle 1">
          <a:extLst>
            <a:ext uri="{FF2B5EF4-FFF2-40B4-BE49-F238E27FC236}">
              <a16:creationId xmlns:a16="http://schemas.microsoft.com/office/drawing/2014/main" id="{00000000-0008-0000-0000-000027040000}"/>
            </a:ext>
          </a:extLst>
        </xdr:cNvPr>
        <xdr:cNvSpPr>
          <a:spLocks noChangeArrowheads="1"/>
        </xdr:cNvSpPr>
      </xdr:nvSpPr>
      <xdr:spPr bwMode="auto">
        <a:xfrm>
          <a:off x="9525" y="1895475"/>
          <a:ext cx="7934325" cy="114300"/>
        </a:xfrm>
        <a:prstGeom prst="rect">
          <a:avLst/>
        </a:prstGeom>
        <a:solidFill>
          <a:srgbClr xmlns:mc="http://schemas.openxmlformats.org/markup-compatibility/2006" xmlns:a14="http://schemas.microsoft.com/office/drawing/2010/main" val="545F60" mc:Ignorable="a14" a14:legacySpreadsheetColorIndex="2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ch/statistik"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uebersichtsseite_gemeindeaufsicht.jsp"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tabSelected="1" view="pageBreakPreview" zoomScaleNormal="100" zoomScaleSheetLayoutView="100" zoomScalePageLayoutView="70" workbookViewId="0">
      <selection activeCell="B7" sqref="B7"/>
    </sheetView>
  </sheetViews>
  <sheetFormatPr baseColWidth="10" defaultColWidth="11.42578125" defaultRowHeight="12.75" x14ac:dyDescent="0.2"/>
  <cols>
    <col min="1" max="1" width="1.42578125" style="6" customWidth="1"/>
    <col min="2" max="2" width="6.42578125" style="6" customWidth="1"/>
    <col min="3" max="3" width="4.28515625" style="37" customWidth="1"/>
    <col min="4" max="4" width="2.140625" style="6" customWidth="1"/>
    <col min="5" max="5" width="36.42578125" style="6" customWidth="1"/>
    <col min="6" max="8" width="11.42578125" style="6"/>
    <col min="9" max="11" width="3.7109375" style="6" customWidth="1"/>
    <col min="12" max="12" width="11.42578125" style="12"/>
    <col min="13" max="16384" width="11.42578125" style="6"/>
  </cols>
  <sheetData>
    <row r="1" spans="1:12" ht="17.25" customHeight="1" x14ac:dyDescent="0.2">
      <c r="A1" s="99" t="s">
        <v>250</v>
      </c>
      <c r="B1" s="99"/>
      <c r="C1" s="100"/>
      <c r="D1" s="99"/>
      <c r="E1" s="99"/>
      <c r="F1" s="12"/>
      <c r="G1" s="12"/>
      <c r="H1" s="12"/>
      <c r="I1" s="12"/>
      <c r="J1" s="12"/>
      <c r="K1" s="13"/>
    </row>
    <row r="2" spans="1:12" ht="12" customHeight="1" x14ac:dyDescent="0.2">
      <c r="A2" s="191" t="s">
        <v>248</v>
      </c>
      <c r="B2" s="191"/>
      <c r="C2" s="191"/>
      <c r="D2" s="191"/>
      <c r="E2" s="191"/>
      <c r="F2" s="12"/>
      <c r="G2" s="12"/>
      <c r="H2" s="12"/>
      <c r="I2" s="12"/>
      <c r="J2" s="12"/>
      <c r="K2" s="12"/>
    </row>
    <row r="3" spans="1:12" x14ac:dyDescent="0.2">
      <c r="A3" s="99" t="s">
        <v>249</v>
      </c>
      <c r="B3" s="101"/>
      <c r="C3" s="102"/>
      <c r="D3" s="101"/>
      <c r="E3" s="101"/>
      <c r="F3" s="12"/>
      <c r="G3" s="12"/>
      <c r="H3" s="12"/>
      <c r="I3" s="12"/>
      <c r="J3" s="12"/>
      <c r="K3" s="12"/>
    </row>
    <row r="4" spans="1:12" x14ac:dyDescent="0.2">
      <c r="A4" s="103"/>
      <c r="B4" s="103"/>
      <c r="C4" s="104"/>
      <c r="D4" s="103"/>
      <c r="E4" s="103"/>
      <c r="F4" s="12"/>
      <c r="G4" s="12"/>
      <c r="H4" s="12"/>
      <c r="I4" s="12"/>
      <c r="J4" s="12"/>
      <c r="K4" s="12"/>
    </row>
    <row r="5" spans="1:12" s="14" customFormat="1" ht="12" x14ac:dyDescent="0.2">
      <c r="A5" s="99"/>
      <c r="B5" s="99"/>
      <c r="C5" s="99"/>
      <c r="D5" s="99"/>
      <c r="E5" s="99"/>
      <c r="F5" s="15"/>
      <c r="G5" s="15"/>
      <c r="H5" s="15"/>
      <c r="I5" s="15"/>
      <c r="J5" s="15"/>
      <c r="K5" s="15"/>
      <c r="L5" s="15"/>
    </row>
    <row r="6" spans="1:12" s="14" customFormat="1" ht="12" x14ac:dyDescent="0.2">
      <c r="F6" s="15"/>
      <c r="G6" s="15"/>
      <c r="H6" s="15"/>
      <c r="I6" s="15"/>
      <c r="J6" s="15"/>
      <c r="K6" s="15"/>
      <c r="L6" s="15"/>
    </row>
    <row r="7" spans="1:12" s="14" customFormat="1" ht="12" x14ac:dyDescent="0.2">
      <c r="L7" s="15"/>
    </row>
    <row r="10" spans="1:12" x14ac:dyDescent="0.2">
      <c r="F10" s="12"/>
      <c r="G10" s="12"/>
      <c r="H10" s="12"/>
      <c r="I10" s="12"/>
      <c r="J10" s="12"/>
      <c r="K10" s="12"/>
    </row>
    <row r="11" spans="1:12" ht="20.25" x14ac:dyDescent="0.3">
      <c r="A11" s="12"/>
      <c r="B11" s="12" t="s">
        <v>452</v>
      </c>
      <c r="C11" s="38"/>
      <c r="D11" s="12"/>
      <c r="E11" s="12"/>
      <c r="F11" s="12"/>
      <c r="G11" s="12"/>
      <c r="H11" s="12"/>
      <c r="I11" s="12"/>
      <c r="J11" s="12"/>
      <c r="K11" s="16" t="s">
        <v>363</v>
      </c>
    </row>
    <row r="12" spans="1:12" ht="3.75" customHeight="1" x14ac:dyDescent="0.3">
      <c r="A12" s="12"/>
      <c r="B12" s="12"/>
      <c r="C12" s="38"/>
      <c r="D12" s="12"/>
      <c r="E12" s="12"/>
      <c r="F12" s="12"/>
      <c r="G12" s="12"/>
      <c r="H12" s="12"/>
      <c r="I12" s="12"/>
      <c r="J12" s="12"/>
      <c r="K12" s="16"/>
    </row>
    <row r="13" spans="1:12" ht="7.5" customHeight="1" x14ac:dyDescent="0.2">
      <c r="A13" s="12"/>
      <c r="B13" s="12"/>
      <c r="C13" s="38"/>
      <c r="D13" s="12"/>
      <c r="E13" s="12"/>
      <c r="F13" s="12"/>
      <c r="G13" s="12"/>
      <c r="H13" s="12"/>
      <c r="I13" s="12"/>
      <c r="J13" s="12"/>
      <c r="K13" s="12"/>
    </row>
    <row r="14" spans="1:12" ht="8.25" customHeight="1" x14ac:dyDescent="0.2">
      <c r="A14" s="12"/>
      <c r="B14" s="12"/>
      <c r="C14" s="38"/>
      <c r="D14" s="12"/>
      <c r="E14" s="12"/>
      <c r="F14" s="12"/>
      <c r="G14" s="12"/>
      <c r="H14" s="12"/>
      <c r="I14" s="12"/>
      <c r="J14" s="12"/>
      <c r="K14" s="12"/>
    </row>
    <row r="15" spans="1:12" ht="16.5" customHeight="1" x14ac:dyDescent="0.2">
      <c r="A15" s="12"/>
      <c r="B15" s="12"/>
      <c r="C15" s="38"/>
      <c r="D15" s="12"/>
      <c r="E15" s="12"/>
      <c r="F15" s="12"/>
      <c r="G15" s="12"/>
      <c r="H15" s="12"/>
      <c r="I15" s="12"/>
      <c r="J15" s="12"/>
      <c r="K15" s="12"/>
    </row>
    <row r="16" spans="1:12" ht="16.5" customHeight="1" x14ac:dyDescent="0.2">
      <c r="B16" s="8"/>
      <c r="C16" s="39"/>
    </row>
    <row r="17" spans="2:11" ht="15.75" x14ac:dyDescent="0.25">
      <c r="B17" s="17" t="s">
        <v>50</v>
      </c>
      <c r="C17" s="40"/>
    </row>
    <row r="18" spans="2:11" x14ac:dyDescent="0.2">
      <c r="B18" s="8"/>
      <c r="C18" s="39"/>
    </row>
    <row r="19" spans="2:11" x14ac:dyDescent="0.2">
      <c r="B19" s="118" t="s">
        <v>251</v>
      </c>
      <c r="C19" s="42">
        <v>1</v>
      </c>
      <c r="D19" s="7"/>
      <c r="E19" s="190" t="s">
        <v>369</v>
      </c>
      <c r="F19" s="190"/>
      <c r="G19" s="190"/>
      <c r="H19" s="190"/>
      <c r="I19" s="190"/>
      <c r="J19" s="190"/>
      <c r="K19" s="190"/>
    </row>
    <row r="20" spans="2:11" x14ac:dyDescent="0.2">
      <c r="B20" s="118" t="s">
        <v>251</v>
      </c>
      <c r="C20" s="42">
        <v>2</v>
      </c>
      <c r="D20" s="7"/>
      <c r="E20" s="190" t="s">
        <v>364</v>
      </c>
      <c r="F20" s="190"/>
      <c r="G20" s="190"/>
      <c r="H20" s="190"/>
      <c r="I20" s="190"/>
      <c r="J20" s="190"/>
      <c r="K20" s="190"/>
    </row>
    <row r="21" spans="2:11" x14ac:dyDescent="0.2">
      <c r="B21" s="119" t="s">
        <v>251</v>
      </c>
      <c r="C21" s="42">
        <v>3</v>
      </c>
      <c r="D21" s="7"/>
      <c r="E21" s="190" t="s">
        <v>370</v>
      </c>
      <c r="F21" s="190"/>
      <c r="G21" s="190"/>
      <c r="H21" s="190"/>
      <c r="I21" s="190"/>
      <c r="J21" s="190"/>
      <c r="K21" s="190"/>
    </row>
    <row r="22" spans="2:11" x14ac:dyDescent="0.2">
      <c r="B22" s="119" t="s">
        <v>251</v>
      </c>
      <c r="C22" s="42">
        <v>4</v>
      </c>
      <c r="D22" s="7"/>
      <c r="E22" s="190" t="s">
        <v>391</v>
      </c>
      <c r="F22" s="190"/>
      <c r="G22" s="190"/>
      <c r="H22" s="190"/>
      <c r="I22" s="190"/>
      <c r="J22" s="190"/>
      <c r="K22" s="190"/>
    </row>
    <row r="23" spans="2:11" ht="15" customHeight="1" x14ac:dyDescent="0.2"/>
    <row r="24" spans="2:11" ht="15" customHeight="1" x14ac:dyDescent="0.2">
      <c r="B24" s="18" t="s">
        <v>51</v>
      </c>
      <c r="C24" s="41"/>
    </row>
    <row r="25" spans="2:11" x14ac:dyDescent="0.2">
      <c r="B25" s="23" t="s">
        <v>251</v>
      </c>
      <c r="C25" s="42">
        <v>5</v>
      </c>
      <c r="D25" s="7"/>
      <c r="E25" s="190" t="s">
        <v>401</v>
      </c>
      <c r="F25" s="190"/>
      <c r="G25" s="190"/>
      <c r="H25" s="190"/>
      <c r="I25" s="190"/>
      <c r="J25" s="190"/>
      <c r="K25" s="190"/>
    </row>
    <row r="26" spans="2:11" x14ac:dyDescent="0.2">
      <c r="B26" s="23" t="s">
        <v>251</v>
      </c>
      <c r="C26" s="42">
        <v>6</v>
      </c>
      <c r="D26" s="7"/>
      <c r="E26" s="190" t="s">
        <v>402</v>
      </c>
      <c r="F26" s="190"/>
      <c r="G26" s="190"/>
      <c r="H26" s="190"/>
      <c r="I26" s="190"/>
      <c r="J26" s="190"/>
      <c r="K26" s="190"/>
    </row>
    <row r="27" spans="2:11" x14ac:dyDescent="0.2">
      <c r="B27" s="23" t="s">
        <v>251</v>
      </c>
      <c r="C27" s="42">
        <v>7</v>
      </c>
      <c r="D27" s="7"/>
      <c r="E27" s="190" t="s">
        <v>365</v>
      </c>
      <c r="F27" s="190"/>
      <c r="G27" s="190"/>
      <c r="H27" s="190"/>
      <c r="I27" s="190"/>
      <c r="J27" s="190"/>
      <c r="K27" s="190"/>
    </row>
    <row r="28" spans="2:11" x14ac:dyDescent="0.2">
      <c r="B28" s="23" t="s">
        <v>251</v>
      </c>
      <c r="C28" s="42">
        <v>8</v>
      </c>
      <c r="D28" s="7"/>
      <c r="E28" s="190" t="s">
        <v>366</v>
      </c>
      <c r="F28" s="190"/>
      <c r="G28" s="190"/>
      <c r="H28" s="190"/>
      <c r="I28" s="190"/>
      <c r="J28" s="190"/>
      <c r="K28" s="190"/>
    </row>
    <row r="29" spans="2:11" x14ac:dyDescent="0.2">
      <c r="B29" s="119" t="s">
        <v>251</v>
      </c>
      <c r="C29" s="42">
        <v>9</v>
      </c>
      <c r="D29" s="7"/>
      <c r="E29" s="190" t="s">
        <v>367</v>
      </c>
      <c r="F29" s="190"/>
      <c r="G29" s="190"/>
      <c r="H29" s="190"/>
      <c r="I29" s="190"/>
      <c r="J29" s="190"/>
      <c r="K29" s="190"/>
    </row>
    <row r="30" spans="2:11" x14ac:dyDescent="0.2">
      <c r="B30" s="119" t="s">
        <v>251</v>
      </c>
      <c r="C30" s="42">
        <v>10</v>
      </c>
      <c r="D30" s="7"/>
      <c r="E30" s="190" t="s">
        <v>368</v>
      </c>
      <c r="F30" s="190"/>
      <c r="G30" s="190"/>
      <c r="H30" s="190"/>
      <c r="I30" s="190"/>
      <c r="J30" s="190"/>
      <c r="K30" s="190"/>
    </row>
    <row r="31" spans="2:11" x14ac:dyDescent="0.2">
      <c r="B31" s="119" t="s">
        <v>251</v>
      </c>
      <c r="C31" s="94">
        <v>11</v>
      </c>
      <c r="D31" s="7"/>
      <c r="E31" s="190" t="s">
        <v>377</v>
      </c>
      <c r="F31" s="190"/>
      <c r="G31" s="190"/>
      <c r="H31" s="190"/>
      <c r="I31" s="190"/>
      <c r="J31" s="190"/>
      <c r="K31" s="190"/>
    </row>
    <row r="32" spans="2:11" ht="13.5" customHeight="1" x14ac:dyDescent="0.2">
      <c r="B32" s="120" t="s">
        <v>251</v>
      </c>
      <c r="C32" s="94">
        <v>12</v>
      </c>
      <c r="D32" s="7"/>
      <c r="E32" s="96" t="s">
        <v>375</v>
      </c>
      <c r="F32" s="50"/>
      <c r="G32" s="50"/>
      <c r="H32" s="50"/>
      <c r="I32" s="50"/>
      <c r="J32" s="50"/>
      <c r="K32" s="50"/>
    </row>
    <row r="33" spans="2:11" x14ac:dyDescent="0.2">
      <c r="B33" s="8"/>
      <c r="C33" s="39"/>
      <c r="D33" s="7"/>
      <c r="E33" s="50"/>
      <c r="F33" s="50"/>
      <c r="G33" s="50"/>
      <c r="H33" s="50"/>
      <c r="I33" s="50"/>
      <c r="J33" s="50"/>
      <c r="K33" s="50"/>
    </row>
    <row r="35" spans="2:11" ht="15.75" x14ac:dyDescent="0.25">
      <c r="B35" s="17" t="s">
        <v>52</v>
      </c>
      <c r="C35" s="17"/>
      <c r="D35" s="17"/>
      <c r="E35" s="17"/>
      <c r="F35" s="17"/>
      <c r="G35" s="17"/>
      <c r="H35" s="17"/>
      <c r="I35" s="17"/>
      <c r="J35" s="17"/>
      <c r="K35" s="17"/>
    </row>
    <row r="37" spans="2:11" ht="15.75" x14ac:dyDescent="0.25">
      <c r="B37" s="17"/>
      <c r="C37" s="40"/>
      <c r="G37" s="50"/>
      <c r="H37" s="50"/>
      <c r="I37" s="50"/>
      <c r="J37" s="50"/>
      <c r="K37" s="50"/>
    </row>
    <row r="38" spans="2:11" ht="15.75" x14ac:dyDescent="0.25">
      <c r="C38" s="17"/>
      <c r="D38" s="17"/>
      <c r="E38" s="17"/>
      <c r="F38" s="17"/>
      <c r="G38" s="17"/>
      <c r="H38" s="17"/>
    </row>
  </sheetData>
  <mergeCells count="12">
    <mergeCell ref="E22:K22"/>
    <mergeCell ref="E19:K19"/>
    <mergeCell ref="E20:K20"/>
    <mergeCell ref="A2:E2"/>
    <mergeCell ref="E21:K21"/>
    <mergeCell ref="E25:K25"/>
    <mergeCell ref="E26:K26"/>
    <mergeCell ref="E31:K31"/>
    <mergeCell ref="E27:K27"/>
    <mergeCell ref="E28:K28"/>
    <mergeCell ref="E29:K29"/>
    <mergeCell ref="E30:K30"/>
  </mergeCells>
  <phoneticPr fontId="14" type="noConversion"/>
  <hyperlinks>
    <hyperlink ref="A2" r:id="rId1"/>
    <hyperlink ref="B35:K35" location="Erläuterungen!A1" display="Erläuterungen: Begriffe und Definitionen"/>
    <hyperlink ref="E19:K19" location="'T 1'!A1" display="Entwicklung der Gemeindesteuerfüsse, 1975 − 2014"/>
    <hyperlink ref="E20:K20" location="'T 2'!A1" display="Zusammenhang zwischen Gemeindegrösse und Steuerfuss, 2014"/>
    <hyperlink ref="E21:K21" location="'T 3'!A1" display="Verteilung der Gemeinden und Einwohner nach der Steuerkraft pro Einwohner, 2014"/>
    <hyperlink ref="E22:K22" location="'T 4'!A1" display="Entwicklung der Steuerkraft, Steuerfuss und Tragfähigkeitsfaktor, 1974 − 2014"/>
    <hyperlink ref="E25:K25" location="'T5'!A1" display="Funktionale Gliederung der Laufenden Rechnung, Aufwand 2014 (in 1'000 Franken)"/>
    <hyperlink ref="E26:K26" location="'T6'!A1" display="Funktionale Gliederung der Laufenden Rechnung, Ertrag 2013 (in 1'000 Franken)"/>
    <hyperlink ref="E29:K29" location="'T9'!A1" display="Artengliederung der Investitionsrechnung 2014 (in 1'000 Franken)"/>
    <hyperlink ref="E30:K30" location="'T10'!A1" display="Bilanz der Einwohnergemeinden 2014 (in 1'000 Franken)"/>
    <hyperlink ref="E28:K28" location="'T8'!A1" display="Artengliederung der Erfolgsrechnung 2014 (in 1'000 Franken)"/>
    <hyperlink ref="E31:K31" location="'T11'!A1" display="Rechnungsabschluss 2014, in 1000 Franken"/>
    <hyperlink ref="E32" location="'T12'!A1" display="Kennzahlen 2014, in Franken"/>
    <hyperlink ref="E27:K27"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92" orientation="portrait" r:id="rId2"/>
  <headerFooter alignWithMargins="0">
    <oddHeader>&amp;L&amp;G</oddHeader>
    <oddFooter>&amp;L&amp;"Arial,Fett"&amp;8DEPARTEMENT FINANZEN UND RESSOURCEN &amp;"Arial,Standard"Statistik Aargau
Bleichemattstrasse 4, 5000 Aarau&amp;R&amp;8Gemeindefinanzstatistik 2017
September 2018</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36"/>
  <sheetViews>
    <sheetView zoomScale="70" zoomScaleNormal="70" workbookViewId="0"/>
  </sheetViews>
  <sheetFormatPr baseColWidth="10" defaultRowHeight="12.75" x14ac:dyDescent="0.2"/>
  <cols>
    <col min="1" max="1" width="4.7109375" style="46" customWidth="1"/>
    <col min="2" max="2" width="12.5703125" customWidth="1"/>
    <col min="3" max="3" width="23.7109375" style="19" customWidth="1"/>
    <col min="4" max="22" width="14.7109375" customWidth="1"/>
  </cols>
  <sheetData>
    <row r="1" spans="2:22" s="25" customFormat="1" ht="15.75" x14ac:dyDescent="0.2">
      <c r="B1" s="116" t="str">
        <f>Inhaltsverzeichnis!B29&amp;" "&amp;Inhaltsverzeichnis!C29&amp;": "&amp;Inhaltsverzeichnis!E29</f>
        <v>Tabelle 9: Artengliederung der Investitionsrechnung 2017 (in 1'000 Franken)</v>
      </c>
      <c r="C1" s="35"/>
    </row>
    <row r="2" spans="2:22" ht="12.75" customHeight="1" x14ac:dyDescent="0.2">
      <c r="B2" s="186" t="s">
        <v>434</v>
      </c>
      <c r="C2" s="130"/>
      <c r="H2" s="144"/>
      <c r="I2" s="4"/>
      <c r="N2" s="144"/>
      <c r="Q2" s="4"/>
    </row>
    <row r="3" spans="2:22" s="126" customFormat="1" ht="12.75" customHeight="1" x14ac:dyDescent="0.2">
      <c r="B3" s="186"/>
      <c r="C3" s="130"/>
      <c r="H3" s="144"/>
      <c r="I3" s="4"/>
      <c r="N3" s="144"/>
      <c r="Q3" s="4"/>
    </row>
    <row r="4" spans="2:22" ht="12.75" customHeight="1" x14ac:dyDescent="0.2">
      <c r="D4" s="121"/>
      <c r="E4" s="121"/>
      <c r="F4" s="121"/>
      <c r="G4" s="121"/>
      <c r="H4" s="121"/>
      <c r="I4" s="121"/>
      <c r="J4" s="121"/>
      <c r="K4" s="121"/>
      <c r="L4" s="121"/>
      <c r="M4" s="121"/>
      <c r="N4" s="121"/>
      <c r="O4" s="121"/>
      <c r="P4" s="121"/>
      <c r="Q4" s="121"/>
      <c r="R4" s="121"/>
      <c r="S4" s="121"/>
      <c r="T4" s="121"/>
      <c r="U4" s="121"/>
      <c r="V4" s="121"/>
    </row>
    <row r="5" spans="2:22" ht="19.5" customHeight="1" x14ac:dyDescent="0.2">
      <c r="B5" s="220" t="s">
        <v>53</v>
      </c>
      <c r="C5" s="220" t="s">
        <v>34</v>
      </c>
      <c r="D5" s="209" t="s">
        <v>40</v>
      </c>
      <c r="E5" s="224"/>
      <c r="F5" s="224"/>
      <c r="G5" s="224"/>
      <c r="H5" s="224"/>
      <c r="I5" s="224"/>
      <c r="J5" s="221"/>
      <c r="K5" s="221"/>
      <c r="L5" s="222"/>
      <c r="M5" s="209" t="s">
        <v>41</v>
      </c>
      <c r="N5" s="224"/>
      <c r="O5" s="224"/>
      <c r="P5" s="224"/>
      <c r="Q5" s="224"/>
      <c r="R5" s="224"/>
      <c r="S5" s="224"/>
      <c r="T5" s="224"/>
      <c r="U5" s="224"/>
      <c r="V5" s="210"/>
    </row>
    <row r="6" spans="2:22" s="2" customFormat="1" ht="81" customHeight="1" x14ac:dyDescent="0.2">
      <c r="B6" s="220"/>
      <c r="C6" s="220"/>
      <c r="D6" s="169" t="s">
        <v>404</v>
      </c>
      <c r="E6" s="169" t="s">
        <v>322</v>
      </c>
      <c r="F6" s="169" t="s">
        <v>323</v>
      </c>
      <c r="G6" s="169" t="s">
        <v>324</v>
      </c>
      <c r="H6" s="169" t="s">
        <v>409</v>
      </c>
      <c r="I6" s="169" t="s">
        <v>337</v>
      </c>
      <c r="J6" s="169" t="s">
        <v>420</v>
      </c>
      <c r="K6" s="169" t="s">
        <v>338</v>
      </c>
      <c r="L6" s="169" t="s">
        <v>14</v>
      </c>
      <c r="M6" s="169" t="s">
        <v>410</v>
      </c>
      <c r="N6" s="169" t="s">
        <v>411</v>
      </c>
      <c r="O6" s="169" t="s">
        <v>412</v>
      </c>
      <c r="P6" s="169" t="s">
        <v>337</v>
      </c>
      <c r="Q6" s="169" t="s">
        <v>421</v>
      </c>
      <c r="R6" s="169" t="s">
        <v>413</v>
      </c>
      <c r="S6" s="169" t="s">
        <v>422</v>
      </c>
      <c r="T6" s="169" t="s">
        <v>420</v>
      </c>
      <c r="U6" s="169" t="s">
        <v>339</v>
      </c>
      <c r="V6" s="169" t="s">
        <v>14</v>
      </c>
    </row>
    <row r="7" spans="2:22" s="2" customFormat="1" ht="21.75" customHeight="1" x14ac:dyDescent="0.2">
      <c r="B7" s="10">
        <v>4335</v>
      </c>
      <c r="C7" s="1" t="s">
        <v>11</v>
      </c>
      <c r="D7" s="20">
        <v>459141.35971000011</v>
      </c>
      <c r="E7" s="20">
        <v>2244.337</v>
      </c>
      <c r="F7" s="20">
        <v>24656.186790000003</v>
      </c>
      <c r="G7" s="20">
        <v>3277</v>
      </c>
      <c r="H7" s="20">
        <v>4482</v>
      </c>
      <c r="I7" s="20">
        <v>64811.010780000004</v>
      </c>
      <c r="J7" s="20">
        <v>0</v>
      </c>
      <c r="K7" s="20">
        <v>0</v>
      </c>
      <c r="L7" s="20">
        <v>558611.89428000012</v>
      </c>
      <c r="M7" s="20">
        <v>4542.4355999999998</v>
      </c>
      <c r="N7" s="20">
        <v>2244.337</v>
      </c>
      <c r="O7" s="20">
        <v>316.46954999999997</v>
      </c>
      <c r="P7" s="20">
        <v>129700.78161999998</v>
      </c>
      <c r="Q7" s="20">
        <v>4923.7698499999997</v>
      </c>
      <c r="R7" s="20">
        <v>-1</v>
      </c>
      <c r="S7" s="20">
        <v>1553.9817999999998</v>
      </c>
      <c r="T7" s="20">
        <v>0</v>
      </c>
      <c r="U7" s="22">
        <v>9.4511000000000003</v>
      </c>
      <c r="V7" s="22">
        <v>143290.22651999997</v>
      </c>
    </row>
    <row r="8" spans="2:22" s="2" customFormat="1" ht="21.75" customHeight="1" x14ac:dyDescent="0.2">
      <c r="B8" s="10">
        <v>4019</v>
      </c>
      <c r="C8" s="1" t="s">
        <v>54</v>
      </c>
      <c r="D8" s="22">
        <v>49749.27794</v>
      </c>
      <c r="E8" s="22">
        <v>2244.337</v>
      </c>
      <c r="F8" s="22">
        <v>1395.8262699999998</v>
      </c>
      <c r="G8" s="22">
        <v>60</v>
      </c>
      <c r="H8" s="22">
        <v>180</v>
      </c>
      <c r="I8" s="22">
        <v>6363.0745800000004</v>
      </c>
      <c r="J8" s="22">
        <v>0</v>
      </c>
      <c r="K8" s="22">
        <v>0</v>
      </c>
      <c r="L8" s="22">
        <v>59992.515789999998</v>
      </c>
      <c r="M8" s="22">
        <v>323.637</v>
      </c>
      <c r="N8" s="22">
        <v>2244.337</v>
      </c>
      <c r="O8" s="22">
        <v>0</v>
      </c>
      <c r="P8" s="22">
        <v>9216.4374500000013</v>
      </c>
      <c r="Q8" s="22">
        <v>1183.03</v>
      </c>
      <c r="R8" s="22">
        <v>0</v>
      </c>
      <c r="S8" s="22">
        <v>3</v>
      </c>
      <c r="T8" s="22">
        <v>0</v>
      </c>
      <c r="U8" s="22">
        <v>0</v>
      </c>
      <c r="V8" s="22">
        <v>12970.44145</v>
      </c>
    </row>
    <row r="9" spans="2:22" x14ac:dyDescent="0.2">
      <c r="B9" s="3">
        <v>4001</v>
      </c>
      <c r="C9" s="46" t="s">
        <v>4</v>
      </c>
      <c r="D9" s="4">
        <v>13371.55257</v>
      </c>
      <c r="E9" s="4">
        <v>2244.337</v>
      </c>
      <c r="F9" s="4">
        <v>1046.05117</v>
      </c>
      <c r="G9" s="4">
        <v>0</v>
      </c>
      <c r="H9" s="4">
        <v>150</v>
      </c>
      <c r="I9" s="4">
        <v>1884.6518800000001</v>
      </c>
      <c r="J9" s="4">
        <v>0</v>
      </c>
      <c r="K9" s="4">
        <v>0</v>
      </c>
      <c r="L9" s="4">
        <v>18696.592619999999</v>
      </c>
      <c r="M9" s="4">
        <v>0</v>
      </c>
      <c r="N9" s="4">
        <v>2244.337</v>
      </c>
      <c r="O9" s="4">
        <v>0</v>
      </c>
      <c r="P9" s="4">
        <v>1755.5538999999999</v>
      </c>
      <c r="Q9" s="4">
        <v>73.03</v>
      </c>
      <c r="R9" s="4">
        <v>0</v>
      </c>
      <c r="S9" s="4">
        <v>0</v>
      </c>
      <c r="T9" s="4">
        <v>0</v>
      </c>
      <c r="U9" s="4">
        <v>0</v>
      </c>
      <c r="V9" s="4">
        <v>4072.9209000000001</v>
      </c>
    </row>
    <row r="10" spans="2:22" x14ac:dyDescent="0.2">
      <c r="B10" s="3">
        <v>4002</v>
      </c>
      <c r="C10" s="46" t="s">
        <v>55</v>
      </c>
      <c r="D10" s="4">
        <v>842.10424999999998</v>
      </c>
      <c r="E10" s="4">
        <v>0</v>
      </c>
      <c r="F10" s="4">
        <v>72.271199999999993</v>
      </c>
      <c r="G10" s="4">
        <v>0</v>
      </c>
      <c r="H10" s="4">
        <v>0</v>
      </c>
      <c r="I10" s="4">
        <v>25.3</v>
      </c>
      <c r="J10" s="4">
        <v>0</v>
      </c>
      <c r="K10" s="4">
        <v>0</v>
      </c>
      <c r="L10" s="4">
        <v>939.67544999999996</v>
      </c>
      <c r="M10" s="4">
        <v>0</v>
      </c>
      <c r="N10" s="4">
        <v>0</v>
      </c>
      <c r="O10" s="4">
        <v>0</v>
      </c>
      <c r="P10" s="4">
        <v>191.93164999999999</v>
      </c>
      <c r="Q10" s="4">
        <v>0</v>
      </c>
      <c r="R10" s="4">
        <v>0</v>
      </c>
      <c r="S10" s="4">
        <v>0</v>
      </c>
      <c r="T10" s="4">
        <v>0</v>
      </c>
      <c r="U10" s="4">
        <v>0</v>
      </c>
      <c r="V10" s="4">
        <v>191.93164999999999</v>
      </c>
    </row>
    <row r="11" spans="2:22" x14ac:dyDescent="0.2">
      <c r="B11" s="3">
        <v>4003</v>
      </c>
      <c r="C11" s="46" t="s">
        <v>264</v>
      </c>
      <c r="D11" s="4">
        <v>2208.3951699999998</v>
      </c>
      <c r="E11" s="4">
        <v>0</v>
      </c>
      <c r="F11" s="4">
        <v>75.330749999999995</v>
      </c>
      <c r="G11" s="4">
        <v>0</v>
      </c>
      <c r="H11" s="4">
        <v>0</v>
      </c>
      <c r="I11" s="4">
        <v>613.03375000000005</v>
      </c>
      <c r="J11" s="4">
        <v>0</v>
      </c>
      <c r="K11" s="4">
        <v>0</v>
      </c>
      <c r="L11" s="4">
        <v>2896.7596699999999</v>
      </c>
      <c r="M11" s="4">
        <v>20</v>
      </c>
      <c r="N11" s="4">
        <v>0</v>
      </c>
      <c r="O11" s="4">
        <v>0</v>
      </c>
      <c r="P11" s="4">
        <v>334.30185</v>
      </c>
      <c r="Q11" s="4">
        <v>0</v>
      </c>
      <c r="R11" s="4">
        <v>0</v>
      </c>
      <c r="S11" s="4">
        <v>3</v>
      </c>
      <c r="T11" s="4">
        <v>0</v>
      </c>
      <c r="U11" s="4">
        <v>0</v>
      </c>
      <c r="V11" s="4">
        <v>357.30185</v>
      </c>
    </row>
    <row r="12" spans="2:22" x14ac:dyDescent="0.2">
      <c r="B12" s="3">
        <v>4004</v>
      </c>
      <c r="C12" s="46" t="s">
        <v>56</v>
      </c>
      <c r="D12" s="4">
        <v>409.77085</v>
      </c>
      <c r="E12" s="4">
        <v>0</v>
      </c>
      <c r="F12" s="4">
        <v>14.523950000000001</v>
      </c>
      <c r="G12" s="4">
        <v>0</v>
      </c>
      <c r="H12" s="4">
        <v>0</v>
      </c>
      <c r="I12" s="4">
        <v>0</v>
      </c>
      <c r="J12" s="4">
        <v>0</v>
      </c>
      <c r="K12" s="4">
        <v>0</v>
      </c>
      <c r="L12" s="4">
        <v>424.29480000000001</v>
      </c>
      <c r="M12" s="4">
        <v>0</v>
      </c>
      <c r="N12" s="4">
        <v>0</v>
      </c>
      <c r="O12" s="4">
        <v>0</v>
      </c>
      <c r="P12" s="4">
        <v>293.08065000000005</v>
      </c>
      <c r="Q12" s="4">
        <v>0</v>
      </c>
      <c r="R12" s="4">
        <v>0</v>
      </c>
      <c r="S12" s="4">
        <v>0</v>
      </c>
      <c r="T12" s="4">
        <v>0</v>
      </c>
      <c r="U12" s="4">
        <v>0</v>
      </c>
      <c r="V12" s="4">
        <v>293.08065000000005</v>
      </c>
    </row>
    <row r="13" spans="2:22" x14ac:dyDescent="0.2">
      <c r="B13" s="3">
        <v>4005</v>
      </c>
      <c r="C13" s="46" t="s">
        <v>265</v>
      </c>
      <c r="D13" s="4">
        <v>1701.4118999999998</v>
      </c>
      <c r="E13" s="4">
        <v>0</v>
      </c>
      <c r="F13" s="4">
        <v>56.677</v>
      </c>
      <c r="G13" s="4">
        <v>60</v>
      </c>
      <c r="H13" s="4">
        <v>0</v>
      </c>
      <c r="I13" s="4">
        <v>282.14420000000001</v>
      </c>
      <c r="J13" s="4">
        <v>0</v>
      </c>
      <c r="K13" s="4">
        <v>0</v>
      </c>
      <c r="L13" s="4">
        <v>2100.2330999999999</v>
      </c>
      <c r="M13" s="4">
        <v>0</v>
      </c>
      <c r="N13" s="4">
        <v>0</v>
      </c>
      <c r="O13" s="4">
        <v>0</v>
      </c>
      <c r="P13" s="4">
        <v>1210.509</v>
      </c>
      <c r="Q13" s="4">
        <v>30</v>
      </c>
      <c r="R13" s="4">
        <v>0</v>
      </c>
      <c r="S13" s="4">
        <v>0</v>
      </c>
      <c r="T13" s="4">
        <v>0</v>
      </c>
      <c r="U13" s="4">
        <v>0</v>
      </c>
      <c r="V13" s="4">
        <v>1240.509</v>
      </c>
    </row>
    <row r="14" spans="2:22" x14ac:dyDescent="0.2">
      <c r="B14" s="3">
        <v>4006</v>
      </c>
      <c r="C14" s="46" t="s">
        <v>57</v>
      </c>
      <c r="D14" s="4">
        <v>1547.7893000000001</v>
      </c>
      <c r="E14" s="4">
        <v>0</v>
      </c>
      <c r="F14" s="4">
        <v>30.106099999999998</v>
      </c>
      <c r="G14" s="4">
        <v>0</v>
      </c>
      <c r="H14" s="4">
        <v>0</v>
      </c>
      <c r="I14" s="4">
        <v>67</v>
      </c>
      <c r="J14" s="4">
        <v>0</v>
      </c>
      <c r="K14" s="4">
        <v>0</v>
      </c>
      <c r="L14" s="4">
        <v>1644.8954000000001</v>
      </c>
      <c r="M14" s="4">
        <v>15.201000000000001</v>
      </c>
      <c r="N14" s="4">
        <v>0</v>
      </c>
      <c r="O14" s="4">
        <v>0</v>
      </c>
      <c r="P14" s="4">
        <v>603.84870000000001</v>
      </c>
      <c r="Q14" s="4">
        <v>80</v>
      </c>
      <c r="R14" s="4">
        <v>0</v>
      </c>
      <c r="S14" s="4">
        <v>0</v>
      </c>
      <c r="T14" s="4">
        <v>0</v>
      </c>
      <c r="U14" s="4">
        <v>0</v>
      </c>
      <c r="V14" s="4">
        <v>699.04969999999992</v>
      </c>
    </row>
    <row r="15" spans="2:22" x14ac:dyDescent="0.2">
      <c r="B15" s="3">
        <v>4007</v>
      </c>
      <c r="C15" s="46" t="s">
        <v>58</v>
      </c>
      <c r="D15" s="4">
        <v>471.12495000000001</v>
      </c>
      <c r="E15" s="4">
        <v>0</v>
      </c>
      <c r="F15" s="4">
        <v>0</v>
      </c>
      <c r="G15" s="4">
        <v>0</v>
      </c>
      <c r="H15" s="4">
        <v>0</v>
      </c>
      <c r="I15" s="4">
        <v>121.09350000000001</v>
      </c>
      <c r="J15" s="4">
        <v>0</v>
      </c>
      <c r="K15" s="4">
        <v>0</v>
      </c>
      <c r="L15" s="4">
        <v>592.21844999999996</v>
      </c>
      <c r="M15" s="4">
        <v>0</v>
      </c>
      <c r="N15" s="4">
        <v>0</v>
      </c>
      <c r="O15" s="4">
        <v>0</v>
      </c>
      <c r="P15" s="4">
        <v>300.7217</v>
      </c>
      <c r="Q15" s="4">
        <v>0</v>
      </c>
      <c r="R15" s="4">
        <v>0</v>
      </c>
      <c r="S15" s="4">
        <v>0</v>
      </c>
      <c r="T15" s="4">
        <v>0</v>
      </c>
      <c r="U15" s="4">
        <v>0</v>
      </c>
      <c r="V15" s="4">
        <v>300.7217</v>
      </c>
    </row>
    <row r="16" spans="2:22" x14ac:dyDescent="0.2">
      <c r="B16" s="3">
        <v>4008</v>
      </c>
      <c r="C16" s="46" t="s">
        <v>59</v>
      </c>
      <c r="D16" s="4">
        <v>7815.3041499999999</v>
      </c>
      <c r="E16" s="4">
        <v>0</v>
      </c>
      <c r="F16" s="4">
        <v>0</v>
      </c>
      <c r="G16" s="4">
        <v>0</v>
      </c>
      <c r="H16" s="4">
        <v>0</v>
      </c>
      <c r="I16" s="4">
        <v>253.06465</v>
      </c>
      <c r="J16" s="4">
        <v>0</v>
      </c>
      <c r="K16" s="4">
        <v>0</v>
      </c>
      <c r="L16" s="4">
        <v>8068.3688000000011</v>
      </c>
      <c r="M16" s="4">
        <v>0</v>
      </c>
      <c r="N16" s="4">
        <v>0</v>
      </c>
      <c r="O16" s="4">
        <v>0</v>
      </c>
      <c r="P16" s="4">
        <v>712.0625500000001</v>
      </c>
      <c r="Q16" s="4">
        <v>0</v>
      </c>
      <c r="R16" s="4">
        <v>0</v>
      </c>
      <c r="S16" s="4">
        <v>0</v>
      </c>
      <c r="T16" s="4">
        <v>0</v>
      </c>
      <c r="U16" s="4">
        <v>0</v>
      </c>
      <c r="V16" s="4">
        <v>712.0625500000001</v>
      </c>
    </row>
    <row r="17" spans="2:22" x14ac:dyDescent="0.2">
      <c r="B17" s="3">
        <v>4009</v>
      </c>
      <c r="C17" s="46" t="s">
        <v>60</v>
      </c>
      <c r="D17" s="4">
        <v>4832.3782000000001</v>
      </c>
      <c r="E17" s="4">
        <v>0</v>
      </c>
      <c r="F17" s="4">
        <v>6.4336499999999992</v>
      </c>
      <c r="G17" s="4">
        <v>0</v>
      </c>
      <c r="H17" s="4">
        <v>0</v>
      </c>
      <c r="I17" s="4">
        <v>0</v>
      </c>
      <c r="J17" s="4">
        <v>0</v>
      </c>
      <c r="K17" s="4">
        <v>0</v>
      </c>
      <c r="L17" s="4">
        <v>4838.811850000001</v>
      </c>
      <c r="M17" s="4">
        <v>1.4359999999999999</v>
      </c>
      <c r="N17" s="4">
        <v>0</v>
      </c>
      <c r="O17" s="4">
        <v>0</v>
      </c>
      <c r="P17" s="4">
        <v>1223.80925</v>
      </c>
      <c r="Q17" s="4">
        <v>0</v>
      </c>
      <c r="R17" s="4">
        <v>0</v>
      </c>
      <c r="S17" s="4">
        <v>0</v>
      </c>
      <c r="T17" s="4">
        <v>0</v>
      </c>
      <c r="U17" s="4">
        <v>0</v>
      </c>
      <c r="V17" s="4">
        <v>1225.2452499999999</v>
      </c>
    </row>
    <row r="18" spans="2:22" x14ac:dyDescent="0.2">
      <c r="B18" s="3">
        <v>4010</v>
      </c>
      <c r="C18" s="46" t="s">
        <v>61</v>
      </c>
      <c r="D18" s="4">
        <v>1583.7153000000001</v>
      </c>
      <c r="E18" s="4">
        <v>0</v>
      </c>
      <c r="F18" s="4">
        <v>0</v>
      </c>
      <c r="G18" s="4">
        <v>0</v>
      </c>
      <c r="H18" s="4">
        <v>0</v>
      </c>
      <c r="I18" s="4">
        <v>1509.86455</v>
      </c>
      <c r="J18" s="4">
        <v>0</v>
      </c>
      <c r="K18" s="4">
        <v>0</v>
      </c>
      <c r="L18" s="4">
        <v>3093.5798500000001</v>
      </c>
      <c r="M18" s="4">
        <v>287</v>
      </c>
      <c r="N18" s="4">
        <v>0</v>
      </c>
      <c r="O18" s="4">
        <v>0</v>
      </c>
      <c r="P18" s="4">
        <v>728.2790500000001</v>
      </c>
      <c r="Q18" s="4">
        <v>0</v>
      </c>
      <c r="R18" s="4">
        <v>0</v>
      </c>
      <c r="S18" s="4">
        <v>0</v>
      </c>
      <c r="T18" s="4">
        <v>0</v>
      </c>
      <c r="U18" s="4">
        <v>0</v>
      </c>
      <c r="V18" s="4">
        <v>1015.2790500000001</v>
      </c>
    </row>
    <row r="19" spans="2:22" x14ac:dyDescent="0.2">
      <c r="B19" s="3">
        <v>4012</v>
      </c>
      <c r="C19" s="46" t="s">
        <v>62</v>
      </c>
      <c r="D19" s="4">
        <v>14965.731300000001</v>
      </c>
      <c r="E19" s="4">
        <v>0</v>
      </c>
      <c r="F19" s="4">
        <v>94.432450000000003</v>
      </c>
      <c r="G19" s="4">
        <v>0</v>
      </c>
      <c r="H19" s="4">
        <v>30</v>
      </c>
      <c r="I19" s="4">
        <v>810.71594999999991</v>
      </c>
      <c r="J19" s="4">
        <v>0</v>
      </c>
      <c r="K19" s="4">
        <v>0</v>
      </c>
      <c r="L19" s="4">
        <v>15900.8797</v>
      </c>
      <c r="M19" s="4">
        <v>0</v>
      </c>
      <c r="N19" s="4">
        <v>0</v>
      </c>
      <c r="O19" s="4">
        <v>0</v>
      </c>
      <c r="P19" s="4">
        <v>1610.2394999999999</v>
      </c>
      <c r="Q19" s="4">
        <v>1000</v>
      </c>
      <c r="R19" s="4">
        <v>0</v>
      </c>
      <c r="S19" s="4">
        <v>0</v>
      </c>
      <c r="T19" s="4">
        <v>0</v>
      </c>
      <c r="U19" s="4">
        <v>0</v>
      </c>
      <c r="V19" s="4">
        <v>2610.2395000000001</v>
      </c>
    </row>
    <row r="20" spans="2:22" x14ac:dyDescent="0.2">
      <c r="B20" s="3">
        <v>4013</v>
      </c>
      <c r="C20" s="46" t="s">
        <v>63</v>
      </c>
      <c r="D20" s="4">
        <v>0</v>
      </c>
      <c r="E20" s="4">
        <v>0</v>
      </c>
      <c r="F20" s="4">
        <v>0</v>
      </c>
      <c r="G20" s="4">
        <v>0</v>
      </c>
      <c r="H20" s="4">
        <v>0</v>
      </c>
      <c r="I20" s="4">
        <v>796.20609999999999</v>
      </c>
      <c r="J20" s="4">
        <v>0</v>
      </c>
      <c r="K20" s="4">
        <v>0</v>
      </c>
      <c r="L20" s="4">
        <v>796.20609999999999</v>
      </c>
      <c r="M20" s="4">
        <v>0</v>
      </c>
      <c r="N20" s="4">
        <v>0</v>
      </c>
      <c r="O20" s="4">
        <v>0</v>
      </c>
      <c r="P20" s="4">
        <v>252.09965</v>
      </c>
      <c r="Q20" s="4">
        <v>0</v>
      </c>
      <c r="R20" s="4">
        <v>0</v>
      </c>
      <c r="S20" s="4">
        <v>0</v>
      </c>
      <c r="T20" s="4">
        <v>0</v>
      </c>
      <c r="U20" s="4">
        <v>0</v>
      </c>
      <c r="V20" s="4">
        <v>252.09965</v>
      </c>
    </row>
    <row r="21" spans="2:22" s="2" customFormat="1" ht="21.75" customHeight="1" x14ac:dyDescent="0.2">
      <c r="B21" s="10">
        <v>4059</v>
      </c>
      <c r="C21" s="1" t="s">
        <v>64</v>
      </c>
      <c r="D21" s="22">
        <v>94391.610480000003</v>
      </c>
      <c r="E21" s="22">
        <v>0</v>
      </c>
      <c r="F21" s="22">
        <v>14888.064270000003</v>
      </c>
      <c r="G21" s="22">
        <v>300</v>
      </c>
      <c r="H21" s="22">
        <v>850</v>
      </c>
      <c r="I21" s="22">
        <v>14533.949749999998</v>
      </c>
      <c r="J21" s="22">
        <v>0</v>
      </c>
      <c r="K21" s="22">
        <v>0</v>
      </c>
      <c r="L21" s="22">
        <v>124963.62450000001</v>
      </c>
      <c r="M21" s="22">
        <v>327.50200000000001</v>
      </c>
      <c r="N21" s="22">
        <v>0</v>
      </c>
      <c r="O21" s="22">
        <v>0</v>
      </c>
      <c r="P21" s="22">
        <v>18103.360499999995</v>
      </c>
      <c r="Q21" s="22">
        <v>750</v>
      </c>
      <c r="R21" s="22">
        <v>-1</v>
      </c>
      <c r="S21" s="22">
        <v>12.7361</v>
      </c>
      <c r="T21" s="22">
        <v>0</v>
      </c>
      <c r="U21" s="22">
        <v>6</v>
      </c>
      <c r="V21" s="22">
        <v>19198.598599999998</v>
      </c>
    </row>
    <row r="22" spans="2:22" x14ac:dyDescent="0.2">
      <c r="B22" s="3">
        <v>4021</v>
      </c>
      <c r="C22" s="46" t="s">
        <v>5</v>
      </c>
      <c r="D22" s="4">
        <v>10016.230680000001</v>
      </c>
      <c r="E22" s="4">
        <v>0</v>
      </c>
      <c r="F22" s="4">
        <v>12767.971300000001</v>
      </c>
      <c r="G22" s="4">
        <v>0</v>
      </c>
      <c r="H22" s="4">
        <v>0</v>
      </c>
      <c r="I22" s="4">
        <v>5800.2259999999997</v>
      </c>
      <c r="J22" s="4">
        <v>0</v>
      </c>
      <c r="K22" s="4">
        <v>0</v>
      </c>
      <c r="L22" s="4">
        <v>28584.42798</v>
      </c>
      <c r="M22" s="4">
        <v>327.5</v>
      </c>
      <c r="N22" s="4">
        <v>0</v>
      </c>
      <c r="O22" s="4">
        <v>0</v>
      </c>
      <c r="P22" s="4">
        <v>2439.1708600000002</v>
      </c>
      <c r="Q22" s="4">
        <v>0</v>
      </c>
      <c r="R22" s="4">
        <v>0</v>
      </c>
      <c r="S22" s="4">
        <v>0</v>
      </c>
      <c r="T22" s="4">
        <v>0</v>
      </c>
      <c r="U22" s="4">
        <v>6</v>
      </c>
      <c r="V22" s="4">
        <v>2772.6708600000002</v>
      </c>
    </row>
    <row r="23" spans="2:22" x14ac:dyDescent="0.2">
      <c r="B23" s="3">
        <v>4022</v>
      </c>
      <c r="C23" s="46" t="s">
        <v>65</v>
      </c>
      <c r="D23" s="4">
        <v>364.55655000000002</v>
      </c>
      <c r="E23" s="4">
        <v>0</v>
      </c>
      <c r="F23" s="4">
        <v>0</v>
      </c>
      <c r="G23" s="4">
        <v>0</v>
      </c>
      <c r="H23" s="4">
        <v>0</v>
      </c>
      <c r="I23" s="4">
        <v>-5.3133500000000007</v>
      </c>
      <c r="J23" s="4">
        <v>0</v>
      </c>
      <c r="K23" s="4">
        <v>0</v>
      </c>
      <c r="L23" s="4">
        <v>359.2432</v>
      </c>
      <c r="M23" s="4">
        <v>0</v>
      </c>
      <c r="N23" s="4">
        <v>0</v>
      </c>
      <c r="O23" s="4">
        <v>0</v>
      </c>
      <c r="P23" s="4">
        <v>4326.8412500000004</v>
      </c>
      <c r="Q23" s="4">
        <v>0</v>
      </c>
      <c r="R23" s="4">
        <v>0</v>
      </c>
      <c r="S23" s="4">
        <v>12.7361</v>
      </c>
      <c r="T23" s="4">
        <v>0</v>
      </c>
      <c r="U23" s="4">
        <v>0</v>
      </c>
      <c r="V23" s="4">
        <v>4339.5773499999996</v>
      </c>
    </row>
    <row r="24" spans="2:22" x14ac:dyDescent="0.2">
      <c r="B24" s="3">
        <v>4023</v>
      </c>
      <c r="C24" s="46" t="s">
        <v>66</v>
      </c>
      <c r="D24" s="4">
        <v>2278.0423899999996</v>
      </c>
      <c r="E24" s="4">
        <v>0</v>
      </c>
      <c r="F24" s="4">
        <v>0</v>
      </c>
      <c r="G24" s="4">
        <v>0</v>
      </c>
      <c r="H24" s="4">
        <v>0</v>
      </c>
      <c r="I24" s="4">
        <v>31.356400000000001</v>
      </c>
      <c r="J24" s="4">
        <v>0</v>
      </c>
      <c r="K24" s="4">
        <v>0</v>
      </c>
      <c r="L24" s="4">
        <v>2309.3987899999997</v>
      </c>
      <c r="M24" s="4">
        <v>0</v>
      </c>
      <c r="N24" s="4">
        <v>0</v>
      </c>
      <c r="O24" s="4">
        <v>0</v>
      </c>
      <c r="P24" s="4">
        <v>298.57274999999998</v>
      </c>
      <c r="Q24" s="4">
        <v>0</v>
      </c>
      <c r="R24" s="4">
        <v>0</v>
      </c>
      <c r="S24" s="4">
        <v>0</v>
      </c>
      <c r="T24" s="4">
        <v>0</v>
      </c>
      <c r="U24" s="4">
        <v>0</v>
      </c>
      <c r="V24" s="4">
        <v>298.57274999999998</v>
      </c>
    </row>
    <row r="25" spans="2:22" x14ac:dyDescent="0.2">
      <c r="B25" s="3">
        <v>4024</v>
      </c>
      <c r="C25" s="46" t="s">
        <v>266</v>
      </c>
      <c r="D25" s="4">
        <v>845.95480000000009</v>
      </c>
      <c r="E25" s="4">
        <v>0</v>
      </c>
      <c r="F25" s="4">
        <v>12.26905</v>
      </c>
      <c r="G25" s="4">
        <v>0</v>
      </c>
      <c r="H25" s="4">
        <v>0</v>
      </c>
      <c r="I25" s="4">
        <v>1272.3793500000002</v>
      </c>
      <c r="J25" s="4">
        <v>0</v>
      </c>
      <c r="K25" s="4">
        <v>0</v>
      </c>
      <c r="L25" s="4">
        <v>2130.6032</v>
      </c>
      <c r="M25" s="4">
        <v>0</v>
      </c>
      <c r="N25" s="4">
        <v>0</v>
      </c>
      <c r="O25" s="4">
        <v>0</v>
      </c>
      <c r="P25" s="4">
        <v>357.35834999999997</v>
      </c>
      <c r="Q25" s="4">
        <v>0</v>
      </c>
      <c r="R25" s="4">
        <v>0</v>
      </c>
      <c r="S25" s="4">
        <v>0</v>
      </c>
      <c r="T25" s="4">
        <v>0</v>
      </c>
      <c r="U25" s="4">
        <v>0</v>
      </c>
      <c r="V25" s="4">
        <v>357.35834999999997</v>
      </c>
    </row>
    <row r="26" spans="2:22" x14ac:dyDescent="0.2">
      <c r="B26" s="3">
        <v>4049</v>
      </c>
      <c r="C26" s="46" t="s">
        <v>67</v>
      </c>
      <c r="D26" s="4">
        <v>725.30425000000002</v>
      </c>
      <c r="E26" s="4">
        <v>0</v>
      </c>
      <c r="F26" s="4">
        <v>42.455500000000001</v>
      </c>
      <c r="G26" s="4">
        <v>0</v>
      </c>
      <c r="H26" s="4">
        <v>0</v>
      </c>
      <c r="I26" s="4">
        <v>85</v>
      </c>
      <c r="J26" s="4">
        <v>0</v>
      </c>
      <c r="K26" s="4">
        <v>0</v>
      </c>
      <c r="L26" s="4">
        <v>852.75975000000005</v>
      </c>
      <c r="M26" s="4">
        <v>0</v>
      </c>
      <c r="N26" s="4">
        <v>0</v>
      </c>
      <c r="O26" s="4">
        <v>0</v>
      </c>
      <c r="P26" s="4">
        <v>198.57495</v>
      </c>
      <c r="Q26" s="4">
        <v>0</v>
      </c>
      <c r="R26" s="4">
        <v>0</v>
      </c>
      <c r="S26" s="4">
        <v>0</v>
      </c>
      <c r="T26" s="4">
        <v>0</v>
      </c>
      <c r="U26" s="4">
        <v>0</v>
      </c>
      <c r="V26" s="4">
        <v>198.57495</v>
      </c>
    </row>
    <row r="27" spans="2:22" x14ac:dyDescent="0.2">
      <c r="B27" s="3">
        <v>4026</v>
      </c>
      <c r="C27" s="46" t="s">
        <v>68</v>
      </c>
      <c r="D27" s="4">
        <v>3322.7006000000001</v>
      </c>
      <c r="E27" s="4">
        <v>0</v>
      </c>
      <c r="F27" s="4">
        <v>75.507149999999996</v>
      </c>
      <c r="G27" s="4">
        <v>0</v>
      </c>
      <c r="H27" s="4">
        <v>0</v>
      </c>
      <c r="I27" s="4">
        <v>1314.9521000000002</v>
      </c>
      <c r="J27" s="4">
        <v>0</v>
      </c>
      <c r="K27" s="4">
        <v>0</v>
      </c>
      <c r="L27" s="4">
        <v>4713.15985</v>
      </c>
      <c r="M27" s="4">
        <v>0</v>
      </c>
      <c r="N27" s="4">
        <v>0</v>
      </c>
      <c r="O27" s="4">
        <v>0</v>
      </c>
      <c r="P27" s="4">
        <v>196.17699999999999</v>
      </c>
      <c r="Q27" s="4">
        <v>0</v>
      </c>
      <c r="R27" s="4">
        <v>0</v>
      </c>
      <c r="S27" s="4">
        <v>0</v>
      </c>
      <c r="T27" s="4">
        <v>0</v>
      </c>
      <c r="U27" s="4">
        <v>0</v>
      </c>
      <c r="V27" s="4">
        <v>196.17699999999999</v>
      </c>
    </row>
    <row r="28" spans="2:22" x14ac:dyDescent="0.2">
      <c r="B28" s="3">
        <v>4027</v>
      </c>
      <c r="C28" s="46" t="s">
        <v>69</v>
      </c>
      <c r="D28" s="4">
        <v>1915.3091399999998</v>
      </c>
      <c r="E28" s="4">
        <v>0</v>
      </c>
      <c r="F28" s="4">
        <v>94.757800000000003</v>
      </c>
      <c r="G28" s="4">
        <v>0</v>
      </c>
      <c r="H28" s="4">
        <v>0</v>
      </c>
      <c r="I28" s="4">
        <v>1700.4073999999998</v>
      </c>
      <c r="J28" s="4">
        <v>0</v>
      </c>
      <c r="K28" s="4">
        <v>0</v>
      </c>
      <c r="L28" s="4">
        <v>3710.4743399999998</v>
      </c>
      <c r="M28" s="4">
        <v>0</v>
      </c>
      <c r="N28" s="4">
        <v>0</v>
      </c>
      <c r="O28" s="4">
        <v>0</v>
      </c>
      <c r="P28" s="4">
        <v>2.0325000000000002</v>
      </c>
      <c r="Q28" s="4">
        <v>0</v>
      </c>
      <c r="R28" s="4">
        <v>0</v>
      </c>
      <c r="S28" s="4">
        <v>0</v>
      </c>
      <c r="T28" s="4">
        <v>0</v>
      </c>
      <c r="U28" s="4">
        <v>0</v>
      </c>
      <c r="V28" s="4">
        <v>2.0325000000000002</v>
      </c>
    </row>
    <row r="29" spans="2:22" x14ac:dyDescent="0.2">
      <c r="B29" s="3">
        <v>4028</v>
      </c>
      <c r="C29" s="46" t="s">
        <v>70</v>
      </c>
      <c r="D29" s="4">
        <v>441.94488999999999</v>
      </c>
      <c r="E29" s="4">
        <v>0</v>
      </c>
      <c r="F29" s="4">
        <v>74.761049999999997</v>
      </c>
      <c r="G29" s="4">
        <v>300</v>
      </c>
      <c r="H29" s="4">
        <v>0</v>
      </c>
      <c r="I29" s="4">
        <v>143.13810000000001</v>
      </c>
      <c r="J29" s="4">
        <v>0</v>
      </c>
      <c r="K29" s="4">
        <v>0</v>
      </c>
      <c r="L29" s="4">
        <v>959.84403999999995</v>
      </c>
      <c r="M29" s="4">
        <v>0</v>
      </c>
      <c r="N29" s="4">
        <v>0</v>
      </c>
      <c r="O29" s="4">
        <v>0</v>
      </c>
      <c r="P29" s="4">
        <v>570.64843999999994</v>
      </c>
      <c r="Q29" s="4">
        <v>0</v>
      </c>
      <c r="R29" s="4">
        <v>0</v>
      </c>
      <c r="S29" s="4">
        <v>0</v>
      </c>
      <c r="T29" s="4">
        <v>0</v>
      </c>
      <c r="U29" s="4">
        <v>0</v>
      </c>
      <c r="V29" s="4">
        <v>570.64843999999994</v>
      </c>
    </row>
    <row r="30" spans="2:22" x14ac:dyDescent="0.2">
      <c r="B30" s="3">
        <v>4029</v>
      </c>
      <c r="C30" s="46" t="s">
        <v>71</v>
      </c>
      <c r="D30" s="4">
        <v>2610.5227600000003</v>
      </c>
      <c r="E30" s="4">
        <v>0</v>
      </c>
      <c r="F30" s="4">
        <v>126.39760000000001</v>
      </c>
      <c r="G30" s="4">
        <v>0</v>
      </c>
      <c r="H30" s="4">
        <v>0</v>
      </c>
      <c r="I30" s="4">
        <v>74</v>
      </c>
      <c r="J30" s="4">
        <v>0</v>
      </c>
      <c r="K30" s="4">
        <v>0</v>
      </c>
      <c r="L30" s="4">
        <v>2810.9203600000005</v>
      </c>
      <c r="M30" s="4">
        <v>0</v>
      </c>
      <c r="N30" s="4">
        <v>0</v>
      </c>
      <c r="O30" s="4">
        <v>0</v>
      </c>
      <c r="P30" s="4">
        <v>667.59434999999996</v>
      </c>
      <c r="Q30" s="4">
        <v>0</v>
      </c>
      <c r="R30" s="4">
        <v>0</v>
      </c>
      <c r="S30" s="4">
        <v>0</v>
      </c>
      <c r="T30" s="4">
        <v>0</v>
      </c>
      <c r="U30" s="4">
        <v>0</v>
      </c>
      <c r="V30" s="4">
        <v>667.59434999999996</v>
      </c>
    </row>
    <row r="31" spans="2:22" x14ac:dyDescent="0.2">
      <c r="B31" s="3">
        <v>4030</v>
      </c>
      <c r="C31" s="46" t="s">
        <v>72</v>
      </c>
      <c r="D31" s="4">
        <v>1955.53225</v>
      </c>
      <c r="E31" s="4">
        <v>0</v>
      </c>
      <c r="F31" s="4">
        <v>0</v>
      </c>
      <c r="G31" s="4">
        <v>0</v>
      </c>
      <c r="H31" s="4">
        <v>0</v>
      </c>
      <c r="I31" s="4">
        <v>0</v>
      </c>
      <c r="J31" s="4">
        <v>0</v>
      </c>
      <c r="K31" s="4">
        <v>0</v>
      </c>
      <c r="L31" s="4">
        <v>1955.53225</v>
      </c>
      <c r="M31" s="4">
        <v>0</v>
      </c>
      <c r="N31" s="4">
        <v>0</v>
      </c>
      <c r="O31" s="4">
        <v>0</v>
      </c>
      <c r="P31" s="4">
        <v>214.6395</v>
      </c>
      <c r="Q31" s="4">
        <v>0</v>
      </c>
      <c r="R31" s="4">
        <v>0</v>
      </c>
      <c r="S31" s="4">
        <v>0</v>
      </c>
      <c r="T31" s="4">
        <v>0</v>
      </c>
      <c r="U31" s="4">
        <v>0</v>
      </c>
      <c r="V31" s="4">
        <v>214.6395</v>
      </c>
    </row>
    <row r="32" spans="2:22" x14ac:dyDescent="0.2">
      <c r="B32" s="3">
        <v>4031</v>
      </c>
      <c r="C32" s="46" t="s">
        <v>73</v>
      </c>
      <c r="D32" s="4">
        <v>496.13324999999998</v>
      </c>
      <c r="E32" s="4">
        <v>0</v>
      </c>
      <c r="F32" s="4">
        <v>0</v>
      </c>
      <c r="G32" s="4">
        <v>0</v>
      </c>
      <c r="H32" s="4">
        <v>0</v>
      </c>
      <c r="I32" s="4">
        <v>102.5942</v>
      </c>
      <c r="J32" s="4">
        <v>0</v>
      </c>
      <c r="K32" s="4">
        <v>0</v>
      </c>
      <c r="L32" s="4">
        <v>598.72744999999998</v>
      </c>
      <c r="M32" s="4">
        <v>0</v>
      </c>
      <c r="N32" s="4">
        <v>0</v>
      </c>
      <c r="O32" s="4">
        <v>0</v>
      </c>
      <c r="P32" s="4">
        <v>1055.54495</v>
      </c>
      <c r="Q32" s="4">
        <v>0</v>
      </c>
      <c r="R32" s="4">
        <v>0</v>
      </c>
      <c r="S32" s="4">
        <v>0</v>
      </c>
      <c r="T32" s="4">
        <v>0</v>
      </c>
      <c r="U32" s="4">
        <v>0</v>
      </c>
      <c r="V32" s="4">
        <v>1055.54495</v>
      </c>
    </row>
    <row r="33" spans="2:22" x14ac:dyDescent="0.2">
      <c r="B33" s="3">
        <v>4032</v>
      </c>
      <c r="C33" s="46" t="s">
        <v>74</v>
      </c>
      <c r="D33" s="4">
        <v>7288.0680000000002</v>
      </c>
      <c r="E33" s="4">
        <v>0</v>
      </c>
      <c r="F33" s="4">
        <v>0</v>
      </c>
      <c r="G33" s="4">
        <v>0</v>
      </c>
      <c r="H33" s="4">
        <v>0</v>
      </c>
      <c r="I33" s="4">
        <v>442.47320000000002</v>
      </c>
      <c r="J33" s="4">
        <v>0</v>
      </c>
      <c r="K33" s="4">
        <v>0</v>
      </c>
      <c r="L33" s="4">
        <v>7730.5412000000006</v>
      </c>
      <c r="M33" s="4">
        <v>0</v>
      </c>
      <c r="N33" s="4">
        <v>0</v>
      </c>
      <c r="O33" s="4">
        <v>0</v>
      </c>
      <c r="P33" s="4">
        <v>195.66585000000001</v>
      </c>
      <c r="Q33" s="4">
        <v>0</v>
      </c>
      <c r="R33" s="4">
        <v>0</v>
      </c>
      <c r="S33" s="4">
        <v>0</v>
      </c>
      <c r="T33" s="4">
        <v>0</v>
      </c>
      <c r="U33" s="4">
        <v>0</v>
      </c>
      <c r="V33" s="4">
        <v>195.66585000000001</v>
      </c>
    </row>
    <row r="34" spans="2:22" x14ac:dyDescent="0.2">
      <c r="B34" s="3">
        <v>4033</v>
      </c>
      <c r="C34" s="46" t="s">
        <v>75</v>
      </c>
      <c r="D34" s="4">
        <v>2228.7112000000002</v>
      </c>
      <c r="E34" s="4">
        <v>0</v>
      </c>
      <c r="F34" s="4">
        <v>8.6692999999999998</v>
      </c>
      <c r="G34" s="4">
        <v>0</v>
      </c>
      <c r="H34" s="4">
        <v>0</v>
      </c>
      <c r="I34" s="4">
        <v>297.02875</v>
      </c>
      <c r="J34" s="4">
        <v>0</v>
      </c>
      <c r="K34" s="4">
        <v>0</v>
      </c>
      <c r="L34" s="4">
        <v>2534.4092500000002</v>
      </c>
      <c r="M34" s="4">
        <v>0</v>
      </c>
      <c r="N34" s="4">
        <v>0</v>
      </c>
      <c r="O34" s="4">
        <v>0</v>
      </c>
      <c r="P34" s="4">
        <v>2376.3087999999998</v>
      </c>
      <c r="Q34" s="4">
        <v>0</v>
      </c>
      <c r="R34" s="4">
        <v>0</v>
      </c>
      <c r="S34" s="4">
        <v>0</v>
      </c>
      <c r="T34" s="4">
        <v>0</v>
      </c>
      <c r="U34" s="4">
        <v>0</v>
      </c>
      <c r="V34" s="4">
        <v>2376.3087999999998</v>
      </c>
    </row>
    <row r="35" spans="2:22" x14ac:dyDescent="0.2">
      <c r="B35" s="3">
        <v>4034</v>
      </c>
      <c r="C35" s="46" t="s">
        <v>76</v>
      </c>
      <c r="D35" s="4">
        <v>19855.220600000001</v>
      </c>
      <c r="E35" s="4">
        <v>0</v>
      </c>
      <c r="F35" s="4">
        <v>22.135000000000002</v>
      </c>
      <c r="G35" s="4">
        <v>0</v>
      </c>
      <c r="H35" s="4">
        <v>0</v>
      </c>
      <c r="I35" s="4">
        <v>0</v>
      </c>
      <c r="J35" s="4">
        <v>0</v>
      </c>
      <c r="K35" s="4">
        <v>0</v>
      </c>
      <c r="L35" s="4">
        <v>19877.355600000003</v>
      </c>
      <c r="M35" s="4">
        <v>0</v>
      </c>
      <c r="N35" s="4">
        <v>0</v>
      </c>
      <c r="O35" s="4">
        <v>0</v>
      </c>
      <c r="P35" s="4">
        <v>312.30340000000001</v>
      </c>
      <c r="Q35" s="4">
        <v>0</v>
      </c>
      <c r="R35" s="4">
        <v>0</v>
      </c>
      <c r="S35" s="4">
        <v>0</v>
      </c>
      <c r="T35" s="4">
        <v>0</v>
      </c>
      <c r="U35" s="4">
        <v>0</v>
      </c>
      <c r="V35" s="4">
        <v>312.30340000000001</v>
      </c>
    </row>
    <row r="36" spans="2:22" x14ac:dyDescent="0.2">
      <c r="B36" s="3">
        <v>4035</v>
      </c>
      <c r="C36" s="46" t="s">
        <v>77</v>
      </c>
      <c r="D36" s="4">
        <v>4098.8394399999997</v>
      </c>
      <c r="E36" s="4">
        <v>0</v>
      </c>
      <c r="F36" s="4">
        <v>120.03060000000001</v>
      </c>
      <c r="G36" s="4">
        <v>0</v>
      </c>
      <c r="H36" s="4">
        <v>0</v>
      </c>
      <c r="I36" s="4">
        <v>15.722100000000001</v>
      </c>
      <c r="J36" s="4">
        <v>0</v>
      </c>
      <c r="K36" s="4">
        <v>0</v>
      </c>
      <c r="L36" s="4">
        <v>4234.5921399999997</v>
      </c>
      <c r="M36" s="4">
        <v>0</v>
      </c>
      <c r="N36" s="4">
        <v>0</v>
      </c>
      <c r="O36" s="4">
        <v>0</v>
      </c>
      <c r="P36" s="4">
        <v>376.86420000000004</v>
      </c>
      <c r="Q36" s="4">
        <v>0</v>
      </c>
      <c r="R36" s="4">
        <v>-1</v>
      </c>
      <c r="S36" s="4">
        <v>0</v>
      </c>
      <c r="T36" s="4">
        <v>0</v>
      </c>
      <c r="U36" s="4">
        <v>0</v>
      </c>
      <c r="V36" s="4">
        <v>375.86420000000004</v>
      </c>
    </row>
    <row r="37" spans="2:22" x14ac:dyDescent="0.2">
      <c r="B37" s="3">
        <v>4037</v>
      </c>
      <c r="C37" s="46" t="s">
        <v>78</v>
      </c>
      <c r="D37" s="4">
        <v>345.32375000000002</v>
      </c>
      <c r="E37" s="4">
        <v>0</v>
      </c>
      <c r="F37" s="4">
        <v>66.64385</v>
      </c>
      <c r="G37" s="4">
        <v>0</v>
      </c>
      <c r="H37" s="4">
        <v>0</v>
      </c>
      <c r="I37" s="4">
        <v>129.75235000000001</v>
      </c>
      <c r="J37" s="4">
        <v>0</v>
      </c>
      <c r="K37" s="4">
        <v>0</v>
      </c>
      <c r="L37" s="4">
        <v>541.71994999999993</v>
      </c>
      <c r="M37" s="4">
        <v>0</v>
      </c>
      <c r="N37" s="4">
        <v>0</v>
      </c>
      <c r="O37" s="4">
        <v>0</v>
      </c>
      <c r="P37" s="4">
        <v>885.10759999999993</v>
      </c>
      <c r="Q37" s="4">
        <v>0</v>
      </c>
      <c r="R37" s="4">
        <v>0</v>
      </c>
      <c r="S37" s="4">
        <v>0</v>
      </c>
      <c r="T37" s="4">
        <v>0</v>
      </c>
      <c r="U37" s="4">
        <v>0</v>
      </c>
      <c r="V37" s="4">
        <v>885.10759999999993</v>
      </c>
    </row>
    <row r="38" spans="2:22" x14ac:dyDescent="0.2">
      <c r="B38" s="3">
        <v>4038</v>
      </c>
      <c r="C38" s="46" t="s">
        <v>79</v>
      </c>
      <c r="D38" s="4">
        <v>3030.9877700000002</v>
      </c>
      <c r="E38" s="4">
        <v>0</v>
      </c>
      <c r="F38" s="4">
        <v>180.3664</v>
      </c>
      <c r="G38" s="4">
        <v>0</v>
      </c>
      <c r="H38" s="4">
        <v>0</v>
      </c>
      <c r="I38" s="4">
        <v>0</v>
      </c>
      <c r="J38" s="4">
        <v>0</v>
      </c>
      <c r="K38" s="4">
        <v>0</v>
      </c>
      <c r="L38" s="4">
        <v>3211.3541700000001</v>
      </c>
      <c r="M38" s="4">
        <v>0</v>
      </c>
      <c r="N38" s="4">
        <v>0</v>
      </c>
      <c r="O38" s="4">
        <v>0</v>
      </c>
      <c r="P38" s="4">
        <v>252.99424999999999</v>
      </c>
      <c r="Q38" s="4">
        <v>0</v>
      </c>
      <c r="R38" s="4">
        <v>0</v>
      </c>
      <c r="S38" s="4">
        <v>0</v>
      </c>
      <c r="T38" s="4">
        <v>0</v>
      </c>
      <c r="U38" s="4">
        <v>0</v>
      </c>
      <c r="V38" s="4">
        <v>252.99424999999999</v>
      </c>
    </row>
    <row r="39" spans="2:22" x14ac:dyDescent="0.2">
      <c r="B39" s="3">
        <v>4039</v>
      </c>
      <c r="C39" s="46" t="s">
        <v>80</v>
      </c>
      <c r="D39" s="4">
        <v>605.71715000000006</v>
      </c>
      <c r="E39" s="4">
        <v>0</v>
      </c>
      <c r="F39" s="4">
        <v>0</v>
      </c>
      <c r="G39" s="4">
        <v>0</v>
      </c>
      <c r="H39" s="4">
        <v>0</v>
      </c>
      <c r="I39" s="4">
        <v>849.42134999999996</v>
      </c>
      <c r="J39" s="4">
        <v>0</v>
      </c>
      <c r="K39" s="4">
        <v>0</v>
      </c>
      <c r="L39" s="4">
        <v>1455.1385</v>
      </c>
      <c r="M39" s="4">
        <v>1E-3</v>
      </c>
      <c r="N39" s="4">
        <v>0</v>
      </c>
      <c r="O39" s="4">
        <v>0</v>
      </c>
      <c r="P39" s="4">
        <v>363.77259999999995</v>
      </c>
      <c r="Q39" s="4">
        <v>0</v>
      </c>
      <c r="R39" s="4">
        <v>0</v>
      </c>
      <c r="S39" s="4">
        <v>0</v>
      </c>
      <c r="T39" s="4">
        <v>0</v>
      </c>
      <c r="U39" s="4">
        <v>0</v>
      </c>
      <c r="V39" s="4">
        <v>363.77359999999999</v>
      </c>
    </row>
    <row r="40" spans="2:22" x14ac:dyDescent="0.2">
      <c r="B40" s="3">
        <v>4040</v>
      </c>
      <c r="C40" s="46" t="s">
        <v>81</v>
      </c>
      <c r="D40" s="4">
        <v>707.82250999999997</v>
      </c>
      <c r="E40" s="4">
        <v>0</v>
      </c>
      <c r="F40" s="4">
        <v>338.53607</v>
      </c>
      <c r="G40" s="4">
        <v>0</v>
      </c>
      <c r="H40" s="4">
        <v>0</v>
      </c>
      <c r="I40" s="4">
        <v>0</v>
      </c>
      <c r="J40" s="4">
        <v>0</v>
      </c>
      <c r="K40" s="4">
        <v>0</v>
      </c>
      <c r="L40" s="4">
        <v>1046.3585800000001</v>
      </c>
      <c r="M40" s="4">
        <v>0</v>
      </c>
      <c r="N40" s="4">
        <v>0</v>
      </c>
      <c r="O40" s="4">
        <v>0</v>
      </c>
      <c r="P40" s="4">
        <v>529.60305000000005</v>
      </c>
      <c r="Q40" s="4">
        <v>0</v>
      </c>
      <c r="R40" s="4">
        <v>0</v>
      </c>
      <c r="S40" s="4">
        <v>0</v>
      </c>
      <c r="T40" s="4">
        <v>0</v>
      </c>
      <c r="U40" s="4">
        <v>0</v>
      </c>
      <c r="V40" s="4">
        <v>529.60305000000005</v>
      </c>
    </row>
    <row r="41" spans="2:22" x14ac:dyDescent="0.2">
      <c r="B41" s="3">
        <v>4041</v>
      </c>
      <c r="C41" s="46" t="s">
        <v>267</v>
      </c>
      <c r="D41" s="4">
        <v>2113.2245499999999</v>
      </c>
      <c r="E41" s="4">
        <v>0</v>
      </c>
      <c r="F41" s="4">
        <v>0</v>
      </c>
      <c r="G41" s="4">
        <v>0</v>
      </c>
      <c r="H41" s="4">
        <v>0</v>
      </c>
      <c r="I41" s="4">
        <v>355.62670000000003</v>
      </c>
      <c r="J41" s="4">
        <v>0</v>
      </c>
      <c r="K41" s="4">
        <v>0</v>
      </c>
      <c r="L41" s="4">
        <v>2468.8512500000002</v>
      </c>
      <c r="M41" s="4">
        <v>0</v>
      </c>
      <c r="N41" s="4">
        <v>0</v>
      </c>
      <c r="O41" s="4">
        <v>0</v>
      </c>
      <c r="P41" s="4">
        <v>298.17849999999999</v>
      </c>
      <c r="Q41" s="4">
        <v>0</v>
      </c>
      <c r="R41" s="4">
        <v>0</v>
      </c>
      <c r="S41" s="4">
        <v>0</v>
      </c>
      <c r="T41" s="4">
        <v>0</v>
      </c>
      <c r="U41" s="4">
        <v>0</v>
      </c>
      <c r="V41" s="4">
        <v>298.17849999999999</v>
      </c>
    </row>
    <row r="42" spans="2:22" x14ac:dyDescent="0.2">
      <c r="B42" s="3">
        <v>4042</v>
      </c>
      <c r="C42" s="46" t="s">
        <v>82</v>
      </c>
      <c r="D42" s="4">
        <v>1288.2212500000001</v>
      </c>
      <c r="E42" s="4">
        <v>0</v>
      </c>
      <c r="F42" s="4">
        <v>93.718800000000002</v>
      </c>
      <c r="G42" s="4">
        <v>0</v>
      </c>
      <c r="H42" s="4">
        <v>0</v>
      </c>
      <c r="I42" s="4">
        <v>359.74455</v>
      </c>
      <c r="J42" s="4">
        <v>0</v>
      </c>
      <c r="K42" s="4">
        <v>0</v>
      </c>
      <c r="L42" s="4">
        <v>1741.6846</v>
      </c>
      <c r="M42" s="4">
        <v>1E-3</v>
      </c>
      <c r="N42" s="4">
        <v>0</v>
      </c>
      <c r="O42" s="4">
        <v>0</v>
      </c>
      <c r="P42" s="4">
        <v>87.460399999999993</v>
      </c>
      <c r="Q42" s="4">
        <v>0</v>
      </c>
      <c r="R42" s="4">
        <v>0</v>
      </c>
      <c r="S42" s="4">
        <v>0</v>
      </c>
      <c r="T42" s="4">
        <v>0</v>
      </c>
      <c r="U42" s="4">
        <v>0</v>
      </c>
      <c r="V42" s="4">
        <v>87.461399999999998</v>
      </c>
    </row>
    <row r="43" spans="2:22" x14ac:dyDescent="0.2">
      <c r="B43" s="3">
        <v>4044</v>
      </c>
      <c r="C43" s="46" t="s">
        <v>83</v>
      </c>
      <c r="D43" s="4">
        <v>632.91059999999993</v>
      </c>
      <c r="E43" s="4">
        <v>0</v>
      </c>
      <c r="F43" s="4">
        <v>399.11425000000003</v>
      </c>
      <c r="G43" s="4">
        <v>0</v>
      </c>
      <c r="H43" s="4">
        <v>0</v>
      </c>
      <c r="I43" s="4">
        <v>1015.668</v>
      </c>
      <c r="J43" s="4">
        <v>0</v>
      </c>
      <c r="K43" s="4">
        <v>0</v>
      </c>
      <c r="L43" s="4">
        <v>2047.6928500000001</v>
      </c>
      <c r="M43" s="4">
        <v>0</v>
      </c>
      <c r="N43" s="4">
        <v>0</v>
      </c>
      <c r="O43" s="4">
        <v>0</v>
      </c>
      <c r="P43" s="4">
        <v>328.96249999999998</v>
      </c>
      <c r="Q43" s="4">
        <v>0</v>
      </c>
      <c r="R43" s="4">
        <v>0</v>
      </c>
      <c r="S43" s="4">
        <v>0</v>
      </c>
      <c r="T43" s="4">
        <v>0</v>
      </c>
      <c r="U43" s="4">
        <v>0</v>
      </c>
      <c r="V43" s="4">
        <v>328.96249999999998</v>
      </c>
    </row>
    <row r="44" spans="2:22" x14ac:dyDescent="0.2">
      <c r="B44" s="3">
        <v>4045</v>
      </c>
      <c r="C44" s="46" t="s">
        <v>84</v>
      </c>
      <c r="D44" s="4">
        <v>19035.942300000002</v>
      </c>
      <c r="E44" s="4">
        <v>0</v>
      </c>
      <c r="F44" s="4">
        <v>371.68559999999997</v>
      </c>
      <c r="G44" s="4">
        <v>0</v>
      </c>
      <c r="H44" s="4">
        <v>0</v>
      </c>
      <c r="I44" s="4">
        <v>0</v>
      </c>
      <c r="J44" s="4">
        <v>0</v>
      </c>
      <c r="K44" s="4">
        <v>0</v>
      </c>
      <c r="L44" s="4">
        <v>19407.627900000003</v>
      </c>
      <c r="M44" s="4">
        <v>0</v>
      </c>
      <c r="N44" s="4">
        <v>0</v>
      </c>
      <c r="O44" s="4">
        <v>0</v>
      </c>
      <c r="P44" s="4">
        <v>302.92240000000004</v>
      </c>
      <c r="Q44" s="4">
        <v>0</v>
      </c>
      <c r="R44" s="4">
        <v>0</v>
      </c>
      <c r="S44" s="4">
        <v>0</v>
      </c>
      <c r="T44" s="4">
        <v>0</v>
      </c>
      <c r="U44" s="4">
        <v>0</v>
      </c>
      <c r="V44" s="4">
        <v>302.92240000000004</v>
      </c>
    </row>
    <row r="45" spans="2:22" x14ac:dyDescent="0.2">
      <c r="B45" s="3">
        <v>4046</v>
      </c>
      <c r="C45" s="46" t="s">
        <v>85</v>
      </c>
      <c r="D45" s="4">
        <v>1176.38005</v>
      </c>
      <c r="E45" s="4">
        <v>0</v>
      </c>
      <c r="F45" s="4">
        <v>0</v>
      </c>
      <c r="G45" s="4">
        <v>0</v>
      </c>
      <c r="H45" s="4">
        <v>0</v>
      </c>
      <c r="I45" s="4">
        <v>179.44450000000001</v>
      </c>
      <c r="J45" s="4">
        <v>0</v>
      </c>
      <c r="K45" s="4">
        <v>0</v>
      </c>
      <c r="L45" s="4">
        <v>1355.82455</v>
      </c>
      <c r="M45" s="4">
        <v>0</v>
      </c>
      <c r="N45" s="4">
        <v>0</v>
      </c>
      <c r="O45" s="4">
        <v>0</v>
      </c>
      <c r="P45" s="4">
        <v>269.24675000000002</v>
      </c>
      <c r="Q45" s="4">
        <v>0</v>
      </c>
      <c r="R45" s="4">
        <v>0</v>
      </c>
      <c r="S45" s="4">
        <v>0</v>
      </c>
      <c r="T45" s="4">
        <v>0</v>
      </c>
      <c r="U45" s="4">
        <v>0</v>
      </c>
      <c r="V45" s="4">
        <v>269.24675000000002</v>
      </c>
    </row>
    <row r="46" spans="2:22" x14ac:dyDescent="0.2">
      <c r="B46" s="3">
        <v>4047</v>
      </c>
      <c r="C46" s="46" t="s">
        <v>86</v>
      </c>
      <c r="D46" s="4">
        <v>5245.5419499999998</v>
      </c>
      <c r="E46" s="4">
        <v>0</v>
      </c>
      <c r="F46" s="4">
        <v>10.045</v>
      </c>
      <c r="G46" s="4">
        <v>0</v>
      </c>
      <c r="H46" s="4">
        <v>750</v>
      </c>
      <c r="I46" s="4">
        <v>270.32804999999996</v>
      </c>
      <c r="J46" s="4">
        <v>0</v>
      </c>
      <c r="K46" s="4">
        <v>0</v>
      </c>
      <c r="L46" s="4">
        <v>6275.915</v>
      </c>
      <c r="M46" s="4">
        <v>0</v>
      </c>
      <c r="N46" s="4">
        <v>0</v>
      </c>
      <c r="O46" s="4">
        <v>0</v>
      </c>
      <c r="P46" s="4">
        <v>1196.8153</v>
      </c>
      <c r="Q46" s="4">
        <v>750</v>
      </c>
      <c r="R46" s="4">
        <v>0</v>
      </c>
      <c r="S46" s="4">
        <v>0</v>
      </c>
      <c r="T46" s="4">
        <v>0</v>
      </c>
      <c r="U46" s="4">
        <v>0</v>
      </c>
      <c r="V46" s="4">
        <v>1946.8153</v>
      </c>
    </row>
    <row r="47" spans="2:22" x14ac:dyDescent="0.2">
      <c r="B47" s="3">
        <v>4048</v>
      </c>
      <c r="C47" s="46" t="s">
        <v>87</v>
      </c>
      <c r="D47" s="4">
        <v>1766.4678000000001</v>
      </c>
      <c r="E47" s="4">
        <v>0</v>
      </c>
      <c r="F47" s="4">
        <v>82.999949999999998</v>
      </c>
      <c r="G47" s="4">
        <v>0</v>
      </c>
      <c r="H47" s="4">
        <v>100</v>
      </c>
      <c r="I47" s="4">
        <v>100</v>
      </c>
      <c r="J47" s="4">
        <v>0</v>
      </c>
      <c r="K47" s="4">
        <v>0</v>
      </c>
      <c r="L47" s="4">
        <v>2049.4677499999998</v>
      </c>
      <c r="M47" s="4">
        <v>0</v>
      </c>
      <c r="N47" s="4">
        <v>0</v>
      </c>
      <c r="O47" s="4">
        <v>0</v>
      </c>
      <c r="P47" s="4">
        <v>0</v>
      </c>
      <c r="Q47" s="4">
        <v>0</v>
      </c>
      <c r="R47" s="4">
        <v>0</v>
      </c>
      <c r="S47" s="4">
        <v>0</v>
      </c>
      <c r="T47" s="4">
        <v>0</v>
      </c>
      <c r="U47" s="4">
        <v>0</v>
      </c>
      <c r="V47" s="4">
        <v>0</v>
      </c>
    </row>
    <row r="48" spans="2:22" s="2" customFormat="1" ht="21.75" customHeight="1" x14ac:dyDescent="0.2">
      <c r="B48" s="10">
        <v>4089</v>
      </c>
      <c r="C48" s="1" t="s">
        <v>88</v>
      </c>
      <c r="D48" s="22">
        <v>62475.923440000013</v>
      </c>
      <c r="E48" s="22">
        <v>0</v>
      </c>
      <c r="F48" s="22">
        <v>1359.4463000000001</v>
      </c>
      <c r="G48" s="22">
        <v>0</v>
      </c>
      <c r="H48" s="22">
        <v>3000</v>
      </c>
      <c r="I48" s="22">
        <v>6750.3100099999992</v>
      </c>
      <c r="J48" s="22">
        <v>0</v>
      </c>
      <c r="K48" s="22">
        <v>0</v>
      </c>
      <c r="L48" s="22">
        <v>73585.67975000001</v>
      </c>
      <c r="M48" s="22">
        <v>226.60499999999999</v>
      </c>
      <c r="N48" s="22">
        <v>0</v>
      </c>
      <c r="O48" s="22">
        <v>0</v>
      </c>
      <c r="P48" s="22">
        <v>15179.155049999999</v>
      </c>
      <c r="Q48" s="22">
        <v>0</v>
      </c>
      <c r="R48" s="22">
        <v>0</v>
      </c>
      <c r="S48" s="22">
        <v>560</v>
      </c>
      <c r="T48" s="22">
        <v>0</v>
      </c>
      <c r="U48" s="22">
        <v>3.4510999999999998</v>
      </c>
      <c r="V48" s="22">
        <v>15969.211149999999</v>
      </c>
    </row>
    <row r="49" spans="2:22" x14ac:dyDescent="0.2">
      <c r="B49" s="3">
        <v>4061</v>
      </c>
      <c r="C49" s="46" t="s">
        <v>268</v>
      </c>
      <c r="D49" s="4">
        <v>10.083299999999999</v>
      </c>
      <c r="E49" s="4">
        <v>0</v>
      </c>
      <c r="F49" s="4">
        <v>0</v>
      </c>
      <c r="G49" s="4">
        <v>0</v>
      </c>
      <c r="H49" s="4">
        <v>0</v>
      </c>
      <c r="I49" s="4">
        <v>306.20165000000003</v>
      </c>
      <c r="J49" s="4">
        <v>0</v>
      </c>
      <c r="K49" s="4">
        <v>0</v>
      </c>
      <c r="L49" s="4">
        <v>316.28495000000004</v>
      </c>
      <c r="M49" s="4">
        <v>0</v>
      </c>
      <c r="N49" s="4">
        <v>0</v>
      </c>
      <c r="O49" s="4">
        <v>0</v>
      </c>
      <c r="P49" s="4">
        <v>109.0916</v>
      </c>
      <c r="Q49" s="4">
        <v>0</v>
      </c>
      <c r="R49" s="4">
        <v>0</v>
      </c>
      <c r="S49" s="4">
        <v>0</v>
      </c>
      <c r="T49" s="4">
        <v>0</v>
      </c>
      <c r="U49" s="4">
        <v>0</v>
      </c>
      <c r="V49" s="4">
        <v>109.0916</v>
      </c>
    </row>
    <row r="50" spans="2:22" x14ac:dyDescent="0.2">
      <c r="B50" s="3">
        <v>4062</v>
      </c>
      <c r="C50" s="46" t="s">
        <v>89</v>
      </c>
      <c r="D50" s="4">
        <v>2618.8621000000003</v>
      </c>
      <c r="E50" s="4">
        <v>0</v>
      </c>
      <c r="F50" s="4">
        <v>157.0967</v>
      </c>
      <c r="G50" s="4">
        <v>0</v>
      </c>
      <c r="H50" s="4">
        <v>0</v>
      </c>
      <c r="I50" s="4">
        <v>223.73854999999998</v>
      </c>
      <c r="J50" s="4">
        <v>0</v>
      </c>
      <c r="K50" s="4">
        <v>0</v>
      </c>
      <c r="L50" s="4">
        <v>2999.6973499999999</v>
      </c>
      <c r="M50" s="4">
        <v>0</v>
      </c>
      <c r="N50" s="4">
        <v>0</v>
      </c>
      <c r="O50" s="4">
        <v>0</v>
      </c>
      <c r="P50" s="4">
        <v>928.25257999999997</v>
      </c>
      <c r="Q50" s="4">
        <v>0</v>
      </c>
      <c r="R50" s="4">
        <v>0</v>
      </c>
      <c r="S50" s="4">
        <v>0</v>
      </c>
      <c r="T50" s="4">
        <v>0</v>
      </c>
      <c r="U50" s="4">
        <v>0</v>
      </c>
      <c r="V50" s="4">
        <v>928.25257999999997</v>
      </c>
    </row>
    <row r="51" spans="2:22" x14ac:dyDescent="0.2">
      <c r="B51" s="3">
        <v>4063</v>
      </c>
      <c r="C51" s="46" t="s">
        <v>269</v>
      </c>
      <c r="D51" s="4">
        <v>5649.8837000000003</v>
      </c>
      <c r="E51" s="4">
        <v>0</v>
      </c>
      <c r="F51" s="4">
        <v>51.846499999999999</v>
      </c>
      <c r="G51" s="4">
        <v>0</v>
      </c>
      <c r="H51" s="4">
        <v>0</v>
      </c>
      <c r="I51" s="4">
        <v>1963.1422</v>
      </c>
      <c r="J51" s="4">
        <v>0</v>
      </c>
      <c r="K51" s="4">
        <v>0</v>
      </c>
      <c r="L51" s="4">
        <v>7664.8724000000002</v>
      </c>
      <c r="M51" s="4">
        <v>0</v>
      </c>
      <c r="N51" s="4">
        <v>0</v>
      </c>
      <c r="O51" s="4">
        <v>0</v>
      </c>
      <c r="P51" s="4">
        <v>3094.62977</v>
      </c>
      <c r="Q51" s="4">
        <v>0</v>
      </c>
      <c r="R51" s="4">
        <v>0</v>
      </c>
      <c r="S51" s="4">
        <v>560</v>
      </c>
      <c r="T51" s="4">
        <v>0</v>
      </c>
      <c r="U51" s="4">
        <v>0</v>
      </c>
      <c r="V51" s="4">
        <v>3654.62977</v>
      </c>
    </row>
    <row r="52" spans="2:22" x14ac:dyDescent="0.2">
      <c r="B52" s="3">
        <v>4064</v>
      </c>
      <c r="C52" s="46" t="s">
        <v>90</v>
      </c>
      <c r="D52" s="4">
        <v>161.78879999999998</v>
      </c>
      <c r="E52" s="4">
        <v>0</v>
      </c>
      <c r="F52" s="4">
        <v>0</v>
      </c>
      <c r="G52" s="4">
        <v>0</v>
      </c>
      <c r="H52" s="4">
        <v>0</v>
      </c>
      <c r="I52" s="4">
        <v>30</v>
      </c>
      <c r="J52" s="4">
        <v>0</v>
      </c>
      <c r="K52" s="4">
        <v>0</v>
      </c>
      <c r="L52" s="4">
        <v>191.78879999999998</v>
      </c>
      <c r="M52" s="4">
        <v>0</v>
      </c>
      <c r="N52" s="4">
        <v>0</v>
      </c>
      <c r="O52" s="4">
        <v>0</v>
      </c>
      <c r="P52" s="4">
        <v>125.21795</v>
      </c>
      <c r="Q52" s="4">
        <v>0</v>
      </c>
      <c r="R52" s="4">
        <v>0</v>
      </c>
      <c r="S52" s="4">
        <v>0</v>
      </c>
      <c r="T52" s="4">
        <v>0</v>
      </c>
      <c r="U52" s="4">
        <v>0</v>
      </c>
      <c r="V52" s="4">
        <v>125.21795</v>
      </c>
    </row>
    <row r="53" spans="2:22" x14ac:dyDescent="0.2">
      <c r="B53" s="3">
        <v>4065</v>
      </c>
      <c r="C53" s="46" t="s">
        <v>91</v>
      </c>
      <c r="D53" s="4">
        <v>417.34502000000003</v>
      </c>
      <c r="E53" s="4">
        <v>0</v>
      </c>
      <c r="F53" s="4">
        <v>0</v>
      </c>
      <c r="G53" s="4">
        <v>0</v>
      </c>
      <c r="H53" s="4">
        <v>0</v>
      </c>
      <c r="I53" s="4">
        <v>411.2038</v>
      </c>
      <c r="J53" s="4">
        <v>0</v>
      </c>
      <c r="K53" s="4">
        <v>0</v>
      </c>
      <c r="L53" s="4">
        <v>828.54882000000009</v>
      </c>
      <c r="M53" s="4">
        <v>0</v>
      </c>
      <c r="N53" s="4">
        <v>0</v>
      </c>
      <c r="O53" s="4">
        <v>0</v>
      </c>
      <c r="P53" s="4">
        <v>97.379750000000001</v>
      </c>
      <c r="Q53" s="4">
        <v>0</v>
      </c>
      <c r="R53" s="4">
        <v>0</v>
      </c>
      <c r="S53" s="4">
        <v>0</v>
      </c>
      <c r="T53" s="4">
        <v>0</v>
      </c>
      <c r="U53" s="4">
        <v>0</v>
      </c>
      <c r="V53" s="4">
        <v>97.379750000000001</v>
      </c>
    </row>
    <row r="54" spans="2:22" x14ac:dyDescent="0.2">
      <c r="B54" s="3">
        <v>4066</v>
      </c>
      <c r="C54" s="46" t="s">
        <v>92</v>
      </c>
      <c r="D54" s="4">
        <v>163.94839999999999</v>
      </c>
      <c r="E54" s="4">
        <v>0</v>
      </c>
      <c r="F54" s="4">
        <v>0</v>
      </c>
      <c r="G54" s="4">
        <v>0</v>
      </c>
      <c r="H54" s="4">
        <v>0</v>
      </c>
      <c r="I54" s="4">
        <v>125.49875</v>
      </c>
      <c r="J54" s="4">
        <v>0</v>
      </c>
      <c r="K54" s="4">
        <v>0</v>
      </c>
      <c r="L54" s="4">
        <v>289.44715000000002</v>
      </c>
      <c r="M54" s="4">
        <v>0</v>
      </c>
      <c r="N54" s="4">
        <v>0</v>
      </c>
      <c r="O54" s="4">
        <v>0</v>
      </c>
      <c r="P54" s="4">
        <v>254.11005</v>
      </c>
      <c r="Q54" s="4">
        <v>0</v>
      </c>
      <c r="R54" s="4">
        <v>0</v>
      </c>
      <c r="S54" s="4">
        <v>0</v>
      </c>
      <c r="T54" s="4">
        <v>0</v>
      </c>
      <c r="U54" s="4">
        <v>0</v>
      </c>
      <c r="V54" s="4">
        <v>254.11005</v>
      </c>
    </row>
    <row r="55" spans="2:22" x14ac:dyDescent="0.2">
      <c r="B55" s="3">
        <v>4067</v>
      </c>
      <c r="C55" s="46" t="s">
        <v>270</v>
      </c>
      <c r="D55" s="4">
        <v>1849.46155</v>
      </c>
      <c r="E55" s="4">
        <v>0</v>
      </c>
      <c r="F55" s="4">
        <v>32.488849999999999</v>
      </c>
      <c r="G55" s="4">
        <v>0</v>
      </c>
      <c r="H55" s="4">
        <v>0</v>
      </c>
      <c r="I55" s="4">
        <v>232.16915</v>
      </c>
      <c r="J55" s="4">
        <v>0</v>
      </c>
      <c r="K55" s="4">
        <v>0</v>
      </c>
      <c r="L55" s="4">
        <v>2114.1195500000003</v>
      </c>
      <c r="M55" s="4">
        <v>0</v>
      </c>
      <c r="N55" s="4">
        <v>0</v>
      </c>
      <c r="O55" s="4">
        <v>0</v>
      </c>
      <c r="P55" s="4">
        <v>495.13319999999999</v>
      </c>
      <c r="Q55" s="4">
        <v>0</v>
      </c>
      <c r="R55" s="4">
        <v>0</v>
      </c>
      <c r="S55" s="4">
        <v>0</v>
      </c>
      <c r="T55" s="4">
        <v>0</v>
      </c>
      <c r="U55" s="4">
        <v>0</v>
      </c>
      <c r="V55" s="4">
        <v>495.13319999999999</v>
      </c>
    </row>
    <row r="56" spans="2:22" x14ac:dyDescent="0.2">
      <c r="B56" s="3">
        <v>4068</v>
      </c>
      <c r="C56" s="46" t="s">
        <v>93</v>
      </c>
      <c r="D56" s="4">
        <v>3301.7701499999998</v>
      </c>
      <c r="E56" s="4">
        <v>0</v>
      </c>
      <c r="F56" s="4">
        <v>0</v>
      </c>
      <c r="G56" s="4">
        <v>0</v>
      </c>
      <c r="H56" s="4">
        <v>0</v>
      </c>
      <c r="I56" s="4">
        <v>109.42869999999999</v>
      </c>
      <c r="J56" s="4">
        <v>0</v>
      </c>
      <c r="K56" s="4">
        <v>0</v>
      </c>
      <c r="L56" s="4">
        <v>3411.1988500000002</v>
      </c>
      <c r="M56" s="4">
        <v>0</v>
      </c>
      <c r="N56" s="4">
        <v>0</v>
      </c>
      <c r="O56" s="4">
        <v>0</v>
      </c>
      <c r="P56" s="4">
        <v>402.96370000000002</v>
      </c>
      <c r="Q56" s="4">
        <v>0</v>
      </c>
      <c r="R56" s="4">
        <v>0</v>
      </c>
      <c r="S56" s="4">
        <v>0</v>
      </c>
      <c r="T56" s="4">
        <v>0</v>
      </c>
      <c r="U56" s="4">
        <v>0</v>
      </c>
      <c r="V56" s="4">
        <v>402.96370000000002</v>
      </c>
    </row>
    <row r="57" spans="2:22" x14ac:dyDescent="0.2">
      <c r="B57" s="3">
        <v>4084</v>
      </c>
      <c r="C57" s="46" t="s">
        <v>94</v>
      </c>
      <c r="D57" s="4">
        <v>1276.8506</v>
      </c>
      <c r="E57" s="4">
        <v>0</v>
      </c>
      <c r="F57" s="4">
        <v>0</v>
      </c>
      <c r="G57" s="4">
        <v>0</v>
      </c>
      <c r="H57" s="4">
        <v>0</v>
      </c>
      <c r="I57" s="4">
        <v>105.5587</v>
      </c>
      <c r="J57" s="4">
        <v>0</v>
      </c>
      <c r="K57" s="4">
        <v>0</v>
      </c>
      <c r="L57" s="4">
        <v>1382.4093</v>
      </c>
      <c r="M57" s="4">
        <v>0</v>
      </c>
      <c r="N57" s="4">
        <v>0</v>
      </c>
      <c r="O57" s="4">
        <v>0</v>
      </c>
      <c r="P57" s="4">
        <v>28.901799999999998</v>
      </c>
      <c r="Q57" s="4">
        <v>0</v>
      </c>
      <c r="R57" s="4">
        <v>0</v>
      </c>
      <c r="S57" s="4">
        <v>0</v>
      </c>
      <c r="T57" s="4">
        <v>0</v>
      </c>
      <c r="U57" s="4">
        <v>0</v>
      </c>
      <c r="V57" s="4">
        <v>28.901799999999998</v>
      </c>
    </row>
    <row r="58" spans="2:22" x14ac:dyDescent="0.2">
      <c r="B58" s="3">
        <v>4071</v>
      </c>
      <c r="C58" s="46" t="s">
        <v>95</v>
      </c>
      <c r="D58" s="4">
        <v>4212.9950999999992</v>
      </c>
      <c r="E58" s="4">
        <v>0</v>
      </c>
      <c r="F58" s="4">
        <v>100.51219999999999</v>
      </c>
      <c r="G58" s="4">
        <v>0</v>
      </c>
      <c r="H58" s="4">
        <v>0</v>
      </c>
      <c r="I58" s="4">
        <v>78.125899999999987</v>
      </c>
      <c r="J58" s="4">
        <v>0</v>
      </c>
      <c r="K58" s="4">
        <v>0</v>
      </c>
      <c r="L58" s="4">
        <v>4391.6332000000002</v>
      </c>
      <c r="M58" s="4">
        <v>0</v>
      </c>
      <c r="N58" s="4">
        <v>0</v>
      </c>
      <c r="O58" s="4">
        <v>0</v>
      </c>
      <c r="P58" s="4">
        <v>1225.53765</v>
      </c>
      <c r="Q58" s="4">
        <v>0</v>
      </c>
      <c r="R58" s="4">
        <v>0</v>
      </c>
      <c r="S58" s="4">
        <v>0</v>
      </c>
      <c r="T58" s="4">
        <v>0</v>
      </c>
      <c r="U58" s="4">
        <v>0</v>
      </c>
      <c r="V58" s="4">
        <v>1225.53765</v>
      </c>
    </row>
    <row r="59" spans="2:22" x14ac:dyDescent="0.2">
      <c r="B59" s="3">
        <v>4072</v>
      </c>
      <c r="C59" s="46" t="s">
        <v>271</v>
      </c>
      <c r="D59" s="4">
        <v>2934.65065</v>
      </c>
      <c r="E59" s="4">
        <v>0</v>
      </c>
      <c r="F59" s="4">
        <v>24.626249999999999</v>
      </c>
      <c r="G59" s="4">
        <v>0</v>
      </c>
      <c r="H59" s="4">
        <v>0</v>
      </c>
      <c r="I59" s="4">
        <v>572.55965000000003</v>
      </c>
      <c r="J59" s="4">
        <v>0</v>
      </c>
      <c r="K59" s="4">
        <v>0</v>
      </c>
      <c r="L59" s="4">
        <v>3531.83655</v>
      </c>
      <c r="M59" s="4">
        <v>0</v>
      </c>
      <c r="N59" s="4">
        <v>0</v>
      </c>
      <c r="O59" s="4">
        <v>0</v>
      </c>
      <c r="P59" s="4">
        <v>839.15575000000001</v>
      </c>
      <c r="Q59" s="4">
        <v>0</v>
      </c>
      <c r="R59" s="4">
        <v>0</v>
      </c>
      <c r="S59" s="4">
        <v>0</v>
      </c>
      <c r="T59" s="4">
        <v>0</v>
      </c>
      <c r="U59" s="4">
        <v>3.4510999999999998</v>
      </c>
      <c r="V59" s="4">
        <v>842.60685000000001</v>
      </c>
    </row>
    <row r="60" spans="2:22" x14ac:dyDescent="0.2">
      <c r="B60" s="3">
        <v>4073</v>
      </c>
      <c r="C60" s="46" t="s">
        <v>96</v>
      </c>
      <c r="D60" s="4">
        <v>693.20265000000006</v>
      </c>
      <c r="E60" s="4">
        <v>0</v>
      </c>
      <c r="F60" s="4">
        <v>70.207850000000008</v>
      </c>
      <c r="G60" s="4">
        <v>0</v>
      </c>
      <c r="H60" s="4">
        <v>0</v>
      </c>
      <c r="I60" s="4">
        <v>0</v>
      </c>
      <c r="J60" s="4">
        <v>0</v>
      </c>
      <c r="K60" s="4">
        <v>0</v>
      </c>
      <c r="L60" s="4">
        <v>763.41049999999996</v>
      </c>
      <c r="M60" s="4">
        <v>0</v>
      </c>
      <c r="N60" s="4">
        <v>0</v>
      </c>
      <c r="O60" s="4">
        <v>0</v>
      </c>
      <c r="P60" s="4">
        <v>305.65600000000001</v>
      </c>
      <c r="Q60" s="4">
        <v>0</v>
      </c>
      <c r="R60" s="4">
        <v>0</v>
      </c>
      <c r="S60" s="4">
        <v>0</v>
      </c>
      <c r="T60" s="4">
        <v>0</v>
      </c>
      <c r="U60" s="4">
        <v>0</v>
      </c>
      <c r="V60" s="4">
        <v>305.65600000000001</v>
      </c>
    </row>
    <row r="61" spans="2:22" x14ac:dyDescent="0.2">
      <c r="B61" s="3">
        <v>4074</v>
      </c>
      <c r="C61" s="46" t="s">
        <v>97</v>
      </c>
      <c r="D61" s="4">
        <v>3411.1827999999996</v>
      </c>
      <c r="E61" s="4">
        <v>0</v>
      </c>
      <c r="F61" s="4">
        <v>16.899049999999999</v>
      </c>
      <c r="G61" s="4">
        <v>0</v>
      </c>
      <c r="H61" s="4">
        <v>0</v>
      </c>
      <c r="I61" s="4">
        <v>119.8143</v>
      </c>
      <c r="J61" s="4">
        <v>0</v>
      </c>
      <c r="K61" s="4">
        <v>0</v>
      </c>
      <c r="L61" s="4">
        <v>3547.8961499999996</v>
      </c>
      <c r="M61" s="4">
        <v>0</v>
      </c>
      <c r="N61" s="4">
        <v>0</v>
      </c>
      <c r="O61" s="4">
        <v>0</v>
      </c>
      <c r="P61" s="4">
        <v>1650.7429500000001</v>
      </c>
      <c r="Q61" s="4">
        <v>0</v>
      </c>
      <c r="R61" s="4">
        <v>0</v>
      </c>
      <c r="S61" s="4">
        <v>0</v>
      </c>
      <c r="T61" s="4">
        <v>0</v>
      </c>
      <c r="U61" s="4">
        <v>0</v>
      </c>
      <c r="V61" s="4">
        <v>1650.7429500000001</v>
      </c>
    </row>
    <row r="62" spans="2:22" x14ac:dyDescent="0.2">
      <c r="B62" s="3">
        <v>4075</v>
      </c>
      <c r="C62" s="46" t="s">
        <v>272</v>
      </c>
      <c r="D62" s="4">
        <v>2131.6616899999999</v>
      </c>
      <c r="E62" s="4">
        <v>0</v>
      </c>
      <c r="F62" s="4">
        <v>241.94785000000002</v>
      </c>
      <c r="G62" s="4">
        <v>0</v>
      </c>
      <c r="H62" s="4">
        <v>0</v>
      </c>
      <c r="I62" s="4">
        <v>328.80754999999999</v>
      </c>
      <c r="J62" s="4">
        <v>0</v>
      </c>
      <c r="K62" s="4">
        <v>0</v>
      </c>
      <c r="L62" s="4">
        <v>2702.4170899999999</v>
      </c>
      <c r="M62" s="4">
        <v>0</v>
      </c>
      <c r="N62" s="4">
        <v>0</v>
      </c>
      <c r="O62" s="4">
        <v>0</v>
      </c>
      <c r="P62" s="4">
        <v>439.11840000000001</v>
      </c>
      <c r="Q62" s="4">
        <v>0</v>
      </c>
      <c r="R62" s="4">
        <v>0</v>
      </c>
      <c r="S62" s="4">
        <v>0</v>
      </c>
      <c r="T62" s="4">
        <v>0</v>
      </c>
      <c r="U62" s="4">
        <v>0</v>
      </c>
      <c r="V62" s="4">
        <v>439.11840000000001</v>
      </c>
    </row>
    <row r="63" spans="2:22" x14ac:dyDescent="0.2">
      <c r="B63" s="3">
        <v>4076</v>
      </c>
      <c r="C63" s="46" t="s">
        <v>98</v>
      </c>
      <c r="D63" s="4">
        <v>1640.1258599999999</v>
      </c>
      <c r="E63" s="4">
        <v>0</v>
      </c>
      <c r="F63" s="4">
        <v>0</v>
      </c>
      <c r="G63" s="4">
        <v>0</v>
      </c>
      <c r="H63" s="4">
        <v>0</v>
      </c>
      <c r="I63" s="4">
        <v>383.79734999999999</v>
      </c>
      <c r="J63" s="4">
        <v>0</v>
      </c>
      <c r="K63" s="4">
        <v>0</v>
      </c>
      <c r="L63" s="4">
        <v>2023.9232099999999</v>
      </c>
      <c r="M63" s="4">
        <v>0</v>
      </c>
      <c r="N63" s="4">
        <v>0</v>
      </c>
      <c r="O63" s="4">
        <v>0</v>
      </c>
      <c r="P63" s="4">
        <v>414.25265000000002</v>
      </c>
      <c r="Q63" s="4">
        <v>0</v>
      </c>
      <c r="R63" s="4">
        <v>0</v>
      </c>
      <c r="S63" s="4">
        <v>0</v>
      </c>
      <c r="T63" s="4">
        <v>0</v>
      </c>
      <c r="U63" s="4">
        <v>0</v>
      </c>
      <c r="V63" s="4">
        <v>414.25265000000002</v>
      </c>
    </row>
    <row r="64" spans="2:22" x14ac:dyDescent="0.2">
      <c r="B64" s="3">
        <v>4077</v>
      </c>
      <c r="C64" s="46" t="s">
        <v>99</v>
      </c>
      <c r="D64" s="4">
        <v>1474.1771000000001</v>
      </c>
      <c r="E64" s="4">
        <v>0</v>
      </c>
      <c r="F64" s="4">
        <v>0</v>
      </c>
      <c r="G64" s="4">
        <v>0</v>
      </c>
      <c r="H64" s="4">
        <v>0</v>
      </c>
      <c r="I64" s="4">
        <v>0</v>
      </c>
      <c r="J64" s="4">
        <v>0</v>
      </c>
      <c r="K64" s="4">
        <v>0</v>
      </c>
      <c r="L64" s="4">
        <v>1474.1771000000001</v>
      </c>
      <c r="M64" s="4">
        <v>226.601</v>
      </c>
      <c r="N64" s="4">
        <v>0</v>
      </c>
      <c r="O64" s="4">
        <v>0</v>
      </c>
      <c r="P64" s="4">
        <v>157.1037</v>
      </c>
      <c r="Q64" s="4">
        <v>0</v>
      </c>
      <c r="R64" s="4">
        <v>0</v>
      </c>
      <c r="S64" s="4">
        <v>0</v>
      </c>
      <c r="T64" s="4">
        <v>0</v>
      </c>
      <c r="U64" s="4">
        <v>0</v>
      </c>
      <c r="V64" s="4">
        <v>383.7047</v>
      </c>
    </row>
    <row r="65" spans="2:22" x14ac:dyDescent="0.2">
      <c r="B65" s="3">
        <v>4078</v>
      </c>
      <c r="C65" s="46" t="s">
        <v>100</v>
      </c>
      <c r="D65" s="4">
        <v>3.9613499999999999</v>
      </c>
      <c r="E65" s="4">
        <v>0</v>
      </c>
      <c r="F65" s="4">
        <v>0</v>
      </c>
      <c r="G65" s="4">
        <v>0</v>
      </c>
      <c r="H65" s="4">
        <v>0</v>
      </c>
      <c r="I65" s="4">
        <v>0</v>
      </c>
      <c r="J65" s="4">
        <v>0</v>
      </c>
      <c r="K65" s="4">
        <v>0</v>
      </c>
      <c r="L65" s="4">
        <v>3.9613499999999999</v>
      </c>
      <c r="M65" s="4">
        <v>4.0000000000000001E-3</v>
      </c>
      <c r="N65" s="4">
        <v>0</v>
      </c>
      <c r="O65" s="4">
        <v>0</v>
      </c>
      <c r="P65" s="4">
        <v>13.1571</v>
      </c>
      <c r="Q65" s="4">
        <v>0</v>
      </c>
      <c r="R65" s="4">
        <v>0</v>
      </c>
      <c r="S65" s="4">
        <v>0</v>
      </c>
      <c r="T65" s="4">
        <v>0</v>
      </c>
      <c r="U65" s="4">
        <v>0</v>
      </c>
      <c r="V65" s="4">
        <v>13.161100000000001</v>
      </c>
    </row>
    <row r="66" spans="2:22" x14ac:dyDescent="0.2">
      <c r="B66" s="3">
        <v>4079</v>
      </c>
      <c r="C66" s="46" t="s">
        <v>101</v>
      </c>
      <c r="D66" s="4">
        <v>47.631449999999994</v>
      </c>
      <c r="E66" s="4">
        <v>0</v>
      </c>
      <c r="F66" s="4">
        <v>0</v>
      </c>
      <c r="G66" s="4">
        <v>0</v>
      </c>
      <c r="H66" s="4">
        <v>0</v>
      </c>
      <c r="I66" s="4">
        <v>55</v>
      </c>
      <c r="J66" s="4">
        <v>0</v>
      </c>
      <c r="K66" s="4">
        <v>0</v>
      </c>
      <c r="L66" s="4">
        <v>102.63145</v>
      </c>
      <c r="M66" s="4">
        <v>0</v>
      </c>
      <c r="N66" s="4">
        <v>0</v>
      </c>
      <c r="O66" s="4">
        <v>0</v>
      </c>
      <c r="P66" s="4">
        <v>105.3694</v>
      </c>
      <c r="Q66" s="4">
        <v>0</v>
      </c>
      <c r="R66" s="4">
        <v>0</v>
      </c>
      <c r="S66" s="4">
        <v>0</v>
      </c>
      <c r="T66" s="4">
        <v>0</v>
      </c>
      <c r="U66" s="4">
        <v>0</v>
      </c>
      <c r="V66" s="4">
        <v>105.3694</v>
      </c>
    </row>
    <row r="67" spans="2:22" x14ac:dyDescent="0.2">
      <c r="B67" s="3">
        <v>4080</v>
      </c>
      <c r="C67" s="46" t="s">
        <v>102</v>
      </c>
      <c r="D67" s="4">
        <v>16965.746870000003</v>
      </c>
      <c r="E67" s="4">
        <v>0</v>
      </c>
      <c r="F67" s="4">
        <v>67.277249999999995</v>
      </c>
      <c r="G67" s="4">
        <v>0</v>
      </c>
      <c r="H67" s="4">
        <v>0</v>
      </c>
      <c r="I67" s="4">
        <v>553.86834999999996</v>
      </c>
      <c r="J67" s="4">
        <v>0</v>
      </c>
      <c r="K67" s="4">
        <v>0</v>
      </c>
      <c r="L67" s="4">
        <v>17586.892470000003</v>
      </c>
      <c r="M67" s="4">
        <v>0</v>
      </c>
      <c r="N67" s="4">
        <v>0</v>
      </c>
      <c r="O67" s="4">
        <v>0</v>
      </c>
      <c r="P67" s="4">
        <v>1708.6118999999999</v>
      </c>
      <c r="Q67" s="4">
        <v>0</v>
      </c>
      <c r="R67" s="4">
        <v>0</v>
      </c>
      <c r="S67" s="4">
        <v>0</v>
      </c>
      <c r="T67" s="4">
        <v>0</v>
      </c>
      <c r="U67" s="4">
        <v>0</v>
      </c>
      <c r="V67" s="4">
        <v>1708.6118999999999</v>
      </c>
    </row>
    <row r="68" spans="2:22" x14ac:dyDescent="0.2">
      <c r="B68" s="3">
        <v>4081</v>
      </c>
      <c r="C68" s="46" t="s">
        <v>103</v>
      </c>
      <c r="D68" s="4">
        <v>658.49684999999999</v>
      </c>
      <c r="E68" s="4">
        <v>0</v>
      </c>
      <c r="F68" s="4">
        <v>0</v>
      </c>
      <c r="G68" s="4">
        <v>0</v>
      </c>
      <c r="H68" s="4">
        <v>0</v>
      </c>
      <c r="I68" s="4">
        <v>165.68376000000001</v>
      </c>
      <c r="J68" s="4">
        <v>0</v>
      </c>
      <c r="K68" s="4">
        <v>0</v>
      </c>
      <c r="L68" s="4">
        <v>824.18061</v>
      </c>
      <c r="M68" s="4">
        <v>0</v>
      </c>
      <c r="N68" s="4">
        <v>0</v>
      </c>
      <c r="O68" s="4">
        <v>0</v>
      </c>
      <c r="P68" s="4">
        <v>1941.7941000000001</v>
      </c>
      <c r="Q68" s="4">
        <v>0</v>
      </c>
      <c r="R68" s="4">
        <v>0</v>
      </c>
      <c r="S68" s="4">
        <v>0</v>
      </c>
      <c r="T68" s="4">
        <v>0</v>
      </c>
      <c r="U68" s="4">
        <v>0</v>
      </c>
      <c r="V68" s="4">
        <v>1941.7941000000001</v>
      </c>
    </row>
    <row r="69" spans="2:22" x14ac:dyDescent="0.2">
      <c r="B69" s="3">
        <v>4082</v>
      </c>
      <c r="C69" s="46" t="s">
        <v>273</v>
      </c>
      <c r="D69" s="4">
        <v>11086.583050000001</v>
      </c>
      <c r="E69" s="4">
        <v>0</v>
      </c>
      <c r="F69" s="4">
        <v>553.58819999999992</v>
      </c>
      <c r="G69" s="4">
        <v>0</v>
      </c>
      <c r="H69" s="4">
        <v>3000</v>
      </c>
      <c r="I69" s="4">
        <v>976.71165000000008</v>
      </c>
      <c r="J69" s="4">
        <v>0</v>
      </c>
      <c r="K69" s="4">
        <v>0</v>
      </c>
      <c r="L69" s="4">
        <v>15616.882900000001</v>
      </c>
      <c r="M69" s="4">
        <v>0</v>
      </c>
      <c r="N69" s="4">
        <v>0</v>
      </c>
      <c r="O69" s="4">
        <v>0</v>
      </c>
      <c r="P69" s="4">
        <v>579.31819999999993</v>
      </c>
      <c r="Q69" s="4">
        <v>0</v>
      </c>
      <c r="R69" s="4">
        <v>0</v>
      </c>
      <c r="S69" s="4">
        <v>0</v>
      </c>
      <c r="T69" s="4">
        <v>0</v>
      </c>
      <c r="U69" s="4">
        <v>0</v>
      </c>
      <c r="V69" s="4">
        <v>579.31819999999993</v>
      </c>
    </row>
    <row r="70" spans="2:22" x14ac:dyDescent="0.2">
      <c r="B70" s="3">
        <v>4083</v>
      </c>
      <c r="C70" s="46" t="s">
        <v>104</v>
      </c>
      <c r="D70" s="4">
        <v>1765.5143999999998</v>
      </c>
      <c r="E70" s="4">
        <v>0</v>
      </c>
      <c r="F70" s="4">
        <v>42.955599999999997</v>
      </c>
      <c r="G70" s="4">
        <v>0</v>
      </c>
      <c r="H70" s="4">
        <v>0</v>
      </c>
      <c r="I70" s="4">
        <v>9</v>
      </c>
      <c r="J70" s="4">
        <v>0</v>
      </c>
      <c r="K70" s="4">
        <v>0</v>
      </c>
      <c r="L70" s="4">
        <v>1817.47</v>
      </c>
      <c r="M70" s="4">
        <v>0</v>
      </c>
      <c r="N70" s="4">
        <v>0</v>
      </c>
      <c r="O70" s="4">
        <v>0</v>
      </c>
      <c r="P70" s="4">
        <v>263.65684999999996</v>
      </c>
      <c r="Q70" s="4">
        <v>0</v>
      </c>
      <c r="R70" s="4">
        <v>0</v>
      </c>
      <c r="S70" s="4">
        <v>0</v>
      </c>
      <c r="T70" s="4">
        <v>0</v>
      </c>
      <c r="U70" s="4">
        <v>0</v>
      </c>
      <c r="V70" s="4">
        <v>263.65684999999996</v>
      </c>
    </row>
    <row r="71" spans="2:22" s="2" customFormat="1" ht="21.75" customHeight="1" x14ac:dyDescent="0.2">
      <c r="B71" s="10">
        <v>4129</v>
      </c>
      <c r="C71" s="1" t="s">
        <v>105</v>
      </c>
      <c r="D71" s="22">
        <v>34624.917230000006</v>
      </c>
      <c r="E71" s="22">
        <v>0</v>
      </c>
      <c r="F71" s="22">
        <v>1273.55548</v>
      </c>
      <c r="G71" s="22">
        <v>2077</v>
      </c>
      <c r="H71" s="22">
        <v>352</v>
      </c>
      <c r="I71" s="22">
        <v>4542.3818499999998</v>
      </c>
      <c r="J71" s="22">
        <v>0</v>
      </c>
      <c r="K71" s="22">
        <v>0</v>
      </c>
      <c r="L71" s="22">
        <v>42869.85456</v>
      </c>
      <c r="M71" s="22">
        <v>13.022</v>
      </c>
      <c r="N71" s="22">
        <v>0</v>
      </c>
      <c r="O71" s="22">
        <v>0</v>
      </c>
      <c r="P71" s="22">
        <v>15284.036680000001</v>
      </c>
      <c r="Q71" s="22">
        <v>626</v>
      </c>
      <c r="R71" s="22">
        <v>0</v>
      </c>
      <c r="S71" s="22">
        <v>0</v>
      </c>
      <c r="T71" s="22">
        <v>0</v>
      </c>
      <c r="U71" s="22">
        <v>0</v>
      </c>
      <c r="V71" s="22">
        <v>15923.058680000002</v>
      </c>
    </row>
    <row r="72" spans="2:22" x14ac:dyDescent="0.2">
      <c r="B72" s="3">
        <v>4091</v>
      </c>
      <c r="C72" s="46" t="s">
        <v>106</v>
      </c>
      <c r="D72" s="4">
        <v>272.48184999999995</v>
      </c>
      <c r="E72" s="4">
        <v>0</v>
      </c>
      <c r="F72" s="4">
        <v>93.76585</v>
      </c>
      <c r="G72" s="4">
        <v>0</v>
      </c>
      <c r="H72" s="4">
        <v>0</v>
      </c>
      <c r="I72" s="4">
        <v>0</v>
      </c>
      <c r="J72" s="4">
        <v>0</v>
      </c>
      <c r="K72" s="4">
        <v>0</v>
      </c>
      <c r="L72" s="4">
        <v>366.24769999999995</v>
      </c>
      <c r="M72" s="4">
        <v>0</v>
      </c>
      <c r="N72" s="4">
        <v>0</v>
      </c>
      <c r="O72" s="4">
        <v>0</v>
      </c>
      <c r="P72" s="4">
        <v>441.21434999999997</v>
      </c>
      <c r="Q72" s="4">
        <v>0</v>
      </c>
      <c r="R72" s="4">
        <v>0</v>
      </c>
      <c r="S72" s="4">
        <v>0</v>
      </c>
      <c r="T72" s="4">
        <v>0</v>
      </c>
      <c r="U72" s="4">
        <v>0</v>
      </c>
      <c r="V72" s="4">
        <v>441.21434999999997</v>
      </c>
    </row>
    <row r="73" spans="2:22" x14ac:dyDescent="0.2">
      <c r="B73" s="3">
        <v>4092</v>
      </c>
      <c r="C73" s="46" t="s">
        <v>107</v>
      </c>
      <c r="D73" s="4">
        <v>387.39049999999997</v>
      </c>
      <c r="E73" s="4">
        <v>0</v>
      </c>
      <c r="F73" s="4">
        <v>83.463650000000001</v>
      </c>
      <c r="G73" s="4">
        <v>0</v>
      </c>
      <c r="H73" s="4">
        <v>0</v>
      </c>
      <c r="I73" s="4">
        <v>73.780050000000003</v>
      </c>
      <c r="J73" s="4">
        <v>0</v>
      </c>
      <c r="K73" s="4">
        <v>0</v>
      </c>
      <c r="L73" s="4">
        <v>544.63420000000008</v>
      </c>
      <c r="M73" s="4">
        <v>0</v>
      </c>
      <c r="N73" s="4">
        <v>0</v>
      </c>
      <c r="O73" s="4">
        <v>0</v>
      </c>
      <c r="P73" s="4">
        <v>-139.91095000000001</v>
      </c>
      <c r="Q73" s="4">
        <v>0</v>
      </c>
      <c r="R73" s="4">
        <v>0</v>
      </c>
      <c r="S73" s="4">
        <v>0</v>
      </c>
      <c r="T73" s="4">
        <v>0</v>
      </c>
      <c r="U73" s="4">
        <v>0</v>
      </c>
      <c r="V73" s="4">
        <v>-139.91095000000001</v>
      </c>
    </row>
    <row r="74" spans="2:22" x14ac:dyDescent="0.2">
      <c r="B74" s="3">
        <v>4093</v>
      </c>
      <c r="C74" s="46" t="s">
        <v>108</v>
      </c>
      <c r="D74" s="4">
        <v>451.36920000000003</v>
      </c>
      <c r="E74" s="4">
        <v>0</v>
      </c>
      <c r="F74" s="4">
        <v>0</v>
      </c>
      <c r="G74" s="4">
        <v>0</v>
      </c>
      <c r="H74" s="4">
        <v>0</v>
      </c>
      <c r="I74" s="4">
        <v>18.8813</v>
      </c>
      <c r="J74" s="4">
        <v>0</v>
      </c>
      <c r="K74" s="4">
        <v>0</v>
      </c>
      <c r="L74" s="4">
        <v>470.25049999999999</v>
      </c>
      <c r="M74" s="4">
        <v>0</v>
      </c>
      <c r="N74" s="4">
        <v>0</v>
      </c>
      <c r="O74" s="4">
        <v>0</v>
      </c>
      <c r="P74" s="4">
        <v>5.2566000000000006</v>
      </c>
      <c r="Q74" s="4">
        <v>0</v>
      </c>
      <c r="R74" s="4">
        <v>0</v>
      </c>
      <c r="S74" s="4">
        <v>0</v>
      </c>
      <c r="T74" s="4">
        <v>0</v>
      </c>
      <c r="U74" s="4">
        <v>0</v>
      </c>
      <c r="V74" s="4">
        <v>5.2566000000000006</v>
      </c>
    </row>
    <row r="75" spans="2:22" x14ac:dyDescent="0.2">
      <c r="B75" s="3">
        <v>4124</v>
      </c>
      <c r="C75" s="46" t="s">
        <v>254</v>
      </c>
      <c r="D75" s="4">
        <v>-44.361249999999998</v>
      </c>
      <c r="E75" s="4">
        <v>0</v>
      </c>
      <c r="F75" s="4">
        <v>30.336349999999999</v>
      </c>
      <c r="G75" s="4">
        <v>0</v>
      </c>
      <c r="H75" s="4">
        <v>0</v>
      </c>
      <c r="I75" s="4">
        <v>28.023400000000002</v>
      </c>
      <c r="J75" s="4">
        <v>0</v>
      </c>
      <c r="K75" s="4">
        <v>0</v>
      </c>
      <c r="L75" s="4">
        <v>13.9985</v>
      </c>
      <c r="M75" s="4">
        <v>0</v>
      </c>
      <c r="N75" s="4">
        <v>0</v>
      </c>
      <c r="O75" s="4">
        <v>0</v>
      </c>
      <c r="P75" s="4">
        <v>221.96715</v>
      </c>
      <c r="Q75" s="4">
        <v>0</v>
      </c>
      <c r="R75" s="4">
        <v>0</v>
      </c>
      <c r="S75" s="4">
        <v>0</v>
      </c>
      <c r="T75" s="4">
        <v>0</v>
      </c>
      <c r="U75" s="4">
        <v>0</v>
      </c>
      <c r="V75" s="4">
        <v>221.96715</v>
      </c>
    </row>
    <row r="76" spans="2:22" x14ac:dyDescent="0.2">
      <c r="B76" s="3">
        <v>4094</v>
      </c>
      <c r="C76" s="46" t="s">
        <v>109</v>
      </c>
      <c r="D76" s="4">
        <v>188.70325</v>
      </c>
      <c r="E76" s="4">
        <v>0</v>
      </c>
      <c r="F76" s="4">
        <v>5.1866000000000003</v>
      </c>
      <c r="G76" s="4">
        <v>0</v>
      </c>
      <c r="H76" s="4">
        <v>0</v>
      </c>
      <c r="I76" s="4">
        <v>11</v>
      </c>
      <c r="J76" s="4">
        <v>0</v>
      </c>
      <c r="K76" s="4">
        <v>0</v>
      </c>
      <c r="L76" s="4">
        <v>204.88985</v>
      </c>
      <c r="M76" s="4">
        <v>0</v>
      </c>
      <c r="N76" s="4">
        <v>0</v>
      </c>
      <c r="O76" s="4">
        <v>0</v>
      </c>
      <c r="P76" s="4">
        <v>138.82724999999999</v>
      </c>
      <c r="Q76" s="4">
        <v>0</v>
      </c>
      <c r="R76" s="4">
        <v>0</v>
      </c>
      <c r="S76" s="4">
        <v>0</v>
      </c>
      <c r="T76" s="4">
        <v>0</v>
      </c>
      <c r="U76" s="4">
        <v>0</v>
      </c>
      <c r="V76" s="4">
        <v>138.82724999999999</v>
      </c>
    </row>
    <row r="77" spans="2:22" x14ac:dyDescent="0.2">
      <c r="B77" s="3">
        <v>4095</v>
      </c>
      <c r="C77" s="46" t="s">
        <v>6</v>
      </c>
      <c r="D77" s="4">
        <v>7110.9290000000001</v>
      </c>
      <c r="E77" s="4">
        <v>0</v>
      </c>
      <c r="F77" s="4">
        <v>216.1191</v>
      </c>
      <c r="G77" s="4">
        <v>0</v>
      </c>
      <c r="H77" s="4">
        <v>0</v>
      </c>
      <c r="I77" s="4">
        <v>252.4049</v>
      </c>
      <c r="J77" s="4">
        <v>0</v>
      </c>
      <c r="K77" s="4">
        <v>0</v>
      </c>
      <c r="L77" s="4">
        <v>7579.4530000000004</v>
      </c>
      <c r="M77" s="4">
        <v>0</v>
      </c>
      <c r="N77" s="4">
        <v>0</v>
      </c>
      <c r="O77" s="4">
        <v>0</v>
      </c>
      <c r="P77" s="4">
        <v>620.31925000000001</v>
      </c>
      <c r="Q77" s="4">
        <v>123</v>
      </c>
      <c r="R77" s="4">
        <v>0</v>
      </c>
      <c r="S77" s="4">
        <v>0</v>
      </c>
      <c r="T77" s="4">
        <v>0</v>
      </c>
      <c r="U77" s="4">
        <v>0</v>
      </c>
      <c r="V77" s="4">
        <v>743.31925000000001</v>
      </c>
    </row>
    <row r="78" spans="2:22" x14ac:dyDescent="0.2">
      <c r="B78" s="3">
        <v>4096</v>
      </c>
      <c r="C78" s="46" t="s">
        <v>110</v>
      </c>
      <c r="D78" s="4">
        <v>1074.8322900000001</v>
      </c>
      <c r="E78" s="4">
        <v>0</v>
      </c>
      <c r="F78" s="4">
        <v>31.116799999999998</v>
      </c>
      <c r="G78" s="4">
        <v>0</v>
      </c>
      <c r="H78" s="4">
        <v>0</v>
      </c>
      <c r="I78" s="4">
        <v>0</v>
      </c>
      <c r="J78" s="4">
        <v>0</v>
      </c>
      <c r="K78" s="4">
        <v>0</v>
      </c>
      <c r="L78" s="4">
        <v>1105.9490900000001</v>
      </c>
      <c r="M78" s="4">
        <v>0</v>
      </c>
      <c r="N78" s="4">
        <v>0</v>
      </c>
      <c r="O78" s="4">
        <v>0</v>
      </c>
      <c r="P78" s="4">
        <v>142.50149999999999</v>
      </c>
      <c r="Q78" s="4">
        <v>0</v>
      </c>
      <c r="R78" s="4">
        <v>0</v>
      </c>
      <c r="S78" s="4">
        <v>0</v>
      </c>
      <c r="T78" s="4">
        <v>0</v>
      </c>
      <c r="U78" s="4">
        <v>0</v>
      </c>
      <c r="V78" s="4">
        <v>142.50149999999999</v>
      </c>
    </row>
    <row r="79" spans="2:22" x14ac:dyDescent="0.2">
      <c r="B79" s="3">
        <v>4097</v>
      </c>
      <c r="C79" s="46" t="s">
        <v>111</v>
      </c>
      <c r="D79" s="4">
        <v>54.570949999999996</v>
      </c>
      <c r="E79" s="4">
        <v>0</v>
      </c>
      <c r="F79" s="4">
        <v>2.26125</v>
      </c>
      <c r="G79" s="4">
        <v>0</v>
      </c>
      <c r="H79" s="4">
        <v>0</v>
      </c>
      <c r="I79" s="4">
        <v>6</v>
      </c>
      <c r="J79" s="4">
        <v>0</v>
      </c>
      <c r="K79" s="4">
        <v>0</v>
      </c>
      <c r="L79" s="4">
        <v>62.8322</v>
      </c>
      <c r="M79" s="4">
        <v>0</v>
      </c>
      <c r="N79" s="4">
        <v>0</v>
      </c>
      <c r="O79" s="4">
        <v>0</v>
      </c>
      <c r="P79" s="4">
        <v>22.994799999999998</v>
      </c>
      <c r="Q79" s="4">
        <v>0</v>
      </c>
      <c r="R79" s="4">
        <v>0</v>
      </c>
      <c r="S79" s="4">
        <v>0</v>
      </c>
      <c r="T79" s="4">
        <v>0</v>
      </c>
      <c r="U79" s="4">
        <v>0</v>
      </c>
      <c r="V79" s="4">
        <v>22.994799999999998</v>
      </c>
    </row>
    <row r="80" spans="2:22" x14ac:dyDescent="0.2">
      <c r="B80" s="3">
        <v>4099</v>
      </c>
      <c r="C80" s="46" t="s">
        <v>112</v>
      </c>
      <c r="D80" s="4">
        <v>749.35915</v>
      </c>
      <c r="E80" s="4">
        <v>0</v>
      </c>
      <c r="F80" s="4">
        <v>36.847300000000004</v>
      </c>
      <c r="G80" s="4">
        <v>0</v>
      </c>
      <c r="H80" s="4">
        <v>0</v>
      </c>
      <c r="I80" s="4">
        <v>4.4126499999999993</v>
      </c>
      <c r="J80" s="4">
        <v>0</v>
      </c>
      <c r="K80" s="4">
        <v>0</v>
      </c>
      <c r="L80" s="4">
        <v>790.61910000000012</v>
      </c>
      <c r="M80" s="4">
        <v>0</v>
      </c>
      <c r="N80" s="4">
        <v>0</v>
      </c>
      <c r="O80" s="4">
        <v>0</v>
      </c>
      <c r="P80" s="4">
        <v>27.193999999999999</v>
      </c>
      <c r="Q80" s="4">
        <v>13</v>
      </c>
      <c r="R80" s="4">
        <v>0</v>
      </c>
      <c r="S80" s="4">
        <v>0</v>
      </c>
      <c r="T80" s="4">
        <v>0</v>
      </c>
      <c r="U80" s="4">
        <v>0</v>
      </c>
      <c r="V80" s="4">
        <v>40.194000000000003</v>
      </c>
    </row>
    <row r="81" spans="2:22" x14ac:dyDescent="0.2">
      <c r="B81" s="3">
        <v>4100</v>
      </c>
      <c r="C81" s="46" t="s">
        <v>274</v>
      </c>
      <c r="D81" s="4">
        <v>5421.5767200000009</v>
      </c>
      <c r="E81" s="4">
        <v>0</v>
      </c>
      <c r="F81" s="4">
        <v>114.04988</v>
      </c>
      <c r="G81" s="4">
        <v>0</v>
      </c>
      <c r="H81" s="4">
        <v>0</v>
      </c>
      <c r="I81" s="4">
        <v>80.717500000000001</v>
      </c>
      <c r="J81" s="4">
        <v>0</v>
      </c>
      <c r="K81" s="4">
        <v>0</v>
      </c>
      <c r="L81" s="4">
        <v>5616.3441000000003</v>
      </c>
      <c r="M81" s="4">
        <v>0</v>
      </c>
      <c r="N81" s="4">
        <v>0</v>
      </c>
      <c r="O81" s="4">
        <v>0</v>
      </c>
      <c r="P81" s="4">
        <v>691.92562999999996</v>
      </c>
      <c r="Q81" s="4">
        <v>0</v>
      </c>
      <c r="R81" s="4">
        <v>0</v>
      </c>
      <c r="S81" s="4">
        <v>0</v>
      </c>
      <c r="T81" s="4">
        <v>0</v>
      </c>
      <c r="U81" s="4">
        <v>0</v>
      </c>
      <c r="V81" s="4">
        <v>691.92562999999996</v>
      </c>
    </row>
    <row r="82" spans="2:22" x14ac:dyDescent="0.2">
      <c r="B82" s="3">
        <v>4104</v>
      </c>
      <c r="C82" s="46" t="s">
        <v>113</v>
      </c>
      <c r="D82" s="4">
        <v>840.18595999999991</v>
      </c>
      <c r="E82" s="4">
        <v>0</v>
      </c>
      <c r="F82" s="4">
        <v>0</v>
      </c>
      <c r="G82" s="4">
        <v>0</v>
      </c>
      <c r="H82" s="4">
        <v>0</v>
      </c>
      <c r="I82" s="4">
        <v>321.43049999999999</v>
      </c>
      <c r="J82" s="4">
        <v>0</v>
      </c>
      <c r="K82" s="4">
        <v>0</v>
      </c>
      <c r="L82" s="4">
        <v>1161.61646</v>
      </c>
      <c r="M82" s="4">
        <v>0</v>
      </c>
      <c r="N82" s="4">
        <v>0</v>
      </c>
      <c r="O82" s="4">
        <v>0</v>
      </c>
      <c r="P82" s="4">
        <v>663.81899999999996</v>
      </c>
      <c r="Q82" s="4">
        <v>30</v>
      </c>
      <c r="R82" s="4">
        <v>0</v>
      </c>
      <c r="S82" s="4">
        <v>0</v>
      </c>
      <c r="T82" s="4">
        <v>0</v>
      </c>
      <c r="U82" s="4">
        <v>0</v>
      </c>
      <c r="V82" s="4">
        <v>693.81899999999996</v>
      </c>
    </row>
    <row r="83" spans="2:22" x14ac:dyDescent="0.2">
      <c r="B83" s="3">
        <v>4105</v>
      </c>
      <c r="C83" s="46" t="s">
        <v>114</v>
      </c>
      <c r="D83" s="4">
        <v>727.08259999999996</v>
      </c>
      <c r="E83" s="4">
        <v>0</v>
      </c>
      <c r="F83" s="4">
        <v>10.836499999999999</v>
      </c>
      <c r="G83" s="4">
        <v>0</v>
      </c>
      <c r="H83" s="4">
        <v>0</v>
      </c>
      <c r="I83" s="4">
        <v>0</v>
      </c>
      <c r="J83" s="4">
        <v>0</v>
      </c>
      <c r="K83" s="4">
        <v>0</v>
      </c>
      <c r="L83" s="4">
        <v>737.91909999999996</v>
      </c>
      <c r="M83" s="4">
        <v>0</v>
      </c>
      <c r="N83" s="4">
        <v>0</v>
      </c>
      <c r="O83" s="4">
        <v>0</v>
      </c>
      <c r="P83" s="4">
        <v>87.161500000000004</v>
      </c>
      <c r="Q83" s="4">
        <v>0</v>
      </c>
      <c r="R83" s="4">
        <v>0</v>
      </c>
      <c r="S83" s="4">
        <v>0</v>
      </c>
      <c r="T83" s="4">
        <v>0</v>
      </c>
      <c r="U83" s="4">
        <v>0</v>
      </c>
      <c r="V83" s="4">
        <v>87.161500000000004</v>
      </c>
    </row>
    <row r="84" spans="2:22" x14ac:dyDescent="0.2">
      <c r="B84" s="3">
        <v>4106</v>
      </c>
      <c r="C84" s="46" t="s">
        <v>115</v>
      </c>
      <c r="D84" s="4">
        <v>50.25385</v>
      </c>
      <c r="E84" s="4">
        <v>0</v>
      </c>
      <c r="F84" s="4">
        <v>0</v>
      </c>
      <c r="G84" s="4">
        <v>0</v>
      </c>
      <c r="H84" s="4">
        <v>0</v>
      </c>
      <c r="I84" s="4">
        <v>0</v>
      </c>
      <c r="J84" s="4">
        <v>0</v>
      </c>
      <c r="K84" s="4">
        <v>0</v>
      </c>
      <c r="L84" s="4">
        <v>50.25385</v>
      </c>
      <c r="M84" s="4">
        <v>0</v>
      </c>
      <c r="N84" s="4">
        <v>0</v>
      </c>
      <c r="O84" s="4">
        <v>0</v>
      </c>
      <c r="P84" s="4">
        <v>28.820799999999998</v>
      </c>
      <c r="Q84" s="4">
        <v>0</v>
      </c>
      <c r="R84" s="4">
        <v>0</v>
      </c>
      <c r="S84" s="4">
        <v>0</v>
      </c>
      <c r="T84" s="4">
        <v>0</v>
      </c>
      <c r="U84" s="4">
        <v>0</v>
      </c>
      <c r="V84" s="4">
        <v>28.820799999999998</v>
      </c>
    </row>
    <row r="85" spans="2:22" x14ac:dyDescent="0.2">
      <c r="B85" s="3">
        <v>4107</v>
      </c>
      <c r="C85" s="46" t="s">
        <v>116</v>
      </c>
      <c r="D85" s="4">
        <v>99.903149999999997</v>
      </c>
      <c r="E85" s="4">
        <v>0</v>
      </c>
      <c r="F85" s="4">
        <v>0</v>
      </c>
      <c r="G85" s="4">
        <v>0</v>
      </c>
      <c r="H85" s="4">
        <v>0</v>
      </c>
      <c r="I85" s="4">
        <v>385.80134999999996</v>
      </c>
      <c r="J85" s="4">
        <v>0</v>
      </c>
      <c r="K85" s="4">
        <v>0</v>
      </c>
      <c r="L85" s="4">
        <v>485.7045</v>
      </c>
      <c r="M85" s="4">
        <v>0</v>
      </c>
      <c r="N85" s="4">
        <v>0</v>
      </c>
      <c r="O85" s="4">
        <v>0</v>
      </c>
      <c r="P85" s="4">
        <v>51.65</v>
      </c>
      <c r="Q85" s="4">
        <v>0</v>
      </c>
      <c r="R85" s="4">
        <v>0</v>
      </c>
      <c r="S85" s="4">
        <v>0</v>
      </c>
      <c r="T85" s="4">
        <v>0</v>
      </c>
      <c r="U85" s="4">
        <v>0</v>
      </c>
      <c r="V85" s="4">
        <v>51.65</v>
      </c>
    </row>
    <row r="86" spans="2:22" x14ac:dyDescent="0.2">
      <c r="B86" s="3">
        <v>4110</v>
      </c>
      <c r="C86" s="46" t="s">
        <v>117</v>
      </c>
      <c r="D86" s="4">
        <v>341.04770000000002</v>
      </c>
      <c r="E86" s="4">
        <v>0</v>
      </c>
      <c r="F86" s="4">
        <v>0</v>
      </c>
      <c r="G86" s="4">
        <v>0</v>
      </c>
      <c r="H86" s="4">
        <v>0</v>
      </c>
      <c r="I86" s="4">
        <v>67.5655</v>
      </c>
      <c r="J86" s="4">
        <v>0</v>
      </c>
      <c r="K86" s="4">
        <v>0</v>
      </c>
      <c r="L86" s="4">
        <v>408.61320000000001</v>
      </c>
      <c r="M86" s="4">
        <v>0</v>
      </c>
      <c r="N86" s="4">
        <v>0</v>
      </c>
      <c r="O86" s="4">
        <v>0</v>
      </c>
      <c r="P86" s="4">
        <v>953.73824999999999</v>
      </c>
      <c r="Q86" s="4">
        <v>0</v>
      </c>
      <c r="R86" s="4">
        <v>0</v>
      </c>
      <c r="S86" s="4">
        <v>0</v>
      </c>
      <c r="T86" s="4">
        <v>0</v>
      </c>
      <c r="U86" s="4">
        <v>0</v>
      </c>
      <c r="V86" s="4">
        <v>953.73824999999999</v>
      </c>
    </row>
    <row r="87" spans="2:22" x14ac:dyDescent="0.2">
      <c r="B87" s="3">
        <v>4111</v>
      </c>
      <c r="C87" s="46" t="s">
        <v>118</v>
      </c>
      <c r="D87" s="4">
        <v>1390.6941000000002</v>
      </c>
      <c r="E87" s="4">
        <v>0</v>
      </c>
      <c r="F87" s="4">
        <v>25.242599999999999</v>
      </c>
      <c r="G87" s="4">
        <v>0</v>
      </c>
      <c r="H87" s="4">
        <v>0</v>
      </c>
      <c r="I87" s="4">
        <v>0</v>
      </c>
      <c r="J87" s="4">
        <v>0</v>
      </c>
      <c r="K87" s="4">
        <v>0</v>
      </c>
      <c r="L87" s="4">
        <v>1415.9367000000002</v>
      </c>
      <c r="M87" s="4">
        <v>13.022</v>
      </c>
      <c r="N87" s="4">
        <v>0</v>
      </c>
      <c r="O87" s="4">
        <v>0</v>
      </c>
      <c r="P87" s="4">
        <v>90.678600000000003</v>
      </c>
      <c r="Q87" s="4">
        <v>0</v>
      </c>
      <c r="R87" s="4">
        <v>0</v>
      </c>
      <c r="S87" s="4">
        <v>0</v>
      </c>
      <c r="T87" s="4">
        <v>0</v>
      </c>
      <c r="U87" s="4">
        <v>0</v>
      </c>
      <c r="V87" s="4">
        <v>103.70060000000001</v>
      </c>
    </row>
    <row r="88" spans="2:22" x14ac:dyDescent="0.2">
      <c r="B88" s="3">
        <v>4112</v>
      </c>
      <c r="C88" s="46" t="s">
        <v>119</v>
      </c>
      <c r="D88" s="4">
        <v>192.11204999999998</v>
      </c>
      <c r="E88" s="4">
        <v>0</v>
      </c>
      <c r="F88" s="4">
        <v>130.63739999999999</v>
      </c>
      <c r="G88" s="4">
        <v>0</v>
      </c>
      <c r="H88" s="4">
        <v>1</v>
      </c>
      <c r="I88" s="4">
        <v>0</v>
      </c>
      <c r="J88" s="4">
        <v>0</v>
      </c>
      <c r="K88" s="4">
        <v>0</v>
      </c>
      <c r="L88" s="4">
        <v>323.74944999999997</v>
      </c>
      <c r="M88" s="4">
        <v>0</v>
      </c>
      <c r="N88" s="4">
        <v>0</v>
      </c>
      <c r="O88" s="4">
        <v>0</v>
      </c>
      <c r="P88" s="4">
        <v>34.512</v>
      </c>
      <c r="Q88" s="4">
        <v>0</v>
      </c>
      <c r="R88" s="4">
        <v>0</v>
      </c>
      <c r="S88" s="4">
        <v>0</v>
      </c>
      <c r="T88" s="4">
        <v>0</v>
      </c>
      <c r="U88" s="4">
        <v>0</v>
      </c>
      <c r="V88" s="4">
        <v>34.512</v>
      </c>
    </row>
    <row r="89" spans="2:22" x14ac:dyDescent="0.2">
      <c r="B89" s="3">
        <v>4113</v>
      </c>
      <c r="C89" s="46" t="s">
        <v>120</v>
      </c>
      <c r="D89" s="4">
        <v>20.590700000000002</v>
      </c>
      <c r="E89" s="4">
        <v>0</v>
      </c>
      <c r="F89" s="4">
        <v>7.6691000000000003</v>
      </c>
      <c r="G89" s="4">
        <v>0</v>
      </c>
      <c r="H89" s="4">
        <v>0</v>
      </c>
      <c r="I89" s="4">
        <v>189.0155</v>
      </c>
      <c r="J89" s="4">
        <v>0</v>
      </c>
      <c r="K89" s="4">
        <v>0</v>
      </c>
      <c r="L89" s="4">
        <v>217.27529999999999</v>
      </c>
      <c r="M89" s="4">
        <v>0</v>
      </c>
      <c r="N89" s="4">
        <v>0</v>
      </c>
      <c r="O89" s="4">
        <v>0</v>
      </c>
      <c r="P89" s="4">
        <v>65.013249999999999</v>
      </c>
      <c r="Q89" s="4">
        <v>0</v>
      </c>
      <c r="R89" s="4">
        <v>0</v>
      </c>
      <c r="S89" s="4">
        <v>0</v>
      </c>
      <c r="T89" s="4">
        <v>0</v>
      </c>
      <c r="U89" s="4">
        <v>0</v>
      </c>
      <c r="V89" s="4">
        <v>65.013249999999999</v>
      </c>
    </row>
    <row r="90" spans="2:22" x14ac:dyDescent="0.2">
      <c r="B90" s="3">
        <v>4125</v>
      </c>
      <c r="C90" s="46" t="s">
        <v>277</v>
      </c>
      <c r="D90" s="4">
        <v>3331.2757999999999</v>
      </c>
      <c r="E90" s="4">
        <v>0</v>
      </c>
      <c r="F90" s="4">
        <v>148.60154999999997</v>
      </c>
      <c r="G90" s="4">
        <v>0</v>
      </c>
      <c r="H90" s="4">
        <v>0</v>
      </c>
      <c r="I90" s="4">
        <v>1193.8148999999999</v>
      </c>
      <c r="J90" s="4">
        <v>0</v>
      </c>
      <c r="K90" s="4">
        <v>0</v>
      </c>
      <c r="L90" s="4">
        <v>4673.6922500000001</v>
      </c>
      <c r="M90" s="4">
        <v>0</v>
      </c>
      <c r="N90" s="4">
        <v>0</v>
      </c>
      <c r="O90" s="4">
        <v>0</v>
      </c>
      <c r="P90" s="4">
        <v>1584.82005</v>
      </c>
      <c r="Q90" s="4">
        <v>0</v>
      </c>
      <c r="R90" s="4">
        <v>0</v>
      </c>
      <c r="S90" s="4">
        <v>0</v>
      </c>
      <c r="T90" s="4">
        <v>0</v>
      </c>
      <c r="U90" s="4">
        <v>0</v>
      </c>
      <c r="V90" s="4">
        <v>1584.82005</v>
      </c>
    </row>
    <row r="91" spans="2:22" x14ac:dyDescent="0.2">
      <c r="B91" s="3">
        <v>4114</v>
      </c>
      <c r="C91" s="46" t="s">
        <v>121</v>
      </c>
      <c r="D91" s="4">
        <v>3122.5951</v>
      </c>
      <c r="E91" s="4">
        <v>0</v>
      </c>
      <c r="F91" s="4">
        <v>27.536950000000001</v>
      </c>
      <c r="G91" s="4">
        <v>0</v>
      </c>
      <c r="H91" s="4">
        <v>0</v>
      </c>
      <c r="I91" s="4">
        <v>797.74374999999998</v>
      </c>
      <c r="J91" s="4">
        <v>0</v>
      </c>
      <c r="K91" s="4">
        <v>0</v>
      </c>
      <c r="L91" s="4">
        <v>3947.8758000000003</v>
      </c>
      <c r="M91" s="4">
        <v>0</v>
      </c>
      <c r="N91" s="4">
        <v>0</v>
      </c>
      <c r="O91" s="4">
        <v>0</v>
      </c>
      <c r="P91" s="4">
        <v>3019.51415</v>
      </c>
      <c r="Q91" s="4">
        <v>0</v>
      </c>
      <c r="R91" s="4">
        <v>0</v>
      </c>
      <c r="S91" s="4">
        <v>0</v>
      </c>
      <c r="T91" s="4">
        <v>0</v>
      </c>
      <c r="U91" s="4">
        <v>0</v>
      </c>
      <c r="V91" s="4">
        <v>3019.51415</v>
      </c>
    </row>
    <row r="92" spans="2:22" x14ac:dyDescent="0.2">
      <c r="B92" s="3">
        <v>4117</v>
      </c>
      <c r="C92" s="46" t="s">
        <v>275</v>
      </c>
      <c r="D92" s="4">
        <v>2724.1774500000001</v>
      </c>
      <c r="E92" s="4">
        <v>0</v>
      </c>
      <c r="F92" s="4">
        <v>0</v>
      </c>
      <c r="G92" s="4">
        <v>0</v>
      </c>
      <c r="H92" s="4">
        <v>0</v>
      </c>
      <c r="I92" s="4">
        <v>305.13259999999997</v>
      </c>
      <c r="J92" s="4">
        <v>0</v>
      </c>
      <c r="K92" s="4">
        <v>0</v>
      </c>
      <c r="L92" s="4">
        <v>3029.3100500000005</v>
      </c>
      <c r="M92" s="4">
        <v>0</v>
      </c>
      <c r="N92" s="4">
        <v>0</v>
      </c>
      <c r="O92" s="4">
        <v>0</v>
      </c>
      <c r="P92" s="4">
        <v>107.9877</v>
      </c>
      <c r="Q92" s="4">
        <v>0</v>
      </c>
      <c r="R92" s="4">
        <v>0</v>
      </c>
      <c r="S92" s="4">
        <v>0</v>
      </c>
      <c r="T92" s="4">
        <v>0</v>
      </c>
      <c r="U92" s="4">
        <v>0</v>
      </c>
      <c r="V92" s="4">
        <v>107.9877</v>
      </c>
    </row>
    <row r="93" spans="2:22" x14ac:dyDescent="0.2">
      <c r="B93" s="3">
        <v>4120</v>
      </c>
      <c r="C93" s="46" t="s">
        <v>276</v>
      </c>
      <c r="D93" s="4">
        <v>918.22496000000001</v>
      </c>
      <c r="E93" s="4">
        <v>0</v>
      </c>
      <c r="F93" s="4">
        <v>12.4795</v>
      </c>
      <c r="G93" s="4">
        <v>0</v>
      </c>
      <c r="H93" s="4">
        <v>0</v>
      </c>
      <c r="I93" s="4">
        <v>759.49549999999999</v>
      </c>
      <c r="J93" s="4">
        <v>0</v>
      </c>
      <c r="K93" s="4">
        <v>0</v>
      </c>
      <c r="L93" s="4">
        <v>1690.1999599999999</v>
      </c>
      <c r="M93" s="4">
        <v>0</v>
      </c>
      <c r="N93" s="4">
        <v>0</v>
      </c>
      <c r="O93" s="4">
        <v>0</v>
      </c>
      <c r="P93" s="4">
        <v>430.39100000000002</v>
      </c>
      <c r="Q93" s="4">
        <v>0</v>
      </c>
      <c r="R93" s="4">
        <v>0</v>
      </c>
      <c r="S93" s="4">
        <v>0</v>
      </c>
      <c r="T93" s="4">
        <v>0</v>
      </c>
      <c r="U93" s="4">
        <v>0</v>
      </c>
      <c r="V93" s="4">
        <v>430.39100000000002</v>
      </c>
    </row>
    <row r="94" spans="2:22" x14ac:dyDescent="0.2">
      <c r="B94" s="3">
        <v>4121</v>
      </c>
      <c r="C94" s="46" t="s">
        <v>122</v>
      </c>
      <c r="D94" s="4">
        <v>2061.1378999999997</v>
      </c>
      <c r="E94" s="4">
        <v>0</v>
      </c>
      <c r="F94" s="4">
        <v>91.235399999999998</v>
      </c>
      <c r="G94" s="4">
        <v>0</v>
      </c>
      <c r="H94" s="4">
        <v>351</v>
      </c>
      <c r="I94" s="4">
        <v>33.686399999999999</v>
      </c>
      <c r="J94" s="4">
        <v>0</v>
      </c>
      <c r="K94" s="4">
        <v>0</v>
      </c>
      <c r="L94" s="4">
        <v>2537.0596999999998</v>
      </c>
      <c r="M94" s="4">
        <v>0</v>
      </c>
      <c r="N94" s="4">
        <v>0</v>
      </c>
      <c r="O94" s="4">
        <v>0</v>
      </c>
      <c r="P94" s="4">
        <v>575.73865000000001</v>
      </c>
      <c r="Q94" s="4">
        <v>350</v>
      </c>
      <c r="R94" s="4">
        <v>0</v>
      </c>
      <c r="S94" s="4">
        <v>0</v>
      </c>
      <c r="T94" s="4">
        <v>0</v>
      </c>
      <c r="U94" s="4">
        <v>0</v>
      </c>
      <c r="V94" s="4">
        <v>925.73865000000001</v>
      </c>
    </row>
    <row r="95" spans="2:22" x14ac:dyDescent="0.2">
      <c r="B95" s="3">
        <v>4122</v>
      </c>
      <c r="C95" s="46" t="s">
        <v>123</v>
      </c>
      <c r="D95" s="4">
        <v>140.80000000000001</v>
      </c>
      <c r="E95" s="4">
        <v>0</v>
      </c>
      <c r="F95" s="4">
        <v>37.596599999999995</v>
      </c>
      <c r="G95" s="4">
        <v>0</v>
      </c>
      <c r="H95" s="4">
        <v>0</v>
      </c>
      <c r="I95" s="4">
        <v>10.856450000000001</v>
      </c>
      <c r="J95" s="4">
        <v>0</v>
      </c>
      <c r="K95" s="4">
        <v>0</v>
      </c>
      <c r="L95" s="4">
        <v>189.25305000000003</v>
      </c>
      <c r="M95" s="4">
        <v>0</v>
      </c>
      <c r="N95" s="4">
        <v>0</v>
      </c>
      <c r="O95" s="4">
        <v>0</v>
      </c>
      <c r="P95" s="4">
        <v>234.81950000000001</v>
      </c>
      <c r="Q95" s="4">
        <v>0</v>
      </c>
      <c r="R95" s="4">
        <v>0</v>
      </c>
      <c r="S95" s="4">
        <v>0</v>
      </c>
      <c r="T95" s="4">
        <v>0</v>
      </c>
      <c r="U95" s="4">
        <v>0</v>
      </c>
      <c r="V95" s="4">
        <v>234.81950000000001</v>
      </c>
    </row>
    <row r="96" spans="2:22" x14ac:dyDescent="0.2">
      <c r="B96" s="3">
        <v>4123</v>
      </c>
      <c r="C96" s="46" t="s">
        <v>124</v>
      </c>
      <c r="D96" s="4">
        <v>2997.98425</v>
      </c>
      <c r="E96" s="4">
        <v>0</v>
      </c>
      <c r="F96" s="4">
        <v>168.57310000000001</v>
      </c>
      <c r="G96" s="4">
        <v>2077</v>
      </c>
      <c r="H96" s="4">
        <v>0</v>
      </c>
      <c r="I96" s="4">
        <v>2.6195999999999997</v>
      </c>
      <c r="J96" s="4">
        <v>0</v>
      </c>
      <c r="K96" s="4">
        <v>0</v>
      </c>
      <c r="L96" s="4">
        <v>5246.1769499999991</v>
      </c>
      <c r="M96" s="4">
        <v>0</v>
      </c>
      <c r="N96" s="4">
        <v>0</v>
      </c>
      <c r="O96" s="4">
        <v>0</v>
      </c>
      <c r="P96" s="4">
        <v>5183.0826500000003</v>
      </c>
      <c r="Q96" s="4">
        <v>110</v>
      </c>
      <c r="R96" s="4">
        <v>0</v>
      </c>
      <c r="S96" s="4">
        <v>0</v>
      </c>
      <c r="T96" s="4">
        <v>0</v>
      </c>
      <c r="U96" s="4">
        <v>0</v>
      </c>
      <c r="V96" s="4">
        <v>5293.0826500000003</v>
      </c>
    </row>
    <row r="97" spans="2:22" s="2" customFormat="1" ht="21.75" customHeight="1" x14ac:dyDescent="0.2">
      <c r="B97" s="10">
        <v>4159</v>
      </c>
      <c r="C97" s="1" t="s">
        <v>125</v>
      </c>
      <c r="D97" s="22">
        <v>27424.944039999995</v>
      </c>
      <c r="E97" s="22">
        <v>0</v>
      </c>
      <c r="F97" s="22">
        <v>1161.2243000000001</v>
      </c>
      <c r="G97" s="22">
        <v>0</v>
      </c>
      <c r="H97" s="22">
        <v>0</v>
      </c>
      <c r="I97" s="22">
        <v>4171.3137999999999</v>
      </c>
      <c r="J97" s="22">
        <v>0</v>
      </c>
      <c r="K97" s="22">
        <v>0</v>
      </c>
      <c r="L97" s="22">
        <v>32757.482139999996</v>
      </c>
      <c r="M97" s="22">
        <v>777.52</v>
      </c>
      <c r="N97" s="22">
        <v>0</v>
      </c>
      <c r="O97" s="22">
        <v>0</v>
      </c>
      <c r="P97" s="22">
        <v>6765.7893099999992</v>
      </c>
      <c r="Q97" s="22">
        <v>15</v>
      </c>
      <c r="R97" s="22">
        <v>0</v>
      </c>
      <c r="S97" s="22">
        <v>90.282200000000003</v>
      </c>
      <c r="T97" s="22">
        <v>0</v>
      </c>
      <c r="U97" s="22">
        <v>0</v>
      </c>
      <c r="V97" s="22">
        <v>7648.5915100000002</v>
      </c>
    </row>
    <row r="98" spans="2:22" x14ac:dyDescent="0.2">
      <c r="B98" s="3">
        <v>4131</v>
      </c>
      <c r="C98" s="46" t="s">
        <v>126</v>
      </c>
      <c r="D98" s="4">
        <v>5852.7814000000008</v>
      </c>
      <c r="E98" s="4">
        <v>0</v>
      </c>
      <c r="F98" s="4">
        <v>91.792649999999995</v>
      </c>
      <c r="G98" s="4">
        <v>0</v>
      </c>
      <c r="H98" s="4">
        <v>0</v>
      </c>
      <c r="I98" s="4">
        <v>200.203</v>
      </c>
      <c r="J98" s="4">
        <v>0</v>
      </c>
      <c r="K98" s="4">
        <v>0</v>
      </c>
      <c r="L98" s="4">
        <v>6144.7770500000006</v>
      </c>
      <c r="M98" s="4">
        <v>700</v>
      </c>
      <c r="N98" s="4">
        <v>0</v>
      </c>
      <c r="O98" s="4">
        <v>0</v>
      </c>
      <c r="P98" s="4">
        <v>1789.6543999999999</v>
      </c>
      <c r="Q98" s="4">
        <v>0</v>
      </c>
      <c r="R98" s="4">
        <v>0</v>
      </c>
      <c r="S98" s="4">
        <v>0</v>
      </c>
      <c r="T98" s="4">
        <v>0</v>
      </c>
      <c r="U98" s="4">
        <v>0</v>
      </c>
      <c r="V98" s="4">
        <v>2489.6543999999999</v>
      </c>
    </row>
    <row r="99" spans="2:22" x14ac:dyDescent="0.2">
      <c r="B99" s="3">
        <v>4132</v>
      </c>
      <c r="C99" s="46" t="s">
        <v>127</v>
      </c>
      <c r="D99" s="4">
        <v>1415.2570499999999</v>
      </c>
      <c r="E99" s="4">
        <v>0</v>
      </c>
      <c r="F99" s="4">
        <v>220.2705</v>
      </c>
      <c r="G99" s="4">
        <v>0</v>
      </c>
      <c r="H99" s="4">
        <v>0</v>
      </c>
      <c r="I99" s="4">
        <v>23.727</v>
      </c>
      <c r="J99" s="4">
        <v>0</v>
      </c>
      <c r="K99" s="4">
        <v>0</v>
      </c>
      <c r="L99" s="4">
        <v>1659.2545500000001</v>
      </c>
      <c r="M99" s="4">
        <v>0</v>
      </c>
      <c r="N99" s="4">
        <v>0</v>
      </c>
      <c r="O99" s="4">
        <v>0</v>
      </c>
      <c r="P99" s="4">
        <v>550.89119999999991</v>
      </c>
      <c r="Q99" s="4">
        <v>0</v>
      </c>
      <c r="R99" s="4">
        <v>0</v>
      </c>
      <c r="S99" s="4">
        <v>0</v>
      </c>
      <c r="T99" s="4">
        <v>0</v>
      </c>
      <c r="U99" s="4">
        <v>0</v>
      </c>
      <c r="V99" s="4">
        <v>550.89119999999991</v>
      </c>
    </row>
    <row r="100" spans="2:22" x14ac:dyDescent="0.2">
      <c r="B100" s="3">
        <v>4133</v>
      </c>
      <c r="C100" s="46" t="s">
        <v>278</v>
      </c>
      <c r="D100" s="4">
        <v>608.42968000000008</v>
      </c>
      <c r="E100" s="4">
        <v>0</v>
      </c>
      <c r="F100" s="4">
        <v>6.2383500000000005</v>
      </c>
      <c r="G100" s="4">
        <v>0</v>
      </c>
      <c r="H100" s="4">
        <v>0</v>
      </c>
      <c r="I100" s="4">
        <v>370.76580000000001</v>
      </c>
      <c r="J100" s="4">
        <v>0</v>
      </c>
      <c r="K100" s="4">
        <v>0</v>
      </c>
      <c r="L100" s="4">
        <v>985.43383000000006</v>
      </c>
      <c r="M100" s="4">
        <v>0</v>
      </c>
      <c r="N100" s="4">
        <v>0</v>
      </c>
      <c r="O100" s="4">
        <v>0</v>
      </c>
      <c r="P100" s="4">
        <v>139.67404999999999</v>
      </c>
      <c r="Q100" s="4">
        <v>0</v>
      </c>
      <c r="R100" s="4">
        <v>0</v>
      </c>
      <c r="S100" s="4">
        <v>0</v>
      </c>
      <c r="T100" s="4">
        <v>0</v>
      </c>
      <c r="U100" s="4">
        <v>0</v>
      </c>
      <c r="V100" s="4">
        <v>139.67404999999999</v>
      </c>
    </row>
    <row r="101" spans="2:22" x14ac:dyDescent="0.2">
      <c r="B101" s="3">
        <v>4134</v>
      </c>
      <c r="C101" s="46" t="s">
        <v>128</v>
      </c>
      <c r="D101" s="4">
        <v>1649.6113</v>
      </c>
      <c r="E101" s="4">
        <v>0</v>
      </c>
      <c r="F101" s="4">
        <v>30.330749999999998</v>
      </c>
      <c r="G101" s="4">
        <v>0</v>
      </c>
      <c r="H101" s="4">
        <v>0</v>
      </c>
      <c r="I101" s="4">
        <v>4.7140000000000004</v>
      </c>
      <c r="J101" s="4">
        <v>0</v>
      </c>
      <c r="K101" s="4">
        <v>0</v>
      </c>
      <c r="L101" s="4">
        <v>1684.6560500000001</v>
      </c>
      <c r="M101" s="4">
        <v>0</v>
      </c>
      <c r="N101" s="4">
        <v>0</v>
      </c>
      <c r="O101" s="4">
        <v>0</v>
      </c>
      <c r="P101" s="4">
        <v>275.21974999999998</v>
      </c>
      <c r="Q101" s="4">
        <v>0</v>
      </c>
      <c r="R101" s="4">
        <v>0</v>
      </c>
      <c r="S101" s="4">
        <v>0</v>
      </c>
      <c r="T101" s="4">
        <v>0</v>
      </c>
      <c r="U101" s="4">
        <v>0</v>
      </c>
      <c r="V101" s="4">
        <v>275.21974999999998</v>
      </c>
    </row>
    <row r="102" spans="2:22" x14ac:dyDescent="0.2">
      <c r="B102" s="3">
        <v>4135</v>
      </c>
      <c r="C102" s="46" t="s">
        <v>129</v>
      </c>
      <c r="D102" s="4">
        <v>606.39919999999995</v>
      </c>
      <c r="E102" s="4">
        <v>0</v>
      </c>
      <c r="F102" s="4">
        <v>103.2955</v>
      </c>
      <c r="G102" s="4">
        <v>0</v>
      </c>
      <c r="H102" s="4">
        <v>0</v>
      </c>
      <c r="I102" s="4">
        <v>5.4850000000000003</v>
      </c>
      <c r="J102" s="4">
        <v>0</v>
      </c>
      <c r="K102" s="4">
        <v>0</v>
      </c>
      <c r="L102" s="4">
        <v>715.17969999999991</v>
      </c>
      <c r="M102" s="4">
        <v>0</v>
      </c>
      <c r="N102" s="4">
        <v>0</v>
      </c>
      <c r="O102" s="4">
        <v>0</v>
      </c>
      <c r="P102" s="4">
        <v>445.39699999999999</v>
      </c>
      <c r="Q102" s="4">
        <v>0</v>
      </c>
      <c r="R102" s="4">
        <v>0</v>
      </c>
      <c r="S102" s="4">
        <v>0</v>
      </c>
      <c r="T102" s="4">
        <v>0</v>
      </c>
      <c r="U102" s="4">
        <v>0</v>
      </c>
      <c r="V102" s="4">
        <v>445.39699999999999</v>
      </c>
    </row>
    <row r="103" spans="2:22" x14ac:dyDescent="0.2">
      <c r="B103" s="3">
        <v>4136</v>
      </c>
      <c r="C103" s="46" t="s">
        <v>130</v>
      </c>
      <c r="D103" s="4">
        <v>2474.7853</v>
      </c>
      <c r="E103" s="4">
        <v>0</v>
      </c>
      <c r="F103" s="4">
        <v>50.865000000000002</v>
      </c>
      <c r="G103" s="4">
        <v>0</v>
      </c>
      <c r="H103" s="4">
        <v>0</v>
      </c>
      <c r="I103" s="4">
        <v>103.71260000000001</v>
      </c>
      <c r="J103" s="4">
        <v>0</v>
      </c>
      <c r="K103" s="4">
        <v>0</v>
      </c>
      <c r="L103" s="4">
        <v>2629.3629000000001</v>
      </c>
      <c r="M103" s="4">
        <v>0</v>
      </c>
      <c r="N103" s="4">
        <v>0</v>
      </c>
      <c r="O103" s="4">
        <v>0</v>
      </c>
      <c r="P103" s="4">
        <v>445.63605000000001</v>
      </c>
      <c r="Q103" s="4">
        <v>15</v>
      </c>
      <c r="R103" s="4">
        <v>0</v>
      </c>
      <c r="S103" s="4">
        <v>0</v>
      </c>
      <c r="T103" s="4">
        <v>0</v>
      </c>
      <c r="U103" s="4">
        <v>0</v>
      </c>
      <c r="V103" s="4">
        <v>460.63605000000001</v>
      </c>
    </row>
    <row r="104" spans="2:22" x14ac:dyDescent="0.2">
      <c r="B104" s="3">
        <v>4137</v>
      </c>
      <c r="C104" s="46" t="s">
        <v>279</v>
      </c>
      <c r="D104" s="4">
        <v>120.36208000000001</v>
      </c>
      <c r="E104" s="4">
        <v>0</v>
      </c>
      <c r="F104" s="4">
        <v>2.645</v>
      </c>
      <c r="G104" s="4">
        <v>0</v>
      </c>
      <c r="H104" s="4">
        <v>0</v>
      </c>
      <c r="I104" s="4">
        <v>220.06360000000001</v>
      </c>
      <c r="J104" s="4">
        <v>0</v>
      </c>
      <c r="K104" s="4">
        <v>0</v>
      </c>
      <c r="L104" s="4">
        <v>343.07067999999998</v>
      </c>
      <c r="M104" s="4">
        <v>0</v>
      </c>
      <c r="N104" s="4">
        <v>0</v>
      </c>
      <c r="O104" s="4">
        <v>0</v>
      </c>
      <c r="P104" s="4">
        <v>1.6391</v>
      </c>
      <c r="Q104" s="4">
        <v>0</v>
      </c>
      <c r="R104" s="4">
        <v>0</v>
      </c>
      <c r="S104" s="4">
        <v>0</v>
      </c>
      <c r="T104" s="4">
        <v>0</v>
      </c>
      <c r="U104" s="4">
        <v>0</v>
      </c>
      <c r="V104" s="4">
        <v>1.6391</v>
      </c>
    </row>
    <row r="105" spans="2:22" x14ac:dyDescent="0.2">
      <c r="B105" s="3">
        <v>4138</v>
      </c>
      <c r="C105" s="46" t="s">
        <v>131</v>
      </c>
      <c r="D105" s="4">
        <v>363.02274999999997</v>
      </c>
      <c r="E105" s="4">
        <v>0</v>
      </c>
      <c r="F105" s="4">
        <v>78.109649999999988</v>
      </c>
      <c r="G105" s="4">
        <v>0</v>
      </c>
      <c r="H105" s="4">
        <v>0</v>
      </c>
      <c r="I105" s="4">
        <v>264</v>
      </c>
      <c r="J105" s="4">
        <v>0</v>
      </c>
      <c r="K105" s="4">
        <v>0</v>
      </c>
      <c r="L105" s="4">
        <v>705.13240000000008</v>
      </c>
      <c r="M105" s="4">
        <v>0</v>
      </c>
      <c r="N105" s="4">
        <v>0</v>
      </c>
      <c r="O105" s="4">
        <v>0</v>
      </c>
      <c r="P105" s="4">
        <v>10.166</v>
      </c>
      <c r="Q105" s="4">
        <v>0</v>
      </c>
      <c r="R105" s="4">
        <v>0</v>
      </c>
      <c r="S105" s="4">
        <v>0</v>
      </c>
      <c r="T105" s="4">
        <v>0</v>
      </c>
      <c r="U105" s="4">
        <v>0</v>
      </c>
      <c r="V105" s="4">
        <v>10.166</v>
      </c>
    </row>
    <row r="106" spans="2:22" x14ac:dyDescent="0.2">
      <c r="B106" s="3">
        <v>4139</v>
      </c>
      <c r="C106" s="46" t="s">
        <v>132</v>
      </c>
      <c r="D106" s="4">
        <v>3663.04871</v>
      </c>
      <c r="E106" s="4">
        <v>0</v>
      </c>
      <c r="F106" s="4">
        <v>82.832100000000011</v>
      </c>
      <c r="G106" s="4">
        <v>0</v>
      </c>
      <c r="H106" s="4">
        <v>0</v>
      </c>
      <c r="I106" s="4">
        <v>800</v>
      </c>
      <c r="J106" s="4">
        <v>0</v>
      </c>
      <c r="K106" s="4">
        <v>0</v>
      </c>
      <c r="L106" s="4">
        <v>4545.8808100000006</v>
      </c>
      <c r="M106" s="4">
        <v>0</v>
      </c>
      <c r="N106" s="4">
        <v>0</v>
      </c>
      <c r="O106" s="4">
        <v>0</v>
      </c>
      <c r="P106" s="4">
        <v>373.52359999999999</v>
      </c>
      <c r="Q106" s="4">
        <v>0</v>
      </c>
      <c r="R106" s="4">
        <v>0</v>
      </c>
      <c r="S106" s="4">
        <v>0</v>
      </c>
      <c r="T106" s="4">
        <v>0</v>
      </c>
      <c r="U106" s="4">
        <v>0</v>
      </c>
      <c r="V106" s="4">
        <v>373.52359999999999</v>
      </c>
    </row>
    <row r="107" spans="2:22" x14ac:dyDescent="0.2">
      <c r="B107" s="3">
        <v>4140</v>
      </c>
      <c r="C107" s="46" t="s">
        <v>133</v>
      </c>
      <c r="D107" s="4">
        <v>398.46100000000001</v>
      </c>
      <c r="E107" s="4">
        <v>0</v>
      </c>
      <c r="F107" s="4">
        <v>0</v>
      </c>
      <c r="G107" s="4">
        <v>0</v>
      </c>
      <c r="H107" s="4">
        <v>0</v>
      </c>
      <c r="I107" s="4">
        <v>243.00039999999998</v>
      </c>
      <c r="J107" s="4">
        <v>0</v>
      </c>
      <c r="K107" s="4">
        <v>0</v>
      </c>
      <c r="L107" s="4">
        <v>641.46140000000003</v>
      </c>
      <c r="M107" s="4">
        <v>0</v>
      </c>
      <c r="N107" s="4">
        <v>0</v>
      </c>
      <c r="O107" s="4">
        <v>0</v>
      </c>
      <c r="P107" s="4">
        <v>680.50370999999996</v>
      </c>
      <c r="Q107" s="4">
        <v>0</v>
      </c>
      <c r="R107" s="4">
        <v>0</v>
      </c>
      <c r="S107" s="4">
        <v>0</v>
      </c>
      <c r="T107" s="4">
        <v>0</v>
      </c>
      <c r="U107" s="4">
        <v>0</v>
      </c>
      <c r="V107" s="4">
        <v>680.50370999999996</v>
      </c>
    </row>
    <row r="108" spans="2:22" x14ac:dyDescent="0.2">
      <c r="B108" s="3">
        <v>4141</v>
      </c>
      <c r="C108" s="46" t="s">
        <v>280</v>
      </c>
      <c r="D108" s="4">
        <v>2332.4836500000001</v>
      </c>
      <c r="E108" s="4">
        <v>0</v>
      </c>
      <c r="F108" s="4">
        <v>23.870450000000002</v>
      </c>
      <c r="G108" s="4">
        <v>0</v>
      </c>
      <c r="H108" s="4">
        <v>0</v>
      </c>
      <c r="I108" s="4">
        <v>1035.2562</v>
      </c>
      <c r="J108" s="4">
        <v>0</v>
      </c>
      <c r="K108" s="4">
        <v>0</v>
      </c>
      <c r="L108" s="4">
        <v>3391.6102999999998</v>
      </c>
      <c r="M108" s="4">
        <v>0</v>
      </c>
      <c r="N108" s="4">
        <v>0</v>
      </c>
      <c r="O108" s="4">
        <v>0</v>
      </c>
      <c r="P108" s="4">
        <v>394.76350000000002</v>
      </c>
      <c r="Q108" s="4">
        <v>0</v>
      </c>
      <c r="R108" s="4">
        <v>0</v>
      </c>
      <c r="S108" s="4">
        <v>0</v>
      </c>
      <c r="T108" s="4">
        <v>0</v>
      </c>
      <c r="U108" s="4">
        <v>0</v>
      </c>
      <c r="V108" s="4">
        <v>394.76350000000002</v>
      </c>
    </row>
    <row r="109" spans="2:22" x14ac:dyDescent="0.2">
      <c r="B109" s="3">
        <v>4142</v>
      </c>
      <c r="C109" s="46" t="s">
        <v>134</v>
      </c>
      <c r="D109" s="4">
        <v>130.22585000000001</v>
      </c>
      <c r="E109" s="4">
        <v>0</v>
      </c>
      <c r="F109" s="4">
        <v>0</v>
      </c>
      <c r="G109" s="4">
        <v>0</v>
      </c>
      <c r="H109" s="4">
        <v>0</v>
      </c>
      <c r="I109" s="4">
        <v>5.4</v>
      </c>
      <c r="J109" s="4">
        <v>0</v>
      </c>
      <c r="K109" s="4">
        <v>0</v>
      </c>
      <c r="L109" s="4">
        <v>135.62585000000001</v>
      </c>
      <c r="M109" s="4">
        <v>0</v>
      </c>
      <c r="N109" s="4">
        <v>0</v>
      </c>
      <c r="O109" s="4">
        <v>0</v>
      </c>
      <c r="P109" s="4">
        <v>59.442949999999996</v>
      </c>
      <c r="Q109" s="4">
        <v>0</v>
      </c>
      <c r="R109" s="4">
        <v>0</v>
      </c>
      <c r="S109" s="4">
        <v>0</v>
      </c>
      <c r="T109" s="4">
        <v>0</v>
      </c>
      <c r="U109" s="4">
        <v>0</v>
      </c>
      <c r="V109" s="4">
        <v>59.442949999999996</v>
      </c>
    </row>
    <row r="110" spans="2:22" x14ac:dyDescent="0.2">
      <c r="B110" s="3">
        <v>4143</v>
      </c>
      <c r="C110" s="46" t="s">
        <v>135</v>
      </c>
      <c r="D110" s="4">
        <v>747.63199999999995</v>
      </c>
      <c r="E110" s="4">
        <v>0</v>
      </c>
      <c r="F110" s="4">
        <v>0</v>
      </c>
      <c r="G110" s="4">
        <v>0</v>
      </c>
      <c r="H110" s="4">
        <v>0</v>
      </c>
      <c r="I110" s="4">
        <v>126.6135</v>
      </c>
      <c r="J110" s="4">
        <v>0</v>
      </c>
      <c r="K110" s="4">
        <v>0</v>
      </c>
      <c r="L110" s="4">
        <v>874.24549999999999</v>
      </c>
      <c r="M110" s="4">
        <v>0</v>
      </c>
      <c r="N110" s="4">
        <v>0</v>
      </c>
      <c r="O110" s="4">
        <v>0</v>
      </c>
      <c r="P110" s="4">
        <v>25.806000000000001</v>
      </c>
      <c r="Q110" s="4">
        <v>0</v>
      </c>
      <c r="R110" s="4">
        <v>0</v>
      </c>
      <c r="S110" s="4">
        <v>90.282200000000003</v>
      </c>
      <c r="T110" s="4">
        <v>0</v>
      </c>
      <c r="U110" s="4">
        <v>0</v>
      </c>
      <c r="V110" s="4">
        <v>116.0882</v>
      </c>
    </row>
    <row r="111" spans="2:22" x14ac:dyDescent="0.2">
      <c r="B111" s="3">
        <v>4144</v>
      </c>
      <c r="C111" s="46" t="s">
        <v>136</v>
      </c>
      <c r="D111" s="4">
        <v>4970.35826</v>
      </c>
      <c r="E111" s="4">
        <v>0</v>
      </c>
      <c r="F111" s="4">
        <v>177.47749999999999</v>
      </c>
      <c r="G111" s="4">
        <v>0</v>
      </c>
      <c r="H111" s="4">
        <v>0</v>
      </c>
      <c r="I111" s="4">
        <v>162</v>
      </c>
      <c r="J111" s="4">
        <v>0</v>
      </c>
      <c r="K111" s="4">
        <v>0</v>
      </c>
      <c r="L111" s="4">
        <v>5309.8357599999999</v>
      </c>
      <c r="M111" s="4">
        <v>0</v>
      </c>
      <c r="N111" s="4">
        <v>0</v>
      </c>
      <c r="O111" s="4">
        <v>0</v>
      </c>
      <c r="P111" s="4">
        <v>789.73969999999997</v>
      </c>
      <c r="Q111" s="4">
        <v>0</v>
      </c>
      <c r="R111" s="4">
        <v>0</v>
      </c>
      <c r="S111" s="4">
        <v>0</v>
      </c>
      <c r="T111" s="4">
        <v>0</v>
      </c>
      <c r="U111" s="4">
        <v>0</v>
      </c>
      <c r="V111" s="4">
        <v>789.73969999999997</v>
      </c>
    </row>
    <row r="112" spans="2:22" x14ac:dyDescent="0.2">
      <c r="B112" s="3">
        <v>4145</v>
      </c>
      <c r="C112" s="46" t="s">
        <v>281</v>
      </c>
      <c r="D112" s="4">
        <v>790.81931000000009</v>
      </c>
      <c r="E112" s="4">
        <v>0</v>
      </c>
      <c r="F112" s="4">
        <v>170.21885</v>
      </c>
      <c r="G112" s="4">
        <v>0</v>
      </c>
      <c r="H112" s="4">
        <v>0</v>
      </c>
      <c r="I112" s="4">
        <v>243.27245000000002</v>
      </c>
      <c r="J112" s="4">
        <v>0</v>
      </c>
      <c r="K112" s="4">
        <v>0</v>
      </c>
      <c r="L112" s="4">
        <v>1204.31061</v>
      </c>
      <c r="M112" s="4">
        <v>77.52</v>
      </c>
      <c r="N112" s="4">
        <v>0</v>
      </c>
      <c r="O112" s="4">
        <v>0</v>
      </c>
      <c r="P112" s="4">
        <v>385.85134999999997</v>
      </c>
      <c r="Q112" s="4">
        <v>0</v>
      </c>
      <c r="R112" s="4">
        <v>0</v>
      </c>
      <c r="S112" s="4">
        <v>0</v>
      </c>
      <c r="T112" s="4">
        <v>0</v>
      </c>
      <c r="U112" s="4">
        <v>0</v>
      </c>
      <c r="V112" s="4">
        <v>463.37134999999995</v>
      </c>
    </row>
    <row r="113" spans="2:22" x14ac:dyDescent="0.2">
      <c r="B113" s="3">
        <v>4146</v>
      </c>
      <c r="C113" s="46" t="s">
        <v>137</v>
      </c>
      <c r="D113" s="4">
        <v>976.60615000000007</v>
      </c>
      <c r="E113" s="4">
        <v>0</v>
      </c>
      <c r="F113" s="4">
        <v>46.94115</v>
      </c>
      <c r="G113" s="4">
        <v>0</v>
      </c>
      <c r="H113" s="4">
        <v>0</v>
      </c>
      <c r="I113" s="4">
        <v>53.7</v>
      </c>
      <c r="J113" s="4">
        <v>0</v>
      </c>
      <c r="K113" s="4">
        <v>0</v>
      </c>
      <c r="L113" s="4">
        <v>1077.2473</v>
      </c>
      <c r="M113" s="4">
        <v>0</v>
      </c>
      <c r="N113" s="4">
        <v>0</v>
      </c>
      <c r="O113" s="4">
        <v>0</v>
      </c>
      <c r="P113" s="4">
        <v>351.02105</v>
      </c>
      <c r="Q113" s="4">
        <v>0</v>
      </c>
      <c r="R113" s="4">
        <v>0</v>
      </c>
      <c r="S113" s="4">
        <v>0</v>
      </c>
      <c r="T113" s="4">
        <v>0</v>
      </c>
      <c r="U113" s="4">
        <v>0</v>
      </c>
      <c r="V113" s="4">
        <v>351.02105</v>
      </c>
    </row>
    <row r="114" spans="2:22" x14ac:dyDescent="0.2">
      <c r="B114" s="3">
        <v>4147</v>
      </c>
      <c r="C114" s="46" t="s">
        <v>138</v>
      </c>
      <c r="D114" s="4">
        <v>324.66034999999999</v>
      </c>
      <c r="E114" s="4">
        <v>0</v>
      </c>
      <c r="F114" s="4">
        <v>76.336850000000013</v>
      </c>
      <c r="G114" s="4">
        <v>0</v>
      </c>
      <c r="H114" s="4">
        <v>0</v>
      </c>
      <c r="I114" s="4">
        <v>309.40025000000003</v>
      </c>
      <c r="J114" s="4">
        <v>0</v>
      </c>
      <c r="K114" s="4">
        <v>0</v>
      </c>
      <c r="L114" s="4">
        <v>710.39744999999994</v>
      </c>
      <c r="M114" s="4">
        <v>0</v>
      </c>
      <c r="N114" s="4">
        <v>0</v>
      </c>
      <c r="O114" s="4">
        <v>0</v>
      </c>
      <c r="P114" s="4">
        <v>46.859900000000003</v>
      </c>
      <c r="Q114" s="4">
        <v>0</v>
      </c>
      <c r="R114" s="4">
        <v>0</v>
      </c>
      <c r="S114" s="4">
        <v>0</v>
      </c>
      <c r="T114" s="4">
        <v>0</v>
      </c>
      <c r="U114" s="4">
        <v>0</v>
      </c>
      <c r="V114" s="4">
        <v>46.859900000000003</v>
      </c>
    </row>
    <row r="115" spans="2:22" s="2" customFormat="1" ht="21.75" customHeight="1" x14ac:dyDescent="0.2">
      <c r="B115" s="10">
        <v>4189</v>
      </c>
      <c r="C115" s="1" t="s">
        <v>139</v>
      </c>
      <c r="D115" s="22">
        <v>27043.430880000004</v>
      </c>
      <c r="E115" s="22">
        <v>0</v>
      </c>
      <c r="F115" s="22">
        <v>327.06254999999999</v>
      </c>
      <c r="G115" s="22">
        <v>0</v>
      </c>
      <c r="H115" s="22">
        <v>0</v>
      </c>
      <c r="I115" s="22">
        <v>1053.0054700000001</v>
      </c>
      <c r="J115" s="22">
        <v>0</v>
      </c>
      <c r="K115" s="22">
        <v>0</v>
      </c>
      <c r="L115" s="22">
        <v>28423.498900000002</v>
      </c>
      <c r="M115" s="22">
        <v>232.90299999999999</v>
      </c>
      <c r="N115" s="22">
        <v>0</v>
      </c>
      <c r="O115" s="22">
        <v>0</v>
      </c>
      <c r="P115" s="22">
        <v>7961.9435799999992</v>
      </c>
      <c r="Q115" s="22">
        <v>0</v>
      </c>
      <c r="R115" s="22">
        <v>0</v>
      </c>
      <c r="S115" s="22">
        <v>0</v>
      </c>
      <c r="T115" s="22">
        <v>0</v>
      </c>
      <c r="U115" s="22">
        <v>0</v>
      </c>
      <c r="V115" s="22">
        <v>8194.8465799999994</v>
      </c>
    </row>
    <row r="116" spans="2:22" x14ac:dyDescent="0.2">
      <c r="B116" s="3">
        <v>4161</v>
      </c>
      <c r="C116" s="46" t="s">
        <v>140</v>
      </c>
      <c r="D116" s="4">
        <v>720.91809999999998</v>
      </c>
      <c r="E116" s="4">
        <v>0</v>
      </c>
      <c r="F116" s="4">
        <v>42.494699999999995</v>
      </c>
      <c r="G116" s="4">
        <v>0</v>
      </c>
      <c r="H116" s="4">
        <v>0</v>
      </c>
      <c r="I116" s="4">
        <v>0</v>
      </c>
      <c r="J116" s="4">
        <v>0</v>
      </c>
      <c r="K116" s="4">
        <v>0</v>
      </c>
      <c r="L116" s="4">
        <v>763.41279999999995</v>
      </c>
      <c r="M116" s="4">
        <v>0</v>
      </c>
      <c r="N116" s="4">
        <v>0</v>
      </c>
      <c r="O116" s="4">
        <v>0</v>
      </c>
      <c r="P116" s="4">
        <v>374.0917</v>
      </c>
      <c r="Q116" s="4">
        <v>0</v>
      </c>
      <c r="R116" s="4">
        <v>0</v>
      </c>
      <c r="S116" s="4">
        <v>0</v>
      </c>
      <c r="T116" s="4">
        <v>0</v>
      </c>
      <c r="U116" s="4">
        <v>0</v>
      </c>
      <c r="V116" s="4">
        <v>374.0917</v>
      </c>
    </row>
    <row r="117" spans="2:22" x14ac:dyDescent="0.2">
      <c r="B117" s="3">
        <v>4163</v>
      </c>
      <c r="C117" s="46" t="s">
        <v>141</v>
      </c>
      <c r="D117" s="4">
        <v>8099.0143900000003</v>
      </c>
      <c r="E117" s="4">
        <v>0</v>
      </c>
      <c r="F117" s="4">
        <v>0</v>
      </c>
      <c r="G117" s="4">
        <v>0</v>
      </c>
      <c r="H117" s="4">
        <v>0</v>
      </c>
      <c r="I117" s="4">
        <v>0</v>
      </c>
      <c r="J117" s="4">
        <v>0</v>
      </c>
      <c r="K117" s="4">
        <v>0</v>
      </c>
      <c r="L117" s="4">
        <v>8099.0143900000003</v>
      </c>
      <c r="M117" s="4">
        <v>0</v>
      </c>
      <c r="N117" s="4">
        <v>0</v>
      </c>
      <c r="O117" s="4">
        <v>0</v>
      </c>
      <c r="P117" s="4">
        <v>2078.6185</v>
      </c>
      <c r="Q117" s="4">
        <v>0</v>
      </c>
      <c r="R117" s="4">
        <v>0</v>
      </c>
      <c r="S117" s="4">
        <v>0</v>
      </c>
      <c r="T117" s="4">
        <v>0</v>
      </c>
      <c r="U117" s="4">
        <v>0</v>
      </c>
      <c r="V117" s="4">
        <v>2078.6185</v>
      </c>
    </row>
    <row r="118" spans="2:22" x14ac:dyDescent="0.2">
      <c r="B118" s="3">
        <v>4164</v>
      </c>
      <c r="C118" s="46" t="s">
        <v>142</v>
      </c>
      <c r="D118" s="4">
        <v>304.64059999999995</v>
      </c>
      <c r="E118" s="4">
        <v>0</v>
      </c>
      <c r="F118" s="4">
        <v>0</v>
      </c>
      <c r="G118" s="4">
        <v>0</v>
      </c>
      <c r="H118" s="4">
        <v>0</v>
      </c>
      <c r="I118" s="4">
        <v>40.439599999999999</v>
      </c>
      <c r="J118" s="4">
        <v>0</v>
      </c>
      <c r="K118" s="4">
        <v>0</v>
      </c>
      <c r="L118" s="4">
        <v>345.08019999999993</v>
      </c>
      <c r="M118" s="4">
        <v>230.125</v>
      </c>
      <c r="N118" s="4">
        <v>0</v>
      </c>
      <c r="O118" s="4">
        <v>0</v>
      </c>
      <c r="P118" s="4">
        <v>47.874000000000002</v>
      </c>
      <c r="Q118" s="4">
        <v>0</v>
      </c>
      <c r="R118" s="4">
        <v>0</v>
      </c>
      <c r="S118" s="4">
        <v>0</v>
      </c>
      <c r="T118" s="4">
        <v>0</v>
      </c>
      <c r="U118" s="4">
        <v>0</v>
      </c>
      <c r="V118" s="4">
        <v>277.99900000000002</v>
      </c>
    </row>
    <row r="119" spans="2:22" x14ac:dyDescent="0.2">
      <c r="B119" s="3">
        <v>4165</v>
      </c>
      <c r="C119" s="46" t="s">
        <v>143</v>
      </c>
      <c r="D119" s="4">
        <v>2872.4675499999998</v>
      </c>
      <c r="E119" s="4">
        <v>0</v>
      </c>
      <c r="F119" s="4">
        <v>33.685749999999999</v>
      </c>
      <c r="G119" s="4">
        <v>0</v>
      </c>
      <c r="H119" s="4">
        <v>0</v>
      </c>
      <c r="I119" s="4">
        <v>0</v>
      </c>
      <c r="J119" s="4">
        <v>0</v>
      </c>
      <c r="K119" s="4">
        <v>0</v>
      </c>
      <c r="L119" s="4">
        <v>2906.1532999999999</v>
      </c>
      <c r="M119" s="4">
        <v>0</v>
      </c>
      <c r="N119" s="4">
        <v>0</v>
      </c>
      <c r="O119" s="4">
        <v>0</v>
      </c>
      <c r="P119" s="4">
        <v>178.69465</v>
      </c>
      <c r="Q119" s="4">
        <v>0</v>
      </c>
      <c r="R119" s="4">
        <v>0</v>
      </c>
      <c r="S119" s="4">
        <v>0</v>
      </c>
      <c r="T119" s="4">
        <v>0</v>
      </c>
      <c r="U119" s="4">
        <v>0</v>
      </c>
      <c r="V119" s="4">
        <v>178.69465</v>
      </c>
    </row>
    <row r="120" spans="2:22" x14ac:dyDescent="0.2">
      <c r="B120" s="3">
        <v>4166</v>
      </c>
      <c r="C120" s="46" t="s">
        <v>144</v>
      </c>
      <c r="D120" s="4">
        <v>319.27979999999997</v>
      </c>
      <c r="E120" s="4">
        <v>0</v>
      </c>
      <c r="F120" s="4">
        <v>2.5</v>
      </c>
      <c r="G120" s="4">
        <v>0</v>
      </c>
      <c r="H120" s="4">
        <v>0</v>
      </c>
      <c r="I120" s="4">
        <v>57.4</v>
      </c>
      <c r="J120" s="4">
        <v>0</v>
      </c>
      <c r="K120" s="4">
        <v>0</v>
      </c>
      <c r="L120" s="4">
        <v>379.1798</v>
      </c>
      <c r="M120" s="4">
        <v>0</v>
      </c>
      <c r="N120" s="4">
        <v>0</v>
      </c>
      <c r="O120" s="4">
        <v>0</v>
      </c>
      <c r="P120" s="4">
        <v>42.8782</v>
      </c>
      <c r="Q120" s="4">
        <v>0</v>
      </c>
      <c r="R120" s="4">
        <v>0</v>
      </c>
      <c r="S120" s="4">
        <v>0</v>
      </c>
      <c r="T120" s="4">
        <v>0</v>
      </c>
      <c r="U120" s="4">
        <v>0</v>
      </c>
      <c r="V120" s="4">
        <v>42.8782</v>
      </c>
    </row>
    <row r="121" spans="2:22" x14ac:dyDescent="0.2">
      <c r="B121" s="3">
        <v>4167</v>
      </c>
      <c r="C121" s="46" t="s">
        <v>145</v>
      </c>
      <c r="D121" s="4">
        <v>363.18275</v>
      </c>
      <c r="E121" s="4">
        <v>0</v>
      </c>
      <c r="F121" s="4">
        <v>9.5682999999999989</v>
      </c>
      <c r="G121" s="4">
        <v>0</v>
      </c>
      <c r="H121" s="4">
        <v>0</v>
      </c>
      <c r="I121" s="4">
        <v>0</v>
      </c>
      <c r="J121" s="4">
        <v>0</v>
      </c>
      <c r="K121" s="4">
        <v>0</v>
      </c>
      <c r="L121" s="4">
        <v>372.75104999999996</v>
      </c>
      <c r="M121" s="4">
        <v>0</v>
      </c>
      <c r="N121" s="4">
        <v>0</v>
      </c>
      <c r="O121" s="4">
        <v>0</v>
      </c>
      <c r="P121" s="4">
        <v>164.71470000000002</v>
      </c>
      <c r="Q121" s="4">
        <v>0</v>
      </c>
      <c r="R121" s="4">
        <v>0</v>
      </c>
      <c r="S121" s="4">
        <v>0</v>
      </c>
      <c r="T121" s="4">
        <v>0</v>
      </c>
      <c r="U121" s="4">
        <v>0</v>
      </c>
      <c r="V121" s="4">
        <v>164.71470000000002</v>
      </c>
    </row>
    <row r="122" spans="2:22" x14ac:dyDescent="0.2">
      <c r="B122" s="3">
        <v>4169</v>
      </c>
      <c r="C122" s="46" t="s">
        <v>146</v>
      </c>
      <c r="D122" s="4">
        <v>4258.3276999999998</v>
      </c>
      <c r="E122" s="4">
        <v>0</v>
      </c>
      <c r="F122" s="4">
        <v>21.0383</v>
      </c>
      <c r="G122" s="4">
        <v>0</v>
      </c>
      <c r="H122" s="4">
        <v>0</v>
      </c>
      <c r="I122" s="4">
        <v>0</v>
      </c>
      <c r="J122" s="4">
        <v>0</v>
      </c>
      <c r="K122" s="4">
        <v>0</v>
      </c>
      <c r="L122" s="4">
        <v>4279.366</v>
      </c>
      <c r="M122" s="4">
        <v>0</v>
      </c>
      <c r="N122" s="4">
        <v>0</v>
      </c>
      <c r="O122" s="4">
        <v>0</v>
      </c>
      <c r="P122" s="4">
        <v>1083.6455000000001</v>
      </c>
      <c r="Q122" s="4">
        <v>0</v>
      </c>
      <c r="R122" s="4">
        <v>0</v>
      </c>
      <c r="S122" s="4">
        <v>0</v>
      </c>
      <c r="T122" s="4">
        <v>0</v>
      </c>
      <c r="U122" s="4">
        <v>0</v>
      </c>
      <c r="V122" s="4">
        <v>1083.6455000000001</v>
      </c>
    </row>
    <row r="123" spans="2:22" x14ac:dyDescent="0.2">
      <c r="B123" s="3">
        <v>4170</v>
      </c>
      <c r="C123" s="46" t="s">
        <v>7</v>
      </c>
      <c r="D123" s="4">
        <v>4513.5630899999996</v>
      </c>
      <c r="E123" s="4">
        <v>0</v>
      </c>
      <c r="F123" s="4">
        <v>97.588499999999996</v>
      </c>
      <c r="G123" s="4">
        <v>0</v>
      </c>
      <c r="H123" s="4">
        <v>0</v>
      </c>
      <c r="I123" s="4">
        <v>573.24749999999995</v>
      </c>
      <c r="J123" s="4">
        <v>0</v>
      </c>
      <c r="K123" s="4">
        <v>0</v>
      </c>
      <c r="L123" s="4">
        <v>5184.3990899999999</v>
      </c>
      <c r="M123" s="4">
        <v>0</v>
      </c>
      <c r="N123" s="4">
        <v>0</v>
      </c>
      <c r="O123" s="4">
        <v>0</v>
      </c>
      <c r="P123" s="4">
        <v>531.53694999999993</v>
      </c>
      <c r="Q123" s="4">
        <v>0</v>
      </c>
      <c r="R123" s="4">
        <v>0</v>
      </c>
      <c r="S123" s="4">
        <v>0</v>
      </c>
      <c r="T123" s="4">
        <v>0</v>
      </c>
      <c r="U123" s="4">
        <v>0</v>
      </c>
      <c r="V123" s="4">
        <v>531.53694999999993</v>
      </c>
    </row>
    <row r="124" spans="2:22" x14ac:dyDescent="0.2">
      <c r="B124" s="3">
        <v>4184</v>
      </c>
      <c r="C124" s="46" t="s">
        <v>147</v>
      </c>
      <c r="D124" s="4">
        <v>1309.3427099999999</v>
      </c>
      <c r="E124" s="4">
        <v>0</v>
      </c>
      <c r="F124" s="4">
        <v>4.0568</v>
      </c>
      <c r="G124" s="4">
        <v>0</v>
      </c>
      <c r="H124" s="4">
        <v>0</v>
      </c>
      <c r="I124" s="4">
        <v>77.973799999999997</v>
      </c>
      <c r="J124" s="4">
        <v>0</v>
      </c>
      <c r="K124" s="4">
        <v>0</v>
      </c>
      <c r="L124" s="4">
        <v>1391.3733099999999</v>
      </c>
      <c r="M124" s="4">
        <v>0.17599999999999999</v>
      </c>
      <c r="N124" s="4">
        <v>0</v>
      </c>
      <c r="O124" s="4">
        <v>0</v>
      </c>
      <c r="P124" s="4">
        <v>998.35080000000005</v>
      </c>
      <c r="Q124" s="4">
        <v>0</v>
      </c>
      <c r="R124" s="4">
        <v>0</v>
      </c>
      <c r="S124" s="4">
        <v>0</v>
      </c>
      <c r="T124" s="4">
        <v>0</v>
      </c>
      <c r="U124" s="4">
        <v>0</v>
      </c>
      <c r="V124" s="4">
        <v>998.52680000000009</v>
      </c>
    </row>
    <row r="125" spans="2:22" x14ac:dyDescent="0.2">
      <c r="B125" s="3">
        <v>4172</v>
      </c>
      <c r="C125" s="46" t="s">
        <v>282</v>
      </c>
      <c r="D125" s="4">
        <v>545.46109999999999</v>
      </c>
      <c r="E125" s="4">
        <v>0</v>
      </c>
      <c r="F125" s="4">
        <v>30.4802</v>
      </c>
      <c r="G125" s="4">
        <v>0</v>
      </c>
      <c r="H125" s="4">
        <v>0</v>
      </c>
      <c r="I125" s="4">
        <v>30.603900000000003</v>
      </c>
      <c r="J125" s="4">
        <v>0</v>
      </c>
      <c r="K125" s="4">
        <v>0</v>
      </c>
      <c r="L125" s="4">
        <v>606.54519999999991</v>
      </c>
      <c r="M125" s="4">
        <v>2.6019999999999999</v>
      </c>
      <c r="N125" s="4">
        <v>0</v>
      </c>
      <c r="O125" s="4">
        <v>0</v>
      </c>
      <c r="P125" s="4">
        <v>541.25755000000004</v>
      </c>
      <c r="Q125" s="4">
        <v>0</v>
      </c>
      <c r="R125" s="4">
        <v>0</v>
      </c>
      <c r="S125" s="4">
        <v>0</v>
      </c>
      <c r="T125" s="4">
        <v>0</v>
      </c>
      <c r="U125" s="4">
        <v>0</v>
      </c>
      <c r="V125" s="4">
        <v>543.85955000000001</v>
      </c>
    </row>
    <row r="126" spans="2:22" x14ac:dyDescent="0.2">
      <c r="B126" s="3">
        <v>4173</v>
      </c>
      <c r="C126" s="46" t="s">
        <v>148</v>
      </c>
      <c r="D126" s="4">
        <v>76.303300000000007</v>
      </c>
      <c r="E126" s="4">
        <v>0</v>
      </c>
      <c r="F126" s="4">
        <v>0</v>
      </c>
      <c r="G126" s="4">
        <v>0</v>
      </c>
      <c r="H126" s="4">
        <v>0</v>
      </c>
      <c r="I126" s="4">
        <v>18.72</v>
      </c>
      <c r="J126" s="4">
        <v>0</v>
      </c>
      <c r="K126" s="4">
        <v>0</v>
      </c>
      <c r="L126" s="4">
        <v>95.023300000000006</v>
      </c>
      <c r="M126" s="4">
        <v>0</v>
      </c>
      <c r="N126" s="4">
        <v>0</v>
      </c>
      <c r="O126" s="4">
        <v>0</v>
      </c>
      <c r="P126" s="4">
        <v>25.808400000000002</v>
      </c>
      <c r="Q126" s="4">
        <v>0</v>
      </c>
      <c r="R126" s="4">
        <v>0</v>
      </c>
      <c r="S126" s="4">
        <v>0</v>
      </c>
      <c r="T126" s="4">
        <v>0</v>
      </c>
      <c r="U126" s="4">
        <v>0</v>
      </c>
      <c r="V126" s="4">
        <v>25.808400000000002</v>
      </c>
    </row>
    <row r="127" spans="2:22" x14ac:dyDescent="0.2">
      <c r="B127" s="3">
        <v>4175</v>
      </c>
      <c r="C127" s="46" t="s">
        <v>149</v>
      </c>
      <c r="D127" s="4">
        <v>407.90154999999999</v>
      </c>
      <c r="E127" s="4">
        <v>0</v>
      </c>
      <c r="F127" s="4">
        <v>36.653199999999998</v>
      </c>
      <c r="G127" s="4">
        <v>0</v>
      </c>
      <c r="H127" s="4">
        <v>0</v>
      </c>
      <c r="I127" s="4">
        <v>5</v>
      </c>
      <c r="J127" s="4">
        <v>0</v>
      </c>
      <c r="K127" s="4">
        <v>0</v>
      </c>
      <c r="L127" s="4">
        <v>449.55475000000001</v>
      </c>
      <c r="M127" s="4">
        <v>0</v>
      </c>
      <c r="N127" s="4">
        <v>0</v>
      </c>
      <c r="O127" s="4">
        <v>0</v>
      </c>
      <c r="P127" s="4">
        <v>556.39634999999998</v>
      </c>
      <c r="Q127" s="4">
        <v>0</v>
      </c>
      <c r="R127" s="4">
        <v>0</v>
      </c>
      <c r="S127" s="4">
        <v>0</v>
      </c>
      <c r="T127" s="4">
        <v>0</v>
      </c>
      <c r="U127" s="4">
        <v>0</v>
      </c>
      <c r="V127" s="4">
        <v>556.39634999999998</v>
      </c>
    </row>
    <row r="128" spans="2:22" x14ac:dyDescent="0.2">
      <c r="B128" s="3">
        <v>4176</v>
      </c>
      <c r="C128" s="46" t="s">
        <v>150</v>
      </c>
      <c r="D128" s="4">
        <v>94.063600000000008</v>
      </c>
      <c r="E128" s="4">
        <v>0</v>
      </c>
      <c r="F128" s="4">
        <v>0.57050000000000001</v>
      </c>
      <c r="G128" s="4">
        <v>0</v>
      </c>
      <c r="H128" s="4">
        <v>0</v>
      </c>
      <c r="I128" s="4">
        <v>3</v>
      </c>
      <c r="J128" s="4">
        <v>0</v>
      </c>
      <c r="K128" s="4">
        <v>0</v>
      </c>
      <c r="L128" s="4">
        <v>97.634100000000004</v>
      </c>
      <c r="M128" s="4">
        <v>0</v>
      </c>
      <c r="N128" s="4">
        <v>0</v>
      </c>
      <c r="O128" s="4">
        <v>0</v>
      </c>
      <c r="P128" s="4">
        <v>93.330799999999996</v>
      </c>
      <c r="Q128" s="4">
        <v>0</v>
      </c>
      <c r="R128" s="4">
        <v>0</v>
      </c>
      <c r="S128" s="4">
        <v>0</v>
      </c>
      <c r="T128" s="4">
        <v>0</v>
      </c>
      <c r="U128" s="4">
        <v>0</v>
      </c>
      <c r="V128" s="4">
        <v>93.330799999999996</v>
      </c>
    </row>
    <row r="129" spans="2:22" x14ac:dyDescent="0.2">
      <c r="B129" s="3">
        <v>4177</v>
      </c>
      <c r="C129" s="46" t="s">
        <v>151</v>
      </c>
      <c r="D129" s="4">
        <v>1830.7813999999998</v>
      </c>
      <c r="E129" s="4">
        <v>0</v>
      </c>
      <c r="F129" s="4">
        <v>0</v>
      </c>
      <c r="G129" s="4">
        <v>0</v>
      </c>
      <c r="H129" s="4">
        <v>0</v>
      </c>
      <c r="I129" s="4">
        <v>0</v>
      </c>
      <c r="J129" s="4">
        <v>0</v>
      </c>
      <c r="K129" s="4">
        <v>0</v>
      </c>
      <c r="L129" s="4">
        <v>1830.7813999999998</v>
      </c>
      <c r="M129" s="4">
        <v>0</v>
      </c>
      <c r="N129" s="4">
        <v>0</v>
      </c>
      <c r="O129" s="4">
        <v>0</v>
      </c>
      <c r="P129" s="4">
        <v>729.63589999999999</v>
      </c>
      <c r="Q129" s="4">
        <v>0</v>
      </c>
      <c r="R129" s="4">
        <v>0</v>
      </c>
      <c r="S129" s="4">
        <v>0</v>
      </c>
      <c r="T129" s="4">
        <v>0</v>
      </c>
      <c r="U129" s="4">
        <v>0</v>
      </c>
      <c r="V129" s="4">
        <v>729.63589999999999</v>
      </c>
    </row>
    <row r="130" spans="2:22" x14ac:dyDescent="0.2">
      <c r="B130" s="3">
        <v>4179</v>
      </c>
      <c r="C130" s="46" t="s">
        <v>152</v>
      </c>
      <c r="D130" s="4">
        <v>308.44170000000003</v>
      </c>
      <c r="E130" s="4">
        <v>0</v>
      </c>
      <c r="F130" s="4">
        <v>0</v>
      </c>
      <c r="G130" s="4">
        <v>0</v>
      </c>
      <c r="H130" s="4">
        <v>0</v>
      </c>
      <c r="I130" s="4">
        <v>115.03636</v>
      </c>
      <c r="J130" s="4">
        <v>0</v>
      </c>
      <c r="K130" s="4">
        <v>0</v>
      </c>
      <c r="L130" s="4">
        <v>423.47805999999997</v>
      </c>
      <c r="M130" s="4">
        <v>0</v>
      </c>
      <c r="N130" s="4">
        <v>0</v>
      </c>
      <c r="O130" s="4">
        <v>0</v>
      </c>
      <c r="P130" s="4">
        <v>96.333850000000012</v>
      </c>
      <c r="Q130" s="4">
        <v>0</v>
      </c>
      <c r="R130" s="4">
        <v>0</v>
      </c>
      <c r="S130" s="4">
        <v>0</v>
      </c>
      <c r="T130" s="4">
        <v>0</v>
      </c>
      <c r="U130" s="4">
        <v>0</v>
      </c>
      <c r="V130" s="4">
        <v>96.333850000000012</v>
      </c>
    </row>
    <row r="131" spans="2:22" x14ac:dyDescent="0.2">
      <c r="B131" s="3">
        <v>4181</v>
      </c>
      <c r="C131" s="46" t="s">
        <v>153</v>
      </c>
      <c r="D131" s="4">
        <v>175.75944000000001</v>
      </c>
      <c r="E131" s="4">
        <v>0</v>
      </c>
      <c r="F131" s="4">
        <v>22.195499999999999</v>
      </c>
      <c r="G131" s="4">
        <v>0</v>
      </c>
      <c r="H131" s="4">
        <v>0</v>
      </c>
      <c r="I131" s="4">
        <v>16</v>
      </c>
      <c r="J131" s="4">
        <v>0</v>
      </c>
      <c r="K131" s="4">
        <v>0</v>
      </c>
      <c r="L131" s="4">
        <v>213.95493999999999</v>
      </c>
      <c r="M131" s="4">
        <v>0</v>
      </c>
      <c r="N131" s="4">
        <v>0</v>
      </c>
      <c r="O131" s="4">
        <v>0</v>
      </c>
      <c r="P131" s="4">
        <v>46.906910000000003</v>
      </c>
      <c r="Q131" s="4">
        <v>0</v>
      </c>
      <c r="R131" s="4">
        <v>0</v>
      </c>
      <c r="S131" s="4">
        <v>0</v>
      </c>
      <c r="T131" s="4">
        <v>0</v>
      </c>
      <c r="U131" s="4">
        <v>0</v>
      </c>
      <c r="V131" s="4">
        <v>46.906910000000003</v>
      </c>
    </row>
    <row r="132" spans="2:22" x14ac:dyDescent="0.2">
      <c r="B132" s="3">
        <v>4182</v>
      </c>
      <c r="C132" s="46" t="s">
        <v>154</v>
      </c>
      <c r="D132" s="4">
        <v>419.9092</v>
      </c>
      <c r="E132" s="4">
        <v>0</v>
      </c>
      <c r="F132" s="4">
        <v>0</v>
      </c>
      <c r="G132" s="4">
        <v>0</v>
      </c>
      <c r="H132" s="4">
        <v>0</v>
      </c>
      <c r="I132" s="4">
        <v>46.8</v>
      </c>
      <c r="J132" s="4">
        <v>0</v>
      </c>
      <c r="K132" s="4">
        <v>0</v>
      </c>
      <c r="L132" s="4">
        <v>466.70920000000001</v>
      </c>
      <c r="M132" s="4">
        <v>0</v>
      </c>
      <c r="N132" s="4">
        <v>0</v>
      </c>
      <c r="O132" s="4">
        <v>0</v>
      </c>
      <c r="P132" s="4">
        <v>201.15935000000002</v>
      </c>
      <c r="Q132" s="4">
        <v>0</v>
      </c>
      <c r="R132" s="4">
        <v>0</v>
      </c>
      <c r="S132" s="4">
        <v>0</v>
      </c>
      <c r="T132" s="4">
        <v>0</v>
      </c>
      <c r="U132" s="4">
        <v>0</v>
      </c>
      <c r="V132" s="4">
        <v>201.15935000000002</v>
      </c>
    </row>
    <row r="133" spans="2:22" x14ac:dyDescent="0.2">
      <c r="B133" s="3">
        <v>4183</v>
      </c>
      <c r="C133" s="46" t="s">
        <v>155</v>
      </c>
      <c r="D133" s="4">
        <v>424.0729</v>
      </c>
      <c r="E133" s="4">
        <v>0</v>
      </c>
      <c r="F133" s="4">
        <v>26.230799999999999</v>
      </c>
      <c r="G133" s="4">
        <v>0</v>
      </c>
      <c r="H133" s="4">
        <v>0</v>
      </c>
      <c r="I133" s="4">
        <v>68.784309999999991</v>
      </c>
      <c r="J133" s="4">
        <v>0</v>
      </c>
      <c r="K133" s="4">
        <v>0</v>
      </c>
      <c r="L133" s="4">
        <v>519.08801000000005</v>
      </c>
      <c r="M133" s="4">
        <v>0</v>
      </c>
      <c r="N133" s="4">
        <v>0</v>
      </c>
      <c r="O133" s="4">
        <v>0</v>
      </c>
      <c r="P133" s="4">
        <v>170.70947000000001</v>
      </c>
      <c r="Q133" s="4">
        <v>0</v>
      </c>
      <c r="R133" s="4">
        <v>0</v>
      </c>
      <c r="S133" s="4">
        <v>0</v>
      </c>
      <c r="T133" s="4">
        <v>0</v>
      </c>
      <c r="U133" s="4">
        <v>0</v>
      </c>
      <c r="V133" s="4">
        <v>170.70947000000001</v>
      </c>
    </row>
    <row r="134" spans="2:22" s="2" customFormat="1" ht="21.75" customHeight="1" x14ac:dyDescent="0.2">
      <c r="B134" s="10">
        <v>4219</v>
      </c>
      <c r="C134" s="1" t="s">
        <v>156</v>
      </c>
      <c r="D134" s="22">
        <v>52847.371720000003</v>
      </c>
      <c r="E134" s="22">
        <v>0</v>
      </c>
      <c r="F134" s="22">
        <v>909.44462999999985</v>
      </c>
      <c r="G134" s="22">
        <v>0</v>
      </c>
      <c r="H134" s="22">
        <v>100</v>
      </c>
      <c r="I134" s="22">
        <v>5714.55375</v>
      </c>
      <c r="J134" s="22">
        <v>0</v>
      </c>
      <c r="K134" s="22">
        <v>0</v>
      </c>
      <c r="L134" s="22">
        <v>59571.370100000007</v>
      </c>
      <c r="M134" s="22">
        <v>60.273099999999999</v>
      </c>
      <c r="N134" s="22">
        <v>0</v>
      </c>
      <c r="O134" s="22">
        <v>0</v>
      </c>
      <c r="P134" s="22">
        <v>14673.504789999997</v>
      </c>
      <c r="Q134" s="22">
        <v>0</v>
      </c>
      <c r="R134" s="22">
        <v>0</v>
      </c>
      <c r="S134" s="22">
        <v>24.429500000000001</v>
      </c>
      <c r="T134" s="22">
        <v>0</v>
      </c>
      <c r="U134" s="22">
        <v>0</v>
      </c>
      <c r="V134" s="22">
        <v>14758.207389999998</v>
      </c>
    </row>
    <row r="135" spans="2:22" x14ac:dyDescent="0.2">
      <c r="B135" s="3">
        <v>4191</v>
      </c>
      <c r="C135" s="46" t="s">
        <v>157</v>
      </c>
      <c r="D135" s="4">
        <v>240.69815</v>
      </c>
      <c r="E135" s="4">
        <v>0</v>
      </c>
      <c r="F135" s="4">
        <v>0</v>
      </c>
      <c r="G135" s="4">
        <v>0</v>
      </c>
      <c r="H135" s="4">
        <v>0</v>
      </c>
      <c r="I135" s="4">
        <v>67.829250000000002</v>
      </c>
      <c r="J135" s="4">
        <v>0</v>
      </c>
      <c r="K135" s="4">
        <v>0</v>
      </c>
      <c r="L135" s="4">
        <v>308.5274</v>
      </c>
      <c r="M135" s="4">
        <v>0</v>
      </c>
      <c r="N135" s="4">
        <v>0</v>
      </c>
      <c r="O135" s="4">
        <v>0</v>
      </c>
      <c r="P135" s="4">
        <v>495.16950000000003</v>
      </c>
      <c r="Q135" s="4">
        <v>0</v>
      </c>
      <c r="R135" s="4">
        <v>0</v>
      </c>
      <c r="S135" s="4">
        <v>0</v>
      </c>
      <c r="T135" s="4">
        <v>0</v>
      </c>
      <c r="U135" s="4">
        <v>0</v>
      </c>
      <c r="V135" s="4">
        <v>495.16950000000003</v>
      </c>
    </row>
    <row r="136" spans="2:22" x14ac:dyDescent="0.2">
      <c r="B136" s="3">
        <v>4192</v>
      </c>
      <c r="C136" s="46" t="s">
        <v>158</v>
      </c>
      <c r="D136" s="4">
        <v>837.08230000000003</v>
      </c>
      <c r="E136" s="4">
        <v>0</v>
      </c>
      <c r="F136" s="4">
        <v>6.8353999999999999</v>
      </c>
      <c r="G136" s="4">
        <v>0</v>
      </c>
      <c r="H136" s="4">
        <v>0</v>
      </c>
      <c r="I136" s="4">
        <v>692.0829</v>
      </c>
      <c r="J136" s="4">
        <v>0</v>
      </c>
      <c r="K136" s="4">
        <v>0</v>
      </c>
      <c r="L136" s="4">
        <v>1536.0006000000001</v>
      </c>
      <c r="M136" s="4">
        <v>1E-3</v>
      </c>
      <c r="N136" s="4">
        <v>0</v>
      </c>
      <c r="O136" s="4">
        <v>0</v>
      </c>
      <c r="P136" s="4">
        <v>1024.4463499999999</v>
      </c>
      <c r="Q136" s="4">
        <v>0</v>
      </c>
      <c r="R136" s="4">
        <v>0</v>
      </c>
      <c r="S136" s="4">
        <v>0</v>
      </c>
      <c r="T136" s="4">
        <v>0</v>
      </c>
      <c r="U136" s="4">
        <v>0</v>
      </c>
      <c r="V136" s="4">
        <v>1024.4473499999999</v>
      </c>
    </row>
    <row r="137" spans="2:22" x14ac:dyDescent="0.2">
      <c r="B137" s="3">
        <v>4193</v>
      </c>
      <c r="C137" s="46" t="s">
        <v>159</v>
      </c>
      <c r="D137" s="4">
        <v>439.33234999999996</v>
      </c>
      <c r="E137" s="4">
        <v>0</v>
      </c>
      <c r="F137" s="4">
        <v>0</v>
      </c>
      <c r="G137" s="4">
        <v>0</v>
      </c>
      <c r="H137" s="4">
        <v>0</v>
      </c>
      <c r="I137" s="4">
        <v>717.83349999999996</v>
      </c>
      <c r="J137" s="4">
        <v>0</v>
      </c>
      <c r="K137" s="4">
        <v>0</v>
      </c>
      <c r="L137" s="4">
        <v>1157.1658500000001</v>
      </c>
      <c r="M137" s="4">
        <v>0</v>
      </c>
      <c r="N137" s="4">
        <v>0</v>
      </c>
      <c r="O137" s="4">
        <v>0</v>
      </c>
      <c r="P137" s="4">
        <v>26.482599999999998</v>
      </c>
      <c r="Q137" s="4">
        <v>0</v>
      </c>
      <c r="R137" s="4">
        <v>0</v>
      </c>
      <c r="S137" s="4">
        <v>0</v>
      </c>
      <c r="T137" s="4">
        <v>0</v>
      </c>
      <c r="U137" s="4">
        <v>0</v>
      </c>
      <c r="V137" s="4">
        <v>26.482599999999998</v>
      </c>
    </row>
    <row r="138" spans="2:22" x14ac:dyDescent="0.2">
      <c r="B138" s="3">
        <v>4194</v>
      </c>
      <c r="C138" s="46" t="s">
        <v>160</v>
      </c>
      <c r="D138" s="4">
        <v>489.95249999999999</v>
      </c>
      <c r="E138" s="4">
        <v>0</v>
      </c>
      <c r="F138" s="4">
        <v>49.977699999999999</v>
      </c>
      <c r="G138" s="4">
        <v>0</v>
      </c>
      <c r="H138" s="4">
        <v>0</v>
      </c>
      <c r="I138" s="4">
        <v>11.37575</v>
      </c>
      <c r="J138" s="4">
        <v>0</v>
      </c>
      <c r="K138" s="4">
        <v>0</v>
      </c>
      <c r="L138" s="4">
        <v>551.30594999999994</v>
      </c>
      <c r="M138" s="4">
        <v>0</v>
      </c>
      <c r="N138" s="4">
        <v>0</v>
      </c>
      <c r="O138" s="4">
        <v>0</v>
      </c>
      <c r="P138" s="4">
        <v>96.225999999999999</v>
      </c>
      <c r="Q138" s="4">
        <v>0</v>
      </c>
      <c r="R138" s="4">
        <v>0</v>
      </c>
      <c r="S138" s="4">
        <v>0</v>
      </c>
      <c r="T138" s="4">
        <v>0</v>
      </c>
      <c r="U138" s="4">
        <v>0</v>
      </c>
      <c r="V138" s="4">
        <v>96.225999999999999</v>
      </c>
    </row>
    <row r="139" spans="2:22" x14ac:dyDescent="0.2">
      <c r="B139" s="3">
        <v>4195</v>
      </c>
      <c r="C139" s="46" t="s">
        <v>161</v>
      </c>
      <c r="D139" s="4">
        <v>782.61405000000002</v>
      </c>
      <c r="E139" s="4">
        <v>0</v>
      </c>
      <c r="F139" s="4">
        <v>56.987400000000001</v>
      </c>
      <c r="G139" s="4">
        <v>0</v>
      </c>
      <c r="H139" s="4">
        <v>0</v>
      </c>
      <c r="I139" s="4">
        <v>27.3</v>
      </c>
      <c r="J139" s="4">
        <v>0</v>
      </c>
      <c r="K139" s="4">
        <v>0</v>
      </c>
      <c r="L139" s="4">
        <v>866.90145000000007</v>
      </c>
      <c r="M139" s="4">
        <v>0</v>
      </c>
      <c r="N139" s="4">
        <v>0</v>
      </c>
      <c r="O139" s="4">
        <v>0</v>
      </c>
      <c r="P139" s="4">
        <v>52.0685</v>
      </c>
      <c r="Q139" s="4">
        <v>0</v>
      </c>
      <c r="R139" s="4">
        <v>0</v>
      </c>
      <c r="S139" s="4">
        <v>0</v>
      </c>
      <c r="T139" s="4">
        <v>0</v>
      </c>
      <c r="U139" s="4">
        <v>0</v>
      </c>
      <c r="V139" s="4">
        <v>52.0685</v>
      </c>
    </row>
    <row r="140" spans="2:22" x14ac:dyDescent="0.2">
      <c r="B140" s="3">
        <v>4196</v>
      </c>
      <c r="C140" s="46" t="s">
        <v>162</v>
      </c>
      <c r="D140" s="4">
        <v>274.35490000000004</v>
      </c>
      <c r="E140" s="4">
        <v>0</v>
      </c>
      <c r="F140" s="4">
        <v>56.683500000000002</v>
      </c>
      <c r="G140" s="4">
        <v>0</v>
      </c>
      <c r="H140" s="4">
        <v>0</v>
      </c>
      <c r="I140" s="4">
        <v>146.64435</v>
      </c>
      <c r="J140" s="4">
        <v>0</v>
      </c>
      <c r="K140" s="4">
        <v>0</v>
      </c>
      <c r="L140" s="4">
        <v>477.68275</v>
      </c>
      <c r="M140" s="4">
        <v>0</v>
      </c>
      <c r="N140" s="4">
        <v>0</v>
      </c>
      <c r="O140" s="4">
        <v>0</v>
      </c>
      <c r="P140" s="4">
        <v>573.47194999999999</v>
      </c>
      <c r="Q140" s="4">
        <v>0</v>
      </c>
      <c r="R140" s="4">
        <v>0</v>
      </c>
      <c r="S140" s="4">
        <v>0</v>
      </c>
      <c r="T140" s="4">
        <v>0</v>
      </c>
      <c r="U140" s="4">
        <v>0</v>
      </c>
      <c r="V140" s="4">
        <v>573.47194999999999</v>
      </c>
    </row>
    <row r="141" spans="2:22" x14ac:dyDescent="0.2">
      <c r="B141" s="3">
        <v>4197</v>
      </c>
      <c r="C141" s="46" t="s">
        <v>163</v>
      </c>
      <c r="D141" s="4">
        <v>419.69334999999995</v>
      </c>
      <c r="E141" s="4">
        <v>0</v>
      </c>
      <c r="F141" s="4">
        <v>0</v>
      </c>
      <c r="G141" s="4">
        <v>0</v>
      </c>
      <c r="H141" s="4">
        <v>0</v>
      </c>
      <c r="I141" s="4">
        <v>78.37</v>
      </c>
      <c r="J141" s="4">
        <v>0</v>
      </c>
      <c r="K141" s="4">
        <v>0</v>
      </c>
      <c r="L141" s="4">
        <v>498.06334999999996</v>
      </c>
      <c r="M141" s="4">
        <v>60.270099999999999</v>
      </c>
      <c r="N141" s="4">
        <v>0</v>
      </c>
      <c r="O141" s="4">
        <v>0</v>
      </c>
      <c r="P141" s="4">
        <v>2010.6214499999999</v>
      </c>
      <c r="Q141" s="4">
        <v>0</v>
      </c>
      <c r="R141" s="4">
        <v>0</v>
      </c>
      <c r="S141" s="4">
        <v>0</v>
      </c>
      <c r="T141" s="4">
        <v>0</v>
      </c>
      <c r="U141" s="4">
        <v>0</v>
      </c>
      <c r="V141" s="4">
        <v>2070.8915499999998</v>
      </c>
    </row>
    <row r="142" spans="2:22" x14ac:dyDescent="0.2">
      <c r="B142" s="3">
        <v>4198</v>
      </c>
      <c r="C142" s="46" t="s">
        <v>164</v>
      </c>
      <c r="D142" s="4">
        <v>32.756</v>
      </c>
      <c r="E142" s="4">
        <v>0</v>
      </c>
      <c r="F142" s="4">
        <v>4.0053000000000001</v>
      </c>
      <c r="G142" s="4">
        <v>0</v>
      </c>
      <c r="H142" s="4">
        <v>0</v>
      </c>
      <c r="I142" s="4">
        <v>52.620849999999997</v>
      </c>
      <c r="J142" s="4">
        <v>0</v>
      </c>
      <c r="K142" s="4">
        <v>0</v>
      </c>
      <c r="L142" s="4">
        <v>89.382149999999996</v>
      </c>
      <c r="M142" s="4">
        <v>2E-3</v>
      </c>
      <c r="N142" s="4">
        <v>0</v>
      </c>
      <c r="O142" s="4">
        <v>0</v>
      </c>
      <c r="P142" s="4">
        <v>32.923300000000005</v>
      </c>
      <c r="Q142" s="4">
        <v>0</v>
      </c>
      <c r="R142" s="4">
        <v>0</v>
      </c>
      <c r="S142" s="4">
        <v>0</v>
      </c>
      <c r="T142" s="4">
        <v>0</v>
      </c>
      <c r="U142" s="4">
        <v>0</v>
      </c>
      <c r="V142" s="4">
        <v>32.9253</v>
      </c>
    </row>
    <row r="143" spans="2:22" x14ac:dyDescent="0.2">
      <c r="B143" s="3">
        <v>4199</v>
      </c>
      <c r="C143" s="46" t="s">
        <v>283</v>
      </c>
      <c r="D143" s="4">
        <v>1909.33105</v>
      </c>
      <c r="E143" s="4">
        <v>0</v>
      </c>
      <c r="F143" s="4">
        <v>71.763999999999996</v>
      </c>
      <c r="G143" s="4">
        <v>0</v>
      </c>
      <c r="H143" s="4">
        <v>0</v>
      </c>
      <c r="I143" s="4">
        <v>13</v>
      </c>
      <c r="J143" s="4">
        <v>0</v>
      </c>
      <c r="K143" s="4">
        <v>0</v>
      </c>
      <c r="L143" s="4">
        <v>1994.0950500000001</v>
      </c>
      <c r="M143" s="4">
        <v>0</v>
      </c>
      <c r="N143" s="4">
        <v>0</v>
      </c>
      <c r="O143" s="4">
        <v>0</v>
      </c>
      <c r="P143" s="4">
        <v>1006.45925</v>
      </c>
      <c r="Q143" s="4">
        <v>0</v>
      </c>
      <c r="R143" s="4">
        <v>0</v>
      </c>
      <c r="S143" s="4">
        <v>0</v>
      </c>
      <c r="T143" s="4">
        <v>0</v>
      </c>
      <c r="U143" s="4">
        <v>0</v>
      </c>
      <c r="V143" s="4">
        <v>1006.45925</v>
      </c>
    </row>
    <row r="144" spans="2:22" x14ac:dyDescent="0.2">
      <c r="B144" s="3">
        <v>4200</v>
      </c>
      <c r="C144" s="46" t="s">
        <v>165</v>
      </c>
      <c r="D144" s="4">
        <v>6010.6593000000003</v>
      </c>
      <c r="E144" s="4">
        <v>0</v>
      </c>
      <c r="F144" s="4">
        <v>43.027999999999999</v>
      </c>
      <c r="G144" s="4">
        <v>0</v>
      </c>
      <c r="H144" s="4">
        <v>0</v>
      </c>
      <c r="I144" s="4">
        <v>821.60384999999997</v>
      </c>
      <c r="J144" s="4">
        <v>0</v>
      </c>
      <c r="K144" s="4">
        <v>0</v>
      </c>
      <c r="L144" s="4">
        <v>6875.2911499999991</v>
      </c>
      <c r="M144" s="4">
        <v>0</v>
      </c>
      <c r="N144" s="4">
        <v>0</v>
      </c>
      <c r="O144" s="4">
        <v>0</v>
      </c>
      <c r="P144" s="4">
        <v>55.615550000000006</v>
      </c>
      <c r="Q144" s="4">
        <v>0</v>
      </c>
      <c r="R144" s="4">
        <v>0</v>
      </c>
      <c r="S144" s="4">
        <v>0</v>
      </c>
      <c r="T144" s="4">
        <v>0</v>
      </c>
      <c r="U144" s="4">
        <v>0</v>
      </c>
      <c r="V144" s="4">
        <v>55.615550000000006</v>
      </c>
    </row>
    <row r="145" spans="2:22" x14ac:dyDescent="0.2">
      <c r="B145" s="3">
        <v>4201</v>
      </c>
      <c r="C145" s="46" t="s">
        <v>8</v>
      </c>
      <c r="D145" s="4">
        <v>7588.7280499999997</v>
      </c>
      <c r="E145" s="4">
        <v>0</v>
      </c>
      <c r="F145" s="4">
        <v>172.44310000000002</v>
      </c>
      <c r="G145" s="4">
        <v>0</v>
      </c>
      <c r="H145" s="4">
        <v>0</v>
      </c>
      <c r="I145" s="4">
        <v>154</v>
      </c>
      <c r="J145" s="4">
        <v>0</v>
      </c>
      <c r="K145" s="4">
        <v>0</v>
      </c>
      <c r="L145" s="4">
        <v>7915.1711499999992</v>
      </c>
      <c r="M145" s="4">
        <v>0</v>
      </c>
      <c r="N145" s="4">
        <v>0</v>
      </c>
      <c r="O145" s="4">
        <v>0</v>
      </c>
      <c r="P145" s="4">
        <v>1974.0895</v>
      </c>
      <c r="Q145" s="4">
        <v>0</v>
      </c>
      <c r="R145" s="4">
        <v>0</v>
      </c>
      <c r="S145" s="4">
        <v>0</v>
      </c>
      <c r="T145" s="4">
        <v>0</v>
      </c>
      <c r="U145" s="4">
        <v>0</v>
      </c>
      <c r="V145" s="4">
        <v>1974.0895</v>
      </c>
    </row>
    <row r="146" spans="2:22" x14ac:dyDescent="0.2">
      <c r="B146" s="3">
        <v>4202</v>
      </c>
      <c r="C146" s="46" t="s">
        <v>166</v>
      </c>
      <c r="D146" s="4">
        <v>3047.3319500000002</v>
      </c>
      <c r="E146" s="4">
        <v>0</v>
      </c>
      <c r="F146" s="4">
        <v>0</v>
      </c>
      <c r="G146" s="4">
        <v>0</v>
      </c>
      <c r="H146" s="4">
        <v>0</v>
      </c>
      <c r="I146" s="4">
        <v>331.15159999999997</v>
      </c>
      <c r="J146" s="4">
        <v>0</v>
      </c>
      <c r="K146" s="4">
        <v>0</v>
      </c>
      <c r="L146" s="4">
        <v>3378.4835500000004</v>
      </c>
      <c r="M146" s="4">
        <v>0</v>
      </c>
      <c r="N146" s="4">
        <v>0</v>
      </c>
      <c r="O146" s="4">
        <v>0</v>
      </c>
      <c r="P146" s="4">
        <v>1212.9572000000001</v>
      </c>
      <c r="Q146" s="4">
        <v>0</v>
      </c>
      <c r="R146" s="4">
        <v>0</v>
      </c>
      <c r="S146" s="4">
        <v>0</v>
      </c>
      <c r="T146" s="4">
        <v>0</v>
      </c>
      <c r="U146" s="4">
        <v>0</v>
      </c>
      <c r="V146" s="4">
        <v>1212.9572000000001</v>
      </c>
    </row>
    <row r="147" spans="2:22" x14ac:dyDescent="0.2">
      <c r="B147" s="3">
        <v>4203</v>
      </c>
      <c r="C147" s="46" t="s">
        <v>167</v>
      </c>
      <c r="D147" s="4">
        <v>5779.4215000000004</v>
      </c>
      <c r="E147" s="4">
        <v>0</v>
      </c>
      <c r="F147" s="4">
        <v>50.978050000000003</v>
      </c>
      <c r="G147" s="4">
        <v>0</v>
      </c>
      <c r="H147" s="4">
        <v>0</v>
      </c>
      <c r="I147" s="4">
        <v>496.38940000000002</v>
      </c>
      <c r="J147" s="4">
        <v>0</v>
      </c>
      <c r="K147" s="4">
        <v>0</v>
      </c>
      <c r="L147" s="4">
        <v>6326.7889500000001</v>
      </c>
      <c r="M147" s="4">
        <v>0</v>
      </c>
      <c r="N147" s="4">
        <v>0</v>
      </c>
      <c r="O147" s="4">
        <v>0</v>
      </c>
      <c r="P147" s="4">
        <v>292.2199</v>
      </c>
      <c r="Q147" s="4">
        <v>0</v>
      </c>
      <c r="R147" s="4">
        <v>0</v>
      </c>
      <c r="S147" s="4">
        <v>0</v>
      </c>
      <c r="T147" s="4">
        <v>0</v>
      </c>
      <c r="U147" s="4">
        <v>0</v>
      </c>
      <c r="V147" s="4">
        <v>292.2199</v>
      </c>
    </row>
    <row r="148" spans="2:22" x14ac:dyDescent="0.2">
      <c r="B148" s="3">
        <v>4204</v>
      </c>
      <c r="C148" s="46" t="s">
        <v>168</v>
      </c>
      <c r="D148" s="4">
        <v>4234.1710000000003</v>
      </c>
      <c r="E148" s="4">
        <v>0</v>
      </c>
      <c r="F148" s="4">
        <v>74.643500000000003</v>
      </c>
      <c r="G148" s="4">
        <v>0</v>
      </c>
      <c r="H148" s="4">
        <v>0</v>
      </c>
      <c r="I148" s="4">
        <v>150</v>
      </c>
      <c r="J148" s="4">
        <v>0</v>
      </c>
      <c r="K148" s="4">
        <v>0</v>
      </c>
      <c r="L148" s="4">
        <v>4458.8145000000004</v>
      </c>
      <c r="M148" s="4">
        <v>0</v>
      </c>
      <c r="N148" s="4">
        <v>0</v>
      </c>
      <c r="O148" s="4">
        <v>0</v>
      </c>
      <c r="P148" s="4">
        <v>158.76660000000001</v>
      </c>
      <c r="Q148" s="4">
        <v>0</v>
      </c>
      <c r="R148" s="4">
        <v>0</v>
      </c>
      <c r="S148" s="4">
        <v>0</v>
      </c>
      <c r="T148" s="4">
        <v>0</v>
      </c>
      <c r="U148" s="4">
        <v>0</v>
      </c>
      <c r="V148" s="4">
        <v>158.76660000000001</v>
      </c>
    </row>
    <row r="149" spans="2:22" x14ac:dyDescent="0.2">
      <c r="B149" s="3">
        <v>4205</v>
      </c>
      <c r="C149" s="46" t="s">
        <v>169</v>
      </c>
      <c r="D149" s="4">
        <v>1826.1386499999999</v>
      </c>
      <c r="E149" s="4">
        <v>0</v>
      </c>
      <c r="F149" s="4">
        <v>0</v>
      </c>
      <c r="G149" s="4">
        <v>0</v>
      </c>
      <c r="H149" s="4">
        <v>0</v>
      </c>
      <c r="I149" s="4">
        <v>67.372399999999999</v>
      </c>
      <c r="J149" s="4">
        <v>0</v>
      </c>
      <c r="K149" s="4">
        <v>0</v>
      </c>
      <c r="L149" s="4">
        <v>1893.5110499999998</v>
      </c>
      <c r="M149" s="4">
        <v>0</v>
      </c>
      <c r="N149" s="4">
        <v>0</v>
      </c>
      <c r="O149" s="4">
        <v>0</v>
      </c>
      <c r="P149" s="4">
        <v>446.67694</v>
      </c>
      <c r="Q149" s="4">
        <v>0</v>
      </c>
      <c r="R149" s="4">
        <v>0</v>
      </c>
      <c r="S149" s="4">
        <v>0</v>
      </c>
      <c r="T149" s="4">
        <v>0</v>
      </c>
      <c r="U149" s="4">
        <v>0</v>
      </c>
      <c r="V149" s="4">
        <v>446.67694</v>
      </c>
    </row>
    <row r="150" spans="2:22" x14ac:dyDescent="0.2">
      <c r="B150" s="3">
        <v>4206</v>
      </c>
      <c r="C150" s="46" t="s">
        <v>170</v>
      </c>
      <c r="D150" s="4">
        <v>9807.9440299999987</v>
      </c>
      <c r="E150" s="4">
        <v>0</v>
      </c>
      <c r="F150" s="4">
        <v>96.573599999999999</v>
      </c>
      <c r="G150" s="4">
        <v>0</v>
      </c>
      <c r="H150" s="4">
        <v>0</v>
      </c>
      <c r="I150" s="4">
        <v>581.4</v>
      </c>
      <c r="J150" s="4">
        <v>0</v>
      </c>
      <c r="K150" s="4">
        <v>0</v>
      </c>
      <c r="L150" s="4">
        <v>10485.917629999998</v>
      </c>
      <c r="M150" s="4">
        <v>0</v>
      </c>
      <c r="N150" s="4">
        <v>0</v>
      </c>
      <c r="O150" s="4">
        <v>0</v>
      </c>
      <c r="P150" s="4">
        <v>476.94850000000002</v>
      </c>
      <c r="Q150" s="4">
        <v>0</v>
      </c>
      <c r="R150" s="4">
        <v>0</v>
      </c>
      <c r="S150" s="4">
        <v>0</v>
      </c>
      <c r="T150" s="4">
        <v>0</v>
      </c>
      <c r="U150" s="4">
        <v>0</v>
      </c>
      <c r="V150" s="4">
        <v>476.94850000000002</v>
      </c>
    </row>
    <row r="151" spans="2:22" x14ac:dyDescent="0.2">
      <c r="B151" s="3">
        <v>4207</v>
      </c>
      <c r="C151" s="46" t="s">
        <v>171</v>
      </c>
      <c r="D151" s="4">
        <v>4903.4561299999996</v>
      </c>
      <c r="E151" s="4">
        <v>0</v>
      </c>
      <c r="F151" s="4">
        <v>25.5076</v>
      </c>
      <c r="G151" s="4">
        <v>0</v>
      </c>
      <c r="H151" s="4">
        <v>0</v>
      </c>
      <c r="I151" s="4">
        <v>397</v>
      </c>
      <c r="J151" s="4">
        <v>0</v>
      </c>
      <c r="K151" s="4">
        <v>0</v>
      </c>
      <c r="L151" s="4">
        <v>5325.9637299999995</v>
      </c>
      <c r="M151" s="4">
        <v>0</v>
      </c>
      <c r="N151" s="4">
        <v>0</v>
      </c>
      <c r="O151" s="4">
        <v>0</v>
      </c>
      <c r="P151" s="4">
        <v>580.71559999999999</v>
      </c>
      <c r="Q151" s="4">
        <v>0</v>
      </c>
      <c r="R151" s="4">
        <v>0</v>
      </c>
      <c r="S151" s="4">
        <v>0</v>
      </c>
      <c r="T151" s="4">
        <v>0</v>
      </c>
      <c r="U151" s="4">
        <v>0</v>
      </c>
      <c r="V151" s="4">
        <v>580.71559999999999</v>
      </c>
    </row>
    <row r="152" spans="2:22" x14ac:dyDescent="0.2">
      <c r="B152" s="3">
        <v>4208</v>
      </c>
      <c r="C152" s="46" t="s">
        <v>172</v>
      </c>
      <c r="D152" s="4">
        <v>1108.4177999999999</v>
      </c>
      <c r="E152" s="4">
        <v>0</v>
      </c>
      <c r="F152" s="4">
        <v>0</v>
      </c>
      <c r="G152" s="4">
        <v>0</v>
      </c>
      <c r="H152" s="4">
        <v>0</v>
      </c>
      <c r="I152" s="4">
        <v>198.2184</v>
      </c>
      <c r="J152" s="4">
        <v>0</v>
      </c>
      <c r="K152" s="4">
        <v>0</v>
      </c>
      <c r="L152" s="4">
        <v>1306.6361999999999</v>
      </c>
      <c r="M152" s="4">
        <v>0</v>
      </c>
      <c r="N152" s="4">
        <v>0</v>
      </c>
      <c r="O152" s="4">
        <v>0</v>
      </c>
      <c r="P152" s="4">
        <v>1647.95695</v>
      </c>
      <c r="Q152" s="4">
        <v>0</v>
      </c>
      <c r="R152" s="4">
        <v>0</v>
      </c>
      <c r="S152" s="4">
        <v>0</v>
      </c>
      <c r="T152" s="4">
        <v>0</v>
      </c>
      <c r="U152" s="4">
        <v>0</v>
      </c>
      <c r="V152" s="4">
        <v>1647.95695</v>
      </c>
    </row>
    <row r="153" spans="2:22" x14ac:dyDescent="0.2">
      <c r="B153" s="3">
        <v>4209</v>
      </c>
      <c r="C153" s="46" t="s">
        <v>173</v>
      </c>
      <c r="D153" s="4">
        <v>2463.78006</v>
      </c>
      <c r="E153" s="4">
        <v>0</v>
      </c>
      <c r="F153" s="4">
        <v>200.01748000000001</v>
      </c>
      <c r="G153" s="4">
        <v>0</v>
      </c>
      <c r="H153" s="4">
        <v>100</v>
      </c>
      <c r="I153" s="4">
        <v>577.17055000000005</v>
      </c>
      <c r="J153" s="4">
        <v>0</v>
      </c>
      <c r="K153" s="4">
        <v>0</v>
      </c>
      <c r="L153" s="4">
        <v>3340.9680899999998</v>
      </c>
      <c r="M153" s="4">
        <v>0</v>
      </c>
      <c r="N153" s="4">
        <v>0</v>
      </c>
      <c r="O153" s="4">
        <v>0</v>
      </c>
      <c r="P153" s="4">
        <v>704.5936999999999</v>
      </c>
      <c r="Q153" s="4">
        <v>0</v>
      </c>
      <c r="R153" s="4">
        <v>0</v>
      </c>
      <c r="S153" s="4">
        <v>24.429500000000001</v>
      </c>
      <c r="T153" s="4">
        <v>0</v>
      </c>
      <c r="U153" s="4">
        <v>0</v>
      </c>
      <c r="V153" s="4">
        <v>729.02319999999997</v>
      </c>
    </row>
    <row r="154" spans="2:22" x14ac:dyDescent="0.2">
      <c r="B154" s="3">
        <v>4210</v>
      </c>
      <c r="C154" s="46" t="s">
        <v>174</v>
      </c>
      <c r="D154" s="4">
        <v>651.5086</v>
      </c>
      <c r="E154" s="4">
        <v>0</v>
      </c>
      <c r="F154" s="4">
        <v>0</v>
      </c>
      <c r="G154" s="4">
        <v>0</v>
      </c>
      <c r="H154" s="4">
        <v>0</v>
      </c>
      <c r="I154" s="4">
        <v>133.19095000000002</v>
      </c>
      <c r="J154" s="4">
        <v>0</v>
      </c>
      <c r="K154" s="4">
        <v>0</v>
      </c>
      <c r="L154" s="4">
        <v>784.69955000000004</v>
      </c>
      <c r="M154" s="4">
        <v>0</v>
      </c>
      <c r="N154" s="4">
        <v>0</v>
      </c>
      <c r="O154" s="4">
        <v>0</v>
      </c>
      <c r="P154" s="4">
        <v>1805.09545</v>
      </c>
      <c r="Q154" s="4">
        <v>0</v>
      </c>
      <c r="R154" s="4">
        <v>0</v>
      </c>
      <c r="S154" s="4">
        <v>0</v>
      </c>
      <c r="T154" s="4">
        <v>0</v>
      </c>
      <c r="U154" s="4">
        <v>0</v>
      </c>
      <c r="V154" s="4">
        <v>1805.09545</v>
      </c>
    </row>
    <row r="155" spans="2:22" s="2" customFormat="1" ht="21.75" customHeight="1" x14ac:dyDescent="0.2">
      <c r="B155" s="10">
        <v>4249</v>
      </c>
      <c r="C155" s="1" t="s">
        <v>175</v>
      </c>
      <c r="D155" s="22">
        <v>12634.261359999999</v>
      </c>
      <c r="E155" s="22">
        <v>0</v>
      </c>
      <c r="F155" s="22">
        <v>564.77230000000009</v>
      </c>
      <c r="G155" s="22">
        <v>0</v>
      </c>
      <c r="H155" s="22">
        <v>0</v>
      </c>
      <c r="I155" s="22">
        <v>5650.5787</v>
      </c>
      <c r="J155" s="22">
        <v>0</v>
      </c>
      <c r="K155" s="22">
        <v>0</v>
      </c>
      <c r="L155" s="22">
        <v>18849.612359999999</v>
      </c>
      <c r="M155" s="22">
        <v>30</v>
      </c>
      <c r="N155" s="22">
        <v>0</v>
      </c>
      <c r="O155" s="22">
        <v>0</v>
      </c>
      <c r="P155" s="22">
        <v>11509.648529999999</v>
      </c>
      <c r="Q155" s="22">
        <v>0</v>
      </c>
      <c r="R155" s="22">
        <v>0</v>
      </c>
      <c r="S155" s="22">
        <v>0</v>
      </c>
      <c r="T155" s="22">
        <v>0</v>
      </c>
      <c r="U155" s="22">
        <v>0</v>
      </c>
      <c r="V155" s="22">
        <v>11539.648529999999</v>
      </c>
    </row>
    <row r="156" spans="2:22" x14ac:dyDescent="0.2">
      <c r="B156" s="3">
        <v>4221</v>
      </c>
      <c r="C156" s="46" t="s">
        <v>176</v>
      </c>
      <c r="D156" s="4">
        <v>60.411699999999996</v>
      </c>
      <c r="E156" s="4">
        <v>0</v>
      </c>
      <c r="F156" s="4">
        <v>15.37875</v>
      </c>
      <c r="G156" s="4">
        <v>0</v>
      </c>
      <c r="H156" s="4">
        <v>0</v>
      </c>
      <c r="I156" s="4">
        <v>7</v>
      </c>
      <c r="J156" s="4">
        <v>0</v>
      </c>
      <c r="K156" s="4">
        <v>0</v>
      </c>
      <c r="L156" s="4">
        <v>82.790449999999993</v>
      </c>
      <c r="M156" s="4">
        <v>0</v>
      </c>
      <c r="N156" s="4">
        <v>0</v>
      </c>
      <c r="O156" s="4">
        <v>0</v>
      </c>
      <c r="P156" s="4">
        <v>403.47480000000002</v>
      </c>
      <c r="Q156" s="4">
        <v>0</v>
      </c>
      <c r="R156" s="4">
        <v>0</v>
      </c>
      <c r="S156" s="4">
        <v>0</v>
      </c>
      <c r="T156" s="4">
        <v>0</v>
      </c>
      <c r="U156" s="4">
        <v>0</v>
      </c>
      <c r="V156" s="4">
        <v>403.47480000000002</v>
      </c>
    </row>
    <row r="157" spans="2:22" x14ac:dyDescent="0.2">
      <c r="B157" s="3">
        <v>4222</v>
      </c>
      <c r="C157" s="46" t="s">
        <v>177</v>
      </c>
      <c r="D157" s="4">
        <v>894.16750000000002</v>
      </c>
      <c r="E157" s="4">
        <v>0</v>
      </c>
      <c r="F157" s="4">
        <v>0</v>
      </c>
      <c r="G157" s="4">
        <v>0</v>
      </c>
      <c r="H157" s="4">
        <v>0</v>
      </c>
      <c r="I157" s="4">
        <v>132.3219</v>
      </c>
      <c r="J157" s="4">
        <v>0</v>
      </c>
      <c r="K157" s="4">
        <v>0</v>
      </c>
      <c r="L157" s="4">
        <v>1026.4893999999999</v>
      </c>
      <c r="M157" s="4">
        <v>0</v>
      </c>
      <c r="N157" s="4">
        <v>0</v>
      </c>
      <c r="O157" s="4">
        <v>0</v>
      </c>
      <c r="P157" s="4">
        <v>488.48354999999998</v>
      </c>
      <c r="Q157" s="4">
        <v>0</v>
      </c>
      <c r="R157" s="4">
        <v>0</v>
      </c>
      <c r="S157" s="4">
        <v>0</v>
      </c>
      <c r="T157" s="4">
        <v>0</v>
      </c>
      <c r="U157" s="4">
        <v>0</v>
      </c>
      <c r="V157" s="4">
        <v>488.48354999999998</v>
      </c>
    </row>
    <row r="158" spans="2:22" x14ac:dyDescent="0.2">
      <c r="B158" s="3">
        <v>4223</v>
      </c>
      <c r="C158" s="46" t="s">
        <v>178</v>
      </c>
      <c r="D158" s="4">
        <v>99.308149999999998</v>
      </c>
      <c r="E158" s="4">
        <v>0</v>
      </c>
      <c r="F158" s="4">
        <v>35.049349999999997</v>
      </c>
      <c r="G158" s="4">
        <v>0</v>
      </c>
      <c r="H158" s="4">
        <v>0</v>
      </c>
      <c r="I158" s="4">
        <v>4</v>
      </c>
      <c r="J158" s="4">
        <v>0</v>
      </c>
      <c r="K158" s="4">
        <v>0</v>
      </c>
      <c r="L158" s="4">
        <v>138.35749999999999</v>
      </c>
      <c r="M158" s="4">
        <v>0</v>
      </c>
      <c r="N158" s="4">
        <v>0</v>
      </c>
      <c r="O158" s="4">
        <v>0</v>
      </c>
      <c r="P158" s="4">
        <v>31.340450000000001</v>
      </c>
      <c r="Q158" s="4">
        <v>0</v>
      </c>
      <c r="R158" s="4">
        <v>0</v>
      </c>
      <c r="S158" s="4">
        <v>0</v>
      </c>
      <c r="T158" s="4">
        <v>0</v>
      </c>
      <c r="U158" s="4">
        <v>0</v>
      </c>
      <c r="V158" s="4">
        <v>31.340450000000001</v>
      </c>
    </row>
    <row r="159" spans="2:22" x14ac:dyDescent="0.2">
      <c r="B159" s="3">
        <v>4224</v>
      </c>
      <c r="C159" s="46" t="s">
        <v>179</v>
      </c>
      <c r="D159" s="4">
        <v>923.13159999999993</v>
      </c>
      <c r="E159" s="4">
        <v>0</v>
      </c>
      <c r="F159" s="4">
        <v>76.572749999999999</v>
      </c>
      <c r="G159" s="4">
        <v>0</v>
      </c>
      <c r="H159" s="4">
        <v>0</v>
      </c>
      <c r="I159" s="4">
        <v>164.2054</v>
      </c>
      <c r="J159" s="4">
        <v>0</v>
      </c>
      <c r="K159" s="4">
        <v>0</v>
      </c>
      <c r="L159" s="4">
        <v>1163.90975</v>
      </c>
      <c r="M159" s="4">
        <v>0</v>
      </c>
      <c r="N159" s="4">
        <v>0</v>
      </c>
      <c r="O159" s="4">
        <v>0</v>
      </c>
      <c r="P159" s="4">
        <v>785.98630000000003</v>
      </c>
      <c r="Q159" s="4">
        <v>0</v>
      </c>
      <c r="R159" s="4">
        <v>0</v>
      </c>
      <c r="S159" s="4">
        <v>0</v>
      </c>
      <c r="T159" s="4">
        <v>0</v>
      </c>
      <c r="U159" s="4">
        <v>0</v>
      </c>
      <c r="V159" s="4">
        <v>785.98630000000003</v>
      </c>
    </row>
    <row r="160" spans="2:22" x14ac:dyDescent="0.2">
      <c r="B160" s="3">
        <v>4226</v>
      </c>
      <c r="C160" s="46" t="s">
        <v>180</v>
      </c>
      <c r="D160" s="4">
        <v>64.383049999999997</v>
      </c>
      <c r="E160" s="4">
        <v>0</v>
      </c>
      <c r="F160" s="4">
        <v>45.36</v>
      </c>
      <c r="G160" s="4">
        <v>0</v>
      </c>
      <c r="H160" s="4">
        <v>0</v>
      </c>
      <c r="I160" s="4">
        <v>20.200099999999999</v>
      </c>
      <c r="J160" s="4">
        <v>0</v>
      </c>
      <c r="K160" s="4">
        <v>0</v>
      </c>
      <c r="L160" s="4">
        <v>129.94315</v>
      </c>
      <c r="M160" s="4">
        <v>0</v>
      </c>
      <c r="N160" s="4">
        <v>0</v>
      </c>
      <c r="O160" s="4">
        <v>0</v>
      </c>
      <c r="P160" s="4">
        <v>171.1397</v>
      </c>
      <c r="Q160" s="4">
        <v>0</v>
      </c>
      <c r="R160" s="4">
        <v>0</v>
      </c>
      <c r="S160" s="4">
        <v>0</v>
      </c>
      <c r="T160" s="4">
        <v>0</v>
      </c>
      <c r="U160" s="4">
        <v>0</v>
      </c>
      <c r="V160" s="4">
        <v>171.1397</v>
      </c>
    </row>
    <row r="161" spans="2:22" x14ac:dyDescent="0.2">
      <c r="B161" s="3">
        <v>4227</v>
      </c>
      <c r="C161" s="46" t="s">
        <v>181</v>
      </c>
      <c r="D161" s="4">
        <v>321.86259999999999</v>
      </c>
      <c r="E161" s="4">
        <v>0</v>
      </c>
      <c r="F161" s="4">
        <v>31.1295</v>
      </c>
      <c r="G161" s="4">
        <v>0</v>
      </c>
      <c r="H161" s="4">
        <v>0</v>
      </c>
      <c r="I161" s="4">
        <v>32.101999999999997</v>
      </c>
      <c r="J161" s="4">
        <v>0</v>
      </c>
      <c r="K161" s="4">
        <v>0</v>
      </c>
      <c r="L161" s="4">
        <v>385.09409999999997</v>
      </c>
      <c r="M161" s="4">
        <v>0</v>
      </c>
      <c r="N161" s="4">
        <v>0</v>
      </c>
      <c r="O161" s="4">
        <v>0</v>
      </c>
      <c r="P161" s="4">
        <v>8.4905499999999989</v>
      </c>
      <c r="Q161" s="4">
        <v>0</v>
      </c>
      <c r="R161" s="4">
        <v>0</v>
      </c>
      <c r="S161" s="4">
        <v>0</v>
      </c>
      <c r="T161" s="4">
        <v>0</v>
      </c>
      <c r="U161" s="4">
        <v>0</v>
      </c>
      <c r="V161" s="4">
        <v>8.4905499999999989</v>
      </c>
    </row>
    <row r="162" spans="2:22" x14ac:dyDescent="0.2">
      <c r="B162" s="3">
        <v>4228</v>
      </c>
      <c r="C162" s="46" t="s">
        <v>182</v>
      </c>
      <c r="D162" s="4">
        <v>466.87140000000005</v>
      </c>
      <c r="E162" s="4">
        <v>0</v>
      </c>
      <c r="F162" s="4">
        <v>33.133000000000003</v>
      </c>
      <c r="G162" s="4">
        <v>0</v>
      </c>
      <c r="H162" s="4">
        <v>0</v>
      </c>
      <c r="I162" s="4">
        <v>461.99445000000003</v>
      </c>
      <c r="J162" s="4">
        <v>0</v>
      </c>
      <c r="K162" s="4">
        <v>0</v>
      </c>
      <c r="L162" s="4">
        <v>961.99885000000006</v>
      </c>
      <c r="M162" s="4">
        <v>30</v>
      </c>
      <c r="N162" s="4">
        <v>0</v>
      </c>
      <c r="O162" s="4">
        <v>0</v>
      </c>
      <c r="P162" s="4">
        <v>835.32544999999993</v>
      </c>
      <c r="Q162" s="4">
        <v>0</v>
      </c>
      <c r="R162" s="4">
        <v>0</v>
      </c>
      <c r="S162" s="4">
        <v>0</v>
      </c>
      <c r="T162" s="4">
        <v>0</v>
      </c>
      <c r="U162" s="4">
        <v>0</v>
      </c>
      <c r="V162" s="4">
        <v>865.32544999999993</v>
      </c>
    </row>
    <row r="163" spans="2:22" x14ac:dyDescent="0.2">
      <c r="B163" s="3">
        <v>4229</v>
      </c>
      <c r="C163" s="46" t="s">
        <v>183</v>
      </c>
      <c r="D163" s="4">
        <v>0</v>
      </c>
      <c r="E163" s="4">
        <v>0</v>
      </c>
      <c r="F163" s="4">
        <v>0</v>
      </c>
      <c r="G163" s="4">
        <v>0</v>
      </c>
      <c r="H163" s="4">
        <v>0</v>
      </c>
      <c r="I163" s="4">
        <v>38.272849999999998</v>
      </c>
      <c r="J163" s="4">
        <v>0</v>
      </c>
      <c r="K163" s="4">
        <v>0</v>
      </c>
      <c r="L163" s="4">
        <v>38.272849999999998</v>
      </c>
      <c r="M163" s="4">
        <v>0</v>
      </c>
      <c r="N163" s="4">
        <v>0</v>
      </c>
      <c r="O163" s="4">
        <v>0</v>
      </c>
      <c r="P163" s="4">
        <v>125.28792999999999</v>
      </c>
      <c r="Q163" s="4">
        <v>0</v>
      </c>
      <c r="R163" s="4">
        <v>0</v>
      </c>
      <c r="S163" s="4">
        <v>0</v>
      </c>
      <c r="T163" s="4">
        <v>0</v>
      </c>
      <c r="U163" s="4">
        <v>0</v>
      </c>
      <c r="V163" s="4">
        <v>125.28792999999999</v>
      </c>
    </row>
    <row r="164" spans="2:22" x14ac:dyDescent="0.2">
      <c r="B164" s="3">
        <v>4230</v>
      </c>
      <c r="C164" s="46" t="s">
        <v>184</v>
      </c>
      <c r="D164" s="4">
        <v>87.795600000000007</v>
      </c>
      <c r="E164" s="4">
        <v>0</v>
      </c>
      <c r="F164" s="4">
        <v>43.546800000000005</v>
      </c>
      <c r="G164" s="4">
        <v>0</v>
      </c>
      <c r="H164" s="4">
        <v>0</v>
      </c>
      <c r="I164" s="4">
        <v>139.98535000000001</v>
      </c>
      <c r="J164" s="4">
        <v>0</v>
      </c>
      <c r="K164" s="4">
        <v>0</v>
      </c>
      <c r="L164" s="4">
        <v>271.32774999999998</v>
      </c>
      <c r="M164" s="4">
        <v>0</v>
      </c>
      <c r="N164" s="4">
        <v>0</v>
      </c>
      <c r="O164" s="4">
        <v>0</v>
      </c>
      <c r="P164" s="4">
        <v>250.75545000000002</v>
      </c>
      <c r="Q164" s="4">
        <v>0</v>
      </c>
      <c r="R164" s="4">
        <v>0</v>
      </c>
      <c r="S164" s="4">
        <v>0</v>
      </c>
      <c r="T164" s="4">
        <v>0</v>
      </c>
      <c r="U164" s="4">
        <v>0</v>
      </c>
      <c r="V164" s="4">
        <v>250.75545000000002</v>
      </c>
    </row>
    <row r="165" spans="2:22" x14ac:dyDescent="0.2">
      <c r="B165" s="3">
        <v>4231</v>
      </c>
      <c r="C165" s="46" t="s">
        <v>185</v>
      </c>
      <c r="D165" s="4">
        <v>767.36239999999998</v>
      </c>
      <c r="E165" s="4">
        <v>0</v>
      </c>
      <c r="F165" s="4">
        <v>47.107300000000002</v>
      </c>
      <c r="G165" s="4">
        <v>0</v>
      </c>
      <c r="H165" s="4">
        <v>0</v>
      </c>
      <c r="I165" s="4">
        <v>154.16589999999999</v>
      </c>
      <c r="J165" s="4">
        <v>0</v>
      </c>
      <c r="K165" s="4">
        <v>0</v>
      </c>
      <c r="L165" s="4">
        <v>968.63560000000007</v>
      </c>
      <c r="M165" s="4">
        <v>0</v>
      </c>
      <c r="N165" s="4">
        <v>0</v>
      </c>
      <c r="O165" s="4">
        <v>0</v>
      </c>
      <c r="P165" s="4">
        <v>519.75879999999995</v>
      </c>
      <c r="Q165" s="4">
        <v>0</v>
      </c>
      <c r="R165" s="4">
        <v>0</v>
      </c>
      <c r="S165" s="4">
        <v>0</v>
      </c>
      <c r="T165" s="4">
        <v>0</v>
      </c>
      <c r="U165" s="4">
        <v>0</v>
      </c>
      <c r="V165" s="4">
        <v>519.75879999999995</v>
      </c>
    </row>
    <row r="166" spans="2:22" x14ac:dyDescent="0.2">
      <c r="B166" s="3">
        <v>4232</v>
      </c>
      <c r="C166" s="46" t="s">
        <v>186</v>
      </c>
      <c r="D166" s="4">
        <v>45.143999999999998</v>
      </c>
      <c r="E166" s="4">
        <v>0</v>
      </c>
      <c r="F166" s="4">
        <v>0</v>
      </c>
      <c r="G166" s="4">
        <v>0</v>
      </c>
      <c r="H166" s="4">
        <v>0</v>
      </c>
      <c r="I166" s="4">
        <v>8.0788999999999991</v>
      </c>
      <c r="J166" s="4">
        <v>0</v>
      </c>
      <c r="K166" s="4">
        <v>0</v>
      </c>
      <c r="L166" s="4">
        <v>53.222900000000003</v>
      </c>
      <c r="M166" s="4">
        <v>0</v>
      </c>
      <c r="N166" s="4">
        <v>0</v>
      </c>
      <c r="O166" s="4">
        <v>0</v>
      </c>
      <c r="P166" s="4">
        <v>35.988500000000002</v>
      </c>
      <c r="Q166" s="4">
        <v>0</v>
      </c>
      <c r="R166" s="4">
        <v>0</v>
      </c>
      <c r="S166" s="4">
        <v>0</v>
      </c>
      <c r="T166" s="4">
        <v>0</v>
      </c>
      <c r="U166" s="4">
        <v>0</v>
      </c>
      <c r="V166" s="4">
        <v>35.988500000000002</v>
      </c>
    </row>
    <row r="167" spans="2:22" x14ac:dyDescent="0.2">
      <c r="B167" s="3">
        <v>4233</v>
      </c>
      <c r="C167" s="46" t="s">
        <v>187</v>
      </c>
      <c r="D167" s="4">
        <v>338.16404999999997</v>
      </c>
      <c r="E167" s="4">
        <v>0</v>
      </c>
      <c r="F167" s="4">
        <v>0</v>
      </c>
      <c r="G167" s="4">
        <v>0</v>
      </c>
      <c r="H167" s="4">
        <v>0</v>
      </c>
      <c r="I167" s="4">
        <v>8.0666999999999991</v>
      </c>
      <c r="J167" s="4">
        <v>0</v>
      </c>
      <c r="K167" s="4">
        <v>0</v>
      </c>
      <c r="L167" s="4">
        <v>346.23075</v>
      </c>
      <c r="M167" s="4">
        <v>0</v>
      </c>
      <c r="N167" s="4">
        <v>0</v>
      </c>
      <c r="O167" s="4">
        <v>0</v>
      </c>
      <c r="P167" s="4">
        <v>141.6576</v>
      </c>
      <c r="Q167" s="4">
        <v>0</v>
      </c>
      <c r="R167" s="4">
        <v>0</v>
      </c>
      <c r="S167" s="4">
        <v>0</v>
      </c>
      <c r="T167" s="4">
        <v>0</v>
      </c>
      <c r="U167" s="4">
        <v>0</v>
      </c>
      <c r="V167" s="4">
        <v>141.6576</v>
      </c>
    </row>
    <row r="168" spans="2:22" x14ac:dyDescent="0.2">
      <c r="B168" s="3">
        <v>4234</v>
      </c>
      <c r="C168" s="46" t="s">
        <v>188</v>
      </c>
      <c r="D168" s="4">
        <v>952.53019999999992</v>
      </c>
      <c r="E168" s="4">
        <v>0</v>
      </c>
      <c r="F168" s="4">
        <v>39.203900000000004</v>
      </c>
      <c r="G168" s="4">
        <v>0</v>
      </c>
      <c r="H168" s="4">
        <v>0</v>
      </c>
      <c r="I168" s="4">
        <v>3200.3074500000002</v>
      </c>
      <c r="J168" s="4">
        <v>0</v>
      </c>
      <c r="K168" s="4">
        <v>0</v>
      </c>
      <c r="L168" s="4">
        <v>4192.0415499999999</v>
      </c>
      <c r="M168" s="4">
        <v>0</v>
      </c>
      <c r="N168" s="4">
        <v>0</v>
      </c>
      <c r="O168" s="4">
        <v>0</v>
      </c>
      <c r="P168" s="4">
        <v>5159.3334000000004</v>
      </c>
      <c r="Q168" s="4">
        <v>0</v>
      </c>
      <c r="R168" s="4">
        <v>0</v>
      </c>
      <c r="S168" s="4">
        <v>0</v>
      </c>
      <c r="T168" s="4">
        <v>0</v>
      </c>
      <c r="U168" s="4">
        <v>0</v>
      </c>
      <c r="V168" s="4">
        <v>5159.3334000000004</v>
      </c>
    </row>
    <row r="169" spans="2:22" x14ac:dyDescent="0.2">
      <c r="B169" s="3">
        <v>4235</v>
      </c>
      <c r="C169" s="46" t="s">
        <v>189</v>
      </c>
      <c r="D169" s="4">
        <v>1184.66075</v>
      </c>
      <c r="E169" s="4">
        <v>0</v>
      </c>
      <c r="F169" s="4">
        <v>25.897849999999998</v>
      </c>
      <c r="G169" s="4">
        <v>0</v>
      </c>
      <c r="H169" s="4">
        <v>0</v>
      </c>
      <c r="I169" s="4">
        <v>0</v>
      </c>
      <c r="J169" s="4">
        <v>0</v>
      </c>
      <c r="K169" s="4">
        <v>0</v>
      </c>
      <c r="L169" s="4">
        <v>1210.5586000000001</v>
      </c>
      <c r="M169" s="4">
        <v>0</v>
      </c>
      <c r="N169" s="4">
        <v>0</v>
      </c>
      <c r="O169" s="4">
        <v>0</v>
      </c>
      <c r="P169" s="4">
        <v>623.53089999999997</v>
      </c>
      <c r="Q169" s="4">
        <v>0</v>
      </c>
      <c r="R169" s="4">
        <v>0</v>
      </c>
      <c r="S169" s="4">
        <v>0</v>
      </c>
      <c r="T169" s="4">
        <v>0</v>
      </c>
      <c r="U169" s="4">
        <v>0</v>
      </c>
      <c r="V169" s="4">
        <v>623.53089999999997</v>
      </c>
    </row>
    <row r="170" spans="2:22" x14ac:dyDescent="0.2">
      <c r="B170" s="3">
        <v>4236</v>
      </c>
      <c r="C170" s="46" t="s">
        <v>284</v>
      </c>
      <c r="D170" s="4">
        <v>3129.1174500000002</v>
      </c>
      <c r="E170" s="4">
        <v>0</v>
      </c>
      <c r="F170" s="4">
        <v>109.7256</v>
      </c>
      <c r="G170" s="4">
        <v>0</v>
      </c>
      <c r="H170" s="4">
        <v>0</v>
      </c>
      <c r="I170" s="4">
        <v>395.04104999999998</v>
      </c>
      <c r="J170" s="4">
        <v>0</v>
      </c>
      <c r="K170" s="4">
        <v>0</v>
      </c>
      <c r="L170" s="4">
        <v>3633.8841000000002</v>
      </c>
      <c r="M170" s="4">
        <v>0</v>
      </c>
      <c r="N170" s="4">
        <v>0</v>
      </c>
      <c r="O170" s="4">
        <v>0</v>
      </c>
      <c r="P170" s="4">
        <v>1091.51595</v>
      </c>
      <c r="Q170" s="4">
        <v>0</v>
      </c>
      <c r="R170" s="4">
        <v>0</v>
      </c>
      <c r="S170" s="4">
        <v>0</v>
      </c>
      <c r="T170" s="4">
        <v>0</v>
      </c>
      <c r="U170" s="4">
        <v>0</v>
      </c>
      <c r="V170" s="4">
        <v>1091.51595</v>
      </c>
    </row>
    <row r="171" spans="2:22" x14ac:dyDescent="0.2">
      <c r="B171" s="3">
        <v>4237</v>
      </c>
      <c r="C171" s="46" t="s">
        <v>190</v>
      </c>
      <c r="D171" s="4">
        <v>-51.967100000000002</v>
      </c>
      <c r="E171" s="4">
        <v>0</v>
      </c>
      <c r="F171" s="4">
        <v>62.069949999999999</v>
      </c>
      <c r="G171" s="4">
        <v>0</v>
      </c>
      <c r="H171" s="4">
        <v>0</v>
      </c>
      <c r="I171" s="4">
        <v>220.4649</v>
      </c>
      <c r="J171" s="4">
        <v>0</v>
      </c>
      <c r="K171" s="4">
        <v>0</v>
      </c>
      <c r="L171" s="4">
        <v>230.56774999999999</v>
      </c>
      <c r="M171" s="4">
        <v>0</v>
      </c>
      <c r="N171" s="4">
        <v>0</v>
      </c>
      <c r="O171" s="4">
        <v>0</v>
      </c>
      <c r="P171" s="4">
        <v>31.720200000000002</v>
      </c>
      <c r="Q171" s="4">
        <v>0</v>
      </c>
      <c r="R171" s="4">
        <v>0</v>
      </c>
      <c r="S171" s="4">
        <v>0</v>
      </c>
      <c r="T171" s="4">
        <v>0</v>
      </c>
      <c r="U171" s="4">
        <v>0</v>
      </c>
      <c r="V171" s="4">
        <v>31.720200000000002</v>
      </c>
    </row>
    <row r="172" spans="2:22" x14ac:dyDescent="0.2">
      <c r="B172" s="3">
        <v>4238</v>
      </c>
      <c r="C172" s="46" t="s">
        <v>191</v>
      </c>
      <c r="D172" s="4">
        <v>0</v>
      </c>
      <c r="E172" s="4">
        <v>0</v>
      </c>
      <c r="F172" s="4">
        <v>0.59754999999999991</v>
      </c>
      <c r="G172" s="4">
        <v>0</v>
      </c>
      <c r="H172" s="4">
        <v>0</v>
      </c>
      <c r="I172" s="4">
        <v>23.547049999999999</v>
      </c>
      <c r="J172" s="4">
        <v>0</v>
      </c>
      <c r="K172" s="4">
        <v>0</v>
      </c>
      <c r="L172" s="4">
        <v>24.144599999999997</v>
      </c>
      <c r="M172" s="4">
        <v>0</v>
      </c>
      <c r="N172" s="4">
        <v>0</v>
      </c>
      <c r="O172" s="4">
        <v>0</v>
      </c>
      <c r="P172" s="4">
        <v>57.56915</v>
      </c>
      <c r="Q172" s="4">
        <v>0</v>
      </c>
      <c r="R172" s="4">
        <v>0</v>
      </c>
      <c r="S172" s="4">
        <v>0</v>
      </c>
      <c r="T172" s="4">
        <v>0</v>
      </c>
      <c r="U172" s="4">
        <v>0</v>
      </c>
      <c r="V172" s="4">
        <v>57.56915</v>
      </c>
    </row>
    <row r="173" spans="2:22" x14ac:dyDescent="0.2">
      <c r="B173" s="3">
        <v>4239</v>
      </c>
      <c r="C173" s="46" t="s">
        <v>192</v>
      </c>
      <c r="D173" s="4">
        <v>606.9243100000001</v>
      </c>
      <c r="E173" s="4">
        <v>0</v>
      </c>
      <c r="F173" s="4">
        <v>0</v>
      </c>
      <c r="G173" s="4">
        <v>0</v>
      </c>
      <c r="H173" s="4">
        <v>0</v>
      </c>
      <c r="I173" s="4">
        <v>624.29969999999992</v>
      </c>
      <c r="J173" s="4">
        <v>0</v>
      </c>
      <c r="K173" s="4">
        <v>0</v>
      </c>
      <c r="L173" s="4">
        <v>1231.2240099999999</v>
      </c>
      <c r="M173" s="4">
        <v>0</v>
      </c>
      <c r="N173" s="4">
        <v>0</v>
      </c>
      <c r="O173" s="4">
        <v>0</v>
      </c>
      <c r="P173" s="4">
        <v>76.902100000000004</v>
      </c>
      <c r="Q173" s="4">
        <v>0</v>
      </c>
      <c r="R173" s="4">
        <v>0</v>
      </c>
      <c r="S173" s="4">
        <v>0</v>
      </c>
      <c r="T173" s="4">
        <v>0</v>
      </c>
      <c r="U173" s="4">
        <v>0</v>
      </c>
      <c r="V173" s="4">
        <v>76.902100000000004</v>
      </c>
    </row>
    <row r="174" spans="2:22" x14ac:dyDescent="0.2">
      <c r="B174" s="3">
        <v>4240</v>
      </c>
      <c r="C174" s="46" t="s">
        <v>193</v>
      </c>
      <c r="D174" s="4">
        <v>2744.3937000000001</v>
      </c>
      <c r="E174" s="4">
        <v>0</v>
      </c>
      <c r="F174" s="4">
        <v>0</v>
      </c>
      <c r="G174" s="4">
        <v>0</v>
      </c>
      <c r="H174" s="4">
        <v>0</v>
      </c>
      <c r="I174" s="4">
        <v>16.524999999999999</v>
      </c>
      <c r="J174" s="4">
        <v>0</v>
      </c>
      <c r="K174" s="4">
        <v>0</v>
      </c>
      <c r="L174" s="4">
        <v>2760.9187000000002</v>
      </c>
      <c r="M174" s="4">
        <v>0</v>
      </c>
      <c r="N174" s="4">
        <v>0</v>
      </c>
      <c r="O174" s="4">
        <v>0</v>
      </c>
      <c r="P174" s="4">
        <v>671.38774999999998</v>
      </c>
      <c r="Q174" s="4">
        <v>0</v>
      </c>
      <c r="R174" s="4">
        <v>0</v>
      </c>
      <c r="S174" s="4">
        <v>0</v>
      </c>
      <c r="T174" s="4">
        <v>0</v>
      </c>
      <c r="U174" s="4">
        <v>0</v>
      </c>
      <c r="V174" s="4">
        <v>671.38774999999998</v>
      </c>
    </row>
    <row r="175" spans="2:22" s="2" customFormat="1" ht="21.75" customHeight="1" x14ac:dyDescent="0.2">
      <c r="B175" s="10">
        <v>4269</v>
      </c>
      <c r="C175" s="1" t="s">
        <v>194</v>
      </c>
      <c r="D175" s="22">
        <v>26766.231749999995</v>
      </c>
      <c r="E175" s="22">
        <v>0</v>
      </c>
      <c r="F175" s="22">
        <v>750.81569999999999</v>
      </c>
      <c r="G175" s="22">
        <v>840</v>
      </c>
      <c r="H175" s="22">
        <v>0</v>
      </c>
      <c r="I175" s="22">
        <v>3341.2808499999992</v>
      </c>
      <c r="J175" s="22">
        <v>0</v>
      </c>
      <c r="K175" s="22">
        <v>0</v>
      </c>
      <c r="L175" s="22">
        <v>31698.328299999994</v>
      </c>
      <c r="M175" s="22">
        <v>1331.1776499999999</v>
      </c>
      <c r="N175" s="22">
        <v>0</v>
      </c>
      <c r="O175" s="22">
        <v>0</v>
      </c>
      <c r="P175" s="22">
        <v>10761.415949999999</v>
      </c>
      <c r="Q175" s="22">
        <v>829.08330000000001</v>
      </c>
      <c r="R175" s="22">
        <v>0</v>
      </c>
      <c r="S175" s="22">
        <v>863.53399999999999</v>
      </c>
      <c r="T175" s="22">
        <v>0</v>
      </c>
      <c r="U175" s="22">
        <v>0</v>
      </c>
      <c r="V175" s="22">
        <v>13785.2109</v>
      </c>
    </row>
    <row r="176" spans="2:22" x14ac:dyDescent="0.2">
      <c r="B176" s="3">
        <v>4251</v>
      </c>
      <c r="C176" s="46" t="s">
        <v>195</v>
      </c>
      <c r="D176" s="4">
        <v>507.10340000000002</v>
      </c>
      <c r="E176" s="4">
        <v>0</v>
      </c>
      <c r="F176" s="4">
        <v>19.787299999999998</v>
      </c>
      <c r="G176" s="4">
        <v>0</v>
      </c>
      <c r="H176" s="4">
        <v>0</v>
      </c>
      <c r="I176" s="4">
        <v>10</v>
      </c>
      <c r="J176" s="4">
        <v>0</v>
      </c>
      <c r="K176" s="4">
        <v>0</v>
      </c>
      <c r="L176" s="4">
        <v>536.89070000000004</v>
      </c>
      <c r="M176" s="4">
        <v>0</v>
      </c>
      <c r="N176" s="4">
        <v>0</v>
      </c>
      <c r="O176" s="4">
        <v>0</v>
      </c>
      <c r="P176" s="4">
        <v>317.09025000000003</v>
      </c>
      <c r="Q176" s="4">
        <v>0</v>
      </c>
      <c r="R176" s="4">
        <v>0</v>
      </c>
      <c r="S176" s="4">
        <v>0</v>
      </c>
      <c r="T176" s="4">
        <v>0</v>
      </c>
      <c r="U176" s="4">
        <v>0</v>
      </c>
      <c r="V176" s="4">
        <v>317.09025000000003</v>
      </c>
    </row>
    <row r="177" spans="2:22" x14ac:dyDescent="0.2">
      <c r="B177" s="3">
        <v>4252</v>
      </c>
      <c r="C177" s="46" t="s">
        <v>196</v>
      </c>
      <c r="D177" s="4">
        <v>5312.7549000000008</v>
      </c>
      <c r="E177" s="4">
        <v>0</v>
      </c>
      <c r="F177" s="4">
        <v>34.441949999999999</v>
      </c>
      <c r="G177" s="4">
        <v>340</v>
      </c>
      <c r="H177" s="4">
        <v>0</v>
      </c>
      <c r="I177" s="4">
        <v>881.68025</v>
      </c>
      <c r="J177" s="4">
        <v>0</v>
      </c>
      <c r="K177" s="4">
        <v>0</v>
      </c>
      <c r="L177" s="4">
        <v>6568.8771000000006</v>
      </c>
      <c r="M177" s="4">
        <v>336.71815000000004</v>
      </c>
      <c r="N177" s="4">
        <v>0</v>
      </c>
      <c r="O177" s="4">
        <v>0</v>
      </c>
      <c r="P177" s="4">
        <v>78.688949999999991</v>
      </c>
      <c r="Q177" s="4">
        <v>0</v>
      </c>
      <c r="R177" s="4">
        <v>0</v>
      </c>
      <c r="S177" s="4">
        <v>0</v>
      </c>
      <c r="T177" s="4">
        <v>0</v>
      </c>
      <c r="U177" s="4">
        <v>0</v>
      </c>
      <c r="V177" s="4">
        <v>415.40710000000001</v>
      </c>
    </row>
    <row r="178" spans="2:22" x14ac:dyDescent="0.2">
      <c r="B178" s="3">
        <v>4253</v>
      </c>
      <c r="C178" s="46" t="s">
        <v>197</v>
      </c>
      <c r="D178" s="4">
        <v>1189.2533000000001</v>
      </c>
      <c r="E178" s="4">
        <v>0</v>
      </c>
      <c r="F178" s="4">
        <v>16.221399999999999</v>
      </c>
      <c r="G178" s="4">
        <v>250</v>
      </c>
      <c r="H178" s="4">
        <v>0</v>
      </c>
      <c r="I178" s="4">
        <v>636.46725000000004</v>
      </c>
      <c r="J178" s="4">
        <v>0</v>
      </c>
      <c r="K178" s="4">
        <v>0</v>
      </c>
      <c r="L178" s="4">
        <v>2091.9419499999999</v>
      </c>
      <c r="M178" s="4">
        <v>993.17849999999999</v>
      </c>
      <c r="N178" s="4">
        <v>0</v>
      </c>
      <c r="O178" s="4">
        <v>0</v>
      </c>
      <c r="P178" s="4">
        <v>146.32095000000001</v>
      </c>
      <c r="Q178" s="4">
        <v>0</v>
      </c>
      <c r="R178" s="4">
        <v>0</v>
      </c>
      <c r="S178" s="4">
        <v>0</v>
      </c>
      <c r="T178" s="4">
        <v>0</v>
      </c>
      <c r="U178" s="4">
        <v>0</v>
      </c>
      <c r="V178" s="4">
        <v>1139.49945</v>
      </c>
    </row>
    <row r="179" spans="2:22" x14ac:dyDescent="0.2">
      <c r="B179" s="3">
        <v>4254</v>
      </c>
      <c r="C179" s="46" t="s">
        <v>198</v>
      </c>
      <c r="D179" s="4">
        <v>4585.8338899999999</v>
      </c>
      <c r="E179" s="4">
        <v>0</v>
      </c>
      <c r="F179" s="4">
        <v>-12.618799999999998</v>
      </c>
      <c r="G179" s="4">
        <v>0</v>
      </c>
      <c r="H179" s="4">
        <v>0</v>
      </c>
      <c r="I179" s="4">
        <v>353.87945000000002</v>
      </c>
      <c r="J179" s="4">
        <v>0</v>
      </c>
      <c r="K179" s="4">
        <v>0</v>
      </c>
      <c r="L179" s="4">
        <v>4927.0945400000001</v>
      </c>
      <c r="M179" s="4">
        <v>0</v>
      </c>
      <c r="N179" s="4">
        <v>0</v>
      </c>
      <c r="O179" s="4">
        <v>0</v>
      </c>
      <c r="P179" s="4">
        <v>5668.9065000000001</v>
      </c>
      <c r="Q179" s="4">
        <v>5</v>
      </c>
      <c r="R179" s="4">
        <v>0</v>
      </c>
      <c r="S179" s="4">
        <v>0</v>
      </c>
      <c r="T179" s="4">
        <v>0</v>
      </c>
      <c r="U179" s="4">
        <v>0</v>
      </c>
      <c r="V179" s="4">
        <v>5673.9065000000001</v>
      </c>
    </row>
    <row r="180" spans="2:22" x14ac:dyDescent="0.2">
      <c r="B180" s="3">
        <v>4255</v>
      </c>
      <c r="C180" s="46" t="s">
        <v>199</v>
      </c>
      <c r="D180" s="4">
        <v>190.61179999999999</v>
      </c>
      <c r="E180" s="4">
        <v>0</v>
      </c>
      <c r="F180" s="4">
        <v>20.313800000000001</v>
      </c>
      <c r="G180" s="4">
        <v>0</v>
      </c>
      <c r="H180" s="4">
        <v>0</v>
      </c>
      <c r="I180" s="4">
        <v>9</v>
      </c>
      <c r="J180" s="4">
        <v>0</v>
      </c>
      <c r="K180" s="4">
        <v>0</v>
      </c>
      <c r="L180" s="4">
        <v>219.92559999999997</v>
      </c>
      <c r="M180" s="4">
        <v>0</v>
      </c>
      <c r="N180" s="4">
        <v>0</v>
      </c>
      <c r="O180" s="4">
        <v>0</v>
      </c>
      <c r="P180" s="4">
        <v>67.348699999999994</v>
      </c>
      <c r="Q180" s="4">
        <v>0</v>
      </c>
      <c r="R180" s="4">
        <v>0</v>
      </c>
      <c r="S180" s="4">
        <v>0</v>
      </c>
      <c r="T180" s="4">
        <v>0</v>
      </c>
      <c r="U180" s="4">
        <v>0</v>
      </c>
      <c r="V180" s="4">
        <v>67.348699999999994</v>
      </c>
    </row>
    <row r="181" spans="2:22" x14ac:dyDescent="0.2">
      <c r="B181" s="3">
        <v>4256</v>
      </c>
      <c r="C181" s="46" t="s">
        <v>200</v>
      </c>
      <c r="D181" s="4">
        <v>1315.5856999999999</v>
      </c>
      <c r="E181" s="4">
        <v>0</v>
      </c>
      <c r="F181" s="4">
        <v>20.88645</v>
      </c>
      <c r="G181" s="4">
        <v>0</v>
      </c>
      <c r="H181" s="4">
        <v>0</v>
      </c>
      <c r="I181" s="4">
        <v>43.972149999999999</v>
      </c>
      <c r="J181" s="4">
        <v>0</v>
      </c>
      <c r="K181" s="4">
        <v>0</v>
      </c>
      <c r="L181" s="4">
        <v>1380.4442999999999</v>
      </c>
      <c r="M181" s="4">
        <v>0</v>
      </c>
      <c r="N181" s="4">
        <v>0</v>
      </c>
      <c r="O181" s="4">
        <v>0</v>
      </c>
      <c r="P181" s="4">
        <v>340.84645</v>
      </c>
      <c r="Q181" s="4">
        <v>0</v>
      </c>
      <c r="R181" s="4">
        <v>0</v>
      </c>
      <c r="S181" s="4">
        <v>0</v>
      </c>
      <c r="T181" s="4">
        <v>0</v>
      </c>
      <c r="U181" s="4">
        <v>0</v>
      </c>
      <c r="V181" s="4">
        <v>340.84645</v>
      </c>
    </row>
    <row r="182" spans="2:22" x14ac:dyDescent="0.2">
      <c r="B182" s="3">
        <v>4257</v>
      </c>
      <c r="C182" s="46" t="s">
        <v>201</v>
      </c>
      <c r="D182" s="4">
        <v>510.53985</v>
      </c>
      <c r="E182" s="4">
        <v>0</v>
      </c>
      <c r="F182" s="4">
        <v>27.029700000000002</v>
      </c>
      <c r="G182" s="4">
        <v>0</v>
      </c>
      <c r="H182" s="4">
        <v>0</v>
      </c>
      <c r="I182" s="4">
        <v>0</v>
      </c>
      <c r="J182" s="4">
        <v>0</v>
      </c>
      <c r="K182" s="4">
        <v>0</v>
      </c>
      <c r="L182" s="4">
        <v>537.56954999999994</v>
      </c>
      <c r="M182" s="4">
        <v>0</v>
      </c>
      <c r="N182" s="4">
        <v>0</v>
      </c>
      <c r="O182" s="4">
        <v>0</v>
      </c>
      <c r="P182" s="4">
        <v>236.37314999999998</v>
      </c>
      <c r="Q182" s="4">
        <v>0</v>
      </c>
      <c r="R182" s="4">
        <v>0</v>
      </c>
      <c r="S182" s="4">
        <v>0</v>
      </c>
      <c r="T182" s="4">
        <v>0</v>
      </c>
      <c r="U182" s="4">
        <v>0</v>
      </c>
      <c r="V182" s="4">
        <v>236.37314999999998</v>
      </c>
    </row>
    <row r="183" spans="2:22" x14ac:dyDescent="0.2">
      <c r="B183" s="3">
        <v>4258</v>
      </c>
      <c r="C183" s="46" t="s">
        <v>9</v>
      </c>
      <c r="D183" s="4">
        <v>7945.9520200000006</v>
      </c>
      <c r="E183" s="4">
        <v>0</v>
      </c>
      <c r="F183" s="4">
        <v>313.97240000000005</v>
      </c>
      <c r="G183" s="4">
        <v>250</v>
      </c>
      <c r="H183" s="4">
        <v>0</v>
      </c>
      <c r="I183" s="4">
        <v>755.64634999999998</v>
      </c>
      <c r="J183" s="4">
        <v>0</v>
      </c>
      <c r="K183" s="4">
        <v>0</v>
      </c>
      <c r="L183" s="4">
        <v>9265.5707700000021</v>
      </c>
      <c r="M183" s="4">
        <v>0</v>
      </c>
      <c r="N183" s="4">
        <v>0</v>
      </c>
      <c r="O183" s="4">
        <v>0</v>
      </c>
      <c r="P183" s="4">
        <v>1643.3406499999999</v>
      </c>
      <c r="Q183" s="4">
        <v>824.08330000000001</v>
      </c>
      <c r="R183" s="4">
        <v>0</v>
      </c>
      <c r="S183" s="4">
        <v>863.53399999999999</v>
      </c>
      <c r="T183" s="4">
        <v>0</v>
      </c>
      <c r="U183" s="4">
        <v>0</v>
      </c>
      <c r="V183" s="4">
        <v>3330.95795</v>
      </c>
    </row>
    <row r="184" spans="2:22" x14ac:dyDescent="0.2">
      <c r="B184" s="3">
        <v>4259</v>
      </c>
      <c r="C184" s="46" t="s">
        <v>202</v>
      </c>
      <c r="D184" s="4">
        <v>442.96305000000001</v>
      </c>
      <c r="E184" s="4">
        <v>0</v>
      </c>
      <c r="F184" s="4">
        <v>9.9441000000000006</v>
      </c>
      <c r="G184" s="4">
        <v>0</v>
      </c>
      <c r="H184" s="4">
        <v>0</v>
      </c>
      <c r="I184" s="4">
        <v>50.763550000000002</v>
      </c>
      <c r="J184" s="4">
        <v>0</v>
      </c>
      <c r="K184" s="4">
        <v>0</v>
      </c>
      <c r="L184" s="4">
        <v>503.67069999999995</v>
      </c>
      <c r="M184" s="4">
        <v>1.2809999999999999</v>
      </c>
      <c r="N184" s="4">
        <v>0</v>
      </c>
      <c r="O184" s="4">
        <v>0</v>
      </c>
      <c r="P184" s="4">
        <v>203.02600000000001</v>
      </c>
      <c r="Q184" s="4">
        <v>0</v>
      </c>
      <c r="R184" s="4">
        <v>0</v>
      </c>
      <c r="S184" s="4">
        <v>0</v>
      </c>
      <c r="T184" s="4">
        <v>0</v>
      </c>
      <c r="U184" s="4">
        <v>0</v>
      </c>
      <c r="V184" s="4">
        <v>204.30699999999999</v>
      </c>
    </row>
    <row r="185" spans="2:22" x14ac:dyDescent="0.2">
      <c r="B185" s="3">
        <v>4260</v>
      </c>
      <c r="C185" s="46" t="s">
        <v>285</v>
      </c>
      <c r="D185" s="4">
        <v>824.15455000000009</v>
      </c>
      <c r="E185" s="4">
        <v>0</v>
      </c>
      <c r="F185" s="4">
        <v>202.93004999999999</v>
      </c>
      <c r="G185" s="4">
        <v>0</v>
      </c>
      <c r="H185" s="4">
        <v>0</v>
      </c>
      <c r="I185" s="4">
        <v>234.71454999999997</v>
      </c>
      <c r="J185" s="4">
        <v>0</v>
      </c>
      <c r="K185" s="4">
        <v>0</v>
      </c>
      <c r="L185" s="4">
        <v>1261.7991500000001</v>
      </c>
      <c r="M185" s="4">
        <v>0</v>
      </c>
      <c r="N185" s="4">
        <v>0</v>
      </c>
      <c r="O185" s="4">
        <v>0</v>
      </c>
      <c r="P185" s="4">
        <v>466.45459999999997</v>
      </c>
      <c r="Q185" s="4">
        <v>0</v>
      </c>
      <c r="R185" s="4">
        <v>0</v>
      </c>
      <c r="S185" s="4">
        <v>0</v>
      </c>
      <c r="T185" s="4">
        <v>0</v>
      </c>
      <c r="U185" s="4">
        <v>0</v>
      </c>
      <c r="V185" s="4">
        <v>466.45459999999997</v>
      </c>
    </row>
    <row r="186" spans="2:22" x14ac:dyDescent="0.2">
      <c r="B186" s="3">
        <v>4261</v>
      </c>
      <c r="C186" s="46" t="s">
        <v>203</v>
      </c>
      <c r="D186" s="4">
        <v>1172.4349</v>
      </c>
      <c r="E186" s="4">
        <v>0</v>
      </c>
      <c r="F186" s="4">
        <v>5.5438499999999999</v>
      </c>
      <c r="G186" s="4">
        <v>0</v>
      </c>
      <c r="H186" s="4">
        <v>0</v>
      </c>
      <c r="I186" s="4">
        <v>48.442949999999996</v>
      </c>
      <c r="J186" s="4">
        <v>0</v>
      </c>
      <c r="K186" s="4">
        <v>0</v>
      </c>
      <c r="L186" s="4">
        <v>1226.4216999999999</v>
      </c>
      <c r="M186" s="4">
        <v>0</v>
      </c>
      <c r="N186" s="4">
        <v>0</v>
      </c>
      <c r="O186" s="4">
        <v>0</v>
      </c>
      <c r="P186" s="4">
        <v>325.03870000000001</v>
      </c>
      <c r="Q186" s="4">
        <v>0</v>
      </c>
      <c r="R186" s="4">
        <v>0</v>
      </c>
      <c r="S186" s="4">
        <v>0</v>
      </c>
      <c r="T186" s="4">
        <v>0</v>
      </c>
      <c r="U186" s="4">
        <v>0</v>
      </c>
      <c r="V186" s="4">
        <v>325.03870000000001</v>
      </c>
    </row>
    <row r="187" spans="2:22" x14ac:dyDescent="0.2">
      <c r="B187" s="3">
        <v>4262</v>
      </c>
      <c r="C187" s="46" t="s">
        <v>204</v>
      </c>
      <c r="D187" s="4">
        <v>1224.71083</v>
      </c>
      <c r="E187" s="4">
        <v>0</v>
      </c>
      <c r="F187" s="4">
        <v>22.030900000000003</v>
      </c>
      <c r="G187" s="4">
        <v>0</v>
      </c>
      <c r="H187" s="4">
        <v>0</v>
      </c>
      <c r="I187" s="4">
        <v>247.66329999999999</v>
      </c>
      <c r="J187" s="4">
        <v>0</v>
      </c>
      <c r="K187" s="4">
        <v>0</v>
      </c>
      <c r="L187" s="4">
        <v>1494.4050300000001</v>
      </c>
      <c r="M187" s="4">
        <v>0</v>
      </c>
      <c r="N187" s="4">
        <v>0</v>
      </c>
      <c r="O187" s="4">
        <v>0</v>
      </c>
      <c r="P187" s="4">
        <v>140.66335000000001</v>
      </c>
      <c r="Q187" s="4">
        <v>0</v>
      </c>
      <c r="R187" s="4">
        <v>0</v>
      </c>
      <c r="S187" s="4">
        <v>0</v>
      </c>
      <c r="T187" s="4">
        <v>0</v>
      </c>
      <c r="U187" s="4">
        <v>0</v>
      </c>
      <c r="V187" s="4">
        <v>140.66335000000001</v>
      </c>
    </row>
    <row r="188" spans="2:22" x14ac:dyDescent="0.2">
      <c r="B188" s="3">
        <v>4263</v>
      </c>
      <c r="C188" s="46" t="s">
        <v>205</v>
      </c>
      <c r="D188" s="4">
        <v>1080.8221099999998</v>
      </c>
      <c r="E188" s="4">
        <v>0</v>
      </c>
      <c r="F188" s="4">
        <v>35.477499999999999</v>
      </c>
      <c r="G188" s="4">
        <v>0</v>
      </c>
      <c r="H188" s="4">
        <v>0</v>
      </c>
      <c r="I188" s="4">
        <v>67.540050000000008</v>
      </c>
      <c r="J188" s="4">
        <v>0</v>
      </c>
      <c r="K188" s="4">
        <v>0</v>
      </c>
      <c r="L188" s="4">
        <v>1183.8396599999999</v>
      </c>
      <c r="M188" s="4">
        <v>0</v>
      </c>
      <c r="N188" s="4">
        <v>0</v>
      </c>
      <c r="O188" s="4">
        <v>0</v>
      </c>
      <c r="P188" s="4">
        <v>983.37194999999997</v>
      </c>
      <c r="Q188" s="4">
        <v>0</v>
      </c>
      <c r="R188" s="4">
        <v>0</v>
      </c>
      <c r="S188" s="4">
        <v>0</v>
      </c>
      <c r="T188" s="4">
        <v>0</v>
      </c>
      <c r="U188" s="4">
        <v>0</v>
      </c>
      <c r="V188" s="4">
        <v>983.37194999999997</v>
      </c>
    </row>
    <row r="189" spans="2:22" x14ac:dyDescent="0.2">
      <c r="B189" s="3">
        <v>4264</v>
      </c>
      <c r="C189" s="46" t="s">
        <v>206</v>
      </c>
      <c r="D189" s="4">
        <v>463.51145000000002</v>
      </c>
      <c r="E189" s="4">
        <v>0</v>
      </c>
      <c r="F189" s="4">
        <v>34.8551</v>
      </c>
      <c r="G189" s="4">
        <v>0</v>
      </c>
      <c r="H189" s="4">
        <v>0</v>
      </c>
      <c r="I189" s="4">
        <v>1.5109999999999999</v>
      </c>
      <c r="J189" s="4">
        <v>0</v>
      </c>
      <c r="K189" s="4">
        <v>0</v>
      </c>
      <c r="L189" s="4">
        <v>499.87754999999999</v>
      </c>
      <c r="M189" s="4">
        <v>0</v>
      </c>
      <c r="N189" s="4">
        <v>0</v>
      </c>
      <c r="O189" s="4">
        <v>0</v>
      </c>
      <c r="P189" s="4">
        <v>143.94575</v>
      </c>
      <c r="Q189" s="4">
        <v>0</v>
      </c>
      <c r="R189" s="4">
        <v>0</v>
      </c>
      <c r="S189" s="4">
        <v>0</v>
      </c>
      <c r="T189" s="4">
        <v>0</v>
      </c>
      <c r="U189" s="4">
        <v>0</v>
      </c>
      <c r="V189" s="4">
        <v>143.94575</v>
      </c>
    </row>
    <row r="190" spans="2:22" s="2" customFormat="1" ht="21.75" customHeight="1" x14ac:dyDescent="0.2">
      <c r="B190" s="10">
        <v>4299</v>
      </c>
      <c r="C190" s="1" t="s">
        <v>207</v>
      </c>
      <c r="D190" s="22">
        <v>41639.696629999999</v>
      </c>
      <c r="E190" s="22">
        <v>0</v>
      </c>
      <c r="F190" s="22">
        <v>1495.7135400000002</v>
      </c>
      <c r="G190" s="22">
        <v>0</v>
      </c>
      <c r="H190" s="22">
        <v>0</v>
      </c>
      <c r="I190" s="22">
        <v>7841.6395600000005</v>
      </c>
      <c r="J190" s="22">
        <v>0</v>
      </c>
      <c r="K190" s="22">
        <v>0</v>
      </c>
      <c r="L190" s="22">
        <v>50977.049729999999</v>
      </c>
      <c r="M190" s="22">
        <v>1210.2453</v>
      </c>
      <c r="N190" s="22">
        <v>0</v>
      </c>
      <c r="O190" s="22">
        <v>316.46954999999997</v>
      </c>
      <c r="P190" s="22">
        <v>11824.687959999999</v>
      </c>
      <c r="Q190" s="22">
        <v>1510.06</v>
      </c>
      <c r="R190" s="22">
        <v>0</v>
      </c>
      <c r="S190" s="22">
        <v>0</v>
      </c>
      <c r="T190" s="22">
        <v>0</v>
      </c>
      <c r="U190" s="22">
        <v>0</v>
      </c>
      <c r="V190" s="22">
        <v>14861.462809999999</v>
      </c>
    </row>
    <row r="191" spans="2:22" x14ac:dyDescent="0.2">
      <c r="B191" s="3">
        <v>4271</v>
      </c>
      <c r="C191" s="46" t="s">
        <v>208</v>
      </c>
      <c r="D191" s="4">
        <v>4155.6269499999999</v>
      </c>
      <c r="E191" s="4">
        <v>0</v>
      </c>
      <c r="F191" s="4">
        <v>505.64974000000001</v>
      </c>
      <c r="G191" s="4">
        <v>0</v>
      </c>
      <c r="H191" s="4">
        <v>0</v>
      </c>
      <c r="I191" s="4">
        <v>411</v>
      </c>
      <c r="J191" s="4">
        <v>0</v>
      </c>
      <c r="K191" s="4">
        <v>0</v>
      </c>
      <c r="L191" s="4">
        <v>5072.2766900000006</v>
      </c>
      <c r="M191" s="4">
        <v>84.281300000000002</v>
      </c>
      <c r="N191" s="4">
        <v>0</v>
      </c>
      <c r="O191" s="4">
        <v>316.46954999999997</v>
      </c>
      <c r="P191" s="4">
        <v>1019.5781500000001</v>
      </c>
      <c r="Q191" s="4">
        <v>0</v>
      </c>
      <c r="R191" s="4">
        <v>0</v>
      </c>
      <c r="S191" s="4">
        <v>0</v>
      </c>
      <c r="T191" s="4">
        <v>0</v>
      </c>
      <c r="U191" s="4">
        <v>0</v>
      </c>
      <c r="V191" s="4">
        <v>1420.329</v>
      </c>
    </row>
    <row r="192" spans="2:22" x14ac:dyDescent="0.2">
      <c r="B192" s="3">
        <v>4272</v>
      </c>
      <c r="C192" s="46" t="s">
        <v>209</v>
      </c>
      <c r="D192" s="4">
        <v>109.80069999999999</v>
      </c>
      <c r="E192" s="4">
        <v>0</v>
      </c>
      <c r="F192" s="4">
        <v>27.993099999999998</v>
      </c>
      <c r="G192" s="4">
        <v>0</v>
      </c>
      <c r="H192" s="4">
        <v>0</v>
      </c>
      <c r="I192" s="4">
        <v>0</v>
      </c>
      <c r="J192" s="4">
        <v>0</v>
      </c>
      <c r="K192" s="4">
        <v>0</v>
      </c>
      <c r="L192" s="4">
        <v>137.79379999999998</v>
      </c>
      <c r="M192" s="4">
        <v>0</v>
      </c>
      <c r="N192" s="4">
        <v>0</v>
      </c>
      <c r="O192" s="4">
        <v>0</v>
      </c>
      <c r="P192" s="4">
        <v>68.548600000000008</v>
      </c>
      <c r="Q192" s="4">
        <v>0</v>
      </c>
      <c r="R192" s="4">
        <v>0</v>
      </c>
      <c r="S192" s="4">
        <v>0</v>
      </c>
      <c r="T192" s="4">
        <v>0</v>
      </c>
      <c r="U192" s="4">
        <v>0</v>
      </c>
      <c r="V192" s="4">
        <v>68.548600000000008</v>
      </c>
    </row>
    <row r="193" spans="2:22" x14ac:dyDescent="0.2">
      <c r="B193" s="3">
        <v>4273</v>
      </c>
      <c r="C193" s="46" t="s">
        <v>210</v>
      </c>
      <c r="D193" s="4">
        <v>137.91104999999999</v>
      </c>
      <c r="E193" s="4">
        <v>0</v>
      </c>
      <c r="F193" s="4">
        <v>49.97795</v>
      </c>
      <c r="G193" s="4">
        <v>0</v>
      </c>
      <c r="H193" s="4">
        <v>0</v>
      </c>
      <c r="I193" s="4">
        <v>51.424699999999994</v>
      </c>
      <c r="J193" s="4">
        <v>0</v>
      </c>
      <c r="K193" s="4">
        <v>0</v>
      </c>
      <c r="L193" s="4">
        <v>239.31370000000001</v>
      </c>
      <c r="M193" s="4">
        <v>0</v>
      </c>
      <c r="N193" s="4">
        <v>0</v>
      </c>
      <c r="O193" s="4">
        <v>0</v>
      </c>
      <c r="P193" s="4">
        <v>200.191</v>
      </c>
      <c r="Q193" s="4">
        <v>0</v>
      </c>
      <c r="R193" s="4">
        <v>0</v>
      </c>
      <c r="S193" s="4">
        <v>0</v>
      </c>
      <c r="T193" s="4">
        <v>0</v>
      </c>
      <c r="U193" s="4">
        <v>0</v>
      </c>
      <c r="V193" s="4">
        <v>200.191</v>
      </c>
    </row>
    <row r="194" spans="2:22" x14ac:dyDescent="0.2">
      <c r="B194" s="3">
        <v>4274</v>
      </c>
      <c r="C194" s="46" t="s">
        <v>211</v>
      </c>
      <c r="D194" s="4">
        <v>946.82330000000002</v>
      </c>
      <c r="E194" s="4">
        <v>0</v>
      </c>
      <c r="F194" s="4">
        <v>77.300350000000009</v>
      </c>
      <c r="G194" s="4">
        <v>0</v>
      </c>
      <c r="H194" s="4">
        <v>0</v>
      </c>
      <c r="I194" s="4">
        <v>0</v>
      </c>
      <c r="J194" s="4">
        <v>0</v>
      </c>
      <c r="K194" s="4">
        <v>0</v>
      </c>
      <c r="L194" s="4">
        <v>1024.12365</v>
      </c>
      <c r="M194" s="4">
        <v>0</v>
      </c>
      <c r="N194" s="4">
        <v>0</v>
      </c>
      <c r="O194" s="4">
        <v>0</v>
      </c>
      <c r="P194" s="4">
        <v>731.8124499999999</v>
      </c>
      <c r="Q194" s="4">
        <v>0</v>
      </c>
      <c r="R194" s="4">
        <v>0</v>
      </c>
      <c r="S194" s="4">
        <v>0</v>
      </c>
      <c r="T194" s="4">
        <v>0</v>
      </c>
      <c r="U194" s="4">
        <v>0</v>
      </c>
      <c r="V194" s="4">
        <v>731.8124499999999</v>
      </c>
    </row>
    <row r="195" spans="2:22" x14ac:dyDescent="0.2">
      <c r="B195" s="3">
        <v>4275</v>
      </c>
      <c r="C195" s="46" t="s">
        <v>212</v>
      </c>
      <c r="D195" s="4">
        <v>1097.1448599999999</v>
      </c>
      <c r="E195" s="4">
        <v>0</v>
      </c>
      <c r="F195" s="4">
        <v>7.3999999999999996E-2</v>
      </c>
      <c r="G195" s="4">
        <v>0</v>
      </c>
      <c r="H195" s="4">
        <v>0</v>
      </c>
      <c r="I195" s="4">
        <v>176.94473000000002</v>
      </c>
      <c r="J195" s="4">
        <v>0</v>
      </c>
      <c r="K195" s="4">
        <v>0</v>
      </c>
      <c r="L195" s="4">
        <v>1274.1635899999999</v>
      </c>
      <c r="M195" s="4">
        <v>0</v>
      </c>
      <c r="N195" s="4">
        <v>0</v>
      </c>
      <c r="O195" s="4">
        <v>0</v>
      </c>
      <c r="P195" s="4">
        <v>264.65404999999998</v>
      </c>
      <c r="Q195" s="4">
        <v>0</v>
      </c>
      <c r="R195" s="4">
        <v>0</v>
      </c>
      <c r="S195" s="4">
        <v>0</v>
      </c>
      <c r="T195" s="4">
        <v>0</v>
      </c>
      <c r="U195" s="4">
        <v>0</v>
      </c>
      <c r="V195" s="4">
        <v>264.65404999999998</v>
      </c>
    </row>
    <row r="196" spans="2:22" x14ac:dyDescent="0.2">
      <c r="B196" s="3">
        <v>4276</v>
      </c>
      <c r="C196" s="46" t="s">
        <v>213</v>
      </c>
      <c r="D196" s="4">
        <v>1180.4937299999999</v>
      </c>
      <c r="E196" s="4">
        <v>0</v>
      </c>
      <c r="F196" s="4">
        <v>220.83829999999998</v>
      </c>
      <c r="G196" s="4">
        <v>0</v>
      </c>
      <c r="H196" s="4">
        <v>0</v>
      </c>
      <c r="I196" s="4">
        <v>14.611000000000001</v>
      </c>
      <c r="J196" s="4">
        <v>0</v>
      </c>
      <c r="K196" s="4">
        <v>0</v>
      </c>
      <c r="L196" s="4">
        <v>1415.9430300000001</v>
      </c>
      <c r="M196" s="4">
        <v>31.361000000000001</v>
      </c>
      <c r="N196" s="4">
        <v>0</v>
      </c>
      <c r="O196" s="4">
        <v>0</v>
      </c>
      <c r="P196" s="4">
        <v>1108.4191499999999</v>
      </c>
      <c r="Q196" s="4">
        <v>4</v>
      </c>
      <c r="R196" s="4">
        <v>0</v>
      </c>
      <c r="S196" s="4">
        <v>0</v>
      </c>
      <c r="T196" s="4">
        <v>0</v>
      </c>
      <c r="U196" s="4">
        <v>0</v>
      </c>
      <c r="V196" s="4">
        <v>1143.7801499999998</v>
      </c>
    </row>
    <row r="197" spans="2:22" x14ac:dyDescent="0.2">
      <c r="B197" s="3">
        <v>4277</v>
      </c>
      <c r="C197" s="46" t="s">
        <v>214</v>
      </c>
      <c r="D197" s="4">
        <v>1110.1656699999999</v>
      </c>
      <c r="E197" s="4">
        <v>0</v>
      </c>
      <c r="F197" s="4">
        <v>36.112499999999997</v>
      </c>
      <c r="G197" s="4">
        <v>0</v>
      </c>
      <c r="H197" s="4">
        <v>0</v>
      </c>
      <c r="I197" s="4">
        <v>97</v>
      </c>
      <c r="J197" s="4">
        <v>0</v>
      </c>
      <c r="K197" s="4">
        <v>0</v>
      </c>
      <c r="L197" s="4">
        <v>1243.2781699999998</v>
      </c>
      <c r="M197" s="4">
        <v>1E-3</v>
      </c>
      <c r="N197" s="4">
        <v>0</v>
      </c>
      <c r="O197" s="4">
        <v>0</v>
      </c>
      <c r="P197" s="4">
        <v>49.230050000000006</v>
      </c>
      <c r="Q197" s="4">
        <v>0</v>
      </c>
      <c r="R197" s="4">
        <v>0</v>
      </c>
      <c r="S197" s="4">
        <v>0</v>
      </c>
      <c r="T197" s="4">
        <v>0</v>
      </c>
      <c r="U197" s="4">
        <v>0</v>
      </c>
      <c r="V197" s="4">
        <v>49.231050000000003</v>
      </c>
    </row>
    <row r="198" spans="2:22" x14ac:dyDescent="0.2">
      <c r="B198" s="3">
        <v>4279</v>
      </c>
      <c r="C198" s="46" t="s">
        <v>215</v>
      </c>
      <c r="D198" s="4">
        <v>1249.70325</v>
      </c>
      <c r="E198" s="4">
        <v>0</v>
      </c>
      <c r="F198" s="4">
        <v>44.073900000000002</v>
      </c>
      <c r="G198" s="4">
        <v>0</v>
      </c>
      <c r="H198" s="4">
        <v>0</v>
      </c>
      <c r="I198" s="4">
        <v>0</v>
      </c>
      <c r="J198" s="4">
        <v>0</v>
      </c>
      <c r="K198" s="4">
        <v>0</v>
      </c>
      <c r="L198" s="4">
        <v>1293.7771499999999</v>
      </c>
      <c r="M198" s="4">
        <v>0</v>
      </c>
      <c r="N198" s="4">
        <v>0</v>
      </c>
      <c r="O198" s="4">
        <v>0</v>
      </c>
      <c r="P198" s="4">
        <v>363.45259999999996</v>
      </c>
      <c r="Q198" s="4">
        <v>0</v>
      </c>
      <c r="R198" s="4">
        <v>0</v>
      </c>
      <c r="S198" s="4">
        <v>0</v>
      </c>
      <c r="T198" s="4">
        <v>0</v>
      </c>
      <c r="U198" s="4">
        <v>0</v>
      </c>
      <c r="V198" s="4">
        <v>363.45259999999996</v>
      </c>
    </row>
    <row r="199" spans="2:22" x14ac:dyDescent="0.2">
      <c r="B199" s="3">
        <v>4280</v>
      </c>
      <c r="C199" s="46" t="s">
        <v>216</v>
      </c>
      <c r="D199" s="4">
        <v>3486.3919599999999</v>
      </c>
      <c r="E199" s="4">
        <v>0</v>
      </c>
      <c r="F199" s="4">
        <v>0</v>
      </c>
      <c r="G199" s="4">
        <v>0</v>
      </c>
      <c r="H199" s="4">
        <v>0</v>
      </c>
      <c r="I199" s="4">
        <v>1611.4542799999999</v>
      </c>
      <c r="J199" s="4">
        <v>0</v>
      </c>
      <c r="K199" s="4">
        <v>0</v>
      </c>
      <c r="L199" s="4">
        <v>5097.8462399999999</v>
      </c>
      <c r="M199" s="4">
        <v>50.847999999999999</v>
      </c>
      <c r="N199" s="4">
        <v>0</v>
      </c>
      <c r="O199" s="4">
        <v>0</v>
      </c>
      <c r="P199" s="4">
        <v>1654.8332</v>
      </c>
      <c r="Q199" s="4">
        <v>0</v>
      </c>
      <c r="R199" s="4">
        <v>0</v>
      </c>
      <c r="S199" s="4">
        <v>0</v>
      </c>
      <c r="T199" s="4">
        <v>0</v>
      </c>
      <c r="U199" s="4">
        <v>0</v>
      </c>
      <c r="V199" s="4">
        <v>1705.6812</v>
      </c>
    </row>
    <row r="200" spans="2:22" x14ac:dyDescent="0.2">
      <c r="B200" s="3">
        <v>4281</v>
      </c>
      <c r="C200" s="46" t="s">
        <v>217</v>
      </c>
      <c r="D200" s="4">
        <v>194.99045000000001</v>
      </c>
      <c r="E200" s="4">
        <v>0</v>
      </c>
      <c r="F200" s="4">
        <v>25.153849999999998</v>
      </c>
      <c r="G200" s="4">
        <v>0</v>
      </c>
      <c r="H200" s="4">
        <v>0</v>
      </c>
      <c r="I200" s="4">
        <v>0</v>
      </c>
      <c r="J200" s="4">
        <v>0</v>
      </c>
      <c r="K200" s="4">
        <v>0</v>
      </c>
      <c r="L200" s="4">
        <v>220.14430000000002</v>
      </c>
      <c r="M200" s="4">
        <v>0</v>
      </c>
      <c r="N200" s="4">
        <v>0</v>
      </c>
      <c r="O200" s="4">
        <v>0</v>
      </c>
      <c r="P200" s="4">
        <v>152.6294</v>
      </c>
      <c r="Q200" s="4">
        <v>0</v>
      </c>
      <c r="R200" s="4">
        <v>0</v>
      </c>
      <c r="S200" s="4">
        <v>0</v>
      </c>
      <c r="T200" s="4">
        <v>0</v>
      </c>
      <c r="U200" s="4">
        <v>0</v>
      </c>
      <c r="V200" s="4">
        <v>152.6294</v>
      </c>
    </row>
    <row r="201" spans="2:22" x14ac:dyDescent="0.2">
      <c r="B201" s="3">
        <v>4282</v>
      </c>
      <c r="C201" s="46" t="s">
        <v>218</v>
      </c>
      <c r="D201" s="4">
        <v>8632.0920999999998</v>
      </c>
      <c r="E201" s="4">
        <v>0</v>
      </c>
      <c r="F201" s="4">
        <v>99.829100000000011</v>
      </c>
      <c r="G201" s="4">
        <v>0</v>
      </c>
      <c r="H201" s="4">
        <v>0</v>
      </c>
      <c r="I201" s="4">
        <v>-84.847250000000003</v>
      </c>
      <c r="J201" s="4">
        <v>0</v>
      </c>
      <c r="K201" s="4">
        <v>0</v>
      </c>
      <c r="L201" s="4">
        <v>8647.07395</v>
      </c>
      <c r="M201" s="4">
        <v>0</v>
      </c>
      <c r="N201" s="4">
        <v>0</v>
      </c>
      <c r="O201" s="4">
        <v>0</v>
      </c>
      <c r="P201" s="4">
        <v>2982.9517999999998</v>
      </c>
      <c r="Q201" s="4">
        <v>1506.06</v>
      </c>
      <c r="R201" s="4">
        <v>0</v>
      </c>
      <c r="S201" s="4">
        <v>0</v>
      </c>
      <c r="T201" s="4">
        <v>0</v>
      </c>
      <c r="U201" s="4">
        <v>0</v>
      </c>
      <c r="V201" s="4">
        <v>4489.0118000000002</v>
      </c>
    </row>
    <row r="202" spans="2:22" x14ac:dyDescent="0.2">
      <c r="B202" s="3">
        <v>4283</v>
      </c>
      <c r="C202" s="46" t="s">
        <v>219</v>
      </c>
      <c r="D202" s="4">
        <v>1911.2529500000001</v>
      </c>
      <c r="E202" s="4">
        <v>0</v>
      </c>
      <c r="F202" s="4">
        <v>42.925849999999997</v>
      </c>
      <c r="G202" s="4">
        <v>0</v>
      </c>
      <c r="H202" s="4">
        <v>0</v>
      </c>
      <c r="I202" s="4">
        <v>1060.1841000000002</v>
      </c>
      <c r="J202" s="4">
        <v>0</v>
      </c>
      <c r="K202" s="4">
        <v>0</v>
      </c>
      <c r="L202" s="4">
        <v>3014.3629000000005</v>
      </c>
      <c r="M202" s="4">
        <v>0</v>
      </c>
      <c r="N202" s="4">
        <v>0</v>
      </c>
      <c r="O202" s="4">
        <v>0</v>
      </c>
      <c r="P202" s="4">
        <v>466.78025000000002</v>
      </c>
      <c r="Q202" s="4">
        <v>0</v>
      </c>
      <c r="R202" s="4">
        <v>0</v>
      </c>
      <c r="S202" s="4">
        <v>0</v>
      </c>
      <c r="T202" s="4">
        <v>0</v>
      </c>
      <c r="U202" s="4">
        <v>0</v>
      </c>
      <c r="V202" s="4">
        <v>466.78025000000002</v>
      </c>
    </row>
    <row r="203" spans="2:22" x14ac:dyDescent="0.2">
      <c r="B203" s="3">
        <v>4284</v>
      </c>
      <c r="C203" s="46" t="s">
        <v>220</v>
      </c>
      <c r="D203" s="4">
        <v>1888.9459999999999</v>
      </c>
      <c r="E203" s="4">
        <v>0</v>
      </c>
      <c r="F203" s="4">
        <v>17.754049999999999</v>
      </c>
      <c r="G203" s="4">
        <v>0</v>
      </c>
      <c r="H203" s="4">
        <v>0</v>
      </c>
      <c r="I203" s="4">
        <v>100.40445</v>
      </c>
      <c r="J203" s="4">
        <v>0</v>
      </c>
      <c r="K203" s="4">
        <v>0</v>
      </c>
      <c r="L203" s="4">
        <v>2007.1044999999999</v>
      </c>
      <c r="M203" s="4">
        <v>0</v>
      </c>
      <c r="N203" s="4">
        <v>0</v>
      </c>
      <c r="O203" s="4">
        <v>0</v>
      </c>
      <c r="P203" s="4">
        <v>336.55309999999997</v>
      </c>
      <c r="Q203" s="4">
        <v>0</v>
      </c>
      <c r="R203" s="4">
        <v>0</v>
      </c>
      <c r="S203" s="4">
        <v>0</v>
      </c>
      <c r="T203" s="4">
        <v>0</v>
      </c>
      <c r="U203" s="4">
        <v>0</v>
      </c>
      <c r="V203" s="4">
        <v>336.55309999999997</v>
      </c>
    </row>
    <row r="204" spans="2:22" x14ac:dyDescent="0.2">
      <c r="B204" s="3">
        <v>4285</v>
      </c>
      <c r="C204" s="46" t="s">
        <v>221</v>
      </c>
      <c r="D204" s="4">
        <v>1047.4373000000001</v>
      </c>
      <c r="E204" s="4">
        <v>0</v>
      </c>
      <c r="F204" s="4">
        <v>66.418300000000002</v>
      </c>
      <c r="G204" s="4">
        <v>0</v>
      </c>
      <c r="H204" s="4">
        <v>0</v>
      </c>
      <c r="I204" s="4">
        <v>0</v>
      </c>
      <c r="J204" s="4">
        <v>0</v>
      </c>
      <c r="K204" s="4">
        <v>0</v>
      </c>
      <c r="L204" s="4">
        <v>1113.8556000000001</v>
      </c>
      <c r="M204" s="4">
        <v>0</v>
      </c>
      <c r="N204" s="4">
        <v>0</v>
      </c>
      <c r="O204" s="4">
        <v>0</v>
      </c>
      <c r="P204" s="4">
        <v>161.20335</v>
      </c>
      <c r="Q204" s="4">
        <v>0</v>
      </c>
      <c r="R204" s="4">
        <v>0</v>
      </c>
      <c r="S204" s="4">
        <v>0</v>
      </c>
      <c r="T204" s="4">
        <v>0</v>
      </c>
      <c r="U204" s="4">
        <v>0</v>
      </c>
      <c r="V204" s="4">
        <v>161.20335</v>
      </c>
    </row>
    <row r="205" spans="2:22" x14ac:dyDescent="0.2">
      <c r="B205" s="3">
        <v>4286</v>
      </c>
      <c r="C205" s="46" t="s">
        <v>222</v>
      </c>
      <c r="D205" s="4">
        <v>1531.7433500000002</v>
      </c>
      <c r="E205" s="4">
        <v>0</v>
      </c>
      <c r="F205" s="4">
        <v>0</v>
      </c>
      <c r="G205" s="4">
        <v>0</v>
      </c>
      <c r="H205" s="4">
        <v>0</v>
      </c>
      <c r="I205" s="4">
        <v>89.03994999999999</v>
      </c>
      <c r="J205" s="4">
        <v>0</v>
      </c>
      <c r="K205" s="4">
        <v>0</v>
      </c>
      <c r="L205" s="4">
        <v>1620.7833000000001</v>
      </c>
      <c r="M205" s="4">
        <v>89.153999999999996</v>
      </c>
      <c r="N205" s="4">
        <v>0</v>
      </c>
      <c r="O205" s="4">
        <v>0</v>
      </c>
      <c r="P205" s="4">
        <v>184.00964999999999</v>
      </c>
      <c r="Q205" s="4">
        <v>0</v>
      </c>
      <c r="R205" s="4">
        <v>0</v>
      </c>
      <c r="S205" s="4">
        <v>0</v>
      </c>
      <c r="T205" s="4">
        <v>0</v>
      </c>
      <c r="U205" s="4">
        <v>0</v>
      </c>
      <c r="V205" s="4">
        <v>273.16365000000002</v>
      </c>
    </row>
    <row r="206" spans="2:22" x14ac:dyDescent="0.2">
      <c r="B206" s="3">
        <v>4287</v>
      </c>
      <c r="C206" s="46" t="s">
        <v>223</v>
      </c>
      <c r="D206" s="4">
        <v>439.40559999999999</v>
      </c>
      <c r="E206" s="4">
        <v>0</v>
      </c>
      <c r="F206" s="4">
        <v>97.478250000000003</v>
      </c>
      <c r="G206" s="4">
        <v>0</v>
      </c>
      <c r="H206" s="4">
        <v>0</v>
      </c>
      <c r="I206" s="4">
        <v>497</v>
      </c>
      <c r="J206" s="4">
        <v>0</v>
      </c>
      <c r="K206" s="4">
        <v>0</v>
      </c>
      <c r="L206" s="4">
        <v>1033.8838499999999</v>
      </c>
      <c r="M206" s="4">
        <v>0</v>
      </c>
      <c r="N206" s="4">
        <v>0</v>
      </c>
      <c r="O206" s="4">
        <v>0</v>
      </c>
      <c r="P206" s="4">
        <v>338.30490999999995</v>
      </c>
      <c r="Q206" s="4">
        <v>0</v>
      </c>
      <c r="R206" s="4">
        <v>0</v>
      </c>
      <c r="S206" s="4">
        <v>0</v>
      </c>
      <c r="T206" s="4">
        <v>0</v>
      </c>
      <c r="U206" s="4">
        <v>0</v>
      </c>
      <c r="V206" s="4">
        <v>338.30490999999995</v>
      </c>
    </row>
    <row r="207" spans="2:22" x14ac:dyDescent="0.2">
      <c r="B207" s="3">
        <v>4288</v>
      </c>
      <c r="C207" s="46" t="s">
        <v>224</v>
      </c>
      <c r="D207" s="4">
        <v>206.32070000000002</v>
      </c>
      <c r="E207" s="4">
        <v>0</v>
      </c>
      <c r="F207" s="4">
        <v>0</v>
      </c>
      <c r="G207" s="4">
        <v>0</v>
      </c>
      <c r="H207" s="4">
        <v>0</v>
      </c>
      <c r="I207" s="4">
        <v>15.917200000000001</v>
      </c>
      <c r="J207" s="4">
        <v>0</v>
      </c>
      <c r="K207" s="4">
        <v>0</v>
      </c>
      <c r="L207" s="4">
        <v>222.23790000000002</v>
      </c>
      <c r="M207" s="4">
        <v>0</v>
      </c>
      <c r="N207" s="4">
        <v>0</v>
      </c>
      <c r="O207" s="4">
        <v>0</v>
      </c>
      <c r="P207" s="4">
        <v>1.575</v>
      </c>
      <c r="Q207" s="4">
        <v>0</v>
      </c>
      <c r="R207" s="4">
        <v>0</v>
      </c>
      <c r="S207" s="4">
        <v>0</v>
      </c>
      <c r="T207" s="4">
        <v>0</v>
      </c>
      <c r="U207" s="4">
        <v>0</v>
      </c>
      <c r="V207" s="4">
        <v>1.575</v>
      </c>
    </row>
    <row r="208" spans="2:22" x14ac:dyDescent="0.2">
      <c r="B208" s="3">
        <v>4289</v>
      </c>
      <c r="C208" s="46" t="s">
        <v>10</v>
      </c>
      <c r="D208" s="4">
        <v>12313.44671</v>
      </c>
      <c r="E208" s="4">
        <v>0</v>
      </c>
      <c r="F208" s="4">
        <v>184.1343</v>
      </c>
      <c r="G208" s="4">
        <v>0</v>
      </c>
      <c r="H208" s="4">
        <v>0</v>
      </c>
      <c r="I208" s="4">
        <v>3801.5063999999998</v>
      </c>
      <c r="J208" s="4">
        <v>0</v>
      </c>
      <c r="K208" s="4">
        <v>0</v>
      </c>
      <c r="L208" s="4">
        <v>16299.087410000002</v>
      </c>
      <c r="M208" s="4">
        <v>954.6</v>
      </c>
      <c r="N208" s="4">
        <v>0</v>
      </c>
      <c r="O208" s="4">
        <v>0</v>
      </c>
      <c r="P208" s="4">
        <v>1739.9612500000001</v>
      </c>
      <c r="Q208" s="4">
        <v>0</v>
      </c>
      <c r="R208" s="4">
        <v>0</v>
      </c>
      <c r="S208" s="4">
        <v>0</v>
      </c>
      <c r="T208" s="4">
        <v>0</v>
      </c>
      <c r="U208" s="4">
        <v>0</v>
      </c>
      <c r="V208" s="4">
        <v>2694.5612500000002</v>
      </c>
    </row>
    <row r="209" spans="2:22" s="2" customFormat="1" ht="21.75" customHeight="1" x14ac:dyDescent="0.2">
      <c r="B209" s="10">
        <v>4329</v>
      </c>
      <c r="C209" s="1" t="s">
        <v>225</v>
      </c>
      <c r="D209" s="22">
        <v>29543.694240000001</v>
      </c>
      <c r="E209" s="22">
        <v>0</v>
      </c>
      <c r="F209" s="22">
        <v>530.26145000000008</v>
      </c>
      <c r="G209" s="22">
        <v>0</v>
      </c>
      <c r="H209" s="22">
        <v>0</v>
      </c>
      <c r="I209" s="22">
        <v>4848.9224599999998</v>
      </c>
      <c r="J209" s="22">
        <v>0</v>
      </c>
      <c r="K209" s="22">
        <v>0</v>
      </c>
      <c r="L209" s="22">
        <v>34922.878149999997</v>
      </c>
      <c r="M209" s="22">
        <v>9.5505499999999994</v>
      </c>
      <c r="N209" s="22">
        <v>0</v>
      </c>
      <c r="O209" s="22">
        <v>0</v>
      </c>
      <c r="P209" s="22">
        <v>8420.8018199999988</v>
      </c>
      <c r="Q209" s="22">
        <v>10.596549999999999</v>
      </c>
      <c r="R209" s="22">
        <v>0</v>
      </c>
      <c r="S209" s="22">
        <v>0</v>
      </c>
      <c r="T209" s="22">
        <v>0</v>
      </c>
      <c r="U209" s="22">
        <v>0</v>
      </c>
      <c r="V209" s="22">
        <v>8440.9489200000007</v>
      </c>
    </row>
    <row r="210" spans="2:22" x14ac:dyDescent="0.2">
      <c r="B210" s="3">
        <v>4323</v>
      </c>
      <c r="C210" s="46" t="s">
        <v>226</v>
      </c>
      <c r="D210" s="4">
        <v>3024.3585499999999</v>
      </c>
      <c r="E210" s="4">
        <v>0</v>
      </c>
      <c r="F210" s="4">
        <v>3.0460500000000001</v>
      </c>
      <c r="G210" s="4">
        <v>0</v>
      </c>
      <c r="H210" s="4">
        <v>0</v>
      </c>
      <c r="I210" s="4">
        <v>2005.3338000000001</v>
      </c>
      <c r="J210" s="4">
        <v>0</v>
      </c>
      <c r="K210" s="4">
        <v>0</v>
      </c>
      <c r="L210" s="4">
        <v>5032.7383999999993</v>
      </c>
      <c r="M210" s="4">
        <v>0</v>
      </c>
      <c r="N210" s="4">
        <v>0</v>
      </c>
      <c r="O210" s="4">
        <v>0</v>
      </c>
      <c r="P210" s="4">
        <v>927.40449999999998</v>
      </c>
      <c r="Q210" s="4">
        <v>5</v>
      </c>
      <c r="R210" s="4">
        <v>0</v>
      </c>
      <c r="S210" s="4">
        <v>0</v>
      </c>
      <c r="T210" s="4">
        <v>0</v>
      </c>
      <c r="U210" s="4">
        <v>0</v>
      </c>
      <c r="V210" s="4">
        <v>932.40449999999998</v>
      </c>
    </row>
    <row r="211" spans="2:22" x14ac:dyDescent="0.2">
      <c r="B211" s="3">
        <v>4301</v>
      </c>
      <c r="C211" s="46" t="s">
        <v>227</v>
      </c>
      <c r="D211" s="4">
        <v>4.5164499999999999</v>
      </c>
      <c r="E211" s="4">
        <v>0</v>
      </c>
      <c r="F211" s="4">
        <v>0</v>
      </c>
      <c r="G211" s="4">
        <v>0</v>
      </c>
      <c r="H211" s="4">
        <v>0</v>
      </c>
      <c r="I211" s="4">
        <v>57.749099999999999</v>
      </c>
      <c r="J211" s="4">
        <v>0</v>
      </c>
      <c r="K211" s="4">
        <v>0</v>
      </c>
      <c r="L211" s="4">
        <v>62.265549999999998</v>
      </c>
      <c r="M211" s="4">
        <v>0</v>
      </c>
      <c r="N211" s="4">
        <v>0</v>
      </c>
      <c r="O211" s="4">
        <v>0</v>
      </c>
      <c r="P211" s="4">
        <v>0</v>
      </c>
      <c r="Q211" s="4">
        <v>0</v>
      </c>
      <c r="R211" s="4">
        <v>0</v>
      </c>
      <c r="S211" s="4">
        <v>0</v>
      </c>
      <c r="T211" s="4">
        <v>0</v>
      </c>
      <c r="U211" s="4">
        <v>0</v>
      </c>
      <c r="V211" s="4">
        <v>0</v>
      </c>
    </row>
    <row r="212" spans="2:22" x14ac:dyDescent="0.2">
      <c r="B212" s="3">
        <v>4302</v>
      </c>
      <c r="C212" s="46" t="s">
        <v>228</v>
      </c>
      <c r="D212" s="4">
        <v>0</v>
      </c>
      <c r="E212" s="4">
        <v>0</v>
      </c>
      <c r="F212" s="4">
        <v>0</v>
      </c>
      <c r="G212" s="4">
        <v>0</v>
      </c>
      <c r="H212" s="4">
        <v>0</v>
      </c>
      <c r="I212" s="4">
        <v>27</v>
      </c>
      <c r="J212" s="4">
        <v>0</v>
      </c>
      <c r="K212" s="4">
        <v>0</v>
      </c>
      <c r="L212" s="4">
        <v>27</v>
      </c>
      <c r="M212" s="4">
        <v>0</v>
      </c>
      <c r="N212" s="4">
        <v>0</v>
      </c>
      <c r="O212" s="4">
        <v>0</v>
      </c>
      <c r="P212" s="4">
        <v>64.245500000000007</v>
      </c>
      <c r="Q212" s="4">
        <v>0</v>
      </c>
      <c r="R212" s="4">
        <v>0</v>
      </c>
      <c r="S212" s="4">
        <v>0</v>
      </c>
      <c r="T212" s="4">
        <v>0</v>
      </c>
      <c r="U212" s="4">
        <v>0</v>
      </c>
      <c r="V212" s="4">
        <v>64.245500000000007</v>
      </c>
    </row>
    <row r="213" spans="2:22" x14ac:dyDescent="0.2">
      <c r="B213" s="3">
        <v>4303</v>
      </c>
      <c r="C213" s="46" t="s">
        <v>229</v>
      </c>
      <c r="D213" s="4">
        <v>4026.2992399999998</v>
      </c>
      <c r="E213" s="4">
        <v>0</v>
      </c>
      <c r="F213" s="4">
        <v>71.715500000000006</v>
      </c>
      <c r="G213" s="4">
        <v>0</v>
      </c>
      <c r="H213" s="4">
        <v>0</v>
      </c>
      <c r="I213" s="4">
        <v>105.3904</v>
      </c>
      <c r="J213" s="4">
        <v>0</v>
      </c>
      <c r="K213" s="4">
        <v>0</v>
      </c>
      <c r="L213" s="4">
        <v>4203.4051399999998</v>
      </c>
      <c r="M213" s="4">
        <v>0</v>
      </c>
      <c r="N213" s="4">
        <v>0</v>
      </c>
      <c r="O213" s="4">
        <v>0</v>
      </c>
      <c r="P213" s="4">
        <v>803.00040000000001</v>
      </c>
      <c r="Q213" s="4">
        <v>0</v>
      </c>
      <c r="R213" s="4">
        <v>0</v>
      </c>
      <c r="S213" s="4">
        <v>0</v>
      </c>
      <c r="T213" s="4">
        <v>0</v>
      </c>
      <c r="U213" s="4">
        <v>0</v>
      </c>
      <c r="V213" s="4">
        <v>803.00040000000001</v>
      </c>
    </row>
    <row r="214" spans="2:22" x14ac:dyDescent="0.2">
      <c r="B214" s="3">
        <v>4304</v>
      </c>
      <c r="C214" s="46" t="s">
        <v>230</v>
      </c>
      <c r="D214" s="4">
        <v>4132.3333000000002</v>
      </c>
      <c r="E214" s="4">
        <v>0</v>
      </c>
      <c r="F214" s="4">
        <v>0</v>
      </c>
      <c r="G214" s="4">
        <v>0</v>
      </c>
      <c r="H214" s="4">
        <v>0</v>
      </c>
      <c r="I214" s="4">
        <v>46.390699999999995</v>
      </c>
      <c r="J214" s="4">
        <v>0</v>
      </c>
      <c r="K214" s="4">
        <v>0</v>
      </c>
      <c r="L214" s="4">
        <v>4178.7240000000002</v>
      </c>
      <c r="M214" s="4">
        <v>0</v>
      </c>
      <c r="N214" s="4">
        <v>0</v>
      </c>
      <c r="O214" s="4">
        <v>0</v>
      </c>
      <c r="P214" s="4">
        <v>263.7799</v>
      </c>
      <c r="Q214" s="4">
        <v>0</v>
      </c>
      <c r="R214" s="4">
        <v>0</v>
      </c>
      <c r="S214" s="4">
        <v>0</v>
      </c>
      <c r="T214" s="4">
        <v>0</v>
      </c>
      <c r="U214" s="4">
        <v>0</v>
      </c>
      <c r="V214" s="4">
        <v>263.7799</v>
      </c>
    </row>
    <row r="215" spans="2:22" x14ac:dyDescent="0.2">
      <c r="B215" s="3">
        <v>4305</v>
      </c>
      <c r="C215" s="46" t="s">
        <v>231</v>
      </c>
      <c r="D215" s="4">
        <v>948.16780000000006</v>
      </c>
      <c r="E215" s="4">
        <v>0</v>
      </c>
      <c r="F215" s="4">
        <v>1.7399</v>
      </c>
      <c r="G215" s="4">
        <v>0</v>
      </c>
      <c r="H215" s="4">
        <v>0</v>
      </c>
      <c r="I215" s="4">
        <v>713.0711</v>
      </c>
      <c r="J215" s="4">
        <v>0</v>
      </c>
      <c r="K215" s="4">
        <v>0</v>
      </c>
      <c r="L215" s="4">
        <v>1662.9788000000001</v>
      </c>
      <c r="M215" s="4">
        <v>3.15</v>
      </c>
      <c r="N215" s="4">
        <v>0</v>
      </c>
      <c r="O215" s="4">
        <v>0</v>
      </c>
      <c r="P215" s="4">
        <v>374.38245000000001</v>
      </c>
      <c r="Q215" s="4">
        <v>0</v>
      </c>
      <c r="R215" s="4">
        <v>0</v>
      </c>
      <c r="S215" s="4">
        <v>0</v>
      </c>
      <c r="T215" s="4">
        <v>0</v>
      </c>
      <c r="U215" s="4">
        <v>0</v>
      </c>
      <c r="V215" s="4">
        <v>377.53245000000004</v>
      </c>
    </row>
    <row r="216" spans="2:22" x14ac:dyDescent="0.2">
      <c r="B216" s="3">
        <v>4306</v>
      </c>
      <c r="C216" s="46" t="s">
        <v>232</v>
      </c>
      <c r="D216" s="4">
        <v>306.54228000000001</v>
      </c>
      <c r="E216" s="4">
        <v>0</v>
      </c>
      <c r="F216" s="4">
        <v>0</v>
      </c>
      <c r="G216" s="4">
        <v>0</v>
      </c>
      <c r="H216" s="4">
        <v>0</v>
      </c>
      <c r="I216" s="4">
        <v>28.8</v>
      </c>
      <c r="J216" s="4">
        <v>0</v>
      </c>
      <c r="K216" s="4">
        <v>0</v>
      </c>
      <c r="L216" s="4">
        <v>335.34228000000002</v>
      </c>
      <c r="M216" s="4">
        <v>0</v>
      </c>
      <c r="N216" s="4">
        <v>0</v>
      </c>
      <c r="O216" s="4">
        <v>0</v>
      </c>
      <c r="P216" s="4">
        <v>47.469050000000003</v>
      </c>
      <c r="Q216" s="4">
        <v>0</v>
      </c>
      <c r="R216" s="4">
        <v>0</v>
      </c>
      <c r="S216" s="4">
        <v>0</v>
      </c>
      <c r="T216" s="4">
        <v>0</v>
      </c>
      <c r="U216" s="4">
        <v>0</v>
      </c>
      <c r="V216" s="4">
        <v>47.469050000000003</v>
      </c>
    </row>
    <row r="217" spans="2:22" x14ac:dyDescent="0.2">
      <c r="B217" s="3">
        <v>4307</v>
      </c>
      <c r="C217" s="46" t="s">
        <v>233</v>
      </c>
      <c r="D217" s="4">
        <v>1016.1881500000001</v>
      </c>
      <c r="E217" s="4">
        <v>0</v>
      </c>
      <c r="F217" s="4">
        <v>0</v>
      </c>
      <c r="G217" s="4">
        <v>0</v>
      </c>
      <c r="H217" s="4">
        <v>0</v>
      </c>
      <c r="I217" s="4">
        <v>0</v>
      </c>
      <c r="J217" s="4">
        <v>0</v>
      </c>
      <c r="K217" s="4">
        <v>0</v>
      </c>
      <c r="L217" s="4">
        <v>1016.1881500000001</v>
      </c>
      <c r="M217" s="4">
        <v>0</v>
      </c>
      <c r="N217" s="4">
        <v>0</v>
      </c>
      <c r="O217" s="4">
        <v>0</v>
      </c>
      <c r="P217" s="4">
        <v>535.06309999999996</v>
      </c>
      <c r="Q217" s="4">
        <v>0</v>
      </c>
      <c r="R217" s="4">
        <v>0</v>
      </c>
      <c r="S217" s="4">
        <v>0</v>
      </c>
      <c r="T217" s="4">
        <v>0</v>
      </c>
      <c r="U217" s="4">
        <v>0</v>
      </c>
      <c r="V217" s="4">
        <v>535.06309999999996</v>
      </c>
    </row>
    <row r="218" spans="2:22" x14ac:dyDescent="0.2">
      <c r="B218" s="3">
        <v>4308</v>
      </c>
      <c r="C218" s="46" t="s">
        <v>234</v>
      </c>
      <c r="D218" s="4">
        <v>106.95269999999999</v>
      </c>
      <c r="E218" s="4">
        <v>0</v>
      </c>
      <c r="F218" s="4">
        <v>72.343050000000005</v>
      </c>
      <c r="G218" s="4">
        <v>0</v>
      </c>
      <c r="H218" s="4">
        <v>0</v>
      </c>
      <c r="I218" s="4">
        <v>35.877249999999997</v>
      </c>
      <c r="J218" s="4">
        <v>0</v>
      </c>
      <c r="K218" s="4">
        <v>0</v>
      </c>
      <c r="L218" s="4">
        <v>215.173</v>
      </c>
      <c r="M218" s="4">
        <v>0</v>
      </c>
      <c r="N218" s="4">
        <v>0</v>
      </c>
      <c r="O218" s="4">
        <v>0</v>
      </c>
      <c r="P218" s="4">
        <v>20.222000000000001</v>
      </c>
      <c r="Q218" s="4">
        <v>0</v>
      </c>
      <c r="R218" s="4">
        <v>0</v>
      </c>
      <c r="S218" s="4">
        <v>0</v>
      </c>
      <c r="T218" s="4">
        <v>0</v>
      </c>
      <c r="U218" s="4">
        <v>0</v>
      </c>
      <c r="V218" s="4">
        <v>20.222000000000001</v>
      </c>
    </row>
    <row r="219" spans="2:22" x14ac:dyDescent="0.2">
      <c r="B219" s="3">
        <v>4309</v>
      </c>
      <c r="C219" s="46" t="s">
        <v>235</v>
      </c>
      <c r="D219" s="4">
        <v>4522.9242000000004</v>
      </c>
      <c r="E219" s="4">
        <v>0</v>
      </c>
      <c r="F219" s="4">
        <v>221.09524999999999</v>
      </c>
      <c r="G219" s="4">
        <v>0</v>
      </c>
      <c r="H219" s="4">
        <v>0</v>
      </c>
      <c r="I219" s="4">
        <v>27.427900000000001</v>
      </c>
      <c r="J219" s="4">
        <v>0</v>
      </c>
      <c r="K219" s="4">
        <v>0</v>
      </c>
      <c r="L219" s="4">
        <v>4771.4473500000004</v>
      </c>
      <c r="M219" s="4">
        <v>5.5000000000000003E-4</v>
      </c>
      <c r="N219" s="4">
        <v>0</v>
      </c>
      <c r="O219" s="4">
        <v>0</v>
      </c>
      <c r="P219" s="4">
        <v>186.9607</v>
      </c>
      <c r="Q219" s="4">
        <v>0</v>
      </c>
      <c r="R219" s="4">
        <v>0</v>
      </c>
      <c r="S219" s="4">
        <v>0</v>
      </c>
      <c r="T219" s="4">
        <v>0</v>
      </c>
      <c r="U219" s="4">
        <v>0</v>
      </c>
      <c r="V219" s="4">
        <v>186.96125000000001</v>
      </c>
    </row>
    <row r="220" spans="2:22" x14ac:dyDescent="0.2">
      <c r="B220" s="3">
        <v>4310</v>
      </c>
      <c r="C220" s="46" t="s">
        <v>236</v>
      </c>
      <c r="D220" s="4">
        <v>725.54485999999997</v>
      </c>
      <c r="E220" s="4">
        <v>0</v>
      </c>
      <c r="F220" s="4">
        <v>36.737250000000003</v>
      </c>
      <c r="G220" s="4">
        <v>0</v>
      </c>
      <c r="H220" s="4">
        <v>0</v>
      </c>
      <c r="I220" s="4">
        <v>305.25175000000002</v>
      </c>
      <c r="J220" s="4">
        <v>0</v>
      </c>
      <c r="K220" s="4">
        <v>0</v>
      </c>
      <c r="L220" s="4">
        <v>1067.5338599999998</v>
      </c>
      <c r="M220" s="4">
        <v>0</v>
      </c>
      <c r="N220" s="4">
        <v>0</v>
      </c>
      <c r="O220" s="4">
        <v>0</v>
      </c>
      <c r="P220" s="4">
        <v>23.799049999999998</v>
      </c>
      <c r="Q220" s="4">
        <v>0</v>
      </c>
      <c r="R220" s="4">
        <v>0</v>
      </c>
      <c r="S220" s="4">
        <v>0</v>
      </c>
      <c r="T220" s="4">
        <v>0</v>
      </c>
      <c r="U220" s="4">
        <v>0</v>
      </c>
      <c r="V220" s="4">
        <v>23.799049999999998</v>
      </c>
    </row>
    <row r="221" spans="2:22" x14ac:dyDescent="0.2">
      <c r="B221" s="3">
        <v>4311</v>
      </c>
      <c r="C221" s="46" t="s">
        <v>237</v>
      </c>
      <c r="D221" s="4">
        <v>1570.3732500000001</v>
      </c>
      <c r="E221" s="4">
        <v>0</v>
      </c>
      <c r="F221" s="4">
        <v>0</v>
      </c>
      <c r="G221" s="4">
        <v>0</v>
      </c>
      <c r="H221" s="4">
        <v>0</v>
      </c>
      <c r="I221" s="4">
        <v>0</v>
      </c>
      <c r="J221" s="4">
        <v>0</v>
      </c>
      <c r="K221" s="4">
        <v>0</v>
      </c>
      <c r="L221" s="4">
        <v>1570.3732500000001</v>
      </c>
      <c r="M221" s="4">
        <v>0</v>
      </c>
      <c r="N221" s="4">
        <v>0</v>
      </c>
      <c r="O221" s="4">
        <v>0</v>
      </c>
      <c r="P221" s="4">
        <v>520.29840000000002</v>
      </c>
      <c r="Q221" s="4">
        <v>0</v>
      </c>
      <c r="R221" s="4">
        <v>0</v>
      </c>
      <c r="S221" s="4">
        <v>0</v>
      </c>
      <c r="T221" s="4">
        <v>0</v>
      </c>
      <c r="U221" s="4">
        <v>0</v>
      </c>
      <c r="V221" s="4">
        <v>520.29840000000002</v>
      </c>
    </row>
    <row r="222" spans="2:22" x14ac:dyDescent="0.2">
      <c r="B222" s="3">
        <v>4312</v>
      </c>
      <c r="C222" s="46" t="s">
        <v>286</v>
      </c>
      <c r="D222" s="4">
        <v>2905.6350000000002</v>
      </c>
      <c r="E222" s="4">
        <v>0</v>
      </c>
      <c r="F222" s="4">
        <v>0</v>
      </c>
      <c r="G222" s="4">
        <v>0</v>
      </c>
      <c r="H222" s="4">
        <v>0</v>
      </c>
      <c r="I222" s="4">
        <v>400</v>
      </c>
      <c r="J222" s="4">
        <v>0</v>
      </c>
      <c r="K222" s="4">
        <v>0</v>
      </c>
      <c r="L222" s="4">
        <v>3305.6350000000002</v>
      </c>
      <c r="M222" s="4">
        <v>6.4</v>
      </c>
      <c r="N222" s="4">
        <v>0</v>
      </c>
      <c r="O222" s="4">
        <v>0</v>
      </c>
      <c r="P222" s="4">
        <v>2391.31675</v>
      </c>
      <c r="Q222" s="4">
        <v>0</v>
      </c>
      <c r="R222" s="4">
        <v>0</v>
      </c>
      <c r="S222" s="4">
        <v>0</v>
      </c>
      <c r="T222" s="4">
        <v>0</v>
      </c>
      <c r="U222" s="4">
        <v>0</v>
      </c>
      <c r="V222" s="4">
        <v>2397.71675</v>
      </c>
    </row>
    <row r="223" spans="2:22" x14ac:dyDescent="0.2">
      <c r="B223" s="3">
        <v>4313</v>
      </c>
      <c r="C223" s="46" t="s">
        <v>238</v>
      </c>
      <c r="D223" s="4">
        <v>502.1001</v>
      </c>
      <c r="E223" s="4">
        <v>0</v>
      </c>
      <c r="F223" s="4">
        <v>44.982349999999997</v>
      </c>
      <c r="G223" s="4">
        <v>0</v>
      </c>
      <c r="H223" s="4">
        <v>0</v>
      </c>
      <c r="I223" s="4">
        <v>474.69</v>
      </c>
      <c r="J223" s="4">
        <v>0</v>
      </c>
      <c r="K223" s="4">
        <v>0</v>
      </c>
      <c r="L223" s="4">
        <v>1021.7724499999999</v>
      </c>
      <c r="M223" s="4">
        <v>0</v>
      </c>
      <c r="N223" s="4">
        <v>0</v>
      </c>
      <c r="O223" s="4">
        <v>0</v>
      </c>
      <c r="P223" s="4">
        <v>193.09701999999999</v>
      </c>
      <c r="Q223" s="4">
        <v>0</v>
      </c>
      <c r="R223" s="4">
        <v>0</v>
      </c>
      <c r="S223" s="4">
        <v>0</v>
      </c>
      <c r="T223" s="4">
        <v>0</v>
      </c>
      <c r="U223" s="4">
        <v>0</v>
      </c>
      <c r="V223" s="4">
        <v>193.09701999999999</v>
      </c>
    </row>
    <row r="224" spans="2:22" x14ac:dyDescent="0.2">
      <c r="B224" s="3">
        <v>4314</v>
      </c>
      <c r="C224" s="46" t="s">
        <v>239</v>
      </c>
      <c r="D224" s="4">
        <v>31.9223</v>
      </c>
      <c r="E224" s="4">
        <v>0</v>
      </c>
      <c r="F224" s="4">
        <v>4.6723999999999997</v>
      </c>
      <c r="G224" s="4">
        <v>0</v>
      </c>
      <c r="H224" s="4">
        <v>0</v>
      </c>
      <c r="I224" s="4">
        <v>49.68</v>
      </c>
      <c r="J224" s="4">
        <v>0</v>
      </c>
      <c r="K224" s="4">
        <v>0</v>
      </c>
      <c r="L224" s="4">
        <v>86.274699999999996</v>
      </c>
      <c r="M224" s="4">
        <v>0</v>
      </c>
      <c r="N224" s="4">
        <v>0</v>
      </c>
      <c r="O224" s="4">
        <v>0</v>
      </c>
      <c r="P224" s="4">
        <v>0</v>
      </c>
      <c r="Q224" s="4">
        <v>0</v>
      </c>
      <c r="R224" s="4">
        <v>0</v>
      </c>
      <c r="S224" s="4">
        <v>0</v>
      </c>
      <c r="T224" s="4">
        <v>0</v>
      </c>
      <c r="U224" s="4">
        <v>0</v>
      </c>
      <c r="V224" s="4">
        <v>0</v>
      </c>
    </row>
    <row r="225" spans="2:22" x14ac:dyDescent="0.2">
      <c r="B225" s="3">
        <v>4315</v>
      </c>
      <c r="C225" s="46" t="s">
        <v>287</v>
      </c>
      <c r="D225" s="4">
        <v>1507.6816999999999</v>
      </c>
      <c r="E225" s="4">
        <v>0</v>
      </c>
      <c r="F225" s="4">
        <v>5.8714499999999994</v>
      </c>
      <c r="G225" s="4">
        <v>0</v>
      </c>
      <c r="H225" s="4">
        <v>0</v>
      </c>
      <c r="I225" s="4">
        <v>199.48385000000002</v>
      </c>
      <c r="J225" s="4">
        <v>0</v>
      </c>
      <c r="K225" s="4">
        <v>0</v>
      </c>
      <c r="L225" s="4">
        <v>1713.037</v>
      </c>
      <c r="M225" s="4">
        <v>0</v>
      </c>
      <c r="N225" s="4">
        <v>0</v>
      </c>
      <c r="O225" s="4">
        <v>0</v>
      </c>
      <c r="P225" s="4">
        <v>335.90530000000001</v>
      </c>
      <c r="Q225" s="4">
        <v>0</v>
      </c>
      <c r="R225" s="4">
        <v>0</v>
      </c>
      <c r="S225" s="4">
        <v>0</v>
      </c>
      <c r="T225" s="4">
        <v>0</v>
      </c>
      <c r="U225" s="4">
        <v>0</v>
      </c>
      <c r="V225" s="4">
        <v>335.90530000000001</v>
      </c>
    </row>
    <row r="226" spans="2:22" x14ac:dyDescent="0.2">
      <c r="B226" s="3">
        <v>4316</v>
      </c>
      <c r="C226" s="46" t="s">
        <v>240</v>
      </c>
      <c r="D226" s="4">
        <v>5.2137000000000002</v>
      </c>
      <c r="E226" s="4">
        <v>0</v>
      </c>
      <c r="F226" s="4">
        <v>0</v>
      </c>
      <c r="G226" s="4">
        <v>0</v>
      </c>
      <c r="H226" s="4">
        <v>0</v>
      </c>
      <c r="I226" s="4">
        <v>103</v>
      </c>
      <c r="J226" s="4">
        <v>0</v>
      </c>
      <c r="K226" s="4">
        <v>0</v>
      </c>
      <c r="L226" s="4">
        <v>108.2137</v>
      </c>
      <c r="M226" s="4">
        <v>0</v>
      </c>
      <c r="N226" s="4">
        <v>0</v>
      </c>
      <c r="O226" s="4">
        <v>0</v>
      </c>
      <c r="P226" s="4">
        <v>0.29535</v>
      </c>
      <c r="Q226" s="4">
        <v>0</v>
      </c>
      <c r="R226" s="4">
        <v>0</v>
      </c>
      <c r="S226" s="4">
        <v>0</v>
      </c>
      <c r="T226" s="4">
        <v>0</v>
      </c>
      <c r="U226" s="4">
        <v>0</v>
      </c>
      <c r="V226" s="4">
        <v>0.29535</v>
      </c>
    </row>
    <row r="227" spans="2:22" x14ac:dyDescent="0.2">
      <c r="B227" s="3">
        <v>4317</v>
      </c>
      <c r="C227" s="46" t="s">
        <v>241</v>
      </c>
      <c r="D227" s="4">
        <v>36.347699999999996</v>
      </c>
      <c r="E227" s="4">
        <v>0</v>
      </c>
      <c r="F227" s="4">
        <v>7.1806000000000001</v>
      </c>
      <c r="G227" s="4">
        <v>0</v>
      </c>
      <c r="H227" s="4">
        <v>0</v>
      </c>
      <c r="I227" s="4">
        <v>48</v>
      </c>
      <c r="J227" s="4">
        <v>0</v>
      </c>
      <c r="K227" s="4">
        <v>0</v>
      </c>
      <c r="L227" s="4">
        <v>91.528299999999987</v>
      </c>
      <c r="M227" s="4">
        <v>0</v>
      </c>
      <c r="N227" s="4">
        <v>0</v>
      </c>
      <c r="O227" s="4">
        <v>0</v>
      </c>
      <c r="P227" s="4">
        <v>211.38650000000001</v>
      </c>
      <c r="Q227" s="4">
        <v>0</v>
      </c>
      <c r="R227" s="4">
        <v>0</v>
      </c>
      <c r="S227" s="4">
        <v>0</v>
      </c>
      <c r="T227" s="4">
        <v>0</v>
      </c>
      <c r="U227" s="4">
        <v>0</v>
      </c>
      <c r="V227" s="4">
        <v>211.38650000000001</v>
      </c>
    </row>
    <row r="228" spans="2:22" x14ac:dyDescent="0.2">
      <c r="B228" s="3">
        <v>4318</v>
      </c>
      <c r="C228" s="46" t="s">
        <v>242</v>
      </c>
      <c r="D228" s="4">
        <v>980.51486</v>
      </c>
      <c r="E228" s="4">
        <v>0</v>
      </c>
      <c r="F228" s="4">
        <v>46.758150000000001</v>
      </c>
      <c r="G228" s="4">
        <v>0</v>
      </c>
      <c r="H228" s="4">
        <v>0</v>
      </c>
      <c r="I228" s="4">
        <v>49.776609999999998</v>
      </c>
      <c r="J228" s="4">
        <v>0</v>
      </c>
      <c r="K228" s="4">
        <v>0</v>
      </c>
      <c r="L228" s="4">
        <v>1077.04962</v>
      </c>
      <c r="M228" s="4">
        <v>0</v>
      </c>
      <c r="N228" s="4">
        <v>0</v>
      </c>
      <c r="O228" s="4">
        <v>0</v>
      </c>
      <c r="P228" s="4">
        <v>486.48090000000002</v>
      </c>
      <c r="Q228" s="4">
        <v>0</v>
      </c>
      <c r="R228" s="4">
        <v>0</v>
      </c>
      <c r="S228" s="4">
        <v>0</v>
      </c>
      <c r="T228" s="4">
        <v>0</v>
      </c>
      <c r="U228" s="4">
        <v>0</v>
      </c>
      <c r="V228" s="4">
        <v>486.48090000000002</v>
      </c>
    </row>
    <row r="229" spans="2:22" x14ac:dyDescent="0.2">
      <c r="B229" s="3">
        <v>4319</v>
      </c>
      <c r="C229" s="46" t="s">
        <v>243</v>
      </c>
      <c r="D229" s="4">
        <v>1385.5889499999998</v>
      </c>
      <c r="E229" s="4">
        <v>0</v>
      </c>
      <c r="F229" s="4">
        <v>0</v>
      </c>
      <c r="G229" s="4">
        <v>0</v>
      </c>
      <c r="H229" s="4">
        <v>0</v>
      </c>
      <c r="I229" s="4">
        <v>86.7</v>
      </c>
      <c r="J229" s="4">
        <v>0</v>
      </c>
      <c r="K229" s="4">
        <v>0</v>
      </c>
      <c r="L229" s="4">
        <v>1472.2889499999999</v>
      </c>
      <c r="M229" s="4">
        <v>0</v>
      </c>
      <c r="N229" s="4">
        <v>0</v>
      </c>
      <c r="O229" s="4">
        <v>0</v>
      </c>
      <c r="P229" s="4">
        <v>232.33449999999999</v>
      </c>
      <c r="Q229" s="4">
        <v>0</v>
      </c>
      <c r="R229" s="4">
        <v>0</v>
      </c>
      <c r="S229" s="4">
        <v>0</v>
      </c>
      <c r="T229" s="4">
        <v>0</v>
      </c>
      <c r="U229" s="4">
        <v>0</v>
      </c>
      <c r="V229" s="4">
        <v>232.33449999999999</v>
      </c>
    </row>
    <row r="230" spans="2:22" x14ac:dyDescent="0.2">
      <c r="B230" s="3">
        <v>4320</v>
      </c>
      <c r="C230" s="46" t="s">
        <v>244</v>
      </c>
      <c r="D230" s="4">
        <v>1684.9318500000002</v>
      </c>
      <c r="E230" s="4">
        <v>0</v>
      </c>
      <c r="F230" s="4">
        <v>14.1195</v>
      </c>
      <c r="G230" s="4">
        <v>0</v>
      </c>
      <c r="H230" s="4">
        <v>0</v>
      </c>
      <c r="I230" s="4">
        <v>8</v>
      </c>
      <c r="J230" s="4">
        <v>0</v>
      </c>
      <c r="K230" s="4">
        <v>0</v>
      </c>
      <c r="L230" s="4">
        <v>1707.0513500000002</v>
      </c>
      <c r="M230" s="4">
        <v>0</v>
      </c>
      <c r="N230" s="4">
        <v>0</v>
      </c>
      <c r="O230" s="4">
        <v>0</v>
      </c>
      <c r="P230" s="4">
        <v>771.92034999999998</v>
      </c>
      <c r="Q230" s="4">
        <v>5.5965500000000006</v>
      </c>
      <c r="R230" s="4">
        <v>0</v>
      </c>
      <c r="S230" s="4">
        <v>0</v>
      </c>
      <c r="T230" s="4">
        <v>0</v>
      </c>
      <c r="U230" s="4">
        <v>0</v>
      </c>
      <c r="V230" s="4">
        <v>777.51690000000008</v>
      </c>
    </row>
    <row r="231" spans="2:22" x14ac:dyDescent="0.2">
      <c r="B231" s="3">
        <v>4322</v>
      </c>
      <c r="C231" s="46" t="s">
        <v>245</v>
      </c>
      <c r="D231" s="4">
        <v>119.5573</v>
      </c>
      <c r="E231" s="4">
        <v>0</v>
      </c>
      <c r="F231" s="4">
        <v>0</v>
      </c>
      <c r="G231" s="4">
        <v>0</v>
      </c>
      <c r="H231" s="4">
        <v>0</v>
      </c>
      <c r="I231" s="4">
        <v>77.3</v>
      </c>
      <c r="J231" s="4">
        <v>0</v>
      </c>
      <c r="K231" s="4">
        <v>0</v>
      </c>
      <c r="L231" s="4">
        <v>196.85729999999998</v>
      </c>
      <c r="M231" s="4">
        <v>0</v>
      </c>
      <c r="N231" s="4">
        <v>0</v>
      </c>
      <c r="O231" s="4">
        <v>0</v>
      </c>
      <c r="P231" s="4">
        <v>31.440099999999997</v>
      </c>
      <c r="Q231" s="4">
        <v>0</v>
      </c>
      <c r="R231" s="4">
        <v>0</v>
      </c>
      <c r="S231" s="4">
        <v>0</v>
      </c>
      <c r="T231" s="4">
        <v>0</v>
      </c>
      <c r="U231" s="4">
        <v>0</v>
      </c>
      <c r="V231" s="4">
        <v>31.440099999999997</v>
      </c>
    </row>
    <row r="236" spans="2:22" x14ac:dyDescent="0.2">
      <c r="D236" s="4"/>
      <c r="E236" s="4"/>
      <c r="F236" s="4"/>
      <c r="G236" s="4"/>
      <c r="H236" s="4"/>
      <c r="I236" s="4"/>
      <c r="J236" s="4"/>
      <c r="K236" s="4"/>
      <c r="L236" s="4"/>
      <c r="M236" s="4"/>
      <c r="N236" s="4"/>
      <c r="O236" s="4"/>
      <c r="P236" s="4"/>
      <c r="Q236" s="4"/>
      <c r="R236" s="4"/>
      <c r="S236" s="4"/>
      <c r="T236" s="4"/>
      <c r="U236" s="4"/>
      <c r="V236" s="4"/>
    </row>
  </sheetData>
  <dataConsolidate/>
  <mergeCells count="4">
    <mergeCell ref="D5:L5"/>
    <mergeCell ref="M5:V5"/>
    <mergeCell ref="B5:B6"/>
    <mergeCell ref="C5:C6"/>
  </mergeCells>
  <phoneticPr fontId="14" type="noConversion"/>
  <pageMargins left="0.70866141732283472" right="0.70866141732283472" top="0.74803149606299213" bottom="0.74803149606299213" header="0.31496062992125984" footer="0.31496062992125984"/>
  <pageSetup paperSize="9" scale="41" fitToHeight="0" orientation="landscape" r:id="rId1"/>
  <headerFooter alignWithMargins="0">
    <oddHeader>&amp;L&amp;G</oddHeader>
  </headerFooter>
  <rowBreaks count="2" manualBreakCount="2">
    <brk id="87" max="21" man="1"/>
    <brk id="154"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232"/>
  <sheetViews>
    <sheetView zoomScaleNormal="100" workbookViewId="0">
      <selection activeCell="A2" sqref="A2"/>
    </sheetView>
  </sheetViews>
  <sheetFormatPr baseColWidth="10" defaultRowHeight="12.75" x14ac:dyDescent="0.2"/>
  <cols>
    <col min="1" max="1" width="4.7109375" style="46" customWidth="1"/>
    <col min="2" max="2" width="12.5703125" style="3" customWidth="1"/>
    <col min="3" max="3" width="23.7109375" style="3" customWidth="1"/>
    <col min="4" max="9" width="15.7109375" customWidth="1"/>
  </cols>
  <sheetData>
    <row r="1" spans="2:10" s="25" customFormat="1" ht="15.75" x14ac:dyDescent="0.25">
      <c r="B1" s="116" t="str">
        <f>Inhaltsverzeichnis!B30&amp;" "&amp;Inhaltsverzeichnis!C30&amp;": "&amp;Inhaltsverzeichnis!E30</f>
        <v>Tabelle 10: Bilanz der Einwohnergemeinden 2017 (in 1'000 Franken)</v>
      </c>
      <c r="C1" s="36"/>
    </row>
    <row r="2" spans="2:10" ht="12.75" customHeight="1" x14ac:dyDescent="0.2">
      <c r="B2" s="186" t="s">
        <v>434</v>
      </c>
      <c r="C2" s="130"/>
    </row>
    <row r="3" spans="2:10" s="126" customFormat="1" ht="12.75" customHeight="1" x14ac:dyDescent="0.2">
      <c r="B3" s="186"/>
      <c r="C3" s="130"/>
    </row>
    <row r="4" spans="2:10" ht="12.75" customHeight="1" x14ac:dyDescent="0.2"/>
    <row r="5" spans="2:10" ht="19.5" customHeight="1" x14ac:dyDescent="0.2">
      <c r="B5" s="218" t="s">
        <v>53</v>
      </c>
      <c r="C5" s="218" t="s">
        <v>34</v>
      </c>
      <c r="D5" s="228" t="s">
        <v>246</v>
      </c>
      <c r="E5" s="228"/>
      <c r="F5" s="228"/>
      <c r="G5" s="228" t="s">
        <v>247</v>
      </c>
      <c r="H5" s="228"/>
      <c r="I5" s="228"/>
    </row>
    <row r="6" spans="2:10" s="2" customFormat="1" ht="12.75" customHeight="1" x14ac:dyDescent="0.2">
      <c r="B6" s="225"/>
      <c r="C6" s="225"/>
      <c r="D6" s="231" t="s">
        <v>331</v>
      </c>
      <c r="E6" s="226" t="s">
        <v>330</v>
      </c>
      <c r="F6" s="227" t="s">
        <v>318</v>
      </c>
      <c r="G6" s="229" t="s">
        <v>252</v>
      </c>
      <c r="H6" s="227" t="s">
        <v>319</v>
      </c>
      <c r="I6" s="227" t="s">
        <v>320</v>
      </c>
    </row>
    <row r="7" spans="2:10" s="2" customFormat="1" x14ac:dyDescent="0.2">
      <c r="B7" s="219"/>
      <c r="C7" s="219"/>
      <c r="D7" s="232"/>
      <c r="E7" s="226"/>
      <c r="F7" s="227"/>
      <c r="G7" s="230"/>
      <c r="H7" s="227"/>
      <c r="I7" s="227"/>
    </row>
    <row r="8" spans="2:10" s="48" customFormat="1" ht="21.75" customHeight="1" x14ac:dyDescent="0.2">
      <c r="B8" s="47">
        <v>4335</v>
      </c>
      <c r="C8" s="48" t="s">
        <v>11</v>
      </c>
      <c r="D8" s="49">
        <v>3218544.2136999997</v>
      </c>
      <c r="E8" s="49">
        <v>9646793.4479300007</v>
      </c>
      <c r="F8" s="49">
        <v>12865337.661630001</v>
      </c>
      <c r="G8" s="49">
        <v>3184773.3557199999</v>
      </c>
      <c r="H8" s="49">
        <v>9680564.3059100024</v>
      </c>
      <c r="I8" s="49">
        <v>12865337.661630001</v>
      </c>
    </row>
    <row r="9" spans="2:10" s="48" customFormat="1" ht="21.75" customHeight="1" x14ac:dyDescent="0.2">
      <c r="B9" s="47">
        <v>4019</v>
      </c>
      <c r="C9" s="48" t="s">
        <v>54</v>
      </c>
      <c r="D9" s="49">
        <v>470370.66464999993</v>
      </c>
      <c r="E9" s="49">
        <v>1147086.70578</v>
      </c>
      <c r="F9" s="49">
        <v>1617457.3704299999</v>
      </c>
      <c r="G9" s="49">
        <v>381927.43413999997</v>
      </c>
      <c r="H9" s="49">
        <v>1235529.9362899999</v>
      </c>
      <c r="I9" s="49">
        <v>1617457.3704299999</v>
      </c>
    </row>
    <row r="10" spans="2:10" s="11" customFormat="1" x14ac:dyDescent="0.2">
      <c r="B10" s="62">
        <v>4001</v>
      </c>
      <c r="C10" s="11" t="s">
        <v>4</v>
      </c>
      <c r="D10" s="124">
        <v>236100.80621999997</v>
      </c>
      <c r="E10" s="124">
        <v>424437.95973</v>
      </c>
      <c r="F10" s="124">
        <v>660538.76595000003</v>
      </c>
      <c r="G10" s="124">
        <v>127166.00549</v>
      </c>
      <c r="H10" s="124">
        <v>533372.76046000002</v>
      </c>
      <c r="I10" s="124">
        <v>660538.76595000003</v>
      </c>
      <c r="J10" s="48"/>
    </row>
    <row r="11" spans="2:10" s="11" customFormat="1" x14ac:dyDescent="0.2">
      <c r="B11" s="62">
        <v>4002</v>
      </c>
      <c r="C11" s="11" t="s">
        <v>55</v>
      </c>
      <c r="D11" s="124">
        <v>8362.1002900000003</v>
      </c>
      <c r="E11" s="124">
        <v>29224.330409999999</v>
      </c>
      <c r="F11" s="124">
        <v>37586.430700000004</v>
      </c>
      <c r="G11" s="124">
        <v>17598.515749999999</v>
      </c>
      <c r="H11" s="124">
        <v>19987.914949999998</v>
      </c>
      <c r="I11" s="124">
        <v>37586.430700000004</v>
      </c>
      <c r="J11" s="48"/>
    </row>
    <row r="12" spans="2:10" s="11" customFormat="1" x14ac:dyDescent="0.2">
      <c r="B12" s="62">
        <v>4003</v>
      </c>
      <c r="C12" s="11" t="s">
        <v>264</v>
      </c>
      <c r="D12" s="124">
        <v>36408.03297</v>
      </c>
      <c r="E12" s="124">
        <v>97588.706129999991</v>
      </c>
      <c r="F12" s="124">
        <v>133996.73910000001</v>
      </c>
      <c r="G12" s="124">
        <v>35474.154889999998</v>
      </c>
      <c r="H12" s="124">
        <v>98522.584209999986</v>
      </c>
      <c r="I12" s="124">
        <v>133996.73910000001</v>
      </c>
      <c r="J12" s="48"/>
    </row>
    <row r="13" spans="2:10" s="11" customFormat="1" x14ac:dyDescent="0.2">
      <c r="B13" s="62">
        <v>4004</v>
      </c>
      <c r="C13" s="11" t="s">
        <v>56</v>
      </c>
      <c r="D13" s="124">
        <v>3289.81034</v>
      </c>
      <c r="E13" s="124">
        <v>9469.4132799999988</v>
      </c>
      <c r="F13" s="124">
        <v>12759.223619999999</v>
      </c>
      <c r="G13" s="124">
        <v>5924.3704500000003</v>
      </c>
      <c r="H13" s="124">
        <v>6834.8531700000003</v>
      </c>
      <c r="I13" s="124">
        <v>12759.223620000001</v>
      </c>
      <c r="J13" s="48"/>
    </row>
    <row r="14" spans="2:10" s="11" customFormat="1" x14ac:dyDescent="0.2">
      <c r="B14" s="62">
        <v>4005</v>
      </c>
      <c r="C14" s="11" t="s">
        <v>265</v>
      </c>
      <c r="D14" s="124">
        <v>17304.43736</v>
      </c>
      <c r="E14" s="124">
        <v>49372.30485</v>
      </c>
      <c r="F14" s="124">
        <v>66676.742209999997</v>
      </c>
      <c r="G14" s="124">
        <v>22402.292460000001</v>
      </c>
      <c r="H14" s="124">
        <v>44274.44975</v>
      </c>
      <c r="I14" s="124">
        <v>66676.742209999997</v>
      </c>
      <c r="J14" s="48"/>
    </row>
    <row r="15" spans="2:10" s="11" customFormat="1" x14ac:dyDescent="0.2">
      <c r="B15" s="62">
        <v>4006</v>
      </c>
      <c r="C15" s="11" t="s">
        <v>57</v>
      </c>
      <c r="D15" s="124">
        <v>28579.148799999999</v>
      </c>
      <c r="E15" s="124">
        <v>77516.410650000005</v>
      </c>
      <c r="F15" s="124">
        <v>106095.55945</v>
      </c>
      <c r="G15" s="124">
        <v>26907.478920000001</v>
      </c>
      <c r="H15" s="124">
        <v>79188.080530000007</v>
      </c>
      <c r="I15" s="124">
        <v>106095.55945</v>
      </c>
      <c r="J15" s="48"/>
    </row>
    <row r="16" spans="2:10" s="11" customFormat="1" x14ac:dyDescent="0.2">
      <c r="B16" s="62">
        <v>4007</v>
      </c>
      <c r="C16" s="11" t="s">
        <v>58</v>
      </c>
      <c r="D16" s="124">
        <v>5098.4267</v>
      </c>
      <c r="E16" s="124">
        <v>26863.996649999997</v>
      </c>
      <c r="F16" s="124">
        <v>31962.423349999997</v>
      </c>
      <c r="G16" s="124">
        <v>7506.6945099999994</v>
      </c>
      <c r="H16" s="124">
        <v>24455.72884</v>
      </c>
      <c r="I16" s="124">
        <v>31962.423350000001</v>
      </c>
      <c r="J16" s="48"/>
    </row>
    <row r="17" spans="2:10" s="11" customFormat="1" x14ac:dyDescent="0.2">
      <c r="B17" s="62">
        <v>4008</v>
      </c>
      <c r="C17" s="11" t="s">
        <v>59</v>
      </c>
      <c r="D17" s="124">
        <v>16477.7467</v>
      </c>
      <c r="E17" s="124">
        <v>88636.359450000004</v>
      </c>
      <c r="F17" s="124">
        <v>105114.10615000001</v>
      </c>
      <c r="G17" s="124">
        <v>9304.6511099999989</v>
      </c>
      <c r="H17" s="124">
        <v>95809.455040000001</v>
      </c>
      <c r="I17" s="124">
        <v>105114.10615000001</v>
      </c>
      <c r="J17" s="48"/>
    </row>
    <row r="18" spans="2:10" s="11" customFormat="1" x14ac:dyDescent="0.2">
      <c r="B18" s="62">
        <v>4009</v>
      </c>
      <c r="C18" s="11" t="s">
        <v>60</v>
      </c>
      <c r="D18" s="124">
        <v>18224.357820000001</v>
      </c>
      <c r="E18" s="124">
        <v>62149.988219999999</v>
      </c>
      <c r="F18" s="124">
        <v>80374.346039999989</v>
      </c>
      <c r="G18" s="124">
        <v>15741.588369999999</v>
      </c>
      <c r="H18" s="124">
        <v>64632.757669999999</v>
      </c>
      <c r="I18" s="124">
        <v>80374.346040000004</v>
      </c>
      <c r="J18" s="48"/>
    </row>
    <row r="19" spans="2:10" s="11" customFormat="1" x14ac:dyDescent="0.2">
      <c r="B19" s="62">
        <v>4010</v>
      </c>
      <c r="C19" s="11" t="s">
        <v>61</v>
      </c>
      <c r="D19" s="124">
        <v>48806.077530000002</v>
      </c>
      <c r="E19" s="124">
        <v>70093.456260000006</v>
      </c>
      <c r="F19" s="124">
        <v>118899.53379</v>
      </c>
      <c r="G19" s="124">
        <v>42890.81914</v>
      </c>
      <c r="H19" s="124">
        <v>76008.714650000009</v>
      </c>
      <c r="I19" s="124">
        <v>118899.53379</v>
      </c>
      <c r="J19" s="48"/>
    </row>
    <row r="20" spans="2:10" s="11" customFormat="1" x14ac:dyDescent="0.2">
      <c r="B20" s="62">
        <v>4012</v>
      </c>
      <c r="C20" s="11" t="s">
        <v>62</v>
      </c>
      <c r="D20" s="124">
        <v>39252.257250000002</v>
      </c>
      <c r="E20" s="124">
        <v>158543.87779999999</v>
      </c>
      <c r="F20" s="124">
        <v>197796.13504999998</v>
      </c>
      <c r="G20" s="124">
        <v>45801.625749999999</v>
      </c>
      <c r="H20" s="124">
        <v>151994.50929999998</v>
      </c>
      <c r="I20" s="124">
        <v>197796.13504999998</v>
      </c>
      <c r="J20" s="48"/>
    </row>
    <row r="21" spans="2:10" s="11" customFormat="1" x14ac:dyDescent="0.2">
      <c r="B21" s="62">
        <v>4013</v>
      </c>
      <c r="C21" s="11" t="s">
        <v>63</v>
      </c>
      <c r="D21" s="124">
        <v>12467.462670000001</v>
      </c>
      <c r="E21" s="124">
        <v>53189.902350000004</v>
      </c>
      <c r="F21" s="124">
        <v>65657.365019999997</v>
      </c>
      <c r="G21" s="124">
        <v>25209.237300000001</v>
      </c>
      <c r="H21" s="124">
        <v>40448.127719999997</v>
      </c>
      <c r="I21" s="124">
        <v>65657.365019999997</v>
      </c>
      <c r="J21" s="48"/>
    </row>
    <row r="22" spans="2:10" s="48" customFormat="1" ht="21.75" customHeight="1" x14ac:dyDescent="0.2">
      <c r="B22" s="47">
        <v>4059</v>
      </c>
      <c r="C22" s="48" t="s">
        <v>64</v>
      </c>
      <c r="D22" s="49">
        <v>635417.83445999981</v>
      </c>
      <c r="E22" s="49">
        <v>2292632.7138599991</v>
      </c>
      <c r="F22" s="49">
        <v>2928050.5483199987</v>
      </c>
      <c r="G22" s="49">
        <v>777643.4895899999</v>
      </c>
      <c r="H22" s="49">
        <v>2150407.0587300002</v>
      </c>
      <c r="I22" s="49">
        <v>2928050.5483199996</v>
      </c>
    </row>
    <row r="23" spans="2:10" s="11" customFormat="1" x14ac:dyDescent="0.2">
      <c r="B23" s="62">
        <v>4021</v>
      </c>
      <c r="C23" s="11" t="s">
        <v>5</v>
      </c>
      <c r="D23" s="124">
        <v>152243.18605000002</v>
      </c>
      <c r="E23" s="124">
        <v>534116.33846</v>
      </c>
      <c r="F23" s="124">
        <v>686359.52451000002</v>
      </c>
      <c r="G23" s="124">
        <v>149687.76433999999</v>
      </c>
      <c r="H23" s="124">
        <v>536671.76017000002</v>
      </c>
      <c r="I23" s="124">
        <v>686359.52451000002</v>
      </c>
      <c r="J23" s="48"/>
    </row>
    <row r="24" spans="2:10" s="11" customFormat="1" x14ac:dyDescent="0.2">
      <c r="B24" s="62">
        <v>4022</v>
      </c>
      <c r="C24" s="11" t="s">
        <v>65</v>
      </c>
      <c r="D24" s="124">
        <v>13859.479859999999</v>
      </c>
      <c r="E24" s="124">
        <v>25794.16761</v>
      </c>
      <c r="F24" s="124">
        <v>39653.647469999996</v>
      </c>
      <c r="G24" s="124">
        <v>9408.314980000001</v>
      </c>
      <c r="H24" s="124">
        <v>30245.332489999997</v>
      </c>
      <c r="I24" s="124">
        <v>39653.647469999996</v>
      </c>
      <c r="J24" s="48"/>
    </row>
    <row r="25" spans="2:10" s="11" customFormat="1" x14ac:dyDescent="0.2">
      <c r="B25" s="62">
        <v>4023</v>
      </c>
      <c r="C25" s="11" t="s">
        <v>66</v>
      </c>
      <c r="D25" s="124">
        <v>15511.94018</v>
      </c>
      <c r="E25" s="124">
        <v>44815.006849999998</v>
      </c>
      <c r="F25" s="124">
        <v>60326.947030000003</v>
      </c>
      <c r="G25" s="124">
        <v>5761.1995700000007</v>
      </c>
      <c r="H25" s="124">
        <v>54565.747459999999</v>
      </c>
      <c r="I25" s="124">
        <v>60326.947030000003</v>
      </c>
      <c r="J25" s="48"/>
    </row>
    <row r="26" spans="2:10" s="11" customFormat="1" x14ac:dyDescent="0.2">
      <c r="B26" s="62">
        <v>4024</v>
      </c>
      <c r="C26" s="11" t="s">
        <v>266</v>
      </c>
      <c r="D26" s="124">
        <v>10102.13976</v>
      </c>
      <c r="E26" s="124">
        <v>50207.674700000003</v>
      </c>
      <c r="F26" s="124">
        <v>60309.814460000001</v>
      </c>
      <c r="G26" s="124">
        <v>6545.2786100000003</v>
      </c>
      <c r="H26" s="124">
        <v>53764.53585</v>
      </c>
      <c r="I26" s="124">
        <v>60309.814460000001</v>
      </c>
      <c r="J26" s="48"/>
    </row>
    <row r="27" spans="2:10" s="11" customFormat="1" x14ac:dyDescent="0.2">
      <c r="B27" s="62">
        <v>4049</v>
      </c>
      <c r="C27" s="11" t="s">
        <v>67</v>
      </c>
      <c r="D27" s="124">
        <v>13216.339699999999</v>
      </c>
      <c r="E27" s="124">
        <v>46103.336450000003</v>
      </c>
      <c r="F27" s="124">
        <v>59319.676150000007</v>
      </c>
      <c r="G27" s="124">
        <v>16145.964880000001</v>
      </c>
      <c r="H27" s="124">
        <v>43173.71127</v>
      </c>
      <c r="I27" s="124">
        <v>59319.676150000007</v>
      </c>
      <c r="J27" s="48"/>
    </row>
    <row r="28" spans="2:10" s="11" customFormat="1" x14ac:dyDescent="0.2">
      <c r="B28" s="62">
        <v>4026</v>
      </c>
      <c r="C28" s="11" t="s">
        <v>68</v>
      </c>
      <c r="D28" s="124">
        <v>18332.04996</v>
      </c>
      <c r="E28" s="124">
        <v>99173.674969999993</v>
      </c>
      <c r="F28" s="124">
        <v>117505.72493000001</v>
      </c>
      <c r="G28" s="124">
        <v>13199.39776</v>
      </c>
      <c r="H28" s="124">
        <v>104306.32717</v>
      </c>
      <c r="I28" s="124">
        <v>117505.72493000001</v>
      </c>
      <c r="J28" s="48"/>
    </row>
    <row r="29" spans="2:10" s="11" customFormat="1" x14ac:dyDescent="0.2">
      <c r="B29" s="62">
        <v>4027</v>
      </c>
      <c r="C29" s="11" t="s">
        <v>69</v>
      </c>
      <c r="D29" s="124">
        <v>10281.446240000001</v>
      </c>
      <c r="E29" s="124">
        <v>57062.634170000005</v>
      </c>
      <c r="F29" s="124">
        <v>67344.080409999995</v>
      </c>
      <c r="G29" s="124">
        <v>17970.018120000001</v>
      </c>
      <c r="H29" s="124">
        <v>49374.062290000002</v>
      </c>
      <c r="I29" s="124">
        <v>67344.080409999995</v>
      </c>
      <c r="J29" s="48"/>
    </row>
    <row r="30" spans="2:10" s="11" customFormat="1" x14ac:dyDescent="0.2">
      <c r="B30" s="62">
        <v>4028</v>
      </c>
      <c r="C30" s="11" t="s">
        <v>70</v>
      </c>
      <c r="D30" s="124">
        <v>6428.9584999999997</v>
      </c>
      <c r="E30" s="124">
        <v>14236.2366</v>
      </c>
      <c r="F30" s="124">
        <v>20665.195100000001</v>
      </c>
      <c r="G30" s="124">
        <v>8472.9766099999997</v>
      </c>
      <c r="H30" s="124">
        <v>12192.218490000001</v>
      </c>
      <c r="I30" s="124">
        <v>20665.195100000001</v>
      </c>
      <c r="J30" s="48"/>
    </row>
    <row r="31" spans="2:10" s="11" customFormat="1" x14ac:dyDescent="0.2">
      <c r="B31" s="62">
        <v>4029</v>
      </c>
      <c r="C31" s="11" t="s">
        <v>71</v>
      </c>
      <c r="D31" s="124">
        <v>20157.358170000003</v>
      </c>
      <c r="E31" s="124">
        <v>74335.008290000012</v>
      </c>
      <c r="F31" s="124">
        <v>94492.366460000005</v>
      </c>
      <c r="G31" s="124">
        <v>16052.38694</v>
      </c>
      <c r="H31" s="124">
        <v>78439.979519999993</v>
      </c>
      <c r="I31" s="124">
        <v>94492.36645999999</v>
      </c>
      <c r="J31" s="48"/>
    </row>
    <row r="32" spans="2:10" s="11" customFormat="1" x14ac:dyDescent="0.2">
      <c r="B32" s="62">
        <v>4030</v>
      </c>
      <c r="C32" s="11" t="s">
        <v>72</v>
      </c>
      <c r="D32" s="124">
        <v>6619.0148300000001</v>
      </c>
      <c r="E32" s="124">
        <v>36822.82417</v>
      </c>
      <c r="F32" s="124">
        <v>43441.839</v>
      </c>
      <c r="G32" s="124">
        <v>13363.797849999999</v>
      </c>
      <c r="H32" s="124">
        <v>30078.041149999997</v>
      </c>
      <c r="I32" s="124">
        <v>43441.839</v>
      </c>
      <c r="J32" s="48"/>
    </row>
    <row r="33" spans="2:10" s="11" customFormat="1" x14ac:dyDescent="0.2">
      <c r="B33" s="62">
        <v>4031</v>
      </c>
      <c r="C33" s="11" t="s">
        <v>73</v>
      </c>
      <c r="D33" s="124">
        <v>9248.0929199999991</v>
      </c>
      <c r="E33" s="124">
        <v>26509.674500000001</v>
      </c>
      <c r="F33" s="124">
        <v>35757.767420000004</v>
      </c>
      <c r="G33" s="124">
        <v>9955.1613799999996</v>
      </c>
      <c r="H33" s="124">
        <v>25802.606039999999</v>
      </c>
      <c r="I33" s="124">
        <v>35757.767420000004</v>
      </c>
      <c r="J33" s="48"/>
    </row>
    <row r="34" spans="2:10" s="11" customFormat="1" x14ac:dyDescent="0.2">
      <c r="B34" s="62">
        <v>4032</v>
      </c>
      <c r="C34" s="11" t="s">
        <v>74</v>
      </c>
      <c r="D34" s="124">
        <v>7189.9514400000007</v>
      </c>
      <c r="E34" s="124">
        <v>32562.9051</v>
      </c>
      <c r="F34" s="124">
        <v>39752.856540000001</v>
      </c>
      <c r="G34" s="124">
        <v>15191.661539999999</v>
      </c>
      <c r="H34" s="124">
        <v>24561.195</v>
      </c>
      <c r="I34" s="124">
        <v>39752.856540000001</v>
      </c>
      <c r="J34" s="48"/>
    </row>
    <row r="35" spans="2:10" s="11" customFormat="1" x14ac:dyDescent="0.2">
      <c r="B35" s="62">
        <v>4033</v>
      </c>
      <c r="C35" s="11" t="s">
        <v>75</v>
      </c>
      <c r="D35" s="124">
        <v>17157.16057</v>
      </c>
      <c r="E35" s="124">
        <v>88570.964840000001</v>
      </c>
      <c r="F35" s="124">
        <v>105728.12540999999</v>
      </c>
      <c r="G35" s="124">
        <v>22514.176640000001</v>
      </c>
      <c r="H35" s="124">
        <v>83213.948770000003</v>
      </c>
      <c r="I35" s="124">
        <v>105728.12540999999</v>
      </c>
      <c r="J35" s="48"/>
    </row>
    <row r="36" spans="2:10" s="11" customFormat="1" x14ac:dyDescent="0.2">
      <c r="B36" s="62">
        <v>4034</v>
      </c>
      <c r="C36" s="11" t="s">
        <v>76</v>
      </c>
      <c r="D36" s="124">
        <v>14882.542029999999</v>
      </c>
      <c r="E36" s="124">
        <v>111643.30144999998</v>
      </c>
      <c r="F36" s="124">
        <v>126525.84348</v>
      </c>
      <c r="G36" s="124">
        <v>54750.500869999996</v>
      </c>
      <c r="H36" s="124">
        <v>71775.342609999992</v>
      </c>
      <c r="I36" s="124">
        <v>126525.84348</v>
      </c>
      <c r="J36" s="48"/>
    </row>
    <row r="37" spans="2:10" s="11" customFormat="1" x14ac:dyDescent="0.2">
      <c r="B37" s="62">
        <v>4035</v>
      </c>
      <c r="C37" s="11" t="s">
        <v>77</v>
      </c>
      <c r="D37" s="124">
        <v>14942.36233</v>
      </c>
      <c r="E37" s="124">
        <v>87930.301800000001</v>
      </c>
      <c r="F37" s="124">
        <v>102872.66412999999</v>
      </c>
      <c r="G37" s="124">
        <v>21365.001649999998</v>
      </c>
      <c r="H37" s="124">
        <v>81507.662479999999</v>
      </c>
      <c r="I37" s="124">
        <v>102872.66412999999</v>
      </c>
      <c r="J37" s="48"/>
    </row>
    <row r="38" spans="2:10" s="11" customFormat="1" x14ac:dyDescent="0.2">
      <c r="B38" s="62">
        <v>4037</v>
      </c>
      <c r="C38" s="11" t="s">
        <v>78</v>
      </c>
      <c r="D38" s="124">
        <v>18131.98012</v>
      </c>
      <c r="E38" s="124">
        <v>68510.544349999996</v>
      </c>
      <c r="F38" s="124">
        <v>86642.524470000004</v>
      </c>
      <c r="G38" s="124">
        <v>15062.409</v>
      </c>
      <c r="H38" s="124">
        <v>71580.115470000004</v>
      </c>
      <c r="I38" s="124">
        <v>86642.524470000004</v>
      </c>
      <c r="J38" s="48"/>
    </row>
    <row r="39" spans="2:10" s="11" customFormat="1" x14ac:dyDescent="0.2">
      <c r="B39" s="62">
        <v>4038</v>
      </c>
      <c r="C39" s="11" t="s">
        <v>79</v>
      </c>
      <c r="D39" s="124">
        <v>18123.163710000001</v>
      </c>
      <c r="E39" s="124">
        <v>93308.831609999994</v>
      </c>
      <c r="F39" s="124">
        <v>111431.99531999999</v>
      </c>
      <c r="G39" s="124">
        <v>31346.794429999998</v>
      </c>
      <c r="H39" s="124">
        <v>80085.200890000007</v>
      </c>
      <c r="I39" s="124">
        <v>111431.99531999999</v>
      </c>
      <c r="J39" s="48"/>
    </row>
    <row r="40" spans="2:10" s="11" customFormat="1" x14ac:dyDescent="0.2">
      <c r="B40" s="62">
        <v>4039</v>
      </c>
      <c r="C40" s="11" t="s">
        <v>80</v>
      </c>
      <c r="D40" s="124">
        <v>6408.8227000000006</v>
      </c>
      <c r="E40" s="124">
        <v>32907.380720000001</v>
      </c>
      <c r="F40" s="124">
        <v>39316.203420000005</v>
      </c>
      <c r="G40" s="124">
        <v>14544.7258</v>
      </c>
      <c r="H40" s="124">
        <v>24771.477620000001</v>
      </c>
      <c r="I40" s="124">
        <v>39316.203420000005</v>
      </c>
      <c r="J40" s="48"/>
    </row>
    <row r="41" spans="2:10" s="11" customFormat="1" x14ac:dyDescent="0.2">
      <c r="B41" s="62">
        <v>4040</v>
      </c>
      <c r="C41" s="11" t="s">
        <v>81</v>
      </c>
      <c r="D41" s="124">
        <v>46630.76874</v>
      </c>
      <c r="E41" s="124">
        <v>154477.68509000004</v>
      </c>
      <c r="F41" s="124">
        <v>201108.45383000004</v>
      </c>
      <c r="G41" s="124">
        <v>60656.430180000003</v>
      </c>
      <c r="H41" s="124">
        <v>140452.02365000002</v>
      </c>
      <c r="I41" s="124">
        <v>201108.45383000001</v>
      </c>
      <c r="J41" s="48"/>
    </row>
    <row r="42" spans="2:10" s="11" customFormat="1" x14ac:dyDescent="0.2">
      <c r="B42" s="62">
        <v>4041</v>
      </c>
      <c r="C42" s="11" t="s">
        <v>267</v>
      </c>
      <c r="D42" s="124">
        <v>25140.68059</v>
      </c>
      <c r="E42" s="124">
        <v>24207.504239999998</v>
      </c>
      <c r="F42" s="124">
        <v>49348.184829999998</v>
      </c>
      <c r="G42" s="124">
        <v>21659.521850000001</v>
      </c>
      <c r="H42" s="124">
        <v>27688.662980000001</v>
      </c>
      <c r="I42" s="124">
        <v>49348.184829999998</v>
      </c>
      <c r="J42" s="48"/>
    </row>
    <row r="43" spans="2:10" s="11" customFormat="1" x14ac:dyDescent="0.2">
      <c r="B43" s="62">
        <v>4042</v>
      </c>
      <c r="C43" s="11" t="s">
        <v>82</v>
      </c>
      <c r="D43" s="124">
        <v>15816.072259999999</v>
      </c>
      <c r="E43" s="124">
        <v>41012.57245</v>
      </c>
      <c r="F43" s="124">
        <v>56828.64471</v>
      </c>
      <c r="G43" s="124">
        <v>11916.39878</v>
      </c>
      <c r="H43" s="124">
        <v>44912.245929999997</v>
      </c>
      <c r="I43" s="124">
        <v>56828.64471</v>
      </c>
      <c r="J43" s="48"/>
    </row>
    <row r="44" spans="2:10" s="11" customFormat="1" x14ac:dyDescent="0.2">
      <c r="B44" s="62">
        <v>4044</v>
      </c>
      <c r="C44" s="11" t="s">
        <v>83</v>
      </c>
      <c r="D44" s="124">
        <v>21887.15539</v>
      </c>
      <c r="E44" s="124">
        <v>77955.116599999994</v>
      </c>
      <c r="F44" s="124">
        <v>99842.271989999994</v>
      </c>
      <c r="G44" s="124">
        <v>22955.034149999999</v>
      </c>
      <c r="H44" s="124">
        <v>76887.237840000002</v>
      </c>
      <c r="I44" s="124">
        <v>99842.271990000008</v>
      </c>
      <c r="J44" s="48"/>
    </row>
    <row r="45" spans="2:10" s="11" customFormat="1" x14ac:dyDescent="0.2">
      <c r="B45" s="62">
        <v>4045</v>
      </c>
      <c r="C45" s="11" t="s">
        <v>84</v>
      </c>
      <c r="D45" s="124">
        <v>74106.15006</v>
      </c>
      <c r="E45" s="124">
        <v>290636.76445000002</v>
      </c>
      <c r="F45" s="124">
        <v>364742.91450999997</v>
      </c>
      <c r="G45" s="124">
        <v>155154.25526999999</v>
      </c>
      <c r="H45" s="124">
        <v>209588.65924000001</v>
      </c>
      <c r="I45" s="124">
        <v>364742.91450999997</v>
      </c>
      <c r="J45" s="48"/>
    </row>
    <row r="46" spans="2:10" s="11" customFormat="1" x14ac:dyDescent="0.2">
      <c r="B46" s="62">
        <v>4046</v>
      </c>
      <c r="C46" s="11" t="s">
        <v>85</v>
      </c>
      <c r="D46" s="124">
        <v>6568.9018100000003</v>
      </c>
      <c r="E46" s="124">
        <v>23946.876800000002</v>
      </c>
      <c r="F46" s="124">
        <v>30515.778610000001</v>
      </c>
      <c r="G46" s="124">
        <v>7472.5058599999993</v>
      </c>
      <c r="H46" s="124">
        <v>23043.27275</v>
      </c>
      <c r="I46" s="124">
        <v>30515.778610000001</v>
      </c>
      <c r="J46" s="48"/>
    </row>
    <row r="47" spans="2:10" s="11" customFormat="1" x14ac:dyDescent="0.2">
      <c r="B47" s="62">
        <v>4047</v>
      </c>
      <c r="C47" s="11" t="s">
        <v>86</v>
      </c>
      <c r="D47" s="124">
        <v>46273.92325</v>
      </c>
      <c r="E47" s="124">
        <v>84851.190450000009</v>
      </c>
      <c r="F47" s="124">
        <v>131125.11370000002</v>
      </c>
      <c r="G47" s="124">
        <v>16810.586380000001</v>
      </c>
      <c r="H47" s="124">
        <v>114314.52732000001</v>
      </c>
      <c r="I47" s="124">
        <v>131125.11370000002</v>
      </c>
      <c r="J47" s="48"/>
    </row>
    <row r="48" spans="2:10" s="11" customFormat="1" x14ac:dyDescent="0.2">
      <c r="B48" s="62">
        <v>4048</v>
      </c>
      <c r="C48" s="11" t="s">
        <v>87</v>
      </c>
      <c r="D48" s="124">
        <v>26158.193289999999</v>
      </c>
      <c r="E48" s="124">
        <v>70934.197140000004</v>
      </c>
      <c r="F48" s="124">
        <v>97092.390430000014</v>
      </c>
      <c r="G48" s="124">
        <v>39681.226149999995</v>
      </c>
      <c r="H48" s="124">
        <v>57411.164280000005</v>
      </c>
      <c r="I48" s="124">
        <v>97092.390430000014</v>
      </c>
      <c r="J48" s="48"/>
    </row>
    <row r="49" spans="2:10" s="48" customFormat="1" ht="21.75" customHeight="1" x14ac:dyDescent="0.2">
      <c r="B49" s="47">
        <v>4089</v>
      </c>
      <c r="C49" s="48" t="s">
        <v>88</v>
      </c>
      <c r="D49" s="49">
        <v>365210.71085999993</v>
      </c>
      <c r="E49" s="49">
        <v>1022314.0170900001</v>
      </c>
      <c r="F49" s="49">
        <v>1387524.72795</v>
      </c>
      <c r="G49" s="49">
        <v>280480.75605999993</v>
      </c>
      <c r="H49" s="49">
        <v>1107043.9718899999</v>
      </c>
      <c r="I49" s="49">
        <v>1387524.7279499997</v>
      </c>
    </row>
    <row r="50" spans="2:10" s="11" customFormat="1" x14ac:dyDescent="0.2">
      <c r="B50" s="62">
        <v>4061</v>
      </c>
      <c r="C50" s="11" t="s">
        <v>268</v>
      </c>
      <c r="D50" s="124">
        <v>9403.0141100000001</v>
      </c>
      <c r="E50" s="124">
        <v>24399.971539999999</v>
      </c>
      <c r="F50" s="124">
        <v>33802.985649999995</v>
      </c>
      <c r="G50" s="124">
        <v>11522.01383</v>
      </c>
      <c r="H50" s="124">
        <v>22280.971819999999</v>
      </c>
      <c r="I50" s="124">
        <v>33802.985649999995</v>
      </c>
      <c r="J50" s="48"/>
    </row>
    <row r="51" spans="2:10" s="11" customFormat="1" x14ac:dyDescent="0.2">
      <c r="B51" s="62">
        <v>4062</v>
      </c>
      <c r="C51" s="11" t="s">
        <v>89</v>
      </c>
      <c r="D51" s="124">
        <v>36619.727159999995</v>
      </c>
      <c r="E51" s="124">
        <v>62145.435570000001</v>
      </c>
      <c r="F51" s="124">
        <v>98765.162729999996</v>
      </c>
      <c r="G51" s="124">
        <v>11710.37249</v>
      </c>
      <c r="H51" s="124">
        <v>87054.790239999988</v>
      </c>
      <c r="I51" s="124">
        <v>98765.162729999996</v>
      </c>
      <c r="J51" s="48"/>
    </row>
    <row r="52" spans="2:10" s="11" customFormat="1" x14ac:dyDescent="0.2">
      <c r="B52" s="62">
        <v>4063</v>
      </c>
      <c r="C52" s="11" t="s">
        <v>269</v>
      </c>
      <c r="D52" s="124">
        <v>16984.806170000003</v>
      </c>
      <c r="E52" s="124">
        <v>96476.137519999989</v>
      </c>
      <c r="F52" s="124">
        <v>113460.94369</v>
      </c>
      <c r="G52" s="124">
        <v>16507.369650000001</v>
      </c>
      <c r="H52" s="124">
        <v>96953.574040000007</v>
      </c>
      <c r="I52" s="124">
        <v>113460.94369000001</v>
      </c>
      <c r="J52" s="48"/>
    </row>
    <row r="53" spans="2:10" s="11" customFormat="1" x14ac:dyDescent="0.2">
      <c r="B53" s="62">
        <v>4064</v>
      </c>
      <c r="C53" s="11" t="s">
        <v>90</v>
      </c>
      <c r="D53" s="124">
        <v>6578.7970500000001</v>
      </c>
      <c r="E53" s="124">
        <v>8990.3913000000011</v>
      </c>
      <c r="F53" s="124">
        <v>15569.188350000002</v>
      </c>
      <c r="G53" s="124">
        <v>1913.7664499999998</v>
      </c>
      <c r="H53" s="124">
        <v>13655.421900000001</v>
      </c>
      <c r="I53" s="124">
        <v>15569.18835</v>
      </c>
      <c r="J53" s="48"/>
    </row>
    <row r="54" spans="2:10" s="11" customFormat="1" x14ac:dyDescent="0.2">
      <c r="B54" s="62">
        <v>4065</v>
      </c>
      <c r="C54" s="11" t="s">
        <v>91</v>
      </c>
      <c r="D54" s="124">
        <v>25330.756010000001</v>
      </c>
      <c r="E54" s="124">
        <v>39933.369829999996</v>
      </c>
      <c r="F54" s="124">
        <v>65264.125840000001</v>
      </c>
      <c r="G54" s="124">
        <v>6127.8201399999998</v>
      </c>
      <c r="H54" s="124">
        <v>59136.305700000004</v>
      </c>
      <c r="I54" s="124">
        <v>65264.125840000001</v>
      </c>
      <c r="J54" s="48"/>
    </row>
    <row r="55" spans="2:10" s="11" customFormat="1" x14ac:dyDescent="0.2">
      <c r="B55" s="62">
        <v>4066</v>
      </c>
      <c r="C55" s="11" t="s">
        <v>92</v>
      </c>
      <c r="D55" s="124">
        <v>2831.6314400000001</v>
      </c>
      <c r="E55" s="124">
        <v>14289.28549</v>
      </c>
      <c r="F55" s="124">
        <v>17120.916929999999</v>
      </c>
      <c r="G55" s="124">
        <v>1822.0240200000001</v>
      </c>
      <c r="H55" s="124">
        <v>15298.89291</v>
      </c>
      <c r="I55" s="124">
        <v>17120.916929999999</v>
      </c>
      <c r="J55" s="48"/>
    </row>
    <row r="56" spans="2:10" s="11" customFormat="1" x14ac:dyDescent="0.2">
      <c r="B56" s="62">
        <v>4067</v>
      </c>
      <c r="C56" s="11" t="s">
        <v>270</v>
      </c>
      <c r="D56" s="124">
        <v>7271.1140700000005</v>
      </c>
      <c r="E56" s="124">
        <v>19317.92295</v>
      </c>
      <c r="F56" s="124">
        <v>26589.03702</v>
      </c>
      <c r="G56" s="124">
        <v>3367.4127399999998</v>
      </c>
      <c r="H56" s="124">
        <v>23221.62428</v>
      </c>
      <c r="I56" s="124">
        <v>26589.03702</v>
      </c>
      <c r="J56" s="48"/>
    </row>
    <row r="57" spans="2:10" s="11" customFormat="1" x14ac:dyDescent="0.2">
      <c r="B57" s="62">
        <v>4068</v>
      </c>
      <c r="C57" s="11" t="s">
        <v>93</v>
      </c>
      <c r="D57" s="124">
        <v>5963.8573799999995</v>
      </c>
      <c r="E57" s="124">
        <v>31844.578570000001</v>
      </c>
      <c r="F57" s="124">
        <v>37808.435950000006</v>
      </c>
      <c r="G57" s="124">
        <v>12070.53527</v>
      </c>
      <c r="H57" s="124">
        <v>25737.900679999999</v>
      </c>
      <c r="I57" s="124">
        <v>37808.435950000006</v>
      </c>
      <c r="J57" s="48"/>
    </row>
    <row r="58" spans="2:10" s="11" customFormat="1" x14ac:dyDescent="0.2">
      <c r="B58" s="62">
        <v>4084</v>
      </c>
      <c r="C58" s="11" t="s">
        <v>94</v>
      </c>
      <c r="D58" s="124">
        <v>1822.2674500000001</v>
      </c>
      <c r="E58" s="124">
        <v>10471.46775</v>
      </c>
      <c r="F58" s="124">
        <v>12293.735199999999</v>
      </c>
      <c r="G58" s="124">
        <v>2122.9576699999998</v>
      </c>
      <c r="H58" s="124">
        <v>10170.777529999999</v>
      </c>
      <c r="I58" s="124">
        <v>12293.735199999999</v>
      </c>
      <c r="J58" s="48"/>
    </row>
    <row r="59" spans="2:10" s="11" customFormat="1" x14ac:dyDescent="0.2">
      <c r="B59" s="62">
        <v>4071</v>
      </c>
      <c r="C59" s="11" t="s">
        <v>95</v>
      </c>
      <c r="D59" s="124">
        <v>9866.8414499999999</v>
      </c>
      <c r="E59" s="124">
        <v>57732.286869999996</v>
      </c>
      <c r="F59" s="124">
        <v>67599.128319999989</v>
      </c>
      <c r="G59" s="124">
        <v>19322.117989999999</v>
      </c>
      <c r="H59" s="124">
        <v>48277.010329999997</v>
      </c>
      <c r="I59" s="124">
        <v>67599.128319999989</v>
      </c>
      <c r="J59" s="48"/>
    </row>
    <row r="60" spans="2:10" s="11" customFormat="1" x14ac:dyDescent="0.2">
      <c r="B60" s="62">
        <v>4072</v>
      </c>
      <c r="C60" s="11" t="s">
        <v>271</v>
      </c>
      <c r="D60" s="124">
        <v>12834.82423</v>
      </c>
      <c r="E60" s="124">
        <v>38954.02448</v>
      </c>
      <c r="F60" s="124">
        <v>51788.848709999991</v>
      </c>
      <c r="G60" s="124">
        <v>9567.3147799999988</v>
      </c>
      <c r="H60" s="124">
        <v>42221.533929999998</v>
      </c>
      <c r="I60" s="124">
        <v>51788.848709999998</v>
      </c>
      <c r="J60" s="48"/>
    </row>
    <row r="61" spans="2:10" s="11" customFormat="1" x14ac:dyDescent="0.2">
      <c r="B61" s="62">
        <v>4073</v>
      </c>
      <c r="C61" s="11" t="s">
        <v>96</v>
      </c>
      <c r="D61" s="124">
        <v>12149.15007</v>
      </c>
      <c r="E61" s="124">
        <v>31566.738309999997</v>
      </c>
      <c r="F61" s="124">
        <v>43715.888379999997</v>
      </c>
      <c r="G61" s="124">
        <v>8604.5532500000008</v>
      </c>
      <c r="H61" s="124">
        <v>35111.335129999999</v>
      </c>
      <c r="I61" s="124">
        <v>43715.888380000004</v>
      </c>
      <c r="J61" s="48"/>
    </row>
    <row r="62" spans="2:10" s="11" customFormat="1" x14ac:dyDescent="0.2">
      <c r="B62" s="62">
        <v>4074</v>
      </c>
      <c r="C62" s="11" t="s">
        <v>97</v>
      </c>
      <c r="D62" s="124">
        <v>27380.652670000003</v>
      </c>
      <c r="E62" s="124">
        <v>70418.314750000005</v>
      </c>
      <c r="F62" s="124">
        <v>97798.967420000001</v>
      </c>
      <c r="G62" s="124">
        <v>11325.919260000001</v>
      </c>
      <c r="H62" s="124">
        <v>86473.048159999991</v>
      </c>
      <c r="I62" s="124">
        <v>97798.967420000001</v>
      </c>
      <c r="J62" s="48"/>
    </row>
    <row r="63" spans="2:10" s="11" customFormat="1" x14ac:dyDescent="0.2">
      <c r="B63" s="62">
        <v>4075</v>
      </c>
      <c r="C63" s="11" t="s">
        <v>272</v>
      </c>
      <c r="D63" s="124">
        <v>26630.543269999998</v>
      </c>
      <c r="E63" s="124">
        <v>53552.714220000002</v>
      </c>
      <c r="F63" s="124">
        <v>80183.257489999989</v>
      </c>
      <c r="G63" s="124">
        <v>22357.079510000003</v>
      </c>
      <c r="H63" s="124">
        <v>57826.177979999993</v>
      </c>
      <c r="I63" s="124">
        <v>80183.257489999989</v>
      </c>
      <c r="J63" s="48"/>
    </row>
    <row r="64" spans="2:10" s="11" customFormat="1" x14ac:dyDescent="0.2">
      <c r="B64" s="62">
        <v>4076</v>
      </c>
      <c r="C64" s="11" t="s">
        <v>98</v>
      </c>
      <c r="D64" s="124">
        <v>8202.7645200000006</v>
      </c>
      <c r="E64" s="124">
        <v>25548.117460000001</v>
      </c>
      <c r="F64" s="124">
        <v>33750.881980000006</v>
      </c>
      <c r="G64" s="124">
        <v>7130.7317000000003</v>
      </c>
      <c r="H64" s="124">
        <v>26620.150280000002</v>
      </c>
      <c r="I64" s="124">
        <v>33750.881980000006</v>
      </c>
      <c r="J64" s="48"/>
    </row>
    <row r="65" spans="2:10" s="11" customFormat="1" x14ac:dyDescent="0.2">
      <c r="B65" s="62">
        <v>4077</v>
      </c>
      <c r="C65" s="11" t="s">
        <v>99</v>
      </c>
      <c r="D65" s="124">
        <v>3977.68622</v>
      </c>
      <c r="E65" s="124">
        <v>12518.20635</v>
      </c>
      <c r="F65" s="124">
        <v>16495.89257</v>
      </c>
      <c r="G65" s="124">
        <v>6053.8681500000002</v>
      </c>
      <c r="H65" s="124">
        <v>10442.02442</v>
      </c>
      <c r="I65" s="124">
        <v>16495.89257</v>
      </c>
      <c r="J65" s="48"/>
    </row>
    <row r="66" spans="2:10" s="11" customFormat="1" x14ac:dyDescent="0.2">
      <c r="B66" s="62">
        <v>4078</v>
      </c>
      <c r="C66" s="11" t="s">
        <v>100</v>
      </c>
      <c r="D66" s="124">
        <v>3000.5272999999997</v>
      </c>
      <c r="E66" s="124">
        <v>3390.4943800000001</v>
      </c>
      <c r="F66" s="124">
        <v>6391.0216799999998</v>
      </c>
      <c r="G66" s="124">
        <v>1726.3658899999998</v>
      </c>
      <c r="H66" s="124">
        <v>4664.6557899999998</v>
      </c>
      <c r="I66" s="124">
        <v>6391.0216799999998</v>
      </c>
      <c r="J66" s="48"/>
    </row>
    <row r="67" spans="2:10" s="11" customFormat="1" x14ac:dyDescent="0.2">
      <c r="B67" s="62">
        <v>4079</v>
      </c>
      <c r="C67" s="11" t="s">
        <v>101</v>
      </c>
      <c r="D67" s="124">
        <v>5642.4214399999992</v>
      </c>
      <c r="E67" s="124">
        <v>14729.404849999999</v>
      </c>
      <c r="F67" s="124">
        <v>20371.826290000001</v>
      </c>
      <c r="G67" s="124">
        <v>3740.5822299999995</v>
      </c>
      <c r="H67" s="124">
        <v>16631.244060000001</v>
      </c>
      <c r="I67" s="124">
        <v>20371.826290000001</v>
      </c>
      <c r="J67" s="48"/>
    </row>
    <row r="68" spans="2:10" s="11" customFormat="1" x14ac:dyDescent="0.2">
      <c r="B68" s="62">
        <v>4080</v>
      </c>
      <c r="C68" s="11" t="s">
        <v>102</v>
      </c>
      <c r="D68" s="124">
        <v>29077.32086</v>
      </c>
      <c r="E68" s="124">
        <v>127054.96335000002</v>
      </c>
      <c r="F68" s="124">
        <v>156132.28421000004</v>
      </c>
      <c r="G68" s="124">
        <v>30503.910010000003</v>
      </c>
      <c r="H68" s="124">
        <v>125628.37419999999</v>
      </c>
      <c r="I68" s="124">
        <v>156132.28420999998</v>
      </c>
      <c r="J68" s="48"/>
    </row>
    <row r="69" spans="2:10" s="11" customFormat="1" x14ac:dyDescent="0.2">
      <c r="B69" s="62">
        <v>4081</v>
      </c>
      <c r="C69" s="11" t="s">
        <v>103</v>
      </c>
      <c r="D69" s="124">
        <v>26768.210010000003</v>
      </c>
      <c r="E69" s="124">
        <v>63927.176319999999</v>
      </c>
      <c r="F69" s="124">
        <v>90695.386329999994</v>
      </c>
      <c r="G69" s="124">
        <v>13809.938890000001</v>
      </c>
      <c r="H69" s="124">
        <v>76885.447440000004</v>
      </c>
      <c r="I69" s="124">
        <v>90695.386329999994</v>
      </c>
      <c r="J69" s="48"/>
    </row>
    <row r="70" spans="2:10" s="11" customFormat="1" x14ac:dyDescent="0.2">
      <c r="B70" s="62">
        <v>4082</v>
      </c>
      <c r="C70" s="11" t="s">
        <v>273</v>
      </c>
      <c r="D70" s="124">
        <v>68012.65883</v>
      </c>
      <c r="E70" s="124">
        <v>166957.20275</v>
      </c>
      <c r="F70" s="124">
        <v>234969.86158</v>
      </c>
      <c r="G70" s="124">
        <v>70540.505380000002</v>
      </c>
      <c r="H70" s="124">
        <v>164429.35619999998</v>
      </c>
      <c r="I70" s="124">
        <v>234969.86158</v>
      </c>
      <c r="J70" s="48"/>
    </row>
    <row r="71" spans="2:10" s="11" customFormat="1" x14ac:dyDescent="0.2">
      <c r="B71" s="62">
        <v>4083</v>
      </c>
      <c r="C71" s="11" t="s">
        <v>104</v>
      </c>
      <c r="D71" s="124">
        <v>18861.139149999999</v>
      </c>
      <c r="E71" s="124">
        <v>48095.812479999993</v>
      </c>
      <c r="F71" s="124">
        <v>66956.951629999996</v>
      </c>
      <c r="G71" s="124">
        <v>8633.5967600000004</v>
      </c>
      <c r="H71" s="124">
        <v>58323.354869999996</v>
      </c>
      <c r="I71" s="124">
        <v>66956.951629999996</v>
      </c>
      <c r="J71" s="48"/>
    </row>
    <row r="72" spans="2:10" s="48" customFormat="1" ht="21.75" customHeight="1" x14ac:dyDescent="0.2">
      <c r="B72" s="47">
        <v>4129</v>
      </c>
      <c r="C72" s="48" t="s">
        <v>105</v>
      </c>
      <c r="D72" s="49">
        <v>289017.54174999992</v>
      </c>
      <c r="E72" s="49">
        <v>728080.75057999999</v>
      </c>
      <c r="F72" s="49">
        <v>1017098.29233</v>
      </c>
      <c r="G72" s="49">
        <v>219348.36470000003</v>
      </c>
      <c r="H72" s="49">
        <v>797749.92762999993</v>
      </c>
      <c r="I72" s="49">
        <v>1017098.29233</v>
      </c>
    </row>
    <row r="73" spans="2:10" s="11" customFormat="1" x14ac:dyDescent="0.2">
      <c r="B73" s="62">
        <v>4091</v>
      </c>
      <c r="C73" s="11" t="s">
        <v>106</v>
      </c>
      <c r="D73" s="124">
        <v>6245.8246600000002</v>
      </c>
      <c r="E73" s="124">
        <v>23535.123769999998</v>
      </c>
      <c r="F73" s="124">
        <v>29780.94843</v>
      </c>
      <c r="G73" s="124">
        <v>10412.091289999998</v>
      </c>
      <c r="H73" s="124">
        <v>19368.85714</v>
      </c>
      <c r="I73" s="124">
        <v>29780.94843</v>
      </c>
      <c r="J73" s="48"/>
    </row>
    <row r="74" spans="2:10" s="11" customFormat="1" x14ac:dyDescent="0.2">
      <c r="B74" s="62">
        <v>4092</v>
      </c>
      <c r="C74" s="11" t="s">
        <v>107</v>
      </c>
      <c r="D74" s="124">
        <v>16932.35989</v>
      </c>
      <c r="E74" s="124">
        <v>48138.837399999997</v>
      </c>
      <c r="F74" s="124">
        <v>65071.197289999996</v>
      </c>
      <c r="G74" s="124">
        <v>22231.51096</v>
      </c>
      <c r="H74" s="124">
        <v>42839.686329999997</v>
      </c>
      <c r="I74" s="124">
        <v>65071.197289999996</v>
      </c>
      <c r="J74" s="48"/>
    </row>
    <row r="75" spans="2:10" s="11" customFormat="1" x14ac:dyDescent="0.2">
      <c r="B75" s="62">
        <v>4093</v>
      </c>
      <c r="C75" s="11" t="s">
        <v>108</v>
      </c>
      <c r="D75" s="124">
        <v>1723.53205</v>
      </c>
      <c r="E75" s="124">
        <v>7656.7600200000006</v>
      </c>
      <c r="F75" s="124">
        <v>9380.2920699999995</v>
      </c>
      <c r="G75" s="124">
        <v>2111.5247300000001</v>
      </c>
      <c r="H75" s="124">
        <v>7268.7673400000003</v>
      </c>
      <c r="I75" s="124">
        <v>9380.2920699999995</v>
      </c>
      <c r="J75" s="48"/>
    </row>
    <row r="76" spans="2:10" s="11" customFormat="1" x14ac:dyDescent="0.2">
      <c r="B76" s="62">
        <v>4124</v>
      </c>
      <c r="C76" s="11" t="s">
        <v>254</v>
      </c>
      <c r="D76" s="124">
        <v>7674.2715799999996</v>
      </c>
      <c r="E76" s="124">
        <v>15737.777300000002</v>
      </c>
      <c r="F76" s="124">
        <v>23412.048880000002</v>
      </c>
      <c r="G76" s="124">
        <v>3351.3535899999997</v>
      </c>
      <c r="H76" s="124">
        <v>20060.69529</v>
      </c>
      <c r="I76" s="124">
        <v>23412.048879999998</v>
      </c>
      <c r="J76" s="48"/>
    </row>
    <row r="77" spans="2:10" s="11" customFormat="1" x14ac:dyDescent="0.2">
      <c r="B77" s="62">
        <v>4094</v>
      </c>
      <c r="C77" s="11" t="s">
        <v>109</v>
      </c>
      <c r="D77" s="124">
        <v>5675.45982</v>
      </c>
      <c r="E77" s="124">
        <v>9137.6607900000017</v>
      </c>
      <c r="F77" s="124">
        <v>14813.120610000002</v>
      </c>
      <c r="G77" s="124">
        <v>5118.9791500000001</v>
      </c>
      <c r="H77" s="124">
        <v>9694.1414599999989</v>
      </c>
      <c r="I77" s="124">
        <v>14813.12061</v>
      </c>
      <c r="J77" s="48"/>
    </row>
    <row r="78" spans="2:10" s="11" customFormat="1" x14ac:dyDescent="0.2">
      <c r="B78" s="62">
        <v>4095</v>
      </c>
      <c r="C78" s="11" t="s">
        <v>6</v>
      </c>
      <c r="D78" s="124">
        <v>130359.66471000001</v>
      </c>
      <c r="E78" s="124">
        <v>165261.69792999999</v>
      </c>
      <c r="F78" s="124">
        <v>295621.36264000001</v>
      </c>
      <c r="G78" s="124">
        <v>38785.45768</v>
      </c>
      <c r="H78" s="124">
        <v>256835.90495999999</v>
      </c>
      <c r="I78" s="124">
        <v>295621.36264000001</v>
      </c>
      <c r="J78" s="48"/>
    </row>
    <row r="79" spans="2:10" s="11" customFormat="1" x14ac:dyDescent="0.2">
      <c r="B79" s="62">
        <v>4096</v>
      </c>
      <c r="C79" s="11" t="s">
        <v>110</v>
      </c>
      <c r="D79" s="124">
        <v>1987.2096899999999</v>
      </c>
      <c r="E79" s="124">
        <v>8626.8137599999991</v>
      </c>
      <c r="F79" s="124">
        <v>10614.023449999999</v>
      </c>
      <c r="G79" s="124">
        <v>3282.5674399999998</v>
      </c>
      <c r="H79" s="124">
        <v>7331.4560099999999</v>
      </c>
      <c r="I79" s="124">
        <v>10614.023449999999</v>
      </c>
      <c r="J79" s="48"/>
    </row>
    <row r="80" spans="2:10" s="11" customFormat="1" x14ac:dyDescent="0.2">
      <c r="B80" s="62">
        <v>4097</v>
      </c>
      <c r="C80" s="11" t="s">
        <v>111</v>
      </c>
      <c r="D80" s="124">
        <v>2641.7407899999998</v>
      </c>
      <c r="E80" s="124">
        <v>5424.8865800000003</v>
      </c>
      <c r="F80" s="124">
        <v>8066.6273700000002</v>
      </c>
      <c r="G80" s="124">
        <v>1271.1852699999999</v>
      </c>
      <c r="H80" s="124">
        <v>6795.4420999999993</v>
      </c>
      <c r="I80" s="124">
        <v>8066.6273699999992</v>
      </c>
      <c r="J80" s="48"/>
    </row>
    <row r="81" spans="2:10" s="11" customFormat="1" x14ac:dyDescent="0.2">
      <c r="B81" s="62">
        <v>4099</v>
      </c>
      <c r="C81" s="11" t="s">
        <v>112</v>
      </c>
      <c r="D81" s="124">
        <v>3231.7665100000004</v>
      </c>
      <c r="E81" s="124">
        <v>6804.7132900000006</v>
      </c>
      <c r="F81" s="124">
        <v>10036.479800000001</v>
      </c>
      <c r="G81" s="124">
        <v>1188.40553</v>
      </c>
      <c r="H81" s="124">
        <v>8848.0742699999992</v>
      </c>
      <c r="I81" s="124">
        <v>10036.479799999999</v>
      </c>
      <c r="J81" s="48"/>
    </row>
    <row r="82" spans="2:10" s="11" customFormat="1" x14ac:dyDescent="0.2">
      <c r="B82" s="62">
        <v>4100</v>
      </c>
      <c r="C82" s="11" t="s">
        <v>274</v>
      </c>
      <c r="D82" s="124">
        <v>12825.274730000001</v>
      </c>
      <c r="E82" s="124">
        <v>42021.663990000001</v>
      </c>
      <c r="F82" s="124">
        <v>54846.938719999998</v>
      </c>
      <c r="G82" s="124">
        <v>16033.261329999999</v>
      </c>
      <c r="H82" s="124">
        <v>38813.677389999997</v>
      </c>
      <c r="I82" s="124">
        <v>54846.938719999998</v>
      </c>
      <c r="J82" s="48"/>
    </row>
    <row r="83" spans="2:10" s="11" customFormat="1" x14ac:dyDescent="0.2">
      <c r="B83" s="62">
        <v>4104</v>
      </c>
      <c r="C83" s="11" t="s">
        <v>113</v>
      </c>
      <c r="D83" s="124">
        <v>7639.1879500000005</v>
      </c>
      <c r="E83" s="124">
        <v>37252.859240000005</v>
      </c>
      <c r="F83" s="124">
        <v>44892.047190000005</v>
      </c>
      <c r="G83" s="124">
        <v>14283.61011</v>
      </c>
      <c r="H83" s="124">
        <v>30608.43708</v>
      </c>
      <c r="I83" s="124">
        <v>44892.047189999997</v>
      </c>
      <c r="J83" s="48"/>
    </row>
    <row r="84" spans="2:10" s="11" customFormat="1" x14ac:dyDescent="0.2">
      <c r="B84" s="62">
        <v>4105</v>
      </c>
      <c r="C84" s="11" t="s">
        <v>114</v>
      </c>
      <c r="D84" s="124">
        <v>1709.03556</v>
      </c>
      <c r="E84" s="124">
        <v>6475.7864</v>
      </c>
      <c r="F84" s="124">
        <v>8184.8219600000011</v>
      </c>
      <c r="G84" s="124">
        <v>2076.7820100000004</v>
      </c>
      <c r="H84" s="124">
        <v>6108.0399500000003</v>
      </c>
      <c r="I84" s="124">
        <v>8184.8219600000011</v>
      </c>
      <c r="J84" s="48"/>
    </row>
    <row r="85" spans="2:10" s="11" customFormat="1" x14ac:dyDescent="0.2">
      <c r="B85" s="62">
        <v>4106</v>
      </c>
      <c r="C85" s="11" t="s">
        <v>115</v>
      </c>
      <c r="D85" s="124">
        <v>1538.3821300000002</v>
      </c>
      <c r="E85" s="124">
        <v>3830.0681</v>
      </c>
      <c r="F85" s="124">
        <v>5368.4502300000004</v>
      </c>
      <c r="G85" s="124">
        <v>545.52614000000005</v>
      </c>
      <c r="H85" s="124">
        <v>4822.9240899999995</v>
      </c>
      <c r="I85" s="124">
        <v>5368.4502299999995</v>
      </c>
      <c r="J85" s="48"/>
    </row>
    <row r="86" spans="2:10" s="11" customFormat="1" x14ac:dyDescent="0.2">
      <c r="B86" s="62">
        <v>4107</v>
      </c>
      <c r="C86" s="11" t="s">
        <v>116</v>
      </c>
      <c r="D86" s="124">
        <v>2737.27729</v>
      </c>
      <c r="E86" s="124">
        <v>17113.188160000002</v>
      </c>
      <c r="F86" s="124">
        <v>19850.46545</v>
      </c>
      <c r="G86" s="124">
        <v>6083.9073600000002</v>
      </c>
      <c r="H86" s="124">
        <v>13766.55809</v>
      </c>
      <c r="I86" s="124">
        <v>19850.46545</v>
      </c>
      <c r="J86" s="48"/>
    </row>
    <row r="87" spans="2:10" s="11" customFormat="1" x14ac:dyDescent="0.2">
      <c r="B87" s="62">
        <v>4110</v>
      </c>
      <c r="C87" s="11" t="s">
        <v>117</v>
      </c>
      <c r="D87" s="124">
        <v>3272.2549300000001</v>
      </c>
      <c r="E87" s="124">
        <v>14228.90265</v>
      </c>
      <c r="F87" s="124">
        <v>17501.157580000003</v>
      </c>
      <c r="G87" s="124">
        <v>3726.5378299999998</v>
      </c>
      <c r="H87" s="124">
        <v>13774.61975</v>
      </c>
      <c r="I87" s="124">
        <v>17501.157579999999</v>
      </c>
      <c r="J87" s="48"/>
    </row>
    <row r="88" spans="2:10" s="11" customFormat="1" x14ac:dyDescent="0.2">
      <c r="B88" s="62">
        <v>4111</v>
      </c>
      <c r="C88" s="11" t="s">
        <v>118</v>
      </c>
      <c r="D88" s="124">
        <v>1885.4647299999999</v>
      </c>
      <c r="E88" s="124">
        <v>18540.9067</v>
      </c>
      <c r="F88" s="124">
        <v>20426.371429999999</v>
      </c>
      <c r="G88" s="124">
        <v>4486.3132500000002</v>
      </c>
      <c r="H88" s="124">
        <v>15940.05818</v>
      </c>
      <c r="I88" s="124">
        <v>20426.371429999999</v>
      </c>
      <c r="J88" s="48"/>
    </row>
    <row r="89" spans="2:10" s="11" customFormat="1" x14ac:dyDescent="0.2">
      <c r="B89" s="62">
        <v>4112</v>
      </c>
      <c r="C89" s="11" t="s">
        <v>119</v>
      </c>
      <c r="D89" s="124">
        <v>2198.3673699999999</v>
      </c>
      <c r="E89" s="124">
        <v>13241.58</v>
      </c>
      <c r="F89" s="124">
        <v>15439.947370000002</v>
      </c>
      <c r="G89" s="124">
        <v>1474.38537</v>
      </c>
      <c r="H89" s="124">
        <v>13965.562</v>
      </c>
      <c r="I89" s="124">
        <v>15439.94737</v>
      </c>
      <c r="J89" s="48"/>
    </row>
    <row r="90" spans="2:10" s="11" customFormat="1" x14ac:dyDescent="0.2">
      <c r="B90" s="62">
        <v>4113</v>
      </c>
      <c r="C90" s="11" t="s">
        <v>120</v>
      </c>
      <c r="D90" s="124">
        <v>2876.67812</v>
      </c>
      <c r="E90" s="124">
        <v>8980.4248200000002</v>
      </c>
      <c r="F90" s="124">
        <v>11857.102940000001</v>
      </c>
      <c r="G90" s="124">
        <v>2690.67058</v>
      </c>
      <c r="H90" s="124">
        <v>9166.4323599999989</v>
      </c>
      <c r="I90" s="124">
        <v>11857.102939999999</v>
      </c>
      <c r="J90" s="48"/>
    </row>
    <row r="91" spans="2:10" s="11" customFormat="1" x14ac:dyDescent="0.2">
      <c r="B91" s="62">
        <v>4125</v>
      </c>
      <c r="C91" s="11" t="s">
        <v>277</v>
      </c>
      <c r="D91" s="124">
        <v>8621.6486600000007</v>
      </c>
      <c r="E91" s="124">
        <v>46480.048450000002</v>
      </c>
      <c r="F91" s="124">
        <v>55101.697110000001</v>
      </c>
      <c r="G91" s="124">
        <v>10486.80733</v>
      </c>
      <c r="H91" s="124">
        <v>44614.889779999998</v>
      </c>
      <c r="I91" s="124">
        <v>55101.697110000001</v>
      </c>
      <c r="J91" s="48"/>
    </row>
    <row r="92" spans="2:10" s="11" customFormat="1" x14ac:dyDescent="0.2">
      <c r="B92" s="62">
        <v>4114</v>
      </c>
      <c r="C92" s="11" t="s">
        <v>121</v>
      </c>
      <c r="D92" s="124">
        <v>5442.6280600000009</v>
      </c>
      <c r="E92" s="124">
        <v>18256.826300000001</v>
      </c>
      <c r="F92" s="124">
        <v>23699.45436</v>
      </c>
      <c r="G92" s="124">
        <v>5344.5672400000003</v>
      </c>
      <c r="H92" s="124">
        <v>18354.887119999999</v>
      </c>
      <c r="I92" s="124">
        <v>23699.45436</v>
      </c>
      <c r="J92" s="48"/>
    </row>
    <row r="93" spans="2:10" s="11" customFormat="1" x14ac:dyDescent="0.2">
      <c r="B93" s="62">
        <v>4117</v>
      </c>
      <c r="C93" s="11" t="s">
        <v>275</v>
      </c>
      <c r="D93" s="124">
        <v>3679.3029899999997</v>
      </c>
      <c r="E93" s="124">
        <v>12388.02095</v>
      </c>
      <c r="F93" s="124">
        <v>16067.32394</v>
      </c>
      <c r="G93" s="124">
        <v>4552.3488299999999</v>
      </c>
      <c r="H93" s="124">
        <v>11514.975109999999</v>
      </c>
      <c r="I93" s="124">
        <v>16067.32394</v>
      </c>
      <c r="J93" s="48"/>
    </row>
    <row r="94" spans="2:10" s="11" customFormat="1" x14ac:dyDescent="0.2">
      <c r="B94" s="62">
        <v>4120</v>
      </c>
      <c r="C94" s="11" t="s">
        <v>276</v>
      </c>
      <c r="D94" s="124">
        <v>6243.1516500000007</v>
      </c>
      <c r="E94" s="124">
        <v>24743.875550000001</v>
      </c>
      <c r="F94" s="124">
        <v>30987.027200000004</v>
      </c>
      <c r="G94" s="124">
        <v>6145.2578800000001</v>
      </c>
      <c r="H94" s="124">
        <v>24841.769319999999</v>
      </c>
      <c r="I94" s="124">
        <v>30987.0272</v>
      </c>
      <c r="J94" s="48"/>
    </row>
    <row r="95" spans="2:10" s="11" customFormat="1" x14ac:dyDescent="0.2">
      <c r="B95" s="62">
        <v>4121</v>
      </c>
      <c r="C95" s="11" t="s">
        <v>122</v>
      </c>
      <c r="D95" s="124">
        <v>12886.646980000001</v>
      </c>
      <c r="E95" s="124">
        <v>41848.451529999998</v>
      </c>
      <c r="F95" s="124">
        <v>54735.098510000003</v>
      </c>
      <c r="G95" s="124">
        <v>14166.803470000001</v>
      </c>
      <c r="H95" s="124">
        <v>40568.295039999997</v>
      </c>
      <c r="I95" s="124">
        <v>54735.098509999996</v>
      </c>
      <c r="J95" s="48"/>
    </row>
    <row r="96" spans="2:10" s="11" customFormat="1" x14ac:dyDescent="0.2">
      <c r="B96" s="62">
        <v>4122</v>
      </c>
      <c r="C96" s="11" t="s">
        <v>123</v>
      </c>
      <c r="D96" s="124">
        <v>5892.5156999999999</v>
      </c>
      <c r="E96" s="124">
        <v>19862.552600000003</v>
      </c>
      <c r="F96" s="124">
        <v>25755.068299999999</v>
      </c>
      <c r="G96" s="124">
        <v>8928.2708299999995</v>
      </c>
      <c r="H96" s="124">
        <v>16826.797469999998</v>
      </c>
      <c r="I96" s="124">
        <v>25755.068299999995</v>
      </c>
      <c r="J96" s="48"/>
    </row>
    <row r="97" spans="2:10" s="11" customFormat="1" x14ac:dyDescent="0.2">
      <c r="B97" s="62">
        <v>4123</v>
      </c>
      <c r="C97" s="11" t="s">
        <v>124</v>
      </c>
      <c r="D97" s="124">
        <v>33097.895199999999</v>
      </c>
      <c r="E97" s="124">
        <v>112491.32429999999</v>
      </c>
      <c r="F97" s="124">
        <v>145589.21950000001</v>
      </c>
      <c r="G97" s="124">
        <v>30570.2395</v>
      </c>
      <c r="H97" s="124">
        <v>115018.98</v>
      </c>
      <c r="I97" s="124">
        <v>145589.21950000001</v>
      </c>
      <c r="J97" s="48"/>
    </row>
    <row r="98" spans="2:10" s="48" customFormat="1" ht="21.75" customHeight="1" x14ac:dyDescent="0.2">
      <c r="B98" s="47">
        <v>4159</v>
      </c>
      <c r="C98" s="48" t="s">
        <v>125</v>
      </c>
      <c r="D98" s="49">
        <v>187155.20047999997</v>
      </c>
      <c r="E98" s="49">
        <v>491696.39293000009</v>
      </c>
      <c r="F98" s="49">
        <v>678851.59341000009</v>
      </c>
      <c r="G98" s="49">
        <v>193273.72506</v>
      </c>
      <c r="H98" s="49">
        <v>485577.86834999995</v>
      </c>
      <c r="I98" s="49">
        <v>678851.59340999997</v>
      </c>
    </row>
    <row r="99" spans="2:10" s="11" customFormat="1" x14ac:dyDescent="0.2">
      <c r="B99" s="62">
        <v>4131</v>
      </c>
      <c r="C99" s="11" t="s">
        <v>126</v>
      </c>
      <c r="D99" s="124">
        <v>14865.19483</v>
      </c>
      <c r="E99" s="124">
        <v>50915.152950000003</v>
      </c>
      <c r="F99" s="124">
        <v>65780.347779999996</v>
      </c>
      <c r="G99" s="124">
        <v>16371.601070000001</v>
      </c>
      <c r="H99" s="124">
        <v>49408.746709999999</v>
      </c>
      <c r="I99" s="124">
        <v>65780.347779999996</v>
      </c>
      <c r="J99" s="48"/>
    </row>
    <row r="100" spans="2:10" s="11" customFormat="1" x14ac:dyDescent="0.2">
      <c r="B100" s="62">
        <v>4132</v>
      </c>
      <c r="C100" s="11" t="s">
        <v>127</v>
      </c>
      <c r="D100" s="124">
        <v>7088.6131400000004</v>
      </c>
      <c r="E100" s="124">
        <v>15248.357699999999</v>
      </c>
      <c r="F100" s="124">
        <v>22336.970839999998</v>
      </c>
      <c r="G100" s="124">
        <v>3309.1237999999998</v>
      </c>
      <c r="H100" s="124">
        <v>19027.847040000001</v>
      </c>
      <c r="I100" s="124">
        <v>22336.970839999998</v>
      </c>
      <c r="J100" s="48"/>
    </row>
    <row r="101" spans="2:10" s="11" customFormat="1" x14ac:dyDescent="0.2">
      <c r="B101" s="62">
        <v>4133</v>
      </c>
      <c r="C101" s="11" t="s">
        <v>278</v>
      </c>
      <c r="D101" s="124">
        <v>4528.2607799999996</v>
      </c>
      <c r="E101" s="124">
        <v>11263.70227</v>
      </c>
      <c r="F101" s="124">
        <v>15791.963049999998</v>
      </c>
      <c r="G101" s="124">
        <v>8217.9780800000008</v>
      </c>
      <c r="H101" s="124">
        <v>7573.9849700000004</v>
      </c>
      <c r="I101" s="124">
        <v>15791.96305</v>
      </c>
      <c r="J101" s="48"/>
    </row>
    <row r="102" spans="2:10" s="11" customFormat="1" x14ac:dyDescent="0.2">
      <c r="B102" s="62">
        <v>4134</v>
      </c>
      <c r="C102" s="11" t="s">
        <v>128</v>
      </c>
      <c r="D102" s="124">
        <v>10641.32216</v>
      </c>
      <c r="E102" s="124">
        <v>19037.415249999998</v>
      </c>
      <c r="F102" s="124">
        <v>29678.737410000002</v>
      </c>
      <c r="G102" s="124">
        <v>5019.5513600000004</v>
      </c>
      <c r="H102" s="124">
        <v>24659.18605</v>
      </c>
      <c r="I102" s="124">
        <v>29678.737410000002</v>
      </c>
      <c r="J102" s="48"/>
    </row>
    <row r="103" spans="2:10" s="11" customFormat="1" x14ac:dyDescent="0.2">
      <c r="B103" s="62">
        <v>4135</v>
      </c>
      <c r="C103" s="11" t="s">
        <v>129</v>
      </c>
      <c r="D103" s="124">
        <v>4541.1018899999999</v>
      </c>
      <c r="E103" s="124">
        <v>22468.438890000001</v>
      </c>
      <c r="F103" s="124">
        <v>27009.540780000003</v>
      </c>
      <c r="G103" s="124">
        <v>8598.9530099999993</v>
      </c>
      <c r="H103" s="124">
        <v>18410.587769999998</v>
      </c>
      <c r="I103" s="124">
        <v>27009.540780000003</v>
      </c>
      <c r="J103" s="48"/>
    </row>
    <row r="104" spans="2:10" s="11" customFormat="1" x14ac:dyDescent="0.2">
      <c r="B104" s="62">
        <v>4136</v>
      </c>
      <c r="C104" s="11" t="s">
        <v>130</v>
      </c>
      <c r="D104" s="124">
        <v>2687.6700300000002</v>
      </c>
      <c r="E104" s="124">
        <v>16095.20126</v>
      </c>
      <c r="F104" s="124">
        <v>18782.871289999999</v>
      </c>
      <c r="G104" s="124">
        <v>4730.65841</v>
      </c>
      <c r="H104" s="124">
        <v>14052.212880000001</v>
      </c>
      <c r="I104" s="124">
        <v>18782.871289999999</v>
      </c>
      <c r="J104" s="48"/>
    </row>
    <row r="105" spans="2:10" s="11" customFormat="1" x14ac:dyDescent="0.2">
      <c r="B105" s="62">
        <v>4137</v>
      </c>
      <c r="C105" s="11" t="s">
        <v>279</v>
      </c>
      <c r="D105" s="124">
        <v>1702.75937</v>
      </c>
      <c r="E105" s="124">
        <v>6332.7470800000001</v>
      </c>
      <c r="F105" s="124">
        <v>8035.5064499999999</v>
      </c>
      <c r="G105" s="124">
        <v>3872.3121799999999</v>
      </c>
      <c r="H105" s="124">
        <v>4163.1942700000009</v>
      </c>
      <c r="I105" s="124">
        <v>8035.5064499999999</v>
      </c>
      <c r="J105" s="48"/>
    </row>
    <row r="106" spans="2:10" s="11" customFormat="1" x14ac:dyDescent="0.2">
      <c r="B106" s="62">
        <v>4138</v>
      </c>
      <c r="C106" s="11" t="s">
        <v>131</v>
      </c>
      <c r="D106" s="124">
        <v>2428.1677800000002</v>
      </c>
      <c r="E106" s="124">
        <v>10422.1211</v>
      </c>
      <c r="F106" s="124">
        <v>12850.288879999998</v>
      </c>
      <c r="G106" s="124">
        <v>3664.2992100000001</v>
      </c>
      <c r="H106" s="124">
        <v>9185.989669999999</v>
      </c>
      <c r="I106" s="124">
        <v>12850.288879999998</v>
      </c>
      <c r="J106" s="48"/>
    </row>
    <row r="107" spans="2:10" s="11" customFormat="1" x14ac:dyDescent="0.2">
      <c r="B107" s="62">
        <v>4139</v>
      </c>
      <c r="C107" s="11" t="s">
        <v>132</v>
      </c>
      <c r="D107" s="124">
        <v>25533.137350000001</v>
      </c>
      <c r="E107" s="124">
        <v>63924.644520000002</v>
      </c>
      <c r="F107" s="124">
        <v>89457.781870000006</v>
      </c>
      <c r="G107" s="124">
        <v>24453.164270000001</v>
      </c>
      <c r="H107" s="124">
        <v>65004.617600000005</v>
      </c>
      <c r="I107" s="124">
        <v>89457.781870000006</v>
      </c>
      <c r="J107" s="48"/>
    </row>
    <row r="108" spans="2:10" s="11" customFormat="1" x14ac:dyDescent="0.2">
      <c r="B108" s="62">
        <v>4140</v>
      </c>
      <c r="C108" s="11" t="s">
        <v>133</v>
      </c>
      <c r="D108" s="124">
        <v>6158.2536700000001</v>
      </c>
      <c r="E108" s="124">
        <v>21888.894049999999</v>
      </c>
      <c r="F108" s="124">
        <v>28047.147719999997</v>
      </c>
      <c r="G108" s="124">
        <v>10573.45882</v>
      </c>
      <c r="H108" s="124">
        <v>17473.688899999997</v>
      </c>
      <c r="I108" s="124">
        <v>28047.147719999997</v>
      </c>
      <c r="J108" s="48"/>
    </row>
    <row r="109" spans="2:10" s="11" customFormat="1" x14ac:dyDescent="0.2">
      <c r="B109" s="62">
        <v>4141</v>
      </c>
      <c r="C109" s="11" t="s">
        <v>280</v>
      </c>
      <c r="D109" s="124">
        <v>28425.057629999999</v>
      </c>
      <c r="E109" s="124">
        <v>87113.323999999993</v>
      </c>
      <c r="F109" s="124">
        <v>115538.38162999999</v>
      </c>
      <c r="G109" s="124">
        <v>39468.909810000005</v>
      </c>
      <c r="H109" s="124">
        <v>76069.471819999992</v>
      </c>
      <c r="I109" s="124">
        <v>115538.38162999999</v>
      </c>
      <c r="J109" s="48"/>
    </row>
    <row r="110" spans="2:10" s="11" customFormat="1" x14ac:dyDescent="0.2">
      <c r="B110" s="62">
        <v>4142</v>
      </c>
      <c r="C110" s="11" t="s">
        <v>134</v>
      </c>
      <c r="D110" s="124">
        <v>5956.58932</v>
      </c>
      <c r="E110" s="124">
        <v>9460.2229800000005</v>
      </c>
      <c r="F110" s="124">
        <v>15416.812300000001</v>
      </c>
      <c r="G110" s="124">
        <v>9437.5724499999997</v>
      </c>
      <c r="H110" s="124">
        <v>5979.2398499999999</v>
      </c>
      <c r="I110" s="124">
        <v>15416.8123</v>
      </c>
      <c r="J110" s="48"/>
    </row>
    <row r="111" spans="2:10" s="11" customFormat="1" x14ac:dyDescent="0.2">
      <c r="B111" s="62">
        <v>4143</v>
      </c>
      <c r="C111" s="11" t="s">
        <v>135</v>
      </c>
      <c r="D111" s="124">
        <v>4936.2052200000007</v>
      </c>
      <c r="E111" s="124">
        <v>10831.8316</v>
      </c>
      <c r="F111" s="124">
        <v>15768.036820000001</v>
      </c>
      <c r="G111" s="124">
        <v>8304.6547399999999</v>
      </c>
      <c r="H111" s="124">
        <v>7463.3820800000003</v>
      </c>
      <c r="I111" s="124">
        <v>15768.036820000001</v>
      </c>
      <c r="J111" s="48"/>
    </row>
    <row r="112" spans="2:10" s="11" customFormat="1" x14ac:dyDescent="0.2">
      <c r="B112" s="62">
        <v>4144</v>
      </c>
      <c r="C112" s="11" t="s">
        <v>136</v>
      </c>
      <c r="D112" s="124">
        <v>44544.0818</v>
      </c>
      <c r="E112" s="124">
        <v>74211.383409999995</v>
      </c>
      <c r="F112" s="124">
        <v>118755.46520999999</v>
      </c>
      <c r="G112" s="124">
        <v>26615.098719999998</v>
      </c>
      <c r="H112" s="124">
        <v>92140.36649</v>
      </c>
      <c r="I112" s="124">
        <v>118755.46520999999</v>
      </c>
      <c r="J112" s="48"/>
    </row>
    <row r="113" spans="2:10" s="11" customFormat="1" x14ac:dyDescent="0.2">
      <c r="B113" s="62">
        <v>4145</v>
      </c>
      <c r="C113" s="11" t="s">
        <v>281</v>
      </c>
      <c r="D113" s="124">
        <v>9237.1648700000005</v>
      </c>
      <c r="E113" s="124">
        <v>17982.91576</v>
      </c>
      <c r="F113" s="124">
        <v>27220.080630000004</v>
      </c>
      <c r="G113" s="124">
        <v>13023.729289999999</v>
      </c>
      <c r="H113" s="124">
        <v>14196.351339999999</v>
      </c>
      <c r="I113" s="124">
        <v>27220.08063</v>
      </c>
      <c r="J113" s="48"/>
    </row>
    <row r="114" spans="2:10" s="11" customFormat="1" x14ac:dyDescent="0.2">
      <c r="B114" s="62">
        <v>4146</v>
      </c>
      <c r="C114" s="11" t="s">
        <v>137</v>
      </c>
      <c r="D114" s="124">
        <v>10884.14457</v>
      </c>
      <c r="E114" s="124">
        <v>38265.262299999995</v>
      </c>
      <c r="F114" s="124">
        <v>49149.406869999999</v>
      </c>
      <c r="G114" s="124">
        <v>5009.4521899999991</v>
      </c>
      <c r="H114" s="124">
        <v>44139.954680000003</v>
      </c>
      <c r="I114" s="124">
        <v>49149.406869999999</v>
      </c>
      <c r="J114" s="48"/>
    </row>
    <row r="115" spans="2:10" s="11" customFormat="1" x14ac:dyDescent="0.2">
      <c r="B115" s="62">
        <v>4147</v>
      </c>
      <c r="C115" s="11" t="s">
        <v>138</v>
      </c>
      <c r="D115" s="124">
        <v>2997.4760699999997</v>
      </c>
      <c r="E115" s="124">
        <v>16234.777810000001</v>
      </c>
      <c r="F115" s="124">
        <v>19232.25388</v>
      </c>
      <c r="G115" s="124">
        <v>2603.2076499999998</v>
      </c>
      <c r="H115" s="124">
        <v>16629.04623</v>
      </c>
      <c r="I115" s="124">
        <v>19232.25388</v>
      </c>
      <c r="J115" s="48"/>
    </row>
    <row r="116" spans="2:10" s="48" customFormat="1" ht="21.75" customHeight="1" x14ac:dyDescent="0.2">
      <c r="B116" s="47">
        <v>4189</v>
      </c>
      <c r="C116" s="48" t="s">
        <v>139</v>
      </c>
      <c r="D116" s="49">
        <v>154104.26698999997</v>
      </c>
      <c r="E116" s="49">
        <v>517173.88329999993</v>
      </c>
      <c r="F116" s="49">
        <v>671278.15029000002</v>
      </c>
      <c r="G116" s="49">
        <v>172903.48245999994</v>
      </c>
      <c r="H116" s="49">
        <v>498374.66782999999</v>
      </c>
      <c r="I116" s="49">
        <v>671278.15029000002</v>
      </c>
    </row>
    <row r="117" spans="2:10" s="11" customFormat="1" x14ac:dyDescent="0.2">
      <c r="B117" s="62">
        <v>4161</v>
      </c>
      <c r="C117" s="11" t="s">
        <v>140</v>
      </c>
      <c r="D117" s="124">
        <v>7937.8651</v>
      </c>
      <c r="E117" s="124">
        <v>19771.54724</v>
      </c>
      <c r="F117" s="124">
        <v>27709.412339999995</v>
      </c>
      <c r="G117" s="124">
        <v>6006.3761799999993</v>
      </c>
      <c r="H117" s="124">
        <v>21703.03616</v>
      </c>
      <c r="I117" s="124">
        <v>27709.412339999999</v>
      </c>
      <c r="J117" s="48"/>
    </row>
    <row r="118" spans="2:10" s="11" customFormat="1" x14ac:dyDescent="0.2">
      <c r="B118" s="62">
        <v>4163</v>
      </c>
      <c r="C118" s="11" t="s">
        <v>141</v>
      </c>
      <c r="D118" s="124">
        <v>22941.66143</v>
      </c>
      <c r="E118" s="124">
        <v>115753.72885</v>
      </c>
      <c r="F118" s="124">
        <v>138695.39027999999</v>
      </c>
      <c r="G118" s="124">
        <v>38293.928890000003</v>
      </c>
      <c r="H118" s="124">
        <v>100401.46139</v>
      </c>
      <c r="I118" s="124">
        <v>138695.39027999999</v>
      </c>
      <c r="J118" s="48"/>
    </row>
    <row r="119" spans="2:10" s="11" customFormat="1" x14ac:dyDescent="0.2">
      <c r="B119" s="62">
        <v>4164</v>
      </c>
      <c r="C119" s="11" t="s">
        <v>142</v>
      </c>
      <c r="D119" s="124">
        <v>4112.2781000000004</v>
      </c>
      <c r="E119" s="124">
        <v>16274.508310000001</v>
      </c>
      <c r="F119" s="124">
        <v>20386.786410000001</v>
      </c>
      <c r="G119" s="124">
        <v>5016.06405</v>
      </c>
      <c r="H119" s="124">
        <v>15370.72236</v>
      </c>
      <c r="I119" s="124">
        <v>20386.786410000001</v>
      </c>
      <c r="J119" s="48"/>
    </row>
    <row r="120" spans="2:10" s="11" customFormat="1" x14ac:dyDescent="0.2">
      <c r="B120" s="62">
        <v>4165</v>
      </c>
      <c r="C120" s="11" t="s">
        <v>143</v>
      </c>
      <c r="D120" s="124">
        <v>6137.8544499999998</v>
      </c>
      <c r="E120" s="124">
        <v>49056.438320000001</v>
      </c>
      <c r="F120" s="124">
        <v>55194.29277</v>
      </c>
      <c r="G120" s="124">
        <v>7959.4741199999999</v>
      </c>
      <c r="H120" s="124">
        <v>47234.818650000001</v>
      </c>
      <c r="I120" s="124">
        <v>55194.292769999993</v>
      </c>
      <c r="J120" s="48"/>
    </row>
    <row r="121" spans="2:10" s="11" customFormat="1" x14ac:dyDescent="0.2">
      <c r="B121" s="62">
        <v>4166</v>
      </c>
      <c r="C121" s="11" t="s">
        <v>144</v>
      </c>
      <c r="D121" s="124">
        <v>6067.1849000000002</v>
      </c>
      <c r="E121" s="124">
        <v>14087.80085</v>
      </c>
      <c r="F121" s="124">
        <v>20154.98575</v>
      </c>
      <c r="G121" s="124">
        <v>3550.3248100000001</v>
      </c>
      <c r="H121" s="124">
        <v>16604.660939999998</v>
      </c>
      <c r="I121" s="124">
        <v>20154.98575</v>
      </c>
      <c r="J121" s="48"/>
    </row>
    <row r="122" spans="2:10" s="11" customFormat="1" x14ac:dyDescent="0.2">
      <c r="B122" s="62">
        <v>4167</v>
      </c>
      <c r="C122" s="11" t="s">
        <v>145</v>
      </c>
      <c r="D122" s="124">
        <v>4114.84321</v>
      </c>
      <c r="E122" s="124">
        <v>11185.965850000001</v>
      </c>
      <c r="F122" s="124">
        <v>15300.809059999998</v>
      </c>
      <c r="G122" s="124">
        <v>2406.9098199999999</v>
      </c>
      <c r="H122" s="124">
        <v>12893.899240000001</v>
      </c>
      <c r="I122" s="124">
        <v>15300.809060000001</v>
      </c>
      <c r="J122" s="48"/>
    </row>
    <row r="123" spans="2:10" s="11" customFormat="1" x14ac:dyDescent="0.2">
      <c r="B123" s="62">
        <v>4169</v>
      </c>
      <c r="C123" s="11" t="s">
        <v>146</v>
      </c>
      <c r="D123" s="124">
        <v>8421.7627400000001</v>
      </c>
      <c r="E123" s="124">
        <v>41173.821299999996</v>
      </c>
      <c r="F123" s="124">
        <v>49595.584040000002</v>
      </c>
      <c r="G123" s="124">
        <v>9695.1060799999996</v>
      </c>
      <c r="H123" s="124">
        <v>39900.477960000004</v>
      </c>
      <c r="I123" s="124">
        <v>49595.584040000002</v>
      </c>
      <c r="J123" s="48"/>
    </row>
    <row r="124" spans="2:10" s="11" customFormat="1" x14ac:dyDescent="0.2">
      <c r="B124" s="62">
        <v>4170</v>
      </c>
      <c r="C124" s="11" t="s">
        <v>7</v>
      </c>
      <c r="D124" s="124">
        <v>33857.603790000001</v>
      </c>
      <c r="E124" s="124">
        <v>90921.120859999995</v>
      </c>
      <c r="F124" s="124">
        <v>124778.72465</v>
      </c>
      <c r="G124" s="124">
        <v>44848.97969</v>
      </c>
      <c r="H124" s="124">
        <v>79929.744959999996</v>
      </c>
      <c r="I124" s="124">
        <v>124778.72464999999</v>
      </c>
      <c r="J124" s="48"/>
    </row>
    <row r="125" spans="2:10" s="11" customFormat="1" x14ac:dyDescent="0.2">
      <c r="B125" s="62">
        <v>4184</v>
      </c>
      <c r="C125" s="11" t="s">
        <v>147</v>
      </c>
      <c r="D125" s="124">
        <v>8798.2682299999997</v>
      </c>
      <c r="E125" s="124">
        <v>37703.725590000002</v>
      </c>
      <c r="F125" s="124">
        <v>46501.993820000011</v>
      </c>
      <c r="G125" s="124">
        <v>15822.911259999999</v>
      </c>
      <c r="H125" s="124">
        <v>30679.082559999999</v>
      </c>
      <c r="I125" s="124">
        <v>46501.993820000003</v>
      </c>
      <c r="J125" s="48"/>
    </row>
    <row r="126" spans="2:10" s="11" customFormat="1" x14ac:dyDescent="0.2">
      <c r="B126" s="62">
        <v>4172</v>
      </c>
      <c r="C126" s="11" t="s">
        <v>282</v>
      </c>
      <c r="D126" s="124">
        <v>6829.4865200000004</v>
      </c>
      <c r="E126" s="124">
        <v>16781.556079999998</v>
      </c>
      <c r="F126" s="124">
        <v>23611.042599999997</v>
      </c>
      <c r="G126" s="124">
        <v>7807.5030500000003</v>
      </c>
      <c r="H126" s="124">
        <v>15803.539550000001</v>
      </c>
      <c r="I126" s="124">
        <v>23611.042600000001</v>
      </c>
      <c r="J126" s="48"/>
    </row>
    <row r="127" spans="2:10" s="11" customFormat="1" x14ac:dyDescent="0.2">
      <c r="B127" s="62">
        <v>4173</v>
      </c>
      <c r="C127" s="11" t="s">
        <v>148</v>
      </c>
      <c r="D127" s="124">
        <v>1321.2445</v>
      </c>
      <c r="E127" s="124">
        <v>6269.4115000000002</v>
      </c>
      <c r="F127" s="124">
        <v>7590.6559999999999</v>
      </c>
      <c r="G127" s="124">
        <v>1227.6877199999999</v>
      </c>
      <c r="H127" s="124">
        <v>6362.9682799999991</v>
      </c>
      <c r="I127" s="124">
        <v>7590.655999999999</v>
      </c>
      <c r="J127" s="48"/>
    </row>
    <row r="128" spans="2:10" s="11" customFormat="1" x14ac:dyDescent="0.2">
      <c r="B128" s="62">
        <v>4175</v>
      </c>
      <c r="C128" s="11" t="s">
        <v>149</v>
      </c>
      <c r="D128" s="124">
        <v>5267.2781899999991</v>
      </c>
      <c r="E128" s="124">
        <v>12463.38127</v>
      </c>
      <c r="F128" s="124">
        <v>17730.659460000003</v>
      </c>
      <c r="G128" s="124">
        <v>4505.0690000000004</v>
      </c>
      <c r="H128" s="124">
        <v>13225.590460000001</v>
      </c>
      <c r="I128" s="124">
        <v>17730.659460000003</v>
      </c>
      <c r="J128" s="48"/>
    </row>
    <row r="129" spans="2:10" s="11" customFormat="1" x14ac:dyDescent="0.2">
      <c r="B129" s="62">
        <v>4176</v>
      </c>
      <c r="C129" s="11" t="s">
        <v>150</v>
      </c>
      <c r="D129" s="124">
        <v>2640.2410100000002</v>
      </c>
      <c r="E129" s="124">
        <v>9167.5817200000001</v>
      </c>
      <c r="F129" s="124">
        <v>11807.82273</v>
      </c>
      <c r="G129" s="124">
        <v>6867.6650900000004</v>
      </c>
      <c r="H129" s="124">
        <v>4940.1576399999994</v>
      </c>
      <c r="I129" s="124">
        <v>11807.82273</v>
      </c>
      <c r="J129" s="48"/>
    </row>
    <row r="130" spans="2:10" s="11" customFormat="1" x14ac:dyDescent="0.2">
      <c r="B130" s="62">
        <v>4177</v>
      </c>
      <c r="C130" s="11" t="s">
        <v>151</v>
      </c>
      <c r="D130" s="124">
        <v>19715.785390000001</v>
      </c>
      <c r="E130" s="124">
        <v>32122.037949999998</v>
      </c>
      <c r="F130" s="124">
        <v>51837.823340000003</v>
      </c>
      <c r="G130" s="124">
        <v>4896.4884799999991</v>
      </c>
      <c r="H130" s="124">
        <v>46941.334860000003</v>
      </c>
      <c r="I130" s="124">
        <v>51837.823339999995</v>
      </c>
      <c r="J130" s="48"/>
    </row>
    <row r="131" spans="2:10" s="11" customFormat="1" x14ac:dyDescent="0.2">
      <c r="B131" s="62">
        <v>4179</v>
      </c>
      <c r="C131" s="11" t="s">
        <v>152</v>
      </c>
      <c r="D131" s="124">
        <v>3079.8276900000001</v>
      </c>
      <c r="E131" s="124">
        <v>11346.720519999999</v>
      </c>
      <c r="F131" s="124">
        <v>14426.548209999999</v>
      </c>
      <c r="G131" s="124">
        <v>4323.8512599999995</v>
      </c>
      <c r="H131" s="124">
        <v>10102.69695</v>
      </c>
      <c r="I131" s="124">
        <v>14426.548209999999</v>
      </c>
      <c r="J131" s="48"/>
    </row>
    <row r="132" spans="2:10" s="11" customFormat="1" x14ac:dyDescent="0.2">
      <c r="B132" s="62">
        <v>4181</v>
      </c>
      <c r="C132" s="11" t="s">
        <v>153</v>
      </c>
      <c r="D132" s="124">
        <v>3884.3394700000003</v>
      </c>
      <c r="E132" s="124">
        <v>9739.8563700000013</v>
      </c>
      <c r="F132" s="124">
        <v>13624.195840000002</v>
      </c>
      <c r="G132" s="124">
        <v>2337.9322800000004</v>
      </c>
      <c r="H132" s="124">
        <v>11286.263560000001</v>
      </c>
      <c r="I132" s="124">
        <v>13624.19584</v>
      </c>
      <c r="J132" s="48"/>
    </row>
    <row r="133" spans="2:10" s="11" customFormat="1" x14ac:dyDescent="0.2">
      <c r="B133" s="62">
        <v>4182</v>
      </c>
      <c r="C133" s="11" t="s">
        <v>154</v>
      </c>
      <c r="D133" s="124">
        <v>3810.3603899999998</v>
      </c>
      <c r="E133" s="124">
        <v>9287.2760099999996</v>
      </c>
      <c r="F133" s="124">
        <v>13097.636399999999</v>
      </c>
      <c r="G133" s="124">
        <v>5116.48495</v>
      </c>
      <c r="H133" s="124">
        <v>7981.1514500000003</v>
      </c>
      <c r="I133" s="124">
        <v>13097.636400000001</v>
      </c>
      <c r="J133" s="48"/>
    </row>
    <row r="134" spans="2:10" s="11" customFormat="1" x14ac:dyDescent="0.2">
      <c r="B134" s="62">
        <v>4183</v>
      </c>
      <c r="C134" s="11" t="s">
        <v>155</v>
      </c>
      <c r="D134" s="124">
        <v>5166.3818799999999</v>
      </c>
      <c r="E134" s="124">
        <v>14067.404710000001</v>
      </c>
      <c r="F134" s="124">
        <v>19233.78659</v>
      </c>
      <c r="G134" s="124">
        <v>2220.7257300000001</v>
      </c>
      <c r="H134" s="124">
        <v>17013.060859999998</v>
      </c>
      <c r="I134" s="124">
        <v>19233.78659</v>
      </c>
      <c r="J134" s="48"/>
    </row>
    <row r="135" spans="2:10" s="48" customFormat="1" ht="21.75" customHeight="1" x14ac:dyDescent="0.2">
      <c r="B135" s="47">
        <v>4219</v>
      </c>
      <c r="C135" s="48" t="s">
        <v>156</v>
      </c>
      <c r="D135" s="49">
        <v>293041.91980999999</v>
      </c>
      <c r="E135" s="49">
        <v>913827.81426000001</v>
      </c>
      <c r="F135" s="49">
        <v>1206869.73407</v>
      </c>
      <c r="G135" s="49">
        <v>282792.41872000002</v>
      </c>
      <c r="H135" s="49">
        <v>924077.31535000005</v>
      </c>
      <c r="I135" s="49">
        <v>1206869.7340700002</v>
      </c>
    </row>
    <row r="136" spans="2:10" s="11" customFormat="1" x14ac:dyDescent="0.2">
      <c r="B136" s="62">
        <v>4191</v>
      </c>
      <c r="C136" s="11" t="s">
        <v>157</v>
      </c>
      <c r="D136" s="124">
        <v>4673.6264600000004</v>
      </c>
      <c r="E136" s="124">
        <v>8053.6817099999989</v>
      </c>
      <c r="F136" s="124">
        <v>12727.308169999998</v>
      </c>
      <c r="G136" s="124">
        <v>1687.2644899999998</v>
      </c>
      <c r="H136" s="124">
        <v>11040.043679999999</v>
      </c>
      <c r="I136" s="124">
        <v>12727.30817</v>
      </c>
      <c r="J136" s="48"/>
    </row>
    <row r="137" spans="2:10" s="11" customFormat="1" x14ac:dyDescent="0.2">
      <c r="B137" s="62">
        <v>4192</v>
      </c>
      <c r="C137" s="11" t="s">
        <v>158</v>
      </c>
      <c r="D137" s="124">
        <v>5212.6234899999999</v>
      </c>
      <c r="E137" s="124">
        <v>17304.856749999999</v>
      </c>
      <c r="F137" s="124">
        <v>22517.480240000001</v>
      </c>
      <c r="G137" s="124">
        <v>8279.3000299999985</v>
      </c>
      <c r="H137" s="124">
        <v>14238.18021</v>
      </c>
      <c r="I137" s="124">
        <v>22517.480240000001</v>
      </c>
      <c r="J137" s="48"/>
    </row>
    <row r="138" spans="2:10" s="11" customFormat="1" x14ac:dyDescent="0.2">
      <c r="B138" s="62">
        <v>4193</v>
      </c>
      <c r="C138" s="11" t="s">
        <v>159</v>
      </c>
      <c r="D138" s="124">
        <v>6908.3804400000008</v>
      </c>
      <c r="E138" s="124">
        <v>9678.5732499999995</v>
      </c>
      <c r="F138" s="124">
        <v>16586.953690000002</v>
      </c>
      <c r="G138" s="124">
        <v>2612.1695</v>
      </c>
      <c r="H138" s="124">
        <v>13974.78419</v>
      </c>
      <c r="I138" s="124">
        <v>16586.953689999998</v>
      </c>
      <c r="J138" s="48"/>
    </row>
    <row r="139" spans="2:10" s="11" customFormat="1" x14ac:dyDescent="0.2">
      <c r="B139" s="62">
        <v>4194</v>
      </c>
      <c r="C139" s="11" t="s">
        <v>160</v>
      </c>
      <c r="D139" s="124">
        <v>11749.43289</v>
      </c>
      <c r="E139" s="124">
        <v>27708.979809999997</v>
      </c>
      <c r="F139" s="124">
        <v>39458.412700000001</v>
      </c>
      <c r="G139" s="124">
        <v>3626.0696799999996</v>
      </c>
      <c r="H139" s="124">
        <v>35832.34302</v>
      </c>
      <c r="I139" s="124">
        <v>39458.412700000001</v>
      </c>
      <c r="J139" s="48"/>
    </row>
    <row r="140" spans="2:10" s="11" customFormat="1" x14ac:dyDescent="0.2">
      <c r="B140" s="62">
        <v>4195</v>
      </c>
      <c r="C140" s="11" t="s">
        <v>161</v>
      </c>
      <c r="D140" s="124">
        <v>5230.4146700000001</v>
      </c>
      <c r="E140" s="124">
        <v>11110.198199999999</v>
      </c>
      <c r="F140" s="124">
        <v>16340.612869999999</v>
      </c>
      <c r="G140" s="124">
        <v>4613.4105899999995</v>
      </c>
      <c r="H140" s="124">
        <v>11727.20228</v>
      </c>
      <c r="I140" s="124">
        <v>16340.612869999999</v>
      </c>
      <c r="J140" s="48"/>
    </row>
    <row r="141" spans="2:10" s="11" customFormat="1" x14ac:dyDescent="0.2">
      <c r="B141" s="62">
        <v>4196</v>
      </c>
      <c r="C141" s="11" t="s">
        <v>162</v>
      </c>
      <c r="D141" s="124">
        <v>7224.8008599999994</v>
      </c>
      <c r="E141" s="124">
        <v>32210.041789999999</v>
      </c>
      <c r="F141" s="124">
        <v>39434.842649999999</v>
      </c>
      <c r="G141" s="124">
        <v>15068.8019</v>
      </c>
      <c r="H141" s="124">
        <v>24366.04075</v>
      </c>
      <c r="I141" s="124">
        <v>39434.842649999999</v>
      </c>
      <c r="J141" s="48"/>
    </row>
    <row r="142" spans="2:10" s="11" customFormat="1" x14ac:dyDescent="0.2">
      <c r="B142" s="62">
        <v>4197</v>
      </c>
      <c r="C142" s="11" t="s">
        <v>163</v>
      </c>
      <c r="D142" s="124">
        <v>5370.2285899999997</v>
      </c>
      <c r="E142" s="124">
        <v>16368.65877</v>
      </c>
      <c r="F142" s="124">
        <v>21738.887360000001</v>
      </c>
      <c r="G142" s="124">
        <v>11194.18303</v>
      </c>
      <c r="H142" s="124">
        <v>10544.70433</v>
      </c>
      <c r="I142" s="124">
        <v>21738.887360000001</v>
      </c>
      <c r="J142" s="48"/>
    </row>
    <row r="143" spans="2:10" s="11" customFormat="1" x14ac:dyDescent="0.2">
      <c r="B143" s="62">
        <v>4198</v>
      </c>
      <c r="C143" s="11" t="s">
        <v>164</v>
      </c>
      <c r="D143" s="124">
        <v>4865.9147400000002</v>
      </c>
      <c r="E143" s="124">
        <v>16363.73371</v>
      </c>
      <c r="F143" s="124">
        <v>21229.648450000004</v>
      </c>
      <c r="G143" s="124">
        <v>7344.8950900000009</v>
      </c>
      <c r="H143" s="124">
        <v>13884.753359999999</v>
      </c>
      <c r="I143" s="124">
        <v>21229.648450000001</v>
      </c>
      <c r="J143" s="48"/>
    </row>
    <row r="144" spans="2:10" s="11" customFormat="1" x14ac:dyDescent="0.2">
      <c r="B144" s="62">
        <v>4199</v>
      </c>
      <c r="C144" s="11" t="s">
        <v>283</v>
      </c>
      <c r="D144" s="124">
        <v>10698.98402</v>
      </c>
      <c r="E144" s="124">
        <v>13665.811159999999</v>
      </c>
      <c r="F144" s="124">
        <v>24364.795180000001</v>
      </c>
      <c r="G144" s="124">
        <v>5580.6448600000003</v>
      </c>
      <c r="H144" s="124">
        <v>18784.150320000001</v>
      </c>
      <c r="I144" s="124">
        <v>24364.795180000001</v>
      </c>
      <c r="J144" s="48"/>
    </row>
    <row r="145" spans="2:10" s="11" customFormat="1" x14ac:dyDescent="0.2">
      <c r="B145" s="62">
        <v>4200</v>
      </c>
      <c r="C145" s="11" t="s">
        <v>165</v>
      </c>
      <c r="D145" s="124">
        <v>11175.341199999999</v>
      </c>
      <c r="E145" s="124">
        <v>59488.138989999999</v>
      </c>
      <c r="F145" s="124">
        <v>70663.480190000002</v>
      </c>
      <c r="G145" s="124">
        <v>25361.621370000001</v>
      </c>
      <c r="H145" s="124">
        <v>45301.858820000001</v>
      </c>
      <c r="I145" s="124">
        <v>70663.480190000002</v>
      </c>
      <c r="J145" s="48"/>
    </row>
    <row r="146" spans="2:10" s="11" customFormat="1" x14ac:dyDescent="0.2">
      <c r="B146" s="62">
        <v>4201</v>
      </c>
      <c r="C146" s="11" t="s">
        <v>8</v>
      </c>
      <c r="D146" s="124">
        <v>60345.775659999999</v>
      </c>
      <c r="E146" s="124">
        <v>180304.07705000002</v>
      </c>
      <c r="F146" s="124">
        <v>240649.85271000001</v>
      </c>
      <c r="G146" s="124">
        <v>54176.453609999997</v>
      </c>
      <c r="H146" s="124">
        <v>186473.39909999998</v>
      </c>
      <c r="I146" s="124">
        <v>240649.85270999998</v>
      </c>
      <c r="J146" s="48"/>
    </row>
    <row r="147" spans="2:10" s="11" customFormat="1" x14ac:dyDescent="0.2">
      <c r="B147" s="62">
        <v>4202</v>
      </c>
      <c r="C147" s="11" t="s">
        <v>166</v>
      </c>
      <c r="D147" s="124">
        <v>22537.21026</v>
      </c>
      <c r="E147" s="124">
        <v>36269.361649999999</v>
      </c>
      <c r="F147" s="124">
        <v>58806.571909999999</v>
      </c>
      <c r="G147" s="124">
        <v>9461.212059999998</v>
      </c>
      <c r="H147" s="124">
        <v>49345.359850000001</v>
      </c>
      <c r="I147" s="124">
        <v>58806.571909999999</v>
      </c>
      <c r="J147" s="48"/>
    </row>
    <row r="148" spans="2:10" s="11" customFormat="1" x14ac:dyDescent="0.2">
      <c r="B148" s="62">
        <v>4203</v>
      </c>
      <c r="C148" s="11" t="s">
        <v>167</v>
      </c>
      <c r="D148" s="124">
        <v>13590.12233</v>
      </c>
      <c r="E148" s="124">
        <v>76194.077689999991</v>
      </c>
      <c r="F148" s="124">
        <v>89784.200019999989</v>
      </c>
      <c r="G148" s="124">
        <v>7563.7508900000003</v>
      </c>
      <c r="H148" s="124">
        <v>82220.449129999994</v>
      </c>
      <c r="I148" s="124">
        <v>89784.200019999989</v>
      </c>
      <c r="J148" s="48"/>
    </row>
    <row r="149" spans="2:10" s="11" customFormat="1" x14ac:dyDescent="0.2">
      <c r="B149" s="62">
        <v>4204</v>
      </c>
      <c r="C149" s="11" t="s">
        <v>168</v>
      </c>
      <c r="D149" s="124">
        <v>26227.66473</v>
      </c>
      <c r="E149" s="124">
        <v>37995.214599999999</v>
      </c>
      <c r="F149" s="124">
        <v>64222.879329999996</v>
      </c>
      <c r="G149" s="124">
        <v>26706.063850000002</v>
      </c>
      <c r="H149" s="124">
        <v>37516.815479999997</v>
      </c>
      <c r="I149" s="124">
        <v>64222.879329999996</v>
      </c>
      <c r="J149" s="48"/>
    </row>
    <row r="150" spans="2:10" s="11" customFormat="1" x14ac:dyDescent="0.2">
      <c r="B150" s="62">
        <v>4205</v>
      </c>
      <c r="C150" s="11" t="s">
        <v>169</v>
      </c>
      <c r="D150" s="124">
        <v>9307.573809999998</v>
      </c>
      <c r="E150" s="124">
        <v>35729.060400000002</v>
      </c>
      <c r="F150" s="124">
        <v>45036.634209999997</v>
      </c>
      <c r="G150" s="124">
        <v>13151.339550000001</v>
      </c>
      <c r="H150" s="124">
        <v>31885.29466</v>
      </c>
      <c r="I150" s="124">
        <v>45036.634210000004</v>
      </c>
      <c r="J150" s="48"/>
    </row>
    <row r="151" spans="2:10" s="11" customFormat="1" x14ac:dyDescent="0.2">
      <c r="B151" s="62">
        <v>4206</v>
      </c>
      <c r="C151" s="11" t="s">
        <v>170</v>
      </c>
      <c r="D151" s="124">
        <v>23236.688489999997</v>
      </c>
      <c r="E151" s="124">
        <v>96411.988970000006</v>
      </c>
      <c r="F151" s="124">
        <v>119648.67745999999</v>
      </c>
      <c r="G151" s="124">
        <v>25012.952829999998</v>
      </c>
      <c r="H151" s="124">
        <v>94635.724629999997</v>
      </c>
      <c r="I151" s="124">
        <v>119648.67745999999</v>
      </c>
      <c r="J151" s="48"/>
    </row>
    <row r="152" spans="2:10" s="11" customFormat="1" x14ac:dyDescent="0.2">
      <c r="B152" s="62">
        <v>4207</v>
      </c>
      <c r="C152" s="11" t="s">
        <v>171</v>
      </c>
      <c r="D152" s="124">
        <v>14623.66193</v>
      </c>
      <c r="E152" s="124">
        <v>52761.799200000001</v>
      </c>
      <c r="F152" s="124">
        <v>67385.461129999996</v>
      </c>
      <c r="G152" s="124">
        <v>7750.7450499999995</v>
      </c>
      <c r="H152" s="124">
        <v>59634.716079999998</v>
      </c>
      <c r="I152" s="124">
        <v>67385.461129999996</v>
      </c>
      <c r="J152" s="48"/>
    </row>
    <row r="153" spans="2:10" s="11" customFormat="1" x14ac:dyDescent="0.2">
      <c r="B153" s="62">
        <v>4208</v>
      </c>
      <c r="C153" s="11" t="s">
        <v>172</v>
      </c>
      <c r="D153" s="124">
        <v>20096.23288</v>
      </c>
      <c r="E153" s="124">
        <v>67389.676699999996</v>
      </c>
      <c r="F153" s="124">
        <v>87485.909579999992</v>
      </c>
      <c r="G153" s="124">
        <v>12605.838369999999</v>
      </c>
      <c r="H153" s="124">
        <v>74880.071209999995</v>
      </c>
      <c r="I153" s="124">
        <v>87485.909579999992</v>
      </c>
      <c r="J153" s="48"/>
    </row>
    <row r="154" spans="2:10" s="11" customFormat="1" x14ac:dyDescent="0.2">
      <c r="B154" s="62">
        <v>4209</v>
      </c>
      <c r="C154" s="11" t="s">
        <v>173</v>
      </c>
      <c r="D154" s="124">
        <v>17974.258100000003</v>
      </c>
      <c r="E154" s="124">
        <v>82535.87606000001</v>
      </c>
      <c r="F154" s="124">
        <v>100510.13416</v>
      </c>
      <c r="G154" s="124">
        <v>30933.651899999997</v>
      </c>
      <c r="H154" s="124">
        <v>69576.482260000004</v>
      </c>
      <c r="I154" s="124">
        <v>100510.13416</v>
      </c>
      <c r="J154" s="48"/>
    </row>
    <row r="155" spans="2:10" s="11" customFormat="1" x14ac:dyDescent="0.2">
      <c r="B155" s="62">
        <v>4210</v>
      </c>
      <c r="C155" s="11" t="s">
        <v>174</v>
      </c>
      <c r="D155" s="124">
        <v>11992.984259999999</v>
      </c>
      <c r="E155" s="124">
        <v>36284.007799999999</v>
      </c>
      <c r="F155" s="124">
        <v>48276.992059999997</v>
      </c>
      <c r="G155" s="124">
        <v>10062.050070000001</v>
      </c>
      <c r="H155" s="124">
        <v>38214.941989999999</v>
      </c>
      <c r="I155" s="124">
        <v>48276.992060000004</v>
      </c>
      <c r="J155" s="48"/>
    </row>
    <row r="156" spans="2:10" s="48" customFormat="1" ht="21.75" customHeight="1" x14ac:dyDescent="0.2">
      <c r="B156" s="47">
        <v>4249</v>
      </c>
      <c r="C156" s="48" t="s">
        <v>175</v>
      </c>
      <c r="D156" s="49">
        <v>173862.94206999999</v>
      </c>
      <c r="E156" s="49">
        <v>446164.06955999997</v>
      </c>
      <c r="F156" s="49">
        <v>620027.01162999996</v>
      </c>
      <c r="G156" s="49">
        <v>166304.20758000002</v>
      </c>
      <c r="H156" s="49">
        <v>453722.80404999998</v>
      </c>
      <c r="I156" s="49">
        <v>620027.01162999996</v>
      </c>
    </row>
    <row r="157" spans="2:10" s="11" customFormat="1" x14ac:dyDescent="0.2">
      <c r="B157" s="62">
        <v>4221</v>
      </c>
      <c r="C157" s="11" t="s">
        <v>176</v>
      </c>
      <c r="D157" s="124">
        <v>2568.2931600000002</v>
      </c>
      <c r="E157" s="124">
        <v>10957.720949999999</v>
      </c>
      <c r="F157" s="124">
        <v>13526.01411</v>
      </c>
      <c r="G157" s="124">
        <v>2906.2943600000003</v>
      </c>
      <c r="H157" s="124">
        <v>10619.71975</v>
      </c>
      <c r="I157" s="124">
        <v>13526.01411</v>
      </c>
      <c r="J157" s="48"/>
    </row>
    <row r="158" spans="2:10" s="11" customFormat="1" x14ac:dyDescent="0.2">
      <c r="B158" s="62">
        <v>4222</v>
      </c>
      <c r="C158" s="11" t="s">
        <v>177</v>
      </c>
      <c r="D158" s="124">
        <v>3545.9059299999999</v>
      </c>
      <c r="E158" s="124">
        <v>19027.909350000002</v>
      </c>
      <c r="F158" s="124">
        <v>22573.815280000003</v>
      </c>
      <c r="G158" s="124">
        <v>7199.7948299999998</v>
      </c>
      <c r="H158" s="124">
        <v>15374.02045</v>
      </c>
      <c r="I158" s="124">
        <v>22573.815280000003</v>
      </c>
      <c r="J158" s="48"/>
    </row>
    <row r="159" spans="2:10" s="11" customFormat="1" x14ac:dyDescent="0.2">
      <c r="B159" s="62">
        <v>4223</v>
      </c>
      <c r="C159" s="11" t="s">
        <v>178</v>
      </c>
      <c r="D159" s="124">
        <v>9953.4116999999987</v>
      </c>
      <c r="E159" s="124">
        <v>24816.273100000002</v>
      </c>
      <c r="F159" s="124">
        <v>34769.684799999995</v>
      </c>
      <c r="G159" s="124">
        <v>15051.20931</v>
      </c>
      <c r="H159" s="124">
        <v>19718.475489999997</v>
      </c>
      <c r="I159" s="124">
        <v>34769.684799999995</v>
      </c>
      <c r="J159" s="48"/>
    </row>
    <row r="160" spans="2:10" s="11" customFormat="1" x14ac:dyDescent="0.2">
      <c r="B160" s="62">
        <v>4224</v>
      </c>
      <c r="C160" s="11" t="s">
        <v>179</v>
      </c>
      <c r="D160" s="124">
        <v>6028.2620499999994</v>
      </c>
      <c r="E160" s="124">
        <v>17097.4584</v>
      </c>
      <c r="F160" s="124">
        <v>23125.720450000001</v>
      </c>
      <c r="G160" s="124">
        <v>3539.9626100000005</v>
      </c>
      <c r="H160" s="124">
        <v>19585.757839999998</v>
      </c>
      <c r="I160" s="124">
        <v>23125.720450000001</v>
      </c>
      <c r="J160" s="48"/>
    </row>
    <row r="161" spans="2:10" s="11" customFormat="1" x14ac:dyDescent="0.2">
      <c r="B161" s="62">
        <v>4226</v>
      </c>
      <c r="C161" s="11" t="s">
        <v>180</v>
      </c>
      <c r="D161" s="124">
        <v>4432.0337099999997</v>
      </c>
      <c r="E161" s="124">
        <v>6751.2245000000003</v>
      </c>
      <c r="F161" s="124">
        <v>11183.258210000002</v>
      </c>
      <c r="G161" s="124">
        <v>2663.0096000000003</v>
      </c>
      <c r="H161" s="124">
        <v>8520.2486099999987</v>
      </c>
      <c r="I161" s="124">
        <v>11183.258209999998</v>
      </c>
      <c r="J161" s="48"/>
    </row>
    <row r="162" spans="2:10" s="11" customFormat="1" x14ac:dyDescent="0.2">
      <c r="B162" s="62">
        <v>4227</v>
      </c>
      <c r="C162" s="11" t="s">
        <v>181</v>
      </c>
      <c r="D162" s="124">
        <v>5731.7338799999998</v>
      </c>
      <c r="E162" s="124">
        <v>7458.704279999999</v>
      </c>
      <c r="F162" s="124">
        <v>13190.43816</v>
      </c>
      <c r="G162" s="124">
        <v>4741.1363499999998</v>
      </c>
      <c r="H162" s="124">
        <v>8449.301809999999</v>
      </c>
      <c r="I162" s="124">
        <v>13190.438159999998</v>
      </c>
      <c r="J162" s="48"/>
    </row>
    <row r="163" spans="2:10" s="11" customFormat="1" x14ac:dyDescent="0.2">
      <c r="B163" s="62">
        <v>4228</v>
      </c>
      <c r="C163" s="11" t="s">
        <v>182</v>
      </c>
      <c r="D163" s="124">
        <v>8866.1462599999995</v>
      </c>
      <c r="E163" s="124">
        <v>38648.336049999998</v>
      </c>
      <c r="F163" s="124">
        <v>47514.482309999992</v>
      </c>
      <c r="G163" s="124">
        <v>15346.00511</v>
      </c>
      <c r="H163" s="124">
        <v>32168.477199999998</v>
      </c>
      <c r="I163" s="124">
        <v>47514.482309999999</v>
      </c>
      <c r="J163" s="48"/>
    </row>
    <row r="164" spans="2:10" s="11" customFormat="1" x14ac:dyDescent="0.2">
      <c r="B164" s="62">
        <v>4229</v>
      </c>
      <c r="C164" s="11" t="s">
        <v>183</v>
      </c>
      <c r="D164" s="124">
        <v>9021.6704300000001</v>
      </c>
      <c r="E164" s="124">
        <v>9723.4476999999988</v>
      </c>
      <c r="F164" s="124">
        <v>18745.118129999999</v>
      </c>
      <c r="G164" s="124">
        <v>5181.2246599999999</v>
      </c>
      <c r="H164" s="124">
        <v>13563.893470000001</v>
      </c>
      <c r="I164" s="124">
        <v>18745.118130000003</v>
      </c>
      <c r="J164" s="48"/>
    </row>
    <row r="165" spans="2:10" s="11" customFormat="1" x14ac:dyDescent="0.2">
      <c r="B165" s="62">
        <v>4230</v>
      </c>
      <c r="C165" s="11" t="s">
        <v>184</v>
      </c>
      <c r="D165" s="124">
        <v>9159.9453099999992</v>
      </c>
      <c r="E165" s="124">
        <v>8195.4283599999999</v>
      </c>
      <c r="F165" s="124">
        <v>17355.373669999997</v>
      </c>
      <c r="G165" s="124">
        <v>2175.56457</v>
      </c>
      <c r="H165" s="124">
        <v>15179.8091</v>
      </c>
      <c r="I165" s="124">
        <v>17355.373669999997</v>
      </c>
      <c r="J165" s="48"/>
    </row>
    <row r="166" spans="2:10" s="11" customFormat="1" x14ac:dyDescent="0.2">
      <c r="B166" s="62">
        <v>4231</v>
      </c>
      <c r="C166" s="11" t="s">
        <v>185</v>
      </c>
      <c r="D166" s="124">
        <v>5269.0843100000002</v>
      </c>
      <c r="E166" s="124">
        <v>16990.477749999998</v>
      </c>
      <c r="F166" s="124">
        <v>22259.562060000004</v>
      </c>
      <c r="G166" s="124">
        <v>4041.2501299999999</v>
      </c>
      <c r="H166" s="124">
        <v>18218.31193</v>
      </c>
      <c r="I166" s="124">
        <v>22259.56206</v>
      </c>
      <c r="J166" s="48"/>
    </row>
    <row r="167" spans="2:10" s="11" customFormat="1" x14ac:dyDescent="0.2">
      <c r="B167" s="62">
        <v>4232</v>
      </c>
      <c r="C167" s="11" t="s">
        <v>186</v>
      </c>
      <c r="D167" s="124">
        <v>3932.1968400000001</v>
      </c>
      <c r="E167" s="124">
        <v>4789.4960000000001</v>
      </c>
      <c r="F167" s="124">
        <v>8721.6928399999997</v>
      </c>
      <c r="G167" s="124">
        <v>1208.5158300000001</v>
      </c>
      <c r="H167" s="124">
        <v>7513.1770099999994</v>
      </c>
      <c r="I167" s="124">
        <v>8721.6928399999997</v>
      </c>
      <c r="J167" s="48"/>
    </row>
    <row r="168" spans="2:10" s="11" customFormat="1" x14ac:dyDescent="0.2">
      <c r="B168" s="62">
        <v>4233</v>
      </c>
      <c r="C168" s="11" t="s">
        <v>187</v>
      </c>
      <c r="D168" s="124">
        <v>3886.4804299999996</v>
      </c>
      <c r="E168" s="124">
        <v>4817.6282499999998</v>
      </c>
      <c r="F168" s="124">
        <v>8704.1086799999994</v>
      </c>
      <c r="G168" s="124">
        <v>1480.1789300000003</v>
      </c>
      <c r="H168" s="124">
        <v>7223.9297500000002</v>
      </c>
      <c r="I168" s="124">
        <v>8704.1086799999994</v>
      </c>
      <c r="J168" s="48"/>
    </row>
    <row r="169" spans="2:10" s="11" customFormat="1" x14ac:dyDescent="0.2">
      <c r="B169" s="62">
        <v>4234</v>
      </c>
      <c r="C169" s="11" t="s">
        <v>188</v>
      </c>
      <c r="D169" s="124">
        <v>22498.016149999999</v>
      </c>
      <c r="E169" s="124">
        <v>42125.449079999999</v>
      </c>
      <c r="F169" s="124">
        <v>64623.465229999994</v>
      </c>
      <c r="G169" s="124">
        <v>12991.761980000001</v>
      </c>
      <c r="H169" s="124">
        <v>51631.703249999999</v>
      </c>
      <c r="I169" s="124">
        <v>64623.465230000002</v>
      </c>
      <c r="J169" s="48"/>
    </row>
    <row r="170" spans="2:10" s="11" customFormat="1" x14ac:dyDescent="0.2">
      <c r="B170" s="62">
        <v>4235</v>
      </c>
      <c r="C170" s="11" t="s">
        <v>189</v>
      </c>
      <c r="D170" s="124">
        <v>9369.6592000000001</v>
      </c>
      <c r="E170" s="124">
        <v>14769.58833</v>
      </c>
      <c r="F170" s="124">
        <v>24139.247530000001</v>
      </c>
      <c r="G170" s="124">
        <v>15027.348820000001</v>
      </c>
      <c r="H170" s="124">
        <v>9111.8987099999995</v>
      </c>
      <c r="I170" s="124">
        <v>24139.247530000001</v>
      </c>
      <c r="J170" s="48"/>
    </row>
    <row r="171" spans="2:10" s="11" customFormat="1" x14ac:dyDescent="0.2">
      <c r="B171" s="62">
        <v>4236</v>
      </c>
      <c r="C171" s="11" t="s">
        <v>284</v>
      </c>
      <c r="D171" s="124">
        <v>34135.229200000002</v>
      </c>
      <c r="E171" s="124">
        <v>99865.072889999996</v>
      </c>
      <c r="F171" s="124">
        <v>134000.30209000001</v>
      </c>
      <c r="G171" s="124">
        <v>34230.06295</v>
      </c>
      <c r="H171" s="124">
        <v>99770.239140000005</v>
      </c>
      <c r="I171" s="124">
        <v>134000.30209000001</v>
      </c>
      <c r="J171" s="48"/>
    </row>
    <row r="172" spans="2:10" s="11" customFormat="1" x14ac:dyDescent="0.2">
      <c r="B172" s="62">
        <v>4237</v>
      </c>
      <c r="C172" s="11" t="s">
        <v>190</v>
      </c>
      <c r="D172" s="124">
        <v>5198.04918</v>
      </c>
      <c r="E172" s="124">
        <v>13189.57956</v>
      </c>
      <c r="F172" s="124">
        <v>18387.628740000004</v>
      </c>
      <c r="G172" s="124">
        <v>3592.1596500000001</v>
      </c>
      <c r="H172" s="124">
        <v>14795.469090000001</v>
      </c>
      <c r="I172" s="124">
        <v>18387.62874</v>
      </c>
      <c r="J172" s="48"/>
    </row>
    <row r="173" spans="2:10" s="11" customFormat="1" x14ac:dyDescent="0.2">
      <c r="B173" s="62">
        <v>4238</v>
      </c>
      <c r="C173" s="11" t="s">
        <v>191</v>
      </c>
      <c r="D173" s="124">
        <v>2950.6119800000001</v>
      </c>
      <c r="E173" s="124">
        <v>11328.46175</v>
      </c>
      <c r="F173" s="124">
        <v>14279.07373</v>
      </c>
      <c r="G173" s="124">
        <v>2683.8665499999997</v>
      </c>
      <c r="H173" s="124">
        <v>11595.207179999999</v>
      </c>
      <c r="I173" s="124">
        <v>14279.07373</v>
      </c>
      <c r="J173" s="48"/>
    </row>
    <row r="174" spans="2:10" s="11" customFormat="1" x14ac:dyDescent="0.2">
      <c r="B174" s="62">
        <v>4239</v>
      </c>
      <c r="C174" s="11" t="s">
        <v>192</v>
      </c>
      <c r="D174" s="124">
        <v>19091.981500000002</v>
      </c>
      <c r="E174" s="124">
        <v>66523.487819999995</v>
      </c>
      <c r="F174" s="124">
        <v>85615.469319999989</v>
      </c>
      <c r="G174" s="124">
        <v>25882.623809999997</v>
      </c>
      <c r="H174" s="124">
        <v>59732.845509999999</v>
      </c>
      <c r="I174" s="124">
        <v>85615.469319999989</v>
      </c>
      <c r="J174" s="48"/>
    </row>
    <row r="175" spans="2:10" s="11" customFormat="1" x14ac:dyDescent="0.2">
      <c r="B175" s="62">
        <v>4240</v>
      </c>
      <c r="C175" s="11" t="s">
        <v>193</v>
      </c>
      <c r="D175" s="124">
        <v>8224.2308499999999</v>
      </c>
      <c r="E175" s="124">
        <v>29088.325440000001</v>
      </c>
      <c r="F175" s="124">
        <v>37312.55629</v>
      </c>
      <c r="G175" s="124">
        <v>6362.2375299999994</v>
      </c>
      <c r="H175" s="124">
        <v>30950.318760000002</v>
      </c>
      <c r="I175" s="124">
        <v>37312.55629</v>
      </c>
      <c r="J175" s="48"/>
    </row>
    <row r="176" spans="2:10" s="48" customFormat="1" ht="21.75" customHeight="1" x14ac:dyDescent="0.2">
      <c r="B176" s="47">
        <v>4269</v>
      </c>
      <c r="C176" s="48" t="s">
        <v>194</v>
      </c>
      <c r="D176" s="49">
        <v>243307.69633999999</v>
      </c>
      <c r="E176" s="49">
        <v>718360.38428</v>
      </c>
      <c r="F176" s="49">
        <v>961668.08062000002</v>
      </c>
      <c r="G176" s="49">
        <v>173356.69190999999</v>
      </c>
      <c r="H176" s="49">
        <v>788311.38870999997</v>
      </c>
      <c r="I176" s="49">
        <v>961668.08061999991</v>
      </c>
    </row>
    <row r="177" spans="2:10" s="11" customFormat="1" x14ac:dyDescent="0.2">
      <c r="B177" s="62">
        <v>4251</v>
      </c>
      <c r="C177" s="11" t="s">
        <v>195</v>
      </c>
      <c r="D177" s="124">
        <v>2628.0544100000002</v>
      </c>
      <c r="E177" s="124">
        <v>9556.1572500000002</v>
      </c>
      <c r="F177" s="124">
        <v>12184.211660000001</v>
      </c>
      <c r="G177" s="124">
        <v>4103.5880700000007</v>
      </c>
      <c r="H177" s="124">
        <v>8080.6235900000011</v>
      </c>
      <c r="I177" s="124">
        <v>12184.211660000001</v>
      </c>
      <c r="J177" s="48"/>
    </row>
    <row r="178" spans="2:10" s="11" customFormat="1" x14ac:dyDescent="0.2">
      <c r="B178" s="62">
        <v>4252</v>
      </c>
      <c r="C178" s="11" t="s">
        <v>196</v>
      </c>
      <c r="D178" s="124">
        <v>25551.709219999997</v>
      </c>
      <c r="E178" s="124">
        <v>74831.194930000012</v>
      </c>
      <c r="F178" s="124">
        <v>100382.90415</v>
      </c>
      <c r="G178" s="124">
        <v>9342.9206699999995</v>
      </c>
      <c r="H178" s="124">
        <v>91039.98348000001</v>
      </c>
      <c r="I178" s="124">
        <v>100382.90415</v>
      </c>
      <c r="J178" s="48"/>
    </row>
    <row r="179" spans="2:10" s="11" customFormat="1" x14ac:dyDescent="0.2">
      <c r="B179" s="62">
        <v>4253</v>
      </c>
      <c r="C179" s="11" t="s">
        <v>197</v>
      </c>
      <c r="D179" s="124">
        <v>16152.403560000001</v>
      </c>
      <c r="E179" s="124">
        <v>72928.587599999999</v>
      </c>
      <c r="F179" s="124">
        <v>89080.99115999999</v>
      </c>
      <c r="G179" s="124">
        <v>8565.1067500000008</v>
      </c>
      <c r="H179" s="124">
        <v>80515.884409999999</v>
      </c>
      <c r="I179" s="124">
        <v>89080.99115999999</v>
      </c>
      <c r="J179" s="48"/>
    </row>
    <row r="180" spans="2:10" s="11" customFormat="1" x14ac:dyDescent="0.2">
      <c r="B180" s="62">
        <v>4254</v>
      </c>
      <c r="C180" s="11" t="s">
        <v>198</v>
      </c>
      <c r="D180" s="124">
        <v>28179.754109999998</v>
      </c>
      <c r="E180" s="124">
        <v>139835.26071999999</v>
      </c>
      <c r="F180" s="124">
        <v>168015.01482999997</v>
      </c>
      <c r="G180" s="124">
        <v>56101.744270000003</v>
      </c>
      <c r="H180" s="124">
        <v>111913.27056000002</v>
      </c>
      <c r="I180" s="124">
        <v>168015.01483</v>
      </c>
      <c r="J180" s="48"/>
    </row>
    <row r="181" spans="2:10" s="11" customFormat="1" x14ac:dyDescent="0.2">
      <c r="B181" s="62">
        <v>4255</v>
      </c>
      <c r="C181" s="11" t="s">
        <v>199</v>
      </c>
      <c r="D181" s="124">
        <v>3365.60095</v>
      </c>
      <c r="E181" s="124">
        <v>19538.269049999999</v>
      </c>
      <c r="F181" s="124">
        <v>22903.87</v>
      </c>
      <c r="G181" s="124">
        <v>6200.1718300000002</v>
      </c>
      <c r="H181" s="124">
        <v>16703.69817</v>
      </c>
      <c r="I181" s="124">
        <v>22903.87</v>
      </c>
      <c r="J181" s="48"/>
    </row>
    <row r="182" spans="2:10" s="11" customFormat="1" x14ac:dyDescent="0.2">
      <c r="B182" s="62">
        <v>4256</v>
      </c>
      <c r="C182" s="11" t="s">
        <v>200</v>
      </c>
      <c r="D182" s="124">
        <v>3476.5687499999999</v>
      </c>
      <c r="E182" s="124">
        <v>18413.405500000001</v>
      </c>
      <c r="F182" s="124">
        <v>21889.974249999999</v>
      </c>
      <c r="G182" s="124">
        <v>4567.0072200000004</v>
      </c>
      <c r="H182" s="124">
        <v>17322.96703</v>
      </c>
      <c r="I182" s="124">
        <v>21889.974249999999</v>
      </c>
      <c r="J182" s="48"/>
    </row>
    <row r="183" spans="2:10" s="11" customFormat="1" x14ac:dyDescent="0.2">
      <c r="B183" s="62">
        <v>4257</v>
      </c>
      <c r="C183" s="11" t="s">
        <v>201</v>
      </c>
      <c r="D183" s="124">
        <v>1582.85087</v>
      </c>
      <c r="E183" s="124">
        <v>8096.2939099999994</v>
      </c>
      <c r="F183" s="124">
        <v>9679.1447799999987</v>
      </c>
      <c r="G183" s="124">
        <v>1203.5124300000002</v>
      </c>
      <c r="H183" s="124">
        <v>8475.6323499999999</v>
      </c>
      <c r="I183" s="124">
        <v>9679.1447799999987</v>
      </c>
      <c r="J183" s="48"/>
    </row>
    <row r="184" spans="2:10" s="11" customFormat="1" x14ac:dyDescent="0.2">
      <c r="B184" s="62">
        <v>4258</v>
      </c>
      <c r="C184" s="11" t="s">
        <v>9</v>
      </c>
      <c r="D184" s="124">
        <v>127921.97374000002</v>
      </c>
      <c r="E184" s="124">
        <v>203398.50696</v>
      </c>
      <c r="F184" s="124">
        <v>331320.48070000007</v>
      </c>
      <c r="G184" s="124">
        <v>33092.463830000001</v>
      </c>
      <c r="H184" s="124">
        <v>298228.01686999999</v>
      </c>
      <c r="I184" s="124">
        <v>331320.48070000001</v>
      </c>
      <c r="J184" s="48"/>
    </row>
    <row r="185" spans="2:10" s="11" customFormat="1" x14ac:dyDescent="0.2">
      <c r="B185" s="62">
        <v>4259</v>
      </c>
      <c r="C185" s="11" t="s">
        <v>202</v>
      </c>
      <c r="D185" s="124">
        <v>2054.2780200000002</v>
      </c>
      <c r="E185" s="124">
        <v>15527.321099999999</v>
      </c>
      <c r="F185" s="124">
        <v>17581.599120000003</v>
      </c>
      <c r="G185" s="124">
        <v>6466.1984700000003</v>
      </c>
      <c r="H185" s="124">
        <v>11115.40065</v>
      </c>
      <c r="I185" s="124">
        <v>17581.599120000003</v>
      </c>
      <c r="J185" s="48"/>
    </row>
    <row r="186" spans="2:10" s="11" customFormat="1" x14ac:dyDescent="0.2">
      <c r="B186" s="62">
        <v>4260</v>
      </c>
      <c r="C186" s="11" t="s">
        <v>285</v>
      </c>
      <c r="D186" s="124">
        <v>15032.89129</v>
      </c>
      <c r="E186" s="124">
        <v>51185.414520000006</v>
      </c>
      <c r="F186" s="124">
        <v>66218.305810000005</v>
      </c>
      <c r="G186" s="124">
        <v>16606.781009999999</v>
      </c>
      <c r="H186" s="124">
        <v>49611.524799999999</v>
      </c>
      <c r="I186" s="124">
        <v>66218.305809999991</v>
      </c>
      <c r="J186" s="48"/>
    </row>
    <row r="187" spans="2:10" s="11" customFormat="1" x14ac:dyDescent="0.2">
      <c r="B187" s="62">
        <v>4261</v>
      </c>
      <c r="C187" s="11" t="s">
        <v>203</v>
      </c>
      <c r="D187" s="124">
        <v>4528.6282700000002</v>
      </c>
      <c r="E187" s="124">
        <v>32157.157870000003</v>
      </c>
      <c r="F187" s="124">
        <v>36685.786140000004</v>
      </c>
      <c r="G187" s="124">
        <v>8090.4045099999994</v>
      </c>
      <c r="H187" s="124">
        <v>28595.38163</v>
      </c>
      <c r="I187" s="124">
        <v>36685.786140000004</v>
      </c>
      <c r="J187" s="48"/>
    </row>
    <row r="188" spans="2:10" s="11" customFormat="1" x14ac:dyDescent="0.2">
      <c r="B188" s="62">
        <v>4262</v>
      </c>
      <c r="C188" s="11" t="s">
        <v>204</v>
      </c>
      <c r="D188" s="124">
        <v>2540.3186600000004</v>
      </c>
      <c r="E188" s="124">
        <v>16329.91403</v>
      </c>
      <c r="F188" s="124">
        <v>18870.232689999997</v>
      </c>
      <c r="G188" s="124">
        <v>3239.0262699999998</v>
      </c>
      <c r="H188" s="124">
        <v>15631.20642</v>
      </c>
      <c r="I188" s="124">
        <v>18870.232690000001</v>
      </c>
      <c r="J188" s="48"/>
    </row>
    <row r="189" spans="2:10" s="11" customFormat="1" x14ac:dyDescent="0.2">
      <c r="B189" s="62">
        <v>4263</v>
      </c>
      <c r="C189" s="11" t="s">
        <v>205</v>
      </c>
      <c r="D189" s="124">
        <v>7787.9256699999996</v>
      </c>
      <c r="E189" s="124">
        <v>40875.848409999999</v>
      </c>
      <c r="F189" s="124">
        <v>48663.774079999996</v>
      </c>
      <c r="G189" s="124">
        <v>11428.833359999999</v>
      </c>
      <c r="H189" s="124">
        <v>37234.940719999999</v>
      </c>
      <c r="I189" s="124">
        <v>48663.774079999996</v>
      </c>
      <c r="J189" s="48"/>
    </row>
    <row r="190" spans="2:10" s="11" customFormat="1" x14ac:dyDescent="0.2">
      <c r="B190" s="62">
        <v>4264</v>
      </c>
      <c r="C190" s="11" t="s">
        <v>206</v>
      </c>
      <c r="D190" s="124">
        <v>2504.73882</v>
      </c>
      <c r="E190" s="124">
        <v>15687.05243</v>
      </c>
      <c r="F190" s="124">
        <v>18191.791249999998</v>
      </c>
      <c r="G190" s="124">
        <v>4348.9332200000008</v>
      </c>
      <c r="H190" s="124">
        <v>13842.858029999999</v>
      </c>
      <c r="I190" s="124">
        <v>18191.791249999998</v>
      </c>
      <c r="J190" s="48"/>
    </row>
    <row r="191" spans="2:10" s="48" customFormat="1" ht="21.75" customHeight="1" x14ac:dyDescent="0.2">
      <c r="B191" s="47">
        <v>4299</v>
      </c>
      <c r="C191" s="48" t="s">
        <v>207</v>
      </c>
      <c r="D191" s="49">
        <v>275391.32054000004</v>
      </c>
      <c r="E191" s="49">
        <v>935237.39307000011</v>
      </c>
      <c r="F191" s="49">
        <v>1210628.7136100002</v>
      </c>
      <c r="G191" s="49">
        <v>385786.32556000008</v>
      </c>
      <c r="H191" s="49">
        <v>824842.38804999983</v>
      </c>
      <c r="I191" s="49">
        <v>1210628.71361</v>
      </c>
    </row>
    <row r="192" spans="2:10" s="11" customFormat="1" x14ac:dyDescent="0.2">
      <c r="B192" s="62">
        <v>4271</v>
      </c>
      <c r="C192" s="11" t="s">
        <v>208</v>
      </c>
      <c r="D192" s="124">
        <v>20955.664059999999</v>
      </c>
      <c r="E192" s="124">
        <v>109583.89666999999</v>
      </c>
      <c r="F192" s="124">
        <v>130539.56072999998</v>
      </c>
      <c r="G192" s="124">
        <v>49313.776689999999</v>
      </c>
      <c r="H192" s="124">
        <v>81225.784040000013</v>
      </c>
      <c r="I192" s="124">
        <v>130539.56073</v>
      </c>
      <c r="J192" s="48"/>
    </row>
    <row r="193" spans="2:10" s="11" customFormat="1" x14ac:dyDescent="0.2">
      <c r="B193" s="62">
        <v>4272</v>
      </c>
      <c r="C193" s="11" t="s">
        <v>209</v>
      </c>
      <c r="D193" s="124">
        <v>4929.8638499999997</v>
      </c>
      <c r="E193" s="124">
        <v>1871.29105</v>
      </c>
      <c r="F193" s="124">
        <v>6801.1548999999995</v>
      </c>
      <c r="G193" s="124">
        <v>1717.1126999999999</v>
      </c>
      <c r="H193" s="124">
        <v>5084.0421999999999</v>
      </c>
      <c r="I193" s="124">
        <v>6801.1549000000005</v>
      </c>
      <c r="J193" s="48"/>
    </row>
    <row r="194" spans="2:10" s="11" customFormat="1" x14ac:dyDescent="0.2">
      <c r="B194" s="62">
        <v>4273</v>
      </c>
      <c r="C194" s="11" t="s">
        <v>210</v>
      </c>
      <c r="D194" s="124">
        <v>5335.3993300000002</v>
      </c>
      <c r="E194" s="124">
        <v>9474.6213399999997</v>
      </c>
      <c r="F194" s="124">
        <v>14810.02067</v>
      </c>
      <c r="G194" s="124">
        <v>1565.0096000000001</v>
      </c>
      <c r="H194" s="124">
        <v>13245.01107</v>
      </c>
      <c r="I194" s="124">
        <v>14810.02067</v>
      </c>
      <c r="J194" s="48"/>
    </row>
    <row r="195" spans="2:10" s="11" customFormat="1" x14ac:dyDescent="0.2">
      <c r="B195" s="62">
        <v>4274</v>
      </c>
      <c r="C195" s="11" t="s">
        <v>211</v>
      </c>
      <c r="D195" s="124">
        <v>8640.8632900000011</v>
      </c>
      <c r="E195" s="124">
        <v>43515.259100000003</v>
      </c>
      <c r="F195" s="124">
        <v>52156.122390000004</v>
      </c>
      <c r="G195" s="124">
        <v>8905.8342200000006</v>
      </c>
      <c r="H195" s="124">
        <v>43250.28817</v>
      </c>
      <c r="I195" s="124">
        <v>52156.122390000004</v>
      </c>
      <c r="J195" s="48"/>
    </row>
    <row r="196" spans="2:10" s="11" customFormat="1" x14ac:dyDescent="0.2">
      <c r="B196" s="62">
        <v>4275</v>
      </c>
      <c r="C196" s="11" t="s">
        <v>212</v>
      </c>
      <c r="D196" s="124">
        <v>1669.0143599999999</v>
      </c>
      <c r="E196" s="124">
        <v>12144.8806</v>
      </c>
      <c r="F196" s="124">
        <v>13813.89496</v>
      </c>
      <c r="G196" s="124">
        <v>5105.0759500000004</v>
      </c>
      <c r="H196" s="124">
        <v>8708.8190099999993</v>
      </c>
      <c r="I196" s="124">
        <v>13813.894960000001</v>
      </c>
      <c r="J196" s="48"/>
    </row>
    <row r="197" spans="2:10" s="11" customFormat="1" x14ac:dyDescent="0.2">
      <c r="B197" s="62">
        <v>4276</v>
      </c>
      <c r="C197" s="11" t="s">
        <v>213</v>
      </c>
      <c r="D197" s="124">
        <v>20656.514030000002</v>
      </c>
      <c r="E197" s="124">
        <v>48070.655380000004</v>
      </c>
      <c r="F197" s="124">
        <v>68727.169410000002</v>
      </c>
      <c r="G197" s="124">
        <v>14629.320320000001</v>
      </c>
      <c r="H197" s="124">
        <v>54097.849090000003</v>
      </c>
      <c r="I197" s="124">
        <v>68727.169410000002</v>
      </c>
      <c r="J197" s="48"/>
    </row>
    <row r="198" spans="2:10" s="11" customFormat="1" x14ac:dyDescent="0.2">
      <c r="B198" s="62">
        <v>4277</v>
      </c>
      <c r="C198" s="11" t="s">
        <v>214</v>
      </c>
      <c r="D198" s="124">
        <v>1938.8138600000002</v>
      </c>
      <c r="E198" s="124">
        <v>11807.201720000001</v>
      </c>
      <c r="F198" s="124">
        <v>13746.015579999999</v>
      </c>
      <c r="G198" s="124">
        <v>3611.3606500000001</v>
      </c>
      <c r="H198" s="124">
        <v>10134.654930000001</v>
      </c>
      <c r="I198" s="124">
        <v>13746.015579999999</v>
      </c>
      <c r="J198" s="48"/>
    </row>
    <row r="199" spans="2:10" s="11" customFormat="1" x14ac:dyDescent="0.2">
      <c r="B199" s="62">
        <v>4279</v>
      </c>
      <c r="C199" s="11" t="s">
        <v>215</v>
      </c>
      <c r="D199" s="124">
        <v>13617.84691</v>
      </c>
      <c r="E199" s="124">
        <v>48337.53026</v>
      </c>
      <c r="F199" s="124">
        <v>61955.37717</v>
      </c>
      <c r="G199" s="124">
        <v>14402.765289999999</v>
      </c>
      <c r="H199" s="124">
        <v>47552.611880000004</v>
      </c>
      <c r="I199" s="124">
        <v>61955.37717</v>
      </c>
      <c r="J199" s="48"/>
    </row>
    <row r="200" spans="2:10" s="11" customFormat="1" x14ac:dyDescent="0.2">
      <c r="B200" s="62">
        <v>4280</v>
      </c>
      <c r="C200" s="11" t="s">
        <v>216</v>
      </c>
      <c r="D200" s="124">
        <v>42632.195159999996</v>
      </c>
      <c r="E200" s="124">
        <v>160555.08426</v>
      </c>
      <c r="F200" s="124">
        <v>203187.27941999998</v>
      </c>
      <c r="G200" s="124">
        <v>76985.062890000001</v>
      </c>
      <c r="H200" s="124">
        <v>126202.21653000001</v>
      </c>
      <c r="I200" s="124">
        <v>203187.27942000001</v>
      </c>
      <c r="J200" s="48"/>
    </row>
    <row r="201" spans="2:10" s="11" customFormat="1" x14ac:dyDescent="0.2">
      <c r="B201" s="62">
        <v>4281</v>
      </c>
      <c r="C201" s="11" t="s">
        <v>217</v>
      </c>
      <c r="D201" s="124">
        <v>2099.0555199999999</v>
      </c>
      <c r="E201" s="124">
        <v>12128.620800000001</v>
      </c>
      <c r="F201" s="124">
        <v>14227.67632</v>
      </c>
      <c r="G201" s="124">
        <v>3778.2798600000006</v>
      </c>
      <c r="H201" s="124">
        <v>10449.396460000002</v>
      </c>
      <c r="I201" s="124">
        <v>14227.67632</v>
      </c>
      <c r="J201" s="48"/>
    </row>
    <row r="202" spans="2:10" s="11" customFormat="1" x14ac:dyDescent="0.2">
      <c r="B202" s="62">
        <v>4282</v>
      </c>
      <c r="C202" s="11" t="s">
        <v>218</v>
      </c>
      <c r="D202" s="124">
        <v>36382.426670000001</v>
      </c>
      <c r="E202" s="124">
        <v>129235.05682</v>
      </c>
      <c r="F202" s="124">
        <v>165617.48349000001</v>
      </c>
      <c r="G202" s="124">
        <v>34954.901170000005</v>
      </c>
      <c r="H202" s="124">
        <v>130662.58232</v>
      </c>
      <c r="I202" s="124">
        <v>165617.48349000001</v>
      </c>
      <c r="J202" s="48"/>
    </row>
    <row r="203" spans="2:10" s="11" customFormat="1" x14ac:dyDescent="0.2">
      <c r="B203" s="62">
        <v>4283</v>
      </c>
      <c r="C203" s="11" t="s">
        <v>219</v>
      </c>
      <c r="D203" s="124">
        <v>7976.9293699999998</v>
      </c>
      <c r="E203" s="124">
        <v>46142.58425</v>
      </c>
      <c r="F203" s="124">
        <v>54119.513619999998</v>
      </c>
      <c r="G203" s="124">
        <v>16465.153109999999</v>
      </c>
      <c r="H203" s="124">
        <v>37654.360509999999</v>
      </c>
      <c r="I203" s="124">
        <v>54119.513619999998</v>
      </c>
      <c r="J203" s="48"/>
    </row>
    <row r="204" spans="2:10" s="11" customFormat="1" x14ac:dyDescent="0.2">
      <c r="B204" s="62">
        <v>4284</v>
      </c>
      <c r="C204" s="11" t="s">
        <v>220</v>
      </c>
      <c r="D204" s="124">
        <v>5706.3386300000002</v>
      </c>
      <c r="E204" s="124">
        <v>16785.534019999999</v>
      </c>
      <c r="F204" s="124">
        <v>22491.872649999998</v>
      </c>
      <c r="G204" s="124">
        <v>7984.80285</v>
      </c>
      <c r="H204" s="124">
        <v>14507.069800000001</v>
      </c>
      <c r="I204" s="124">
        <v>22491.872649999998</v>
      </c>
      <c r="J204" s="48"/>
    </row>
    <row r="205" spans="2:10" s="11" customFormat="1" x14ac:dyDescent="0.2">
      <c r="B205" s="62">
        <v>4285</v>
      </c>
      <c r="C205" s="11" t="s">
        <v>221</v>
      </c>
      <c r="D205" s="124">
        <v>19821.93996</v>
      </c>
      <c r="E205" s="124">
        <v>47995.51195</v>
      </c>
      <c r="F205" s="124">
        <v>67817.451910000003</v>
      </c>
      <c r="G205" s="124">
        <v>17937.119480000001</v>
      </c>
      <c r="H205" s="124">
        <v>49880.332430000002</v>
      </c>
      <c r="I205" s="124">
        <v>67817.451910000003</v>
      </c>
      <c r="J205" s="48"/>
    </row>
    <row r="206" spans="2:10" s="11" customFormat="1" x14ac:dyDescent="0.2">
      <c r="B206" s="62">
        <v>4286</v>
      </c>
      <c r="C206" s="11" t="s">
        <v>222</v>
      </c>
      <c r="D206" s="124">
        <v>8570.7676299999985</v>
      </c>
      <c r="E206" s="124">
        <v>10782.006710000001</v>
      </c>
      <c r="F206" s="124">
        <v>19352.77434</v>
      </c>
      <c r="G206" s="124">
        <v>9240.2797799999989</v>
      </c>
      <c r="H206" s="124">
        <v>10112.494560000001</v>
      </c>
      <c r="I206" s="124">
        <v>19352.77434</v>
      </c>
      <c r="J206" s="48"/>
    </row>
    <row r="207" spans="2:10" s="11" customFormat="1" x14ac:dyDescent="0.2">
      <c r="B207" s="62">
        <v>4287</v>
      </c>
      <c r="C207" s="11" t="s">
        <v>223</v>
      </c>
      <c r="D207" s="124">
        <v>3429.9930899999999</v>
      </c>
      <c r="E207" s="124">
        <v>27943.116600000001</v>
      </c>
      <c r="F207" s="124">
        <v>31373.109690000001</v>
      </c>
      <c r="G207" s="124">
        <v>5795.7906399999993</v>
      </c>
      <c r="H207" s="124">
        <v>25577.319050000002</v>
      </c>
      <c r="I207" s="124">
        <v>31373.109690000001</v>
      </c>
      <c r="J207" s="48"/>
    </row>
    <row r="208" spans="2:10" s="11" customFormat="1" x14ac:dyDescent="0.2">
      <c r="B208" s="62">
        <v>4288</v>
      </c>
      <c r="C208" s="11" t="s">
        <v>224</v>
      </c>
      <c r="D208" s="124">
        <v>1880.29781</v>
      </c>
      <c r="E208" s="124">
        <v>2550.9013</v>
      </c>
      <c r="F208" s="124">
        <v>4431.1991099999996</v>
      </c>
      <c r="G208" s="124">
        <v>719.46859999999992</v>
      </c>
      <c r="H208" s="124">
        <v>3711.7305100000003</v>
      </c>
      <c r="I208" s="124">
        <v>4431.1991100000005</v>
      </c>
      <c r="J208" s="48"/>
    </row>
    <row r="209" spans="2:10" s="11" customFormat="1" x14ac:dyDescent="0.2">
      <c r="B209" s="62">
        <v>4289</v>
      </c>
      <c r="C209" s="11" t="s">
        <v>10</v>
      </c>
      <c r="D209" s="124">
        <v>69147.397010000001</v>
      </c>
      <c r="E209" s="124">
        <v>196313.64023999998</v>
      </c>
      <c r="F209" s="124">
        <v>265461.03724999999</v>
      </c>
      <c r="G209" s="124">
        <v>112675.21175999999</v>
      </c>
      <c r="H209" s="124">
        <v>152785.82549000002</v>
      </c>
      <c r="I209" s="124">
        <v>265461.03724999999</v>
      </c>
      <c r="J209" s="48"/>
    </row>
    <row r="210" spans="2:10" s="48" customFormat="1" ht="21.75" customHeight="1" x14ac:dyDescent="0.2">
      <c r="B210" s="47">
        <v>4329</v>
      </c>
      <c r="C210" s="48" t="s">
        <v>225</v>
      </c>
      <c r="D210" s="49">
        <v>131664.11575000003</v>
      </c>
      <c r="E210" s="49">
        <v>434219.32322000002</v>
      </c>
      <c r="F210" s="49">
        <v>565883.43897000002</v>
      </c>
      <c r="G210" s="49">
        <v>150956.45994</v>
      </c>
      <c r="H210" s="49">
        <v>414926.9790300001</v>
      </c>
      <c r="I210" s="49">
        <v>565883.43897000002</v>
      </c>
    </row>
    <row r="211" spans="2:10" s="11" customFormat="1" x14ac:dyDescent="0.2">
      <c r="B211" s="62">
        <v>4323</v>
      </c>
      <c r="C211" s="11" t="s">
        <v>226</v>
      </c>
      <c r="D211" s="124">
        <v>27267.800749999999</v>
      </c>
      <c r="E211" s="124">
        <v>58929.599929999997</v>
      </c>
      <c r="F211" s="124">
        <v>86197.400680000006</v>
      </c>
      <c r="G211" s="124">
        <v>31583.465390000001</v>
      </c>
      <c r="H211" s="124">
        <v>54613.935290000001</v>
      </c>
      <c r="I211" s="124">
        <v>86197.400680000006</v>
      </c>
      <c r="J211" s="48"/>
    </row>
    <row r="212" spans="2:10" s="11" customFormat="1" x14ac:dyDescent="0.2">
      <c r="B212" s="62">
        <v>4301</v>
      </c>
      <c r="C212" s="11" t="s">
        <v>227</v>
      </c>
      <c r="D212" s="124">
        <v>868.92056000000002</v>
      </c>
      <c r="E212" s="124">
        <v>2875.83788</v>
      </c>
      <c r="F212" s="124">
        <v>3744.7584400000001</v>
      </c>
      <c r="G212" s="124">
        <v>877.80296999999996</v>
      </c>
      <c r="H212" s="124">
        <v>2866.9554699999999</v>
      </c>
      <c r="I212" s="124">
        <v>3744.7584399999996</v>
      </c>
      <c r="J212" s="48"/>
    </row>
    <row r="213" spans="2:10" s="11" customFormat="1" x14ac:dyDescent="0.2">
      <c r="B213" s="62">
        <v>4302</v>
      </c>
      <c r="C213" s="11" t="s">
        <v>228</v>
      </c>
      <c r="D213" s="124">
        <v>1490.50596</v>
      </c>
      <c r="E213" s="124">
        <v>3787.4872999999998</v>
      </c>
      <c r="F213" s="124">
        <v>5277.9932600000002</v>
      </c>
      <c r="G213" s="124">
        <v>1275.34673</v>
      </c>
      <c r="H213" s="124">
        <v>4002.64653</v>
      </c>
      <c r="I213" s="124">
        <v>5277.9932600000002</v>
      </c>
      <c r="J213" s="48"/>
    </row>
    <row r="214" spans="2:10" s="11" customFormat="1" x14ac:dyDescent="0.2">
      <c r="B214" s="62">
        <v>4303</v>
      </c>
      <c r="C214" s="11" t="s">
        <v>229</v>
      </c>
      <c r="D214" s="124">
        <v>8491.4505700000009</v>
      </c>
      <c r="E214" s="124">
        <v>40124.121319999998</v>
      </c>
      <c r="F214" s="124">
        <v>48615.571889999999</v>
      </c>
      <c r="G214" s="124">
        <v>13878.25</v>
      </c>
      <c r="H214" s="124">
        <v>34737.321889999999</v>
      </c>
      <c r="I214" s="124">
        <v>48615.571889999999</v>
      </c>
      <c r="J214" s="48"/>
    </row>
    <row r="215" spans="2:10" s="11" customFormat="1" x14ac:dyDescent="0.2">
      <c r="B215" s="62">
        <v>4304</v>
      </c>
      <c r="C215" s="11" t="s">
        <v>230</v>
      </c>
      <c r="D215" s="124">
        <v>17085.626219999998</v>
      </c>
      <c r="E215" s="124">
        <v>55493.172450000005</v>
      </c>
      <c r="F215" s="124">
        <v>72578.798670000004</v>
      </c>
      <c r="G215" s="124">
        <v>19759.27046</v>
      </c>
      <c r="H215" s="124">
        <v>52819.528210000004</v>
      </c>
      <c r="I215" s="124">
        <v>72578.798670000004</v>
      </c>
      <c r="J215" s="48"/>
    </row>
    <row r="216" spans="2:10" s="11" customFormat="1" x14ac:dyDescent="0.2">
      <c r="B216" s="62">
        <v>4305</v>
      </c>
      <c r="C216" s="11" t="s">
        <v>231</v>
      </c>
      <c r="D216" s="124">
        <v>13018.836310000001</v>
      </c>
      <c r="E216" s="124">
        <v>29489.070199999998</v>
      </c>
      <c r="F216" s="124">
        <v>42507.906510000001</v>
      </c>
      <c r="G216" s="124">
        <v>16795.21918</v>
      </c>
      <c r="H216" s="124">
        <v>25712.687329999997</v>
      </c>
      <c r="I216" s="124">
        <v>42507.906510000001</v>
      </c>
      <c r="J216" s="48"/>
    </row>
    <row r="217" spans="2:10" s="11" customFormat="1" x14ac:dyDescent="0.2">
      <c r="B217" s="62">
        <v>4306</v>
      </c>
      <c r="C217" s="11" t="s">
        <v>232</v>
      </c>
      <c r="D217" s="124">
        <v>2817.1389699999995</v>
      </c>
      <c r="E217" s="124">
        <v>8252.6554099999994</v>
      </c>
      <c r="F217" s="124">
        <v>11069.794379999999</v>
      </c>
      <c r="G217" s="124">
        <v>2448.1887399999996</v>
      </c>
      <c r="H217" s="124">
        <v>8621.6056399999998</v>
      </c>
      <c r="I217" s="124">
        <v>11069.794380000001</v>
      </c>
      <c r="J217" s="48"/>
    </row>
    <row r="218" spans="2:10" s="11" customFormat="1" x14ac:dyDescent="0.2">
      <c r="B218" s="62">
        <v>4307</v>
      </c>
      <c r="C218" s="11" t="s">
        <v>233</v>
      </c>
      <c r="D218" s="124">
        <v>3117.1387600000003</v>
      </c>
      <c r="E218" s="124">
        <v>9827.57503</v>
      </c>
      <c r="F218" s="124">
        <v>12944.71379</v>
      </c>
      <c r="G218" s="124">
        <v>2896.13526</v>
      </c>
      <c r="H218" s="124">
        <v>10048.578529999999</v>
      </c>
      <c r="I218" s="124">
        <v>12944.71379</v>
      </c>
      <c r="J218" s="48"/>
    </row>
    <row r="219" spans="2:10" s="11" customFormat="1" x14ac:dyDescent="0.2">
      <c r="B219" s="62">
        <v>4308</v>
      </c>
      <c r="C219" s="11" t="s">
        <v>234</v>
      </c>
      <c r="D219" s="124">
        <v>1753.9225100000003</v>
      </c>
      <c r="E219" s="124">
        <v>6291.6650999999993</v>
      </c>
      <c r="F219" s="124">
        <v>8045.5876099999996</v>
      </c>
      <c r="G219" s="124">
        <v>2081.6500699999997</v>
      </c>
      <c r="H219" s="124">
        <v>5963.9375399999999</v>
      </c>
      <c r="I219" s="124">
        <v>8045.5876099999996</v>
      </c>
      <c r="J219" s="48"/>
    </row>
    <row r="220" spans="2:10" s="11" customFormat="1" x14ac:dyDescent="0.2">
      <c r="B220" s="62">
        <v>4309</v>
      </c>
      <c r="C220" s="11" t="s">
        <v>235</v>
      </c>
      <c r="D220" s="124">
        <v>13364.993779999999</v>
      </c>
      <c r="E220" s="124">
        <v>50365.773719999997</v>
      </c>
      <c r="F220" s="124">
        <v>63730.767500000002</v>
      </c>
      <c r="G220" s="124">
        <v>5281.4937</v>
      </c>
      <c r="H220" s="124">
        <v>58449.273799999995</v>
      </c>
      <c r="I220" s="124">
        <v>63730.767500000002</v>
      </c>
      <c r="J220" s="48"/>
    </row>
    <row r="221" spans="2:10" s="11" customFormat="1" x14ac:dyDescent="0.2">
      <c r="B221" s="62">
        <v>4310</v>
      </c>
      <c r="C221" s="11" t="s">
        <v>236</v>
      </c>
      <c r="D221" s="124">
        <v>4129.2120200000008</v>
      </c>
      <c r="E221" s="124">
        <v>20182.60585</v>
      </c>
      <c r="F221" s="124">
        <v>24311.817870000003</v>
      </c>
      <c r="G221" s="124">
        <v>4639.5196799999994</v>
      </c>
      <c r="H221" s="124">
        <v>19672.298190000001</v>
      </c>
      <c r="I221" s="124">
        <v>24311.817870000003</v>
      </c>
      <c r="J221" s="48"/>
    </row>
    <row r="222" spans="2:10" s="11" customFormat="1" x14ac:dyDescent="0.2">
      <c r="B222" s="62">
        <v>4311</v>
      </c>
      <c r="C222" s="11" t="s">
        <v>237</v>
      </c>
      <c r="D222" s="124">
        <v>3634.72966</v>
      </c>
      <c r="E222" s="124">
        <v>21454.635200000001</v>
      </c>
      <c r="F222" s="124">
        <v>25089.364859999998</v>
      </c>
      <c r="G222" s="124">
        <v>1487.4708699999999</v>
      </c>
      <c r="H222" s="124">
        <v>23601.893989999997</v>
      </c>
      <c r="I222" s="124">
        <v>25089.364859999998</v>
      </c>
      <c r="J222" s="48"/>
    </row>
    <row r="223" spans="2:10" s="11" customFormat="1" x14ac:dyDescent="0.2">
      <c r="B223" s="62">
        <v>4312</v>
      </c>
      <c r="C223" s="11" t="s">
        <v>286</v>
      </c>
      <c r="D223" s="124">
        <v>8767.8378700000012</v>
      </c>
      <c r="E223" s="124">
        <v>38365.937700000002</v>
      </c>
      <c r="F223" s="124">
        <v>47133.775570000005</v>
      </c>
      <c r="G223" s="124">
        <v>15667.5281</v>
      </c>
      <c r="H223" s="124">
        <v>31466.247469999998</v>
      </c>
      <c r="I223" s="124">
        <v>47133.775569999998</v>
      </c>
      <c r="J223" s="48"/>
    </row>
    <row r="224" spans="2:10" s="11" customFormat="1" x14ac:dyDescent="0.2">
      <c r="B224" s="62">
        <v>4313</v>
      </c>
      <c r="C224" s="11" t="s">
        <v>238</v>
      </c>
      <c r="D224" s="124">
        <v>5559.5965900000001</v>
      </c>
      <c r="E224" s="124">
        <v>17711.927079999998</v>
      </c>
      <c r="F224" s="124">
        <v>23271.523669999999</v>
      </c>
      <c r="G224" s="124">
        <v>6420.2594100000006</v>
      </c>
      <c r="H224" s="124">
        <v>16851.26426</v>
      </c>
      <c r="I224" s="124">
        <v>23271.523670000002</v>
      </c>
      <c r="J224" s="48"/>
    </row>
    <row r="225" spans="2:10" s="11" customFormat="1" x14ac:dyDescent="0.2">
      <c r="B225" s="62">
        <v>4314</v>
      </c>
      <c r="C225" s="11" t="s">
        <v>239</v>
      </c>
      <c r="D225" s="124">
        <v>662.41022999999996</v>
      </c>
      <c r="E225" s="124">
        <v>4309.3457200000003</v>
      </c>
      <c r="F225" s="124">
        <v>4971.7559500000007</v>
      </c>
      <c r="G225" s="124">
        <v>358.37290000000002</v>
      </c>
      <c r="H225" s="124">
        <v>4613.3830499999995</v>
      </c>
      <c r="I225" s="124">
        <v>4971.7559499999998</v>
      </c>
      <c r="J225" s="48"/>
    </row>
    <row r="226" spans="2:10" s="11" customFormat="1" x14ac:dyDescent="0.2">
      <c r="B226" s="62">
        <v>4315</v>
      </c>
      <c r="C226" s="11" t="s">
        <v>287</v>
      </c>
      <c r="D226" s="124">
        <v>3236.91266</v>
      </c>
      <c r="E226" s="124">
        <v>12120.08345</v>
      </c>
      <c r="F226" s="124">
        <v>15356.99611</v>
      </c>
      <c r="G226" s="124">
        <v>3732.5156100000004</v>
      </c>
      <c r="H226" s="124">
        <v>11624.4805</v>
      </c>
      <c r="I226" s="124">
        <v>15356.99611</v>
      </c>
      <c r="J226" s="48"/>
    </row>
    <row r="227" spans="2:10" s="11" customFormat="1" x14ac:dyDescent="0.2">
      <c r="B227" s="62">
        <v>4316</v>
      </c>
      <c r="C227" s="11" t="s">
        <v>240</v>
      </c>
      <c r="D227" s="124">
        <v>5185.91932</v>
      </c>
      <c r="E227" s="124">
        <v>8436.4459000000006</v>
      </c>
      <c r="F227" s="124">
        <v>13622.365220000002</v>
      </c>
      <c r="G227" s="124">
        <v>2048.4771999999998</v>
      </c>
      <c r="H227" s="124">
        <v>11573.88802</v>
      </c>
      <c r="I227" s="124">
        <v>13622.36522</v>
      </c>
      <c r="J227" s="48"/>
    </row>
    <row r="228" spans="2:10" s="11" customFormat="1" x14ac:dyDescent="0.2">
      <c r="B228" s="62">
        <v>4317</v>
      </c>
      <c r="C228" s="11" t="s">
        <v>241</v>
      </c>
      <c r="D228" s="124">
        <v>1735.1267899999998</v>
      </c>
      <c r="E228" s="124">
        <v>2218.12093</v>
      </c>
      <c r="F228" s="124">
        <v>3953.2477199999998</v>
      </c>
      <c r="G228" s="124">
        <v>1036.65435</v>
      </c>
      <c r="H228" s="124">
        <v>2916.59337</v>
      </c>
      <c r="I228" s="124">
        <v>3953.2477200000003</v>
      </c>
      <c r="J228" s="48"/>
    </row>
    <row r="229" spans="2:10" s="11" customFormat="1" x14ac:dyDescent="0.2">
      <c r="B229" s="62">
        <v>4318</v>
      </c>
      <c r="C229" s="11" t="s">
        <v>242</v>
      </c>
      <c r="D229" s="124">
        <v>1563.9990400000002</v>
      </c>
      <c r="E229" s="124">
        <v>19021.309359999999</v>
      </c>
      <c r="F229" s="124">
        <v>20585.308399999998</v>
      </c>
      <c r="G229" s="124">
        <v>6100.9021700000003</v>
      </c>
      <c r="H229" s="124">
        <v>14484.406230000001</v>
      </c>
      <c r="I229" s="124">
        <v>20585.308399999998</v>
      </c>
      <c r="J229" s="48"/>
    </row>
    <row r="230" spans="2:10" s="11" customFormat="1" x14ac:dyDescent="0.2">
      <c r="B230" s="62">
        <v>4319</v>
      </c>
      <c r="C230" s="11" t="s">
        <v>243</v>
      </c>
      <c r="D230" s="124">
        <v>2620.2908199999997</v>
      </c>
      <c r="E230" s="124">
        <v>7303.8737200000005</v>
      </c>
      <c r="F230" s="124">
        <v>9924.1645400000016</v>
      </c>
      <c r="G230" s="124">
        <v>4301.0098200000002</v>
      </c>
      <c r="H230" s="124">
        <v>5623.1547200000005</v>
      </c>
      <c r="I230" s="124">
        <v>9924.1645400000016</v>
      </c>
      <c r="J230" s="48"/>
    </row>
    <row r="231" spans="2:10" s="11" customFormat="1" x14ac:dyDescent="0.2">
      <c r="B231" s="62">
        <v>4320</v>
      </c>
      <c r="C231" s="11" t="s">
        <v>244</v>
      </c>
      <c r="D231" s="124">
        <v>4534.0251200000002</v>
      </c>
      <c r="E231" s="124">
        <v>12434.4166</v>
      </c>
      <c r="F231" s="124">
        <v>16968.441719999999</v>
      </c>
      <c r="G231" s="124">
        <v>7822.2586799999999</v>
      </c>
      <c r="H231" s="124">
        <v>9146.1830400000017</v>
      </c>
      <c r="I231" s="124">
        <v>16968.441719999999</v>
      </c>
      <c r="J231" s="48"/>
    </row>
    <row r="232" spans="2:10" s="11" customFormat="1" x14ac:dyDescent="0.2">
      <c r="B232" s="62">
        <v>4322</v>
      </c>
      <c r="C232" s="11" t="s">
        <v>245</v>
      </c>
      <c r="D232" s="124">
        <v>757.72123999999997</v>
      </c>
      <c r="E232" s="124">
        <v>5223.6633700000002</v>
      </c>
      <c r="F232" s="124">
        <v>5981.3846100000001</v>
      </c>
      <c r="G232" s="124">
        <v>464.66865000000001</v>
      </c>
      <c r="H232" s="124">
        <v>5516.7159599999995</v>
      </c>
      <c r="I232" s="124">
        <v>5981.3846100000001</v>
      </c>
      <c r="J232" s="48"/>
    </row>
  </sheetData>
  <mergeCells count="10">
    <mergeCell ref="B5:B7"/>
    <mergeCell ref="C5:C7"/>
    <mergeCell ref="E6:E7"/>
    <mergeCell ref="F6:F7"/>
    <mergeCell ref="I6:I7"/>
    <mergeCell ref="D5:F5"/>
    <mergeCell ref="G5:I5"/>
    <mergeCell ref="G6:G7"/>
    <mergeCell ref="D6:D7"/>
    <mergeCell ref="H6:H7"/>
  </mergeCells>
  <phoneticPr fontId="14" type="noConversion"/>
  <pageMargins left="0.70866141732283472" right="0.70866141732283472" top="0.74803149606299213" bottom="0.74803149606299213" header="0.31496062992125984" footer="0.31496062992125984"/>
  <pageSetup paperSize="9" scale="65" fitToHeight="0" orientation="portrait" r:id="rId1"/>
  <headerFooter alignWithMargins="0">
    <oddHeader>&amp;L&amp;G</oddHeader>
  </headerFooter>
  <rowBreaks count="2" manualBreakCount="2">
    <brk id="87" max="8" man="1"/>
    <brk id="17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S236"/>
  <sheetViews>
    <sheetView zoomScale="80" zoomScaleNormal="80" workbookViewId="0">
      <selection activeCell="A3" sqref="A3"/>
    </sheetView>
  </sheetViews>
  <sheetFormatPr baseColWidth="10" defaultColWidth="11.42578125" defaultRowHeight="12.75" x14ac:dyDescent="0.2"/>
  <cols>
    <col min="1" max="1" width="4.7109375" style="46" customWidth="1"/>
    <col min="2" max="2" width="12.5703125" style="3" customWidth="1"/>
    <col min="3" max="3" width="23.7109375" style="46" customWidth="1"/>
    <col min="4" max="16" width="15.7109375" style="51" customWidth="1"/>
    <col min="17" max="16384" width="11.42578125" style="46"/>
  </cols>
  <sheetData>
    <row r="1" spans="2:19" s="27" customFormat="1" ht="15.75" x14ac:dyDescent="0.25">
      <c r="B1" s="122" t="str">
        <f>Inhaltsverzeichnis!B31&amp;" "&amp;Inhaltsverzeichnis!C31&amp;": "&amp;Inhaltsverzeichnis!E31</f>
        <v>Tabelle 11: Rechnungsabschluss 2017 (in 1'000 Franken)</v>
      </c>
      <c r="D1" s="54"/>
      <c r="E1" s="54"/>
      <c r="F1" s="55"/>
      <c r="G1" s="56"/>
      <c r="H1" s="56"/>
      <c r="I1" s="54"/>
      <c r="J1" s="54"/>
      <c r="K1" s="54"/>
      <c r="L1" s="54"/>
      <c r="M1" s="54"/>
      <c r="N1" s="54"/>
      <c r="O1" s="54"/>
      <c r="P1" s="54"/>
    </row>
    <row r="2" spans="2:19" ht="12.75" customHeight="1" x14ac:dyDescent="0.2">
      <c r="B2" s="186" t="s">
        <v>434</v>
      </c>
      <c r="C2" s="130"/>
      <c r="F2" s="131"/>
      <c r="O2" s="178"/>
      <c r="P2" s="178"/>
    </row>
    <row r="3" spans="2:19" s="126" customFormat="1" ht="12.75" customHeight="1" x14ac:dyDescent="0.2">
      <c r="B3" s="186"/>
      <c r="C3" s="130"/>
      <c r="D3" s="51"/>
      <c r="E3" s="51"/>
      <c r="F3" s="131"/>
      <c r="G3" s="51"/>
      <c r="H3" s="51"/>
      <c r="I3" s="51"/>
      <c r="J3" s="51"/>
      <c r="K3" s="51"/>
      <c r="L3" s="51"/>
      <c r="M3" s="51"/>
      <c r="N3" s="51"/>
      <c r="O3" s="178"/>
      <c r="P3" s="178"/>
    </row>
    <row r="4" spans="2:19" ht="12.75" customHeight="1" x14ac:dyDescent="0.2"/>
    <row r="5" spans="2:19" s="53" customFormat="1" ht="72" customHeight="1" x14ac:dyDescent="0.2">
      <c r="B5" s="58" t="s">
        <v>53</v>
      </c>
      <c r="C5" s="58" t="s">
        <v>34</v>
      </c>
      <c r="D5" s="171" t="s">
        <v>259</v>
      </c>
      <c r="E5" s="172" t="s">
        <v>256</v>
      </c>
      <c r="F5" s="173" t="s">
        <v>414</v>
      </c>
      <c r="G5" s="174" t="s">
        <v>257</v>
      </c>
      <c r="H5" s="172" t="s">
        <v>258</v>
      </c>
      <c r="I5" s="171" t="s">
        <v>335</v>
      </c>
      <c r="J5" s="171" t="s">
        <v>423</v>
      </c>
      <c r="K5" s="171" t="s">
        <v>444</v>
      </c>
      <c r="L5" s="171" t="s">
        <v>334</v>
      </c>
      <c r="M5" s="171" t="s">
        <v>340</v>
      </c>
      <c r="N5" s="171" t="s">
        <v>333</v>
      </c>
      <c r="O5" s="171" t="s">
        <v>260</v>
      </c>
      <c r="P5" s="171" t="s">
        <v>332</v>
      </c>
    </row>
    <row r="6" spans="2:19" s="21" customFormat="1" ht="21.75" customHeight="1" x14ac:dyDescent="0.2">
      <c r="B6" s="10">
        <v>4335</v>
      </c>
      <c r="C6" s="10" t="s">
        <v>11</v>
      </c>
      <c r="D6" s="52">
        <v>3034065.8732500002</v>
      </c>
      <c r="E6" s="52">
        <v>3022742.04605</v>
      </c>
      <c r="F6" s="52">
        <v>-11323.8271999998</v>
      </c>
      <c r="G6" s="52">
        <v>95860.658790000001</v>
      </c>
      <c r="H6" s="52">
        <v>84536.831590000205</v>
      </c>
      <c r="I6" s="52">
        <v>72881.152849999999</v>
      </c>
      <c r="J6" s="52">
        <v>157417.98444</v>
      </c>
      <c r="K6" s="52">
        <v>233083.51407999999</v>
      </c>
      <c r="L6" s="52">
        <v>558611.89428000001</v>
      </c>
      <c r="M6" s="52">
        <v>143290.22652</v>
      </c>
      <c r="N6" s="52">
        <v>-415321.66775999998</v>
      </c>
      <c r="O6" s="52">
        <v>-66389.228660000299</v>
      </c>
      <c r="P6" s="52">
        <v>348932.43910000002</v>
      </c>
      <c r="S6" s="146"/>
    </row>
    <row r="7" spans="2:19" s="21" customFormat="1" ht="21.75" customHeight="1" x14ac:dyDescent="0.2">
      <c r="B7" s="10">
        <v>4019</v>
      </c>
      <c r="C7" s="10" t="s">
        <v>54</v>
      </c>
      <c r="D7" s="52">
        <v>371487.82647999999</v>
      </c>
      <c r="E7" s="52">
        <v>361638.99122999999</v>
      </c>
      <c r="F7" s="52">
        <v>-9848.8352500000001</v>
      </c>
      <c r="G7" s="52">
        <v>26397.144649999998</v>
      </c>
      <c r="H7" s="52">
        <v>16548.309399999998</v>
      </c>
      <c r="I7" s="52">
        <v>-2311.4065500000002</v>
      </c>
      <c r="J7" s="52">
        <v>14236.90285</v>
      </c>
      <c r="K7" s="52">
        <v>27617.01525</v>
      </c>
      <c r="L7" s="52">
        <v>59992.515789999998</v>
      </c>
      <c r="M7" s="52">
        <v>12970.44145</v>
      </c>
      <c r="N7" s="52">
        <v>-47022.074339999999</v>
      </c>
      <c r="O7" s="52">
        <v>1758.7085500000001</v>
      </c>
      <c r="P7" s="52">
        <v>48780.782890000002</v>
      </c>
      <c r="S7" s="146"/>
    </row>
    <row r="8" spans="2:19" x14ac:dyDescent="0.2">
      <c r="B8" s="3">
        <v>4001</v>
      </c>
      <c r="C8" s="46" t="s">
        <v>4</v>
      </c>
      <c r="D8" s="63">
        <v>145619.74828</v>
      </c>
      <c r="E8" s="63">
        <v>135636.19428</v>
      </c>
      <c r="F8" s="63">
        <v>-9983.5539999999401</v>
      </c>
      <c r="G8" s="63">
        <v>18697.438880000002</v>
      </c>
      <c r="H8" s="63">
        <v>8713.8848800000596</v>
      </c>
      <c r="I8" s="63">
        <v>-2313.68687</v>
      </c>
      <c r="J8" s="63">
        <v>6400.1980100000601</v>
      </c>
      <c r="K8" s="63">
        <v>12503.463599999999</v>
      </c>
      <c r="L8" s="63">
        <v>18696.592619999999</v>
      </c>
      <c r="M8" s="63">
        <v>4072.9209000000001</v>
      </c>
      <c r="N8" s="63">
        <v>-14623.67172</v>
      </c>
      <c r="O8" s="63">
        <v>9299.9509600000001</v>
      </c>
      <c r="P8" s="63">
        <v>23923.62268</v>
      </c>
      <c r="S8" s="146"/>
    </row>
    <row r="9" spans="2:19" x14ac:dyDescent="0.2">
      <c r="B9" s="3">
        <v>4002</v>
      </c>
      <c r="C9" s="46" t="s">
        <v>55</v>
      </c>
      <c r="D9" s="63">
        <v>6601.2901899999997</v>
      </c>
      <c r="E9" s="63">
        <v>7151.8012099999996</v>
      </c>
      <c r="F9" s="63">
        <v>550.51102000000196</v>
      </c>
      <c r="G9" s="63">
        <v>-43.168750000000003</v>
      </c>
      <c r="H9" s="63">
        <v>507.34227000000197</v>
      </c>
      <c r="I9" s="63">
        <v>0</v>
      </c>
      <c r="J9" s="63">
        <v>507.34227000000197</v>
      </c>
      <c r="K9" s="63">
        <v>747.61040000000003</v>
      </c>
      <c r="L9" s="63">
        <v>939.67544999999996</v>
      </c>
      <c r="M9" s="63">
        <v>191.93164999999999</v>
      </c>
      <c r="N9" s="63">
        <v>-747.74379999999996</v>
      </c>
      <c r="O9" s="63">
        <v>513.61517000000003</v>
      </c>
      <c r="P9" s="63">
        <v>1261.35897</v>
      </c>
      <c r="S9" s="146"/>
    </row>
    <row r="10" spans="2:19" x14ac:dyDescent="0.2">
      <c r="B10" s="3">
        <v>4003</v>
      </c>
      <c r="C10" s="46" t="s">
        <v>264</v>
      </c>
      <c r="D10" s="63">
        <v>32427.708579999999</v>
      </c>
      <c r="E10" s="63">
        <v>29922.688200000001</v>
      </c>
      <c r="F10" s="63">
        <v>-2505.0203799999999</v>
      </c>
      <c r="G10" s="63">
        <v>191.11795000000001</v>
      </c>
      <c r="H10" s="63">
        <v>-2313.9024300000001</v>
      </c>
      <c r="I10" s="63">
        <v>0</v>
      </c>
      <c r="J10" s="63">
        <v>-2313.9024300000001</v>
      </c>
      <c r="K10" s="63">
        <v>1576.8095800000001</v>
      </c>
      <c r="L10" s="63">
        <v>2896.7596699999999</v>
      </c>
      <c r="M10" s="63">
        <v>357.30185</v>
      </c>
      <c r="N10" s="63">
        <v>-2539.4578200000001</v>
      </c>
      <c r="O10" s="63">
        <v>-3051.6497599999998</v>
      </c>
      <c r="P10" s="63">
        <v>-512.19194000000005</v>
      </c>
      <c r="S10" s="146"/>
    </row>
    <row r="11" spans="2:19" x14ac:dyDescent="0.2">
      <c r="B11" s="3">
        <v>4004</v>
      </c>
      <c r="C11" s="46" t="s">
        <v>56</v>
      </c>
      <c r="D11" s="63">
        <v>3325.3290299999999</v>
      </c>
      <c r="E11" s="63">
        <v>3941.8280500000001</v>
      </c>
      <c r="F11" s="63">
        <v>616.49901999999997</v>
      </c>
      <c r="G11" s="63">
        <v>-26.724399999999999</v>
      </c>
      <c r="H11" s="63">
        <v>589.77462000000003</v>
      </c>
      <c r="I11" s="63">
        <v>0</v>
      </c>
      <c r="J11" s="63">
        <v>589.77462000000003</v>
      </c>
      <c r="K11" s="63">
        <v>272.28050000000002</v>
      </c>
      <c r="L11" s="63">
        <v>424.29480000000001</v>
      </c>
      <c r="M11" s="63">
        <v>293.08064999999999</v>
      </c>
      <c r="N11" s="63">
        <v>-131.21414999999999</v>
      </c>
      <c r="O11" s="63">
        <v>697.68867</v>
      </c>
      <c r="P11" s="63">
        <v>828.90282000000002</v>
      </c>
      <c r="S11" s="146"/>
    </row>
    <row r="12" spans="2:19" x14ac:dyDescent="0.2">
      <c r="B12" s="3">
        <v>4005</v>
      </c>
      <c r="C12" s="46" t="s">
        <v>265</v>
      </c>
      <c r="D12" s="63">
        <v>15073.46062</v>
      </c>
      <c r="E12" s="63">
        <v>16828.078679999999</v>
      </c>
      <c r="F12" s="63">
        <v>1754.61806</v>
      </c>
      <c r="G12" s="63">
        <v>-135.78769</v>
      </c>
      <c r="H12" s="63">
        <v>1618.8303699999999</v>
      </c>
      <c r="I12" s="63">
        <v>0</v>
      </c>
      <c r="J12" s="63">
        <v>1618.8303699999999</v>
      </c>
      <c r="K12" s="63">
        <v>1069.02945</v>
      </c>
      <c r="L12" s="63">
        <v>2100.2330999999999</v>
      </c>
      <c r="M12" s="63">
        <v>1240.509</v>
      </c>
      <c r="N12" s="63">
        <v>-859.72410000000002</v>
      </c>
      <c r="O12" s="63">
        <v>2009.98262</v>
      </c>
      <c r="P12" s="63">
        <v>2869.7067200000001</v>
      </c>
      <c r="S12" s="146"/>
    </row>
    <row r="13" spans="2:19" x14ac:dyDescent="0.2">
      <c r="B13" s="3">
        <v>4006</v>
      </c>
      <c r="C13" s="46" t="s">
        <v>57</v>
      </c>
      <c r="D13" s="63">
        <v>27051.37428</v>
      </c>
      <c r="E13" s="63">
        <v>25237.18046</v>
      </c>
      <c r="F13" s="63">
        <v>-1814.19382</v>
      </c>
      <c r="G13" s="63">
        <v>1076.1104</v>
      </c>
      <c r="H13" s="63">
        <v>-738.08341999999698</v>
      </c>
      <c r="I13" s="63">
        <v>0</v>
      </c>
      <c r="J13" s="63">
        <v>-738.08341999999698</v>
      </c>
      <c r="K13" s="63">
        <v>2194.3877000000002</v>
      </c>
      <c r="L13" s="63">
        <v>1644.8954000000001</v>
      </c>
      <c r="M13" s="63">
        <v>699.04970000000003</v>
      </c>
      <c r="N13" s="63">
        <v>-945.84569999999997</v>
      </c>
      <c r="O13" s="63">
        <v>820.44827999999995</v>
      </c>
      <c r="P13" s="63">
        <v>1766.2939799999999</v>
      </c>
      <c r="S13" s="146"/>
    </row>
    <row r="14" spans="2:19" x14ac:dyDescent="0.2">
      <c r="B14" s="3">
        <v>4007</v>
      </c>
      <c r="C14" s="46" t="s">
        <v>58</v>
      </c>
      <c r="D14" s="63">
        <v>6914.2751600000001</v>
      </c>
      <c r="E14" s="63">
        <v>6699.4063900000001</v>
      </c>
      <c r="F14" s="63">
        <v>-214.86876999999799</v>
      </c>
      <c r="G14" s="63">
        <v>36.760300000000001</v>
      </c>
      <c r="H14" s="63">
        <v>-178.10846999999799</v>
      </c>
      <c r="I14" s="63">
        <v>317.34699999999998</v>
      </c>
      <c r="J14" s="63">
        <v>139.23853000000199</v>
      </c>
      <c r="K14" s="63">
        <v>676.75530000000003</v>
      </c>
      <c r="L14" s="63">
        <v>592.21844999999996</v>
      </c>
      <c r="M14" s="63">
        <v>300.7217</v>
      </c>
      <c r="N14" s="63">
        <v>-291.49675000000002</v>
      </c>
      <c r="O14" s="63">
        <v>304.08443</v>
      </c>
      <c r="P14" s="63">
        <v>595.58118000000002</v>
      </c>
      <c r="S14" s="146"/>
    </row>
    <row r="15" spans="2:19" x14ac:dyDescent="0.2">
      <c r="B15" s="3">
        <v>4008</v>
      </c>
      <c r="C15" s="46" t="s">
        <v>59</v>
      </c>
      <c r="D15" s="63">
        <v>23925.471969999999</v>
      </c>
      <c r="E15" s="63">
        <v>24946.043290000001</v>
      </c>
      <c r="F15" s="63">
        <v>1020.57132</v>
      </c>
      <c r="G15" s="63">
        <v>243.71956</v>
      </c>
      <c r="H15" s="63">
        <v>1264.29088</v>
      </c>
      <c r="I15" s="63">
        <v>-63.185229999999997</v>
      </c>
      <c r="J15" s="63">
        <v>1201.10565</v>
      </c>
      <c r="K15" s="63">
        <v>1924.03925</v>
      </c>
      <c r="L15" s="63">
        <v>8068.3688000000002</v>
      </c>
      <c r="M15" s="63">
        <v>712.06254999999999</v>
      </c>
      <c r="N15" s="63">
        <v>-7356.3062499999996</v>
      </c>
      <c r="O15" s="63">
        <v>-4124.3686699999998</v>
      </c>
      <c r="P15" s="63">
        <v>3231.9375799999998</v>
      </c>
      <c r="S15" s="146"/>
    </row>
    <row r="16" spans="2:19" x14ac:dyDescent="0.2">
      <c r="B16" s="3">
        <v>4009</v>
      </c>
      <c r="C16" s="46" t="s">
        <v>60</v>
      </c>
      <c r="D16" s="63">
        <v>16253.813270000001</v>
      </c>
      <c r="E16" s="63">
        <v>16660.811089999999</v>
      </c>
      <c r="F16" s="63">
        <v>406.997819999998</v>
      </c>
      <c r="G16" s="63">
        <v>3387.6649000000002</v>
      </c>
      <c r="H16" s="63">
        <v>3794.6627199999998</v>
      </c>
      <c r="I16" s="63">
        <v>0</v>
      </c>
      <c r="J16" s="63">
        <v>3794.6627199999998</v>
      </c>
      <c r="K16" s="63">
        <v>1480.7103999999999</v>
      </c>
      <c r="L16" s="63">
        <v>4838.81185</v>
      </c>
      <c r="M16" s="63">
        <v>1225.2452499999999</v>
      </c>
      <c r="N16" s="63">
        <v>-3613.5666000000001</v>
      </c>
      <c r="O16" s="63">
        <v>1658.73107</v>
      </c>
      <c r="P16" s="63">
        <v>5272.2976699999999</v>
      </c>
      <c r="S16" s="146"/>
    </row>
    <row r="17" spans="2:19" x14ac:dyDescent="0.2">
      <c r="B17" s="3">
        <v>4010</v>
      </c>
      <c r="C17" s="46" t="s">
        <v>61</v>
      </c>
      <c r="D17" s="63">
        <v>36976.080829999999</v>
      </c>
      <c r="E17" s="63">
        <v>37888.37066</v>
      </c>
      <c r="F17" s="63">
        <v>912.28982999999801</v>
      </c>
      <c r="G17" s="63">
        <v>1424.0862</v>
      </c>
      <c r="H17" s="63">
        <v>2336.3760299999999</v>
      </c>
      <c r="I17" s="63">
        <v>-134.96199999999999</v>
      </c>
      <c r="J17" s="63">
        <v>2201.4140299999999</v>
      </c>
      <c r="K17" s="63">
        <v>1601.9685500000001</v>
      </c>
      <c r="L17" s="63">
        <v>3093.5798500000001</v>
      </c>
      <c r="M17" s="63">
        <v>1015.27905</v>
      </c>
      <c r="N17" s="63">
        <v>-2078.3008</v>
      </c>
      <c r="O17" s="63">
        <v>1948.7030999999999</v>
      </c>
      <c r="P17" s="63">
        <v>4027.0039000000002</v>
      </c>
      <c r="S17" s="146"/>
    </row>
    <row r="18" spans="2:19" x14ac:dyDescent="0.2">
      <c r="B18" s="3">
        <v>4012</v>
      </c>
      <c r="C18" s="46" t="s">
        <v>62</v>
      </c>
      <c r="D18" s="63">
        <v>42014.120459999998</v>
      </c>
      <c r="E18" s="63">
        <v>41236.586640000001</v>
      </c>
      <c r="F18" s="63">
        <v>-777.53382000000795</v>
      </c>
      <c r="G18" s="63">
        <v>980.92822999999999</v>
      </c>
      <c r="H18" s="63">
        <v>203.39440999999201</v>
      </c>
      <c r="I18" s="63">
        <v>0</v>
      </c>
      <c r="J18" s="63">
        <v>203.39440999999201</v>
      </c>
      <c r="K18" s="63">
        <v>2845.6931199999999</v>
      </c>
      <c r="L18" s="63">
        <v>15900.8797</v>
      </c>
      <c r="M18" s="63">
        <v>2610.2395000000001</v>
      </c>
      <c r="N18" s="63">
        <v>-13290.6402</v>
      </c>
      <c r="O18" s="63">
        <v>-9795.8585700000003</v>
      </c>
      <c r="P18" s="63">
        <v>3494.78163</v>
      </c>
      <c r="S18" s="146"/>
    </row>
    <row r="19" spans="2:19" x14ac:dyDescent="0.2">
      <c r="B19" s="3">
        <v>4013</v>
      </c>
      <c r="C19" s="46" t="s">
        <v>63</v>
      </c>
      <c r="D19" s="63">
        <v>15305.15381</v>
      </c>
      <c r="E19" s="63">
        <v>15490.002280000001</v>
      </c>
      <c r="F19" s="63">
        <v>184.84847000000099</v>
      </c>
      <c r="G19" s="63">
        <v>564.99906999999996</v>
      </c>
      <c r="H19" s="63">
        <v>749.847540000001</v>
      </c>
      <c r="I19" s="63">
        <v>-116.91945</v>
      </c>
      <c r="J19" s="63">
        <v>632.92809000000102</v>
      </c>
      <c r="K19" s="63">
        <v>724.26739999999995</v>
      </c>
      <c r="L19" s="63">
        <v>796.20609999999999</v>
      </c>
      <c r="M19" s="63">
        <v>252.09965</v>
      </c>
      <c r="N19" s="63">
        <v>-544.10645</v>
      </c>
      <c r="O19" s="63">
        <v>1477.3812499999999</v>
      </c>
      <c r="P19" s="63">
        <v>2021.4876999999999</v>
      </c>
      <c r="S19" s="146"/>
    </row>
    <row r="20" spans="2:19" s="21" customFormat="1" ht="21.75" customHeight="1" x14ac:dyDescent="0.2">
      <c r="B20" s="10">
        <v>4059</v>
      </c>
      <c r="C20" s="10" t="s">
        <v>64</v>
      </c>
      <c r="D20" s="52">
        <v>659381.55218999996</v>
      </c>
      <c r="E20" s="52">
        <v>648440.32796000002</v>
      </c>
      <c r="F20" s="52">
        <v>-10941.2242300003</v>
      </c>
      <c r="G20" s="52">
        <v>22279.36562</v>
      </c>
      <c r="H20" s="52">
        <v>11338.141389999701</v>
      </c>
      <c r="I20" s="52">
        <v>16092.35678</v>
      </c>
      <c r="J20" s="52">
        <v>27430.498169999701</v>
      </c>
      <c r="K20" s="52">
        <v>52918.3681</v>
      </c>
      <c r="L20" s="52">
        <v>124963.62450000001</v>
      </c>
      <c r="M20" s="52">
        <v>19198.598600000001</v>
      </c>
      <c r="N20" s="52">
        <v>-105765.02589999999</v>
      </c>
      <c r="O20" s="52">
        <v>-37239.693859999999</v>
      </c>
      <c r="P20" s="52">
        <v>68525.332039999994</v>
      </c>
      <c r="S20" s="146"/>
    </row>
    <row r="21" spans="2:19" x14ac:dyDescent="0.2">
      <c r="B21" s="3">
        <v>4021</v>
      </c>
      <c r="C21" s="46" t="s">
        <v>5</v>
      </c>
      <c r="D21" s="63">
        <v>131844.67462000001</v>
      </c>
      <c r="E21" s="63">
        <v>114410.46299</v>
      </c>
      <c r="F21" s="63">
        <v>-17434.211630000002</v>
      </c>
      <c r="G21" s="63">
        <v>15912.71365</v>
      </c>
      <c r="H21" s="63">
        <v>-1521.4979800000301</v>
      </c>
      <c r="I21" s="63">
        <v>5089.3464000000004</v>
      </c>
      <c r="J21" s="63">
        <v>3567.8484199999698</v>
      </c>
      <c r="K21" s="63">
        <v>12851.03492</v>
      </c>
      <c r="L21" s="63">
        <v>28584.42798</v>
      </c>
      <c r="M21" s="63">
        <v>2772.6708600000002</v>
      </c>
      <c r="N21" s="63">
        <v>-25811.757119999998</v>
      </c>
      <c r="O21" s="63">
        <v>-12242.097680000001</v>
      </c>
      <c r="P21" s="63">
        <v>13569.659439999999</v>
      </c>
      <c r="S21" s="146"/>
    </row>
    <row r="22" spans="2:19" x14ac:dyDescent="0.2">
      <c r="B22" s="3">
        <v>4022</v>
      </c>
      <c r="C22" s="46" t="s">
        <v>65</v>
      </c>
      <c r="D22" s="63">
        <v>6563.4390800000001</v>
      </c>
      <c r="E22" s="63">
        <v>6151.9930599999998</v>
      </c>
      <c r="F22" s="63">
        <v>-411.44601999999998</v>
      </c>
      <c r="G22" s="63">
        <v>58.709899999999998</v>
      </c>
      <c r="H22" s="63">
        <v>-352.73612000000003</v>
      </c>
      <c r="I22" s="63">
        <v>245.73599999999999</v>
      </c>
      <c r="J22" s="63">
        <v>-107.00012</v>
      </c>
      <c r="K22" s="63">
        <v>488.75</v>
      </c>
      <c r="L22" s="63">
        <v>359.2432</v>
      </c>
      <c r="M22" s="63">
        <v>4339.5773499999996</v>
      </c>
      <c r="N22" s="63">
        <v>3980.3341500000001</v>
      </c>
      <c r="O22" s="63">
        <v>4541.9316900000003</v>
      </c>
      <c r="P22" s="63">
        <v>561.59753999999998</v>
      </c>
      <c r="S22" s="146"/>
    </row>
    <row r="23" spans="2:19" x14ac:dyDescent="0.2">
      <c r="B23" s="3">
        <v>4023</v>
      </c>
      <c r="C23" s="46" t="s">
        <v>66</v>
      </c>
      <c r="D23" s="63">
        <v>13125.73668</v>
      </c>
      <c r="E23" s="63">
        <v>13856.54011</v>
      </c>
      <c r="F23" s="63">
        <v>730.80343000000005</v>
      </c>
      <c r="G23" s="63">
        <v>256.91255000000001</v>
      </c>
      <c r="H23" s="63">
        <v>987.71597999999994</v>
      </c>
      <c r="I23" s="63">
        <v>0</v>
      </c>
      <c r="J23" s="63">
        <v>987.71597999999994</v>
      </c>
      <c r="K23" s="63">
        <v>1075.3269</v>
      </c>
      <c r="L23" s="63">
        <v>2309.3987900000002</v>
      </c>
      <c r="M23" s="63">
        <v>298.57274999999998</v>
      </c>
      <c r="N23" s="63">
        <v>-2010.8260399999999</v>
      </c>
      <c r="O23" s="63">
        <v>333.41869000000003</v>
      </c>
      <c r="P23" s="63">
        <v>2344.2447299999999</v>
      </c>
      <c r="S23" s="146"/>
    </row>
    <row r="24" spans="2:19" x14ac:dyDescent="0.2">
      <c r="B24" s="3">
        <v>4024</v>
      </c>
      <c r="C24" s="46" t="s">
        <v>266</v>
      </c>
      <c r="D24" s="63">
        <v>13322.77512</v>
      </c>
      <c r="E24" s="63">
        <v>13756.8804</v>
      </c>
      <c r="F24" s="63">
        <v>434.10528000000301</v>
      </c>
      <c r="G24" s="63">
        <v>84.740449999999996</v>
      </c>
      <c r="H24" s="63">
        <v>518.84573000000296</v>
      </c>
      <c r="I24" s="63">
        <v>513.5</v>
      </c>
      <c r="J24" s="63">
        <v>1032.34573</v>
      </c>
      <c r="K24" s="63">
        <v>1215.6315</v>
      </c>
      <c r="L24" s="63">
        <v>2130.6032</v>
      </c>
      <c r="M24" s="63">
        <v>357.35834999999997</v>
      </c>
      <c r="N24" s="63">
        <v>-1773.24485</v>
      </c>
      <c r="O24" s="63">
        <v>-58.262169999999898</v>
      </c>
      <c r="P24" s="63">
        <v>1714.9826800000001</v>
      </c>
      <c r="S24" s="146"/>
    </row>
    <row r="25" spans="2:19" x14ac:dyDescent="0.2">
      <c r="B25" s="3">
        <v>4049</v>
      </c>
      <c r="C25" s="46" t="s">
        <v>67</v>
      </c>
      <c r="D25" s="63">
        <v>16227.798000000001</v>
      </c>
      <c r="E25" s="63">
        <v>17297.89574</v>
      </c>
      <c r="F25" s="63">
        <v>1070.0977399999999</v>
      </c>
      <c r="G25" s="63">
        <v>103.19110000000001</v>
      </c>
      <c r="H25" s="63">
        <v>1173.2888399999999</v>
      </c>
      <c r="I25" s="63">
        <v>610.79300000000001</v>
      </c>
      <c r="J25" s="63">
        <v>1784.0818400000001</v>
      </c>
      <c r="K25" s="63">
        <v>1426.732</v>
      </c>
      <c r="L25" s="63">
        <v>852.75975000000005</v>
      </c>
      <c r="M25" s="63">
        <v>198.57495</v>
      </c>
      <c r="N25" s="63">
        <v>-654.1848</v>
      </c>
      <c r="O25" s="63">
        <v>1943.4130399999999</v>
      </c>
      <c r="P25" s="63">
        <v>2597.5978399999999</v>
      </c>
      <c r="S25" s="146"/>
    </row>
    <row r="26" spans="2:19" x14ac:dyDescent="0.2">
      <c r="B26" s="3">
        <v>4026</v>
      </c>
      <c r="C26" s="46" t="s">
        <v>68</v>
      </c>
      <c r="D26" s="63">
        <v>16705.43273</v>
      </c>
      <c r="E26" s="63">
        <v>20482.399259999998</v>
      </c>
      <c r="F26" s="63">
        <v>3776.9665300000001</v>
      </c>
      <c r="G26" s="63">
        <v>168.26989</v>
      </c>
      <c r="H26" s="63">
        <v>3945.2364200000002</v>
      </c>
      <c r="I26" s="63">
        <v>0</v>
      </c>
      <c r="J26" s="63">
        <v>3945.2364200000002</v>
      </c>
      <c r="K26" s="63">
        <v>1834.6076700000001</v>
      </c>
      <c r="L26" s="63">
        <v>4713.15985</v>
      </c>
      <c r="M26" s="63">
        <v>196.17699999999999</v>
      </c>
      <c r="N26" s="63">
        <v>-4516.9828500000003</v>
      </c>
      <c r="O26" s="63">
        <v>1714.4794400000001</v>
      </c>
      <c r="P26" s="63">
        <v>6231.4622900000004</v>
      </c>
      <c r="S26" s="146"/>
    </row>
    <row r="27" spans="2:19" x14ac:dyDescent="0.2">
      <c r="B27" s="3">
        <v>4027</v>
      </c>
      <c r="C27" s="46" t="s">
        <v>69</v>
      </c>
      <c r="D27" s="63">
        <v>18073.409640000002</v>
      </c>
      <c r="E27" s="63">
        <v>18655.250479999999</v>
      </c>
      <c r="F27" s="63">
        <v>581.84083999999996</v>
      </c>
      <c r="G27" s="63">
        <v>29.706589999999998</v>
      </c>
      <c r="H27" s="63">
        <v>611.54742999999996</v>
      </c>
      <c r="I27" s="63">
        <v>500</v>
      </c>
      <c r="J27" s="63">
        <v>1111.5474300000001</v>
      </c>
      <c r="K27" s="63">
        <v>1101.9064000000001</v>
      </c>
      <c r="L27" s="63">
        <v>3710.4743400000002</v>
      </c>
      <c r="M27" s="63">
        <v>2.0325000000000002</v>
      </c>
      <c r="N27" s="63">
        <v>-3708.44184</v>
      </c>
      <c r="O27" s="63">
        <v>-2156.5813800000001</v>
      </c>
      <c r="P27" s="63">
        <v>1551.8604600000001</v>
      </c>
      <c r="S27" s="146"/>
    </row>
    <row r="28" spans="2:19" x14ac:dyDescent="0.2">
      <c r="B28" s="3">
        <v>4028</v>
      </c>
      <c r="C28" s="46" t="s">
        <v>70</v>
      </c>
      <c r="D28" s="63">
        <v>3618.7884100000001</v>
      </c>
      <c r="E28" s="63">
        <v>3792.2729199999999</v>
      </c>
      <c r="F28" s="63">
        <v>173.48450999999901</v>
      </c>
      <c r="G28" s="63">
        <v>49.03022</v>
      </c>
      <c r="H28" s="63">
        <v>222.51472999999899</v>
      </c>
      <c r="I28" s="63">
        <v>-150</v>
      </c>
      <c r="J28" s="63">
        <v>72.514729999999304</v>
      </c>
      <c r="K28" s="63">
        <v>265.41699999999997</v>
      </c>
      <c r="L28" s="63">
        <v>959.84403999999995</v>
      </c>
      <c r="M28" s="63">
        <v>570.64844000000005</v>
      </c>
      <c r="N28" s="63">
        <v>-389.19560000000001</v>
      </c>
      <c r="O28" s="63">
        <v>201.15137999999999</v>
      </c>
      <c r="P28" s="63">
        <v>590.34698000000003</v>
      </c>
      <c r="S28" s="146"/>
    </row>
    <row r="29" spans="2:19" x14ac:dyDescent="0.2">
      <c r="B29" s="3">
        <v>4029</v>
      </c>
      <c r="C29" s="46" t="s">
        <v>71</v>
      </c>
      <c r="D29" s="63">
        <v>19155.51902</v>
      </c>
      <c r="E29" s="63">
        <v>19715.855500000001</v>
      </c>
      <c r="F29" s="63">
        <v>560.33648000000403</v>
      </c>
      <c r="G29" s="63">
        <v>576.25311999999997</v>
      </c>
      <c r="H29" s="63">
        <v>1136.5896</v>
      </c>
      <c r="I29" s="63">
        <v>1076.21525</v>
      </c>
      <c r="J29" s="63">
        <v>2212.80485</v>
      </c>
      <c r="K29" s="63">
        <v>1398.2534000000001</v>
      </c>
      <c r="L29" s="63">
        <v>2810.9203600000001</v>
      </c>
      <c r="M29" s="63">
        <v>667.59434999999996</v>
      </c>
      <c r="N29" s="63">
        <v>-2143.3260100000002</v>
      </c>
      <c r="O29" s="63">
        <v>140.439349999999</v>
      </c>
      <c r="P29" s="63">
        <v>2283.7653599999999</v>
      </c>
      <c r="S29" s="146"/>
    </row>
    <row r="30" spans="2:19" x14ac:dyDescent="0.2">
      <c r="B30" s="3">
        <v>4030</v>
      </c>
      <c r="C30" s="46" t="s">
        <v>72</v>
      </c>
      <c r="D30" s="63">
        <v>8499.9729900000002</v>
      </c>
      <c r="E30" s="63">
        <v>8174.2952299999997</v>
      </c>
      <c r="F30" s="63">
        <v>-325.67775999999901</v>
      </c>
      <c r="G30" s="63">
        <v>11.250959999999999</v>
      </c>
      <c r="H30" s="63">
        <v>-314.42679999999899</v>
      </c>
      <c r="I30" s="63">
        <v>298.40415000000002</v>
      </c>
      <c r="J30" s="63">
        <v>-16.022649999998801</v>
      </c>
      <c r="K30" s="63">
        <v>918.13699999999994</v>
      </c>
      <c r="L30" s="63">
        <v>1955.53225</v>
      </c>
      <c r="M30" s="63">
        <v>214.6395</v>
      </c>
      <c r="N30" s="63">
        <v>-1740.89275</v>
      </c>
      <c r="O30" s="63">
        <v>-1156.18595</v>
      </c>
      <c r="P30" s="63">
        <v>584.70680000000004</v>
      </c>
      <c r="S30" s="146"/>
    </row>
    <row r="31" spans="2:19" x14ac:dyDescent="0.2">
      <c r="B31" s="3">
        <v>4031</v>
      </c>
      <c r="C31" s="46" t="s">
        <v>73</v>
      </c>
      <c r="D31" s="63">
        <v>9393.5383999999995</v>
      </c>
      <c r="E31" s="63">
        <v>8988.9445400000004</v>
      </c>
      <c r="F31" s="63">
        <v>-404.59386000000097</v>
      </c>
      <c r="G31" s="63">
        <v>-13.640359999999999</v>
      </c>
      <c r="H31" s="63">
        <v>-418.23422000000102</v>
      </c>
      <c r="I31" s="63">
        <v>0</v>
      </c>
      <c r="J31" s="63">
        <v>-418.23422000000102</v>
      </c>
      <c r="K31" s="63">
        <v>790.09829999999999</v>
      </c>
      <c r="L31" s="63">
        <v>598.72744999999998</v>
      </c>
      <c r="M31" s="63">
        <v>1055.54495</v>
      </c>
      <c r="N31" s="63">
        <v>456.8175</v>
      </c>
      <c r="O31" s="63">
        <v>1067.1465900000001</v>
      </c>
      <c r="P31" s="63">
        <v>610.32908999999995</v>
      </c>
      <c r="S31" s="146"/>
    </row>
    <row r="32" spans="2:19" x14ac:dyDescent="0.2">
      <c r="B32" s="3">
        <v>4032</v>
      </c>
      <c r="C32" s="46" t="s">
        <v>74</v>
      </c>
      <c r="D32" s="63">
        <v>8528.0739099999992</v>
      </c>
      <c r="E32" s="63">
        <v>7338.1283400000002</v>
      </c>
      <c r="F32" s="63">
        <v>-1189.9455700000001</v>
      </c>
      <c r="G32" s="63">
        <v>121.07172</v>
      </c>
      <c r="H32" s="63">
        <v>-1068.8738499999999</v>
      </c>
      <c r="I32" s="63">
        <v>522.13589999999999</v>
      </c>
      <c r="J32" s="63">
        <v>-546.73794999999996</v>
      </c>
      <c r="K32" s="63">
        <v>597.70145000000002</v>
      </c>
      <c r="L32" s="63">
        <v>7730.5411999999997</v>
      </c>
      <c r="M32" s="63">
        <v>195.66585000000001</v>
      </c>
      <c r="N32" s="63">
        <v>-7534.8753500000003</v>
      </c>
      <c r="O32" s="63">
        <v>-8025.3133900000003</v>
      </c>
      <c r="P32" s="63">
        <v>-490.43804</v>
      </c>
      <c r="S32" s="146"/>
    </row>
    <row r="33" spans="2:19" x14ac:dyDescent="0.2">
      <c r="B33" s="3">
        <v>4033</v>
      </c>
      <c r="C33" s="46" t="s">
        <v>75</v>
      </c>
      <c r="D33" s="63">
        <v>28201.277859999998</v>
      </c>
      <c r="E33" s="63">
        <v>29221.692500000001</v>
      </c>
      <c r="F33" s="63">
        <v>1020.41464</v>
      </c>
      <c r="G33" s="63">
        <v>273.31860999999998</v>
      </c>
      <c r="H33" s="63">
        <v>1293.73325</v>
      </c>
      <c r="I33" s="63">
        <v>1291.27181</v>
      </c>
      <c r="J33" s="63">
        <v>2585.00506</v>
      </c>
      <c r="K33" s="63">
        <v>2796.2525500000002</v>
      </c>
      <c r="L33" s="63">
        <v>2534.4092500000002</v>
      </c>
      <c r="M33" s="63">
        <v>2376.3087999999998</v>
      </c>
      <c r="N33" s="63">
        <v>-158.10045</v>
      </c>
      <c r="O33" s="63">
        <v>4047.5275200000001</v>
      </c>
      <c r="P33" s="63">
        <v>4205.6279699999996</v>
      </c>
      <c r="S33" s="146"/>
    </row>
    <row r="34" spans="2:19" x14ac:dyDescent="0.2">
      <c r="B34" s="3">
        <v>4034</v>
      </c>
      <c r="C34" s="46" t="s">
        <v>76</v>
      </c>
      <c r="D34" s="63">
        <v>31751.480049999998</v>
      </c>
      <c r="E34" s="63">
        <v>33020.251909999999</v>
      </c>
      <c r="F34" s="63">
        <v>1268.7718600000001</v>
      </c>
      <c r="G34" s="63">
        <v>-367.00792999999999</v>
      </c>
      <c r="H34" s="63">
        <v>901.76393000000303</v>
      </c>
      <c r="I34" s="63">
        <v>0</v>
      </c>
      <c r="J34" s="63">
        <v>901.76393000000303</v>
      </c>
      <c r="K34" s="63">
        <v>1697.0588499999999</v>
      </c>
      <c r="L34" s="63">
        <v>19877.355599999999</v>
      </c>
      <c r="M34" s="63">
        <v>312.30340000000001</v>
      </c>
      <c r="N34" s="63">
        <v>-19565.052199999998</v>
      </c>
      <c r="O34" s="63">
        <v>-17069.844570000001</v>
      </c>
      <c r="P34" s="63">
        <v>2495.2076299999999</v>
      </c>
      <c r="S34" s="146"/>
    </row>
    <row r="35" spans="2:19" x14ac:dyDescent="0.2">
      <c r="B35" s="3">
        <v>4035</v>
      </c>
      <c r="C35" s="46" t="s">
        <v>77</v>
      </c>
      <c r="D35" s="63">
        <v>18098.335660000001</v>
      </c>
      <c r="E35" s="63">
        <v>17310.731</v>
      </c>
      <c r="F35" s="63">
        <v>-787.60465999999599</v>
      </c>
      <c r="G35" s="63">
        <v>537.50993000000005</v>
      </c>
      <c r="H35" s="63">
        <v>-250.09472999999599</v>
      </c>
      <c r="I35" s="63">
        <v>293.7</v>
      </c>
      <c r="J35" s="63">
        <v>43.6052700000036</v>
      </c>
      <c r="K35" s="63">
        <v>1859.568</v>
      </c>
      <c r="L35" s="63">
        <v>4234.5921399999997</v>
      </c>
      <c r="M35" s="63">
        <v>375.86419999999998</v>
      </c>
      <c r="N35" s="63">
        <v>-3858.7279400000002</v>
      </c>
      <c r="O35" s="63">
        <v>-2266.8953499999998</v>
      </c>
      <c r="P35" s="63">
        <v>1591.83259</v>
      </c>
      <c r="S35" s="146"/>
    </row>
    <row r="36" spans="2:19" x14ac:dyDescent="0.2">
      <c r="B36" s="3">
        <v>4037</v>
      </c>
      <c r="C36" s="46" t="s">
        <v>78</v>
      </c>
      <c r="D36" s="63">
        <v>16584.952850000001</v>
      </c>
      <c r="E36" s="63">
        <v>16317.91375</v>
      </c>
      <c r="F36" s="63">
        <v>-267.03909999999797</v>
      </c>
      <c r="G36" s="63">
        <v>175.58924999999999</v>
      </c>
      <c r="H36" s="63">
        <v>-91.449849999997795</v>
      </c>
      <c r="I36" s="63">
        <v>1092.3577499999999</v>
      </c>
      <c r="J36" s="63">
        <v>1000.9079</v>
      </c>
      <c r="K36" s="63">
        <v>1674.38345</v>
      </c>
      <c r="L36" s="63">
        <v>541.71995000000004</v>
      </c>
      <c r="M36" s="63">
        <v>885.10760000000005</v>
      </c>
      <c r="N36" s="63">
        <v>343.38765000000001</v>
      </c>
      <c r="O36" s="63">
        <v>2370.16156</v>
      </c>
      <c r="P36" s="63">
        <v>2026.7739099999999</v>
      </c>
      <c r="S36" s="146"/>
    </row>
    <row r="37" spans="2:19" x14ac:dyDescent="0.2">
      <c r="B37" s="3">
        <v>4038</v>
      </c>
      <c r="C37" s="46" t="s">
        <v>79</v>
      </c>
      <c r="D37" s="63">
        <v>34953.378649999999</v>
      </c>
      <c r="E37" s="63">
        <v>34851.748249999997</v>
      </c>
      <c r="F37" s="63">
        <v>-101.630399999991</v>
      </c>
      <c r="G37" s="63">
        <v>339.42034000000001</v>
      </c>
      <c r="H37" s="63">
        <v>237.78994000000901</v>
      </c>
      <c r="I37" s="63">
        <v>1256.8699999999999</v>
      </c>
      <c r="J37" s="63">
        <v>1494.65994000001</v>
      </c>
      <c r="K37" s="63">
        <v>2526.10536</v>
      </c>
      <c r="L37" s="63">
        <v>3211.3541700000001</v>
      </c>
      <c r="M37" s="63">
        <v>252.99424999999999</v>
      </c>
      <c r="N37" s="63">
        <v>-2958.3599199999999</v>
      </c>
      <c r="O37" s="63">
        <v>-135.20912000000001</v>
      </c>
      <c r="P37" s="63">
        <v>2823.1507999999999</v>
      </c>
      <c r="S37" s="146"/>
    </row>
    <row r="38" spans="2:19" x14ac:dyDescent="0.2">
      <c r="B38" s="3">
        <v>4039</v>
      </c>
      <c r="C38" s="46" t="s">
        <v>80</v>
      </c>
      <c r="D38" s="63">
        <v>8854.4269800000002</v>
      </c>
      <c r="E38" s="63">
        <v>9126.7672999999995</v>
      </c>
      <c r="F38" s="63">
        <v>272.34031999999797</v>
      </c>
      <c r="G38" s="63">
        <v>88.418049999999994</v>
      </c>
      <c r="H38" s="63">
        <v>360.75836999999802</v>
      </c>
      <c r="I38" s="63">
        <v>0</v>
      </c>
      <c r="J38" s="63">
        <v>360.75836999999802</v>
      </c>
      <c r="K38" s="63">
        <v>697.03449999999998</v>
      </c>
      <c r="L38" s="63">
        <v>1455.1385</v>
      </c>
      <c r="M38" s="63">
        <v>363.77359999999999</v>
      </c>
      <c r="N38" s="63">
        <v>-1091.3649</v>
      </c>
      <c r="O38" s="63">
        <v>268.24677000000003</v>
      </c>
      <c r="P38" s="63">
        <v>1359.61167</v>
      </c>
      <c r="S38" s="146"/>
    </row>
    <row r="39" spans="2:19" x14ac:dyDescent="0.2">
      <c r="B39" s="3">
        <v>4040</v>
      </c>
      <c r="C39" s="46" t="s">
        <v>81</v>
      </c>
      <c r="D39" s="63">
        <v>46514.36535</v>
      </c>
      <c r="E39" s="63">
        <v>45457.856809999997</v>
      </c>
      <c r="F39" s="63">
        <v>-1056.50854000001</v>
      </c>
      <c r="G39" s="63">
        <v>1204.4004299999999</v>
      </c>
      <c r="H39" s="63">
        <v>147.891889999993</v>
      </c>
      <c r="I39" s="63">
        <v>1445.663</v>
      </c>
      <c r="J39" s="63">
        <v>1593.5548899999901</v>
      </c>
      <c r="K39" s="63">
        <v>3101.2370999999998</v>
      </c>
      <c r="L39" s="63">
        <v>1046.3585800000001</v>
      </c>
      <c r="M39" s="63">
        <v>529.60305000000005</v>
      </c>
      <c r="N39" s="63">
        <v>-516.75553000000002</v>
      </c>
      <c r="O39" s="63">
        <v>3189.08941</v>
      </c>
      <c r="P39" s="63">
        <v>3705.84494</v>
      </c>
      <c r="S39" s="146"/>
    </row>
    <row r="40" spans="2:19" x14ac:dyDescent="0.2">
      <c r="B40" s="3">
        <v>4041</v>
      </c>
      <c r="C40" s="46" t="s">
        <v>267</v>
      </c>
      <c r="D40" s="63">
        <v>7692.26055</v>
      </c>
      <c r="E40" s="63">
        <v>7948.3828999999996</v>
      </c>
      <c r="F40" s="63">
        <v>256.12235000000101</v>
      </c>
      <c r="G40" s="63">
        <v>41.353349999999999</v>
      </c>
      <c r="H40" s="63">
        <v>297.47570000000002</v>
      </c>
      <c r="I40" s="63">
        <v>441.89600000000002</v>
      </c>
      <c r="J40" s="63">
        <v>739.37170000000003</v>
      </c>
      <c r="K40" s="63">
        <v>521.63</v>
      </c>
      <c r="L40" s="63">
        <v>2468.8512500000002</v>
      </c>
      <c r="M40" s="63">
        <v>298.17849999999999</v>
      </c>
      <c r="N40" s="63">
        <v>-2170.6727500000002</v>
      </c>
      <c r="O40" s="63">
        <v>-1254.3263999999999</v>
      </c>
      <c r="P40" s="63">
        <v>916.34635000000003</v>
      </c>
      <c r="S40" s="146"/>
    </row>
    <row r="41" spans="2:19" x14ac:dyDescent="0.2">
      <c r="B41" s="3">
        <v>4042</v>
      </c>
      <c r="C41" s="46" t="s">
        <v>82</v>
      </c>
      <c r="D41" s="63">
        <v>13080.02499</v>
      </c>
      <c r="E41" s="63">
        <v>12516.2132</v>
      </c>
      <c r="F41" s="63">
        <v>-563.811790000001</v>
      </c>
      <c r="G41" s="63">
        <v>202.09826000000001</v>
      </c>
      <c r="H41" s="63">
        <v>-361.71353000000101</v>
      </c>
      <c r="I41" s="63">
        <v>0</v>
      </c>
      <c r="J41" s="63">
        <v>-361.71353000000101</v>
      </c>
      <c r="K41" s="63">
        <v>954.03369999999995</v>
      </c>
      <c r="L41" s="63">
        <v>1741.6846</v>
      </c>
      <c r="M41" s="63">
        <v>87.461399999999998</v>
      </c>
      <c r="N41" s="63">
        <v>-1654.2231999999999</v>
      </c>
      <c r="O41" s="63">
        <v>-1023.09793</v>
      </c>
      <c r="P41" s="63">
        <v>631.12527</v>
      </c>
      <c r="S41" s="146"/>
    </row>
    <row r="42" spans="2:19" x14ac:dyDescent="0.2">
      <c r="B42" s="3">
        <v>4044</v>
      </c>
      <c r="C42" s="46" t="s">
        <v>83</v>
      </c>
      <c r="D42" s="63">
        <v>26408.834279999999</v>
      </c>
      <c r="E42" s="63">
        <v>26117.927749999999</v>
      </c>
      <c r="F42" s="63">
        <v>-290.90652999999401</v>
      </c>
      <c r="G42" s="63">
        <v>214.05408</v>
      </c>
      <c r="H42" s="63">
        <v>-76.852449999993695</v>
      </c>
      <c r="I42" s="63">
        <v>171.50014999999999</v>
      </c>
      <c r="J42" s="63">
        <v>94.647700000006296</v>
      </c>
      <c r="K42" s="63">
        <v>1350.76055</v>
      </c>
      <c r="L42" s="63">
        <v>2047.6928499999999</v>
      </c>
      <c r="M42" s="63">
        <v>328.96249999999998</v>
      </c>
      <c r="N42" s="63">
        <v>-1718.73035</v>
      </c>
      <c r="O42" s="63">
        <v>-449.90854999999999</v>
      </c>
      <c r="P42" s="63">
        <v>1268.8217999999999</v>
      </c>
      <c r="S42" s="146"/>
    </row>
    <row r="43" spans="2:19" x14ac:dyDescent="0.2">
      <c r="B43" s="3">
        <v>4045</v>
      </c>
      <c r="C43" s="46" t="s">
        <v>84</v>
      </c>
      <c r="D43" s="63">
        <v>99653.210040000005</v>
      </c>
      <c r="E43" s="63">
        <v>96802.02996</v>
      </c>
      <c r="F43" s="63">
        <v>-2851.1800800000401</v>
      </c>
      <c r="G43" s="63">
        <v>1913.9023500000001</v>
      </c>
      <c r="H43" s="63">
        <v>-937.27773000004299</v>
      </c>
      <c r="I43" s="63">
        <v>1392.9673700000001</v>
      </c>
      <c r="J43" s="63">
        <v>455.68963999995702</v>
      </c>
      <c r="K43" s="63">
        <v>6016.7038499999999</v>
      </c>
      <c r="L43" s="63">
        <v>19407.627899999999</v>
      </c>
      <c r="M43" s="63">
        <v>302.92239999999998</v>
      </c>
      <c r="N43" s="63">
        <v>-19104.7055</v>
      </c>
      <c r="O43" s="63">
        <v>-14100.10061</v>
      </c>
      <c r="P43" s="63">
        <v>5004.6048899999996</v>
      </c>
      <c r="S43" s="146"/>
    </row>
    <row r="44" spans="2:19" x14ac:dyDescent="0.2">
      <c r="B44" s="3">
        <v>4046</v>
      </c>
      <c r="C44" s="46" t="s">
        <v>85</v>
      </c>
      <c r="D44" s="63">
        <v>7144.72487</v>
      </c>
      <c r="E44" s="63">
        <v>7301.0872099999997</v>
      </c>
      <c r="F44" s="63">
        <v>156.362339999998</v>
      </c>
      <c r="G44" s="63">
        <v>9.5613500000000098</v>
      </c>
      <c r="H44" s="63">
        <v>165.923689999998</v>
      </c>
      <c r="I44" s="63">
        <v>0</v>
      </c>
      <c r="J44" s="63">
        <v>165.923689999998</v>
      </c>
      <c r="K44" s="63">
        <v>564.06574999999998</v>
      </c>
      <c r="L44" s="63">
        <v>1355.82455</v>
      </c>
      <c r="M44" s="63">
        <v>269.24675000000002</v>
      </c>
      <c r="N44" s="63">
        <v>-1086.5778</v>
      </c>
      <c r="O44" s="63">
        <v>-377.29590000000002</v>
      </c>
      <c r="P44" s="63">
        <v>709.28189999999995</v>
      </c>
      <c r="S44" s="146"/>
    </row>
    <row r="45" spans="2:19" x14ac:dyDescent="0.2">
      <c r="B45" s="3">
        <v>4047</v>
      </c>
      <c r="C45" s="46" t="s">
        <v>86</v>
      </c>
      <c r="D45" s="63">
        <v>26147.87931</v>
      </c>
      <c r="E45" s="63">
        <v>27068.98677</v>
      </c>
      <c r="F45" s="63">
        <v>921.10745999999301</v>
      </c>
      <c r="G45" s="63">
        <v>183.54977</v>
      </c>
      <c r="H45" s="63">
        <v>1104.65722999999</v>
      </c>
      <c r="I45" s="63">
        <v>0</v>
      </c>
      <c r="J45" s="63">
        <v>1104.65722999999</v>
      </c>
      <c r="K45" s="63">
        <v>2649.7898</v>
      </c>
      <c r="L45" s="63">
        <v>6275.915</v>
      </c>
      <c r="M45" s="63">
        <v>1946.8153</v>
      </c>
      <c r="N45" s="63">
        <v>-4329.0996999999998</v>
      </c>
      <c r="O45" s="63">
        <v>-721.324469999999</v>
      </c>
      <c r="P45" s="63">
        <v>3607.7752300000002</v>
      </c>
      <c r="S45" s="146"/>
    </row>
    <row r="46" spans="2:19" x14ac:dyDescent="0.2">
      <c r="B46" s="3">
        <v>4048</v>
      </c>
      <c r="C46" s="46" t="s">
        <v>87</v>
      </c>
      <c r="D46" s="63">
        <v>29237.242149999998</v>
      </c>
      <c r="E46" s="63">
        <v>32757.820080000001</v>
      </c>
      <c r="F46" s="63">
        <v>3520.5779299999899</v>
      </c>
      <c r="G46" s="63">
        <v>104.98799</v>
      </c>
      <c r="H46" s="63">
        <v>3625.56591999999</v>
      </c>
      <c r="I46" s="63">
        <v>0</v>
      </c>
      <c r="J46" s="63">
        <v>3625.56591999999</v>
      </c>
      <c r="K46" s="63">
        <v>2546.1480999999999</v>
      </c>
      <c r="L46" s="63">
        <v>2049.4677499999998</v>
      </c>
      <c r="M46" s="63">
        <v>0</v>
      </c>
      <c r="N46" s="63">
        <v>-2049.4677499999998</v>
      </c>
      <c r="O46" s="63">
        <v>3979.7441699999999</v>
      </c>
      <c r="P46" s="63">
        <v>6029.2119199999997</v>
      </c>
      <c r="S46" s="146"/>
    </row>
    <row r="47" spans="2:19" s="21" customFormat="1" ht="21.75" customHeight="1" x14ac:dyDescent="0.2">
      <c r="B47" s="10">
        <v>4089</v>
      </c>
      <c r="C47" s="10" t="s">
        <v>88</v>
      </c>
      <c r="D47" s="52">
        <v>328134.75650000002</v>
      </c>
      <c r="E47" s="52">
        <v>329993.54294000001</v>
      </c>
      <c r="F47" s="52">
        <v>1858.7864400000601</v>
      </c>
      <c r="G47" s="52">
        <v>4976.8195900000001</v>
      </c>
      <c r="H47" s="52">
        <v>6835.6060300000599</v>
      </c>
      <c r="I47" s="52">
        <v>12488.74555</v>
      </c>
      <c r="J47" s="52">
        <v>19324.351580000101</v>
      </c>
      <c r="K47" s="52">
        <v>21760.315350000001</v>
      </c>
      <c r="L47" s="52">
        <v>73585.679749999996</v>
      </c>
      <c r="M47" s="52">
        <v>15969.211149999999</v>
      </c>
      <c r="N47" s="52">
        <v>-57616.4686</v>
      </c>
      <c r="O47" s="52">
        <v>-24738.928329999999</v>
      </c>
      <c r="P47" s="52">
        <v>32877.540269999998</v>
      </c>
      <c r="S47" s="146"/>
    </row>
    <row r="48" spans="2:19" x14ac:dyDescent="0.2">
      <c r="B48" s="3">
        <v>4061</v>
      </c>
      <c r="C48" s="46" t="s">
        <v>268</v>
      </c>
      <c r="D48" s="63">
        <v>6691.8594499999999</v>
      </c>
      <c r="E48" s="63">
        <v>6789.1790899999996</v>
      </c>
      <c r="F48" s="63">
        <v>97.319640000001499</v>
      </c>
      <c r="G48" s="63">
        <v>23.303550000000001</v>
      </c>
      <c r="H48" s="63">
        <v>120.623190000002</v>
      </c>
      <c r="I48" s="63">
        <v>406.86349999999999</v>
      </c>
      <c r="J48" s="63">
        <v>527.486690000002</v>
      </c>
      <c r="K48" s="63">
        <v>587.54129999999998</v>
      </c>
      <c r="L48" s="63">
        <v>316.28494999999998</v>
      </c>
      <c r="M48" s="63">
        <v>109.0916</v>
      </c>
      <c r="N48" s="63">
        <v>-207.19335000000001</v>
      </c>
      <c r="O48" s="63">
        <v>677.14193999999998</v>
      </c>
      <c r="P48" s="63">
        <v>884.33528999999999</v>
      </c>
      <c r="S48" s="146"/>
    </row>
    <row r="49" spans="2:19" x14ac:dyDescent="0.2">
      <c r="B49" s="3">
        <v>4062</v>
      </c>
      <c r="C49" s="46" t="s">
        <v>89</v>
      </c>
      <c r="D49" s="63">
        <v>20185.844560000001</v>
      </c>
      <c r="E49" s="63">
        <v>19646.76669</v>
      </c>
      <c r="F49" s="63">
        <v>-539.07786999998996</v>
      </c>
      <c r="G49" s="63">
        <v>259.10239999999999</v>
      </c>
      <c r="H49" s="63">
        <v>-279.97546999999003</v>
      </c>
      <c r="I49" s="63">
        <v>770.47500000000002</v>
      </c>
      <c r="J49" s="63">
        <v>490.49953000001</v>
      </c>
      <c r="K49" s="63">
        <v>823.86739999999998</v>
      </c>
      <c r="L49" s="63">
        <v>2999.6973499999999</v>
      </c>
      <c r="M49" s="63">
        <v>928.25257999999997</v>
      </c>
      <c r="N49" s="63">
        <v>-2071.4447700000001</v>
      </c>
      <c r="O49" s="63">
        <v>-971.56188999999995</v>
      </c>
      <c r="P49" s="63">
        <v>1099.8828799999999</v>
      </c>
      <c r="S49" s="146"/>
    </row>
    <row r="50" spans="2:19" x14ac:dyDescent="0.2">
      <c r="B50" s="3">
        <v>4063</v>
      </c>
      <c r="C50" s="46" t="s">
        <v>269</v>
      </c>
      <c r="D50" s="63">
        <v>36419.291729999997</v>
      </c>
      <c r="E50" s="63">
        <v>34786.746919999998</v>
      </c>
      <c r="F50" s="63">
        <v>-1632.5448100000101</v>
      </c>
      <c r="G50" s="63">
        <v>365.71541000000002</v>
      </c>
      <c r="H50" s="63">
        <v>-1266.8294000000101</v>
      </c>
      <c r="I50" s="63">
        <v>1309.1211000000001</v>
      </c>
      <c r="J50" s="63">
        <v>42.2916999999902</v>
      </c>
      <c r="K50" s="63">
        <v>2925.1383999999998</v>
      </c>
      <c r="L50" s="63">
        <v>7664.8724000000002</v>
      </c>
      <c r="M50" s="63">
        <v>3654.62977</v>
      </c>
      <c r="N50" s="63">
        <v>-4010.2426300000002</v>
      </c>
      <c r="O50" s="63">
        <v>-1877.5200299999999</v>
      </c>
      <c r="P50" s="63">
        <v>2132.7226000000001</v>
      </c>
      <c r="S50" s="146"/>
    </row>
    <row r="51" spans="2:19" x14ac:dyDescent="0.2">
      <c r="B51" s="3">
        <v>4064</v>
      </c>
      <c r="C51" s="46" t="s">
        <v>90</v>
      </c>
      <c r="D51" s="63">
        <v>3510.92569</v>
      </c>
      <c r="E51" s="63">
        <v>3954.5007900000001</v>
      </c>
      <c r="F51" s="63">
        <v>443.57510000000002</v>
      </c>
      <c r="G51" s="63">
        <v>16.713450000000002</v>
      </c>
      <c r="H51" s="63">
        <v>460.28854999999999</v>
      </c>
      <c r="I51" s="63">
        <v>0</v>
      </c>
      <c r="J51" s="63">
        <v>460.28854999999999</v>
      </c>
      <c r="K51" s="63">
        <v>222.42095</v>
      </c>
      <c r="L51" s="63">
        <v>191.78880000000001</v>
      </c>
      <c r="M51" s="63">
        <v>125.21795</v>
      </c>
      <c r="N51" s="63">
        <v>-66.570849999999993</v>
      </c>
      <c r="O51" s="63">
        <v>610.65840000000003</v>
      </c>
      <c r="P51" s="63">
        <v>677.22924999999998</v>
      </c>
      <c r="S51" s="146"/>
    </row>
    <row r="52" spans="2:19" x14ac:dyDescent="0.2">
      <c r="B52" s="3">
        <v>4065</v>
      </c>
      <c r="C52" s="46" t="s">
        <v>91</v>
      </c>
      <c r="D52" s="63">
        <v>15822.210349999999</v>
      </c>
      <c r="E52" s="63">
        <v>15938.007519999999</v>
      </c>
      <c r="F52" s="63">
        <v>115.797170000002</v>
      </c>
      <c r="G52" s="63">
        <v>800.37504000000001</v>
      </c>
      <c r="H52" s="63">
        <v>916.172210000002</v>
      </c>
      <c r="I52" s="63">
        <v>640.04395</v>
      </c>
      <c r="J52" s="63">
        <v>1556.2161599999999</v>
      </c>
      <c r="K52" s="63">
        <v>659.87974999999994</v>
      </c>
      <c r="L52" s="63">
        <v>828.54881999999998</v>
      </c>
      <c r="M52" s="63">
        <v>97.379750000000001</v>
      </c>
      <c r="N52" s="63">
        <v>-731.16907000000003</v>
      </c>
      <c r="O52" s="63">
        <v>1011.8947899999999</v>
      </c>
      <c r="P52" s="63">
        <v>1743.06386</v>
      </c>
      <c r="S52" s="146"/>
    </row>
    <row r="53" spans="2:19" x14ac:dyDescent="0.2">
      <c r="B53" s="3">
        <v>4066</v>
      </c>
      <c r="C53" s="46" t="s">
        <v>92</v>
      </c>
      <c r="D53" s="63">
        <v>3996.2715400000002</v>
      </c>
      <c r="E53" s="63">
        <v>4346.7259899999999</v>
      </c>
      <c r="F53" s="63">
        <v>350.45445000000001</v>
      </c>
      <c r="G53" s="63">
        <v>21.868099999999998</v>
      </c>
      <c r="H53" s="63">
        <v>372.32254999999998</v>
      </c>
      <c r="I53" s="63">
        <v>0</v>
      </c>
      <c r="J53" s="63">
        <v>372.32254999999998</v>
      </c>
      <c r="K53" s="63">
        <v>189.8015</v>
      </c>
      <c r="L53" s="63">
        <v>289.44715000000002</v>
      </c>
      <c r="M53" s="63">
        <v>254.11005</v>
      </c>
      <c r="N53" s="63">
        <v>-35.3371</v>
      </c>
      <c r="O53" s="63">
        <v>505.29910000000001</v>
      </c>
      <c r="P53" s="63">
        <v>540.63620000000003</v>
      </c>
      <c r="S53" s="146"/>
    </row>
    <row r="54" spans="2:19" x14ac:dyDescent="0.2">
      <c r="B54" s="3">
        <v>4067</v>
      </c>
      <c r="C54" s="46" t="s">
        <v>270</v>
      </c>
      <c r="D54" s="63">
        <v>4937.4250700000002</v>
      </c>
      <c r="E54" s="63">
        <v>5525.3150500000002</v>
      </c>
      <c r="F54" s="63">
        <v>587.88998000000004</v>
      </c>
      <c r="G54" s="63">
        <v>22.95974</v>
      </c>
      <c r="H54" s="63">
        <v>610.84972000000005</v>
      </c>
      <c r="I54" s="63">
        <v>162.184</v>
      </c>
      <c r="J54" s="63">
        <v>773.03372000000002</v>
      </c>
      <c r="K54" s="63">
        <v>199.97499999999999</v>
      </c>
      <c r="L54" s="63">
        <v>2114.1195499999999</v>
      </c>
      <c r="M54" s="63">
        <v>495.13319999999999</v>
      </c>
      <c r="N54" s="63">
        <v>-1618.9863499999999</v>
      </c>
      <c r="O54" s="63">
        <v>-576.01058</v>
      </c>
      <c r="P54" s="63">
        <v>1042.97577</v>
      </c>
      <c r="S54" s="146"/>
    </row>
    <row r="55" spans="2:19" x14ac:dyDescent="0.2">
      <c r="B55" s="3">
        <v>4068</v>
      </c>
      <c r="C55" s="46" t="s">
        <v>93</v>
      </c>
      <c r="D55" s="63">
        <v>10869.80413</v>
      </c>
      <c r="E55" s="63">
        <v>10178.31169</v>
      </c>
      <c r="F55" s="63">
        <v>-691.49243999999999</v>
      </c>
      <c r="G55" s="63">
        <v>90.759590000000003</v>
      </c>
      <c r="H55" s="63">
        <v>-600.73284999999998</v>
      </c>
      <c r="I55" s="63">
        <v>608.49085000000002</v>
      </c>
      <c r="J55" s="63">
        <v>7.7580000000004699</v>
      </c>
      <c r="K55" s="63">
        <v>836.23310000000004</v>
      </c>
      <c r="L55" s="63">
        <v>3411.1988500000002</v>
      </c>
      <c r="M55" s="63">
        <v>402.96370000000002</v>
      </c>
      <c r="N55" s="63">
        <v>-3008.23515</v>
      </c>
      <c r="O55" s="63">
        <v>-2735.4735000000001</v>
      </c>
      <c r="P55" s="63">
        <v>272.76164999999997</v>
      </c>
      <c r="S55" s="146"/>
    </row>
    <row r="56" spans="2:19" x14ac:dyDescent="0.2">
      <c r="B56" s="3">
        <v>4084</v>
      </c>
      <c r="C56" s="46" t="s">
        <v>94</v>
      </c>
      <c r="D56" s="63">
        <v>2095.2284500000001</v>
      </c>
      <c r="E56" s="63">
        <v>2188.58257</v>
      </c>
      <c r="F56" s="63">
        <v>93.354120000000094</v>
      </c>
      <c r="G56" s="63">
        <v>291.57735000000002</v>
      </c>
      <c r="H56" s="63">
        <v>384.93146999999999</v>
      </c>
      <c r="I56" s="63">
        <v>90.372900000000001</v>
      </c>
      <c r="J56" s="63">
        <v>475.30437000000001</v>
      </c>
      <c r="K56" s="63">
        <v>227.67994999999999</v>
      </c>
      <c r="L56" s="63">
        <v>1382.4093</v>
      </c>
      <c r="M56" s="63">
        <v>28.901800000000001</v>
      </c>
      <c r="N56" s="63">
        <v>-1353.5074999999999</v>
      </c>
      <c r="O56" s="63">
        <v>-712.97598000000005</v>
      </c>
      <c r="P56" s="63">
        <v>640.53152</v>
      </c>
      <c r="S56" s="146"/>
    </row>
    <row r="57" spans="2:19" x14ac:dyDescent="0.2">
      <c r="B57" s="3">
        <v>4071</v>
      </c>
      <c r="C57" s="46" t="s">
        <v>95</v>
      </c>
      <c r="D57" s="63">
        <v>7538.9686899999997</v>
      </c>
      <c r="E57" s="63">
        <v>8027.7524299999995</v>
      </c>
      <c r="F57" s="63">
        <v>488.78374000000002</v>
      </c>
      <c r="G57" s="63">
        <v>-7.5497899999999802</v>
      </c>
      <c r="H57" s="63">
        <v>481.23394999999999</v>
      </c>
      <c r="I57" s="63">
        <v>609.09135000000003</v>
      </c>
      <c r="J57" s="63">
        <v>1090.3253</v>
      </c>
      <c r="K57" s="63">
        <v>344.73005000000001</v>
      </c>
      <c r="L57" s="63">
        <v>4391.6332000000002</v>
      </c>
      <c r="M57" s="63">
        <v>1225.53765</v>
      </c>
      <c r="N57" s="63">
        <v>-3166.09555</v>
      </c>
      <c r="O57" s="63">
        <v>-2003.6220499999999</v>
      </c>
      <c r="P57" s="63">
        <v>1162.4735000000001</v>
      </c>
      <c r="S57" s="146"/>
    </row>
    <row r="58" spans="2:19" x14ac:dyDescent="0.2">
      <c r="B58" s="3">
        <v>4072</v>
      </c>
      <c r="C58" s="46" t="s">
        <v>271</v>
      </c>
      <c r="D58" s="63">
        <v>11709.43468</v>
      </c>
      <c r="E58" s="63">
        <v>12194.3575</v>
      </c>
      <c r="F58" s="63">
        <v>484.92282</v>
      </c>
      <c r="G58" s="63">
        <v>173.46816999999999</v>
      </c>
      <c r="H58" s="63">
        <v>658.39098999999999</v>
      </c>
      <c r="I58" s="63">
        <v>311.86545000000001</v>
      </c>
      <c r="J58" s="63">
        <v>970.25644</v>
      </c>
      <c r="K58" s="63">
        <v>589.50424999999996</v>
      </c>
      <c r="L58" s="63">
        <v>3531.83655</v>
      </c>
      <c r="M58" s="63">
        <v>842.60685000000001</v>
      </c>
      <c r="N58" s="63">
        <v>-2689.2296999999999</v>
      </c>
      <c r="O58" s="63">
        <v>-1214.6724099999999</v>
      </c>
      <c r="P58" s="63">
        <v>1474.55729</v>
      </c>
      <c r="S58" s="146"/>
    </row>
    <row r="59" spans="2:19" x14ac:dyDescent="0.2">
      <c r="B59" s="3">
        <v>4073</v>
      </c>
      <c r="C59" s="46" t="s">
        <v>96</v>
      </c>
      <c r="D59" s="63">
        <v>7871.6629899999998</v>
      </c>
      <c r="E59" s="63">
        <v>8052.0856999999996</v>
      </c>
      <c r="F59" s="63">
        <v>180.422709999999</v>
      </c>
      <c r="G59" s="63">
        <v>50.7468</v>
      </c>
      <c r="H59" s="63">
        <v>231.16950999999901</v>
      </c>
      <c r="I59" s="63">
        <v>444.79689999999999</v>
      </c>
      <c r="J59" s="63">
        <v>675.96640999999897</v>
      </c>
      <c r="K59" s="63">
        <v>601.51224999999999</v>
      </c>
      <c r="L59" s="63">
        <v>763.41049999999996</v>
      </c>
      <c r="M59" s="63">
        <v>305.65600000000001</v>
      </c>
      <c r="N59" s="63">
        <v>-457.75450000000001</v>
      </c>
      <c r="O59" s="63">
        <v>566.01545999999996</v>
      </c>
      <c r="P59" s="63">
        <v>1023.76996</v>
      </c>
      <c r="S59" s="146"/>
    </row>
    <row r="60" spans="2:19" x14ac:dyDescent="0.2">
      <c r="B60" s="3">
        <v>4074</v>
      </c>
      <c r="C60" s="46" t="s">
        <v>97</v>
      </c>
      <c r="D60" s="63">
        <v>14506.47601</v>
      </c>
      <c r="E60" s="63">
        <v>14035.206829999999</v>
      </c>
      <c r="F60" s="63">
        <v>-471.269180000002</v>
      </c>
      <c r="G60" s="63">
        <v>115.87501</v>
      </c>
      <c r="H60" s="63">
        <v>-355.39417000000202</v>
      </c>
      <c r="I60" s="63">
        <v>620.54755</v>
      </c>
      <c r="J60" s="63">
        <v>265.15337999999798</v>
      </c>
      <c r="K60" s="63">
        <v>1585.1737499999999</v>
      </c>
      <c r="L60" s="63">
        <v>3547.89615</v>
      </c>
      <c r="M60" s="63">
        <v>1650.7429500000001</v>
      </c>
      <c r="N60" s="63">
        <v>-1897.1532</v>
      </c>
      <c r="O60" s="63">
        <v>-886.25867000000005</v>
      </c>
      <c r="P60" s="63">
        <v>1010.89453</v>
      </c>
      <c r="S60" s="146"/>
    </row>
    <row r="61" spans="2:19" x14ac:dyDescent="0.2">
      <c r="B61" s="3">
        <v>4075</v>
      </c>
      <c r="C61" s="46" t="s">
        <v>272</v>
      </c>
      <c r="D61" s="63">
        <v>15302.500969999999</v>
      </c>
      <c r="E61" s="63">
        <v>16049.88609</v>
      </c>
      <c r="F61" s="63">
        <v>747.38511999999901</v>
      </c>
      <c r="G61" s="63">
        <v>143.05378999999999</v>
      </c>
      <c r="H61" s="63">
        <v>890.43890999999905</v>
      </c>
      <c r="I61" s="63">
        <v>0</v>
      </c>
      <c r="J61" s="63">
        <v>890.43890999999905</v>
      </c>
      <c r="K61" s="63">
        <v>945.01795000000004</v>
      </c>
      <c r="L61" s="63">
        <v>2702.4170899999999</v>
      </c>
      <c r="M61" s="63">
        <v>439.11840000000001</v>
      </c>
      <c r="N61" s="63">
        <v>-2263.2986900000001</v>
      </c>
      <c r="O61" s="63">
        <v>-205.13648000000001</v>
      </c>
      <c r="P61" s="63">
        <v>2058.16221</v>
      </c>
      <c r="S61" s="146"/>
    </row>
    <row r="62" spans="2:19" x14ac:dyDescent="0.2">
      <c r="B62" s="3">
        <v>4076</v>
      </c>
      <c r="C62" s="46" t="s">
        <v>98</v>
      </c>
      <c r="D62" s="63">
        <v>10143.46406</v>
      </c>
      <c r="E62" s="63">
        <v>9419.6839999999993</v>
      </c>
      <c r="F62" s="63">
        <v>-723.78005999999903</v>
      </c>
      <c r="G62" s="63">
        <v>90.100149999999999</v>
      </c>
      <c r="H62" s="63">
        <v>-633.67990999999904</v>
      </c>
      <c r="I62" s="63">
        <v>334.07400000000001</v>
      </c>
      <c r="J62" s="63">
        <v>-299.60590999999903</v>
      </c>
      <c r="K62" s="63">
        <v>506.64339999999999</v>
      </c>
      <c r="L62" s="63">
        <v>2023.9232099999999</v>
      </c>
      <c r="M62" s="63">
        <v>414.25265000000002</v>
      </c>
      <c r="N62" s="63">
        <v>-1609.67056</v>
      </c>
      <c r="O62" s="63">
        <v>-1627.04108</v>
      </c>
      <c r="P62" s="63">
        <v>-17.370520000000099</v>
      </c>
      <c r="S62" s="146"/>
    </row>
    <row r="63" spans="2:19" x14ac:dyDescent="0.2">
      <c r="B63" s="3">
        <v>4077</v>
      </c>
      <c r="C63" s="46" t="s">
        <v>99</v>
      </c>
      <c r="D63" s="63">
        <v>5685.8305300000002</v>
      </c>
      <c r="E63" s="63">
        <v>5309.5553300000001</v>
      </c>
      <c r="F63" s="63">
        <v>-376.27519999999799</v>
      </c>
      <c r="G63" s="63">
        <v>34.529769999999999</v>
      </c>
      <c r="H63" s="63">
        <v>-341.74542999999801</v>
      </c>
      <c r="I63" s="63">
        <v>210.911</v>
      </c>
      <c r="J63" s="63">
        <v>-130.83442999999801</v>
      </c>
      <c r="K63" s="63">
        <v>325.68239999999997</v>
      </c>
      <c r="L63" s="63">
        <v>1474.1771000000001</v>
      </c>
      <c r="M63" s="63">
        <v>383.7047</v>
      </c>
      <c r="N63" s="63">
        <v>-1090.4724000000001</v>
      </c>
      <c r="O63" s="63">
        <v>-1142.49648</v>
      </c>
      <c r="P63" s="63">
        <v>-52.024079999999998</v>
      </c>
      <c r="S63" s="146"/>
    </row>
    <row r="64" spans="2:19" x14ac:dyDescent="0.2">
      <c r="B64" s="3">
        <v>4078</v>
      </c>
      <c r="C64" s="46" t="s">
        <v>100</v>
      </c>
      <c r="D64" s="63">
        <v>1761.0143800000001</v>
      </c>
      <c r="E64" s="63">
        <v>2030.7503999999999</v>
      </c>
      <c r="F64" s="63">
        <v>269.73602</v>
      </c>
      <c r="G64" s="63">
        <v>51.203049999999998</v>
      </c>
      <c r="H64" s="63">
        <v>320.93907000000002</v>
      </c>
      <c r="I64" s="63">
        <v>34.15775</v>
      </c>
      <c r="J64" s="63">
        <v>355.09681999999998</v>
      </c>
      <c r="K64" s="63">
        <v>86.986199999999997</v>
      </c>
      <c r="L64" s="63">
        <v>3.9613499999999999</v>
      </c>
      <c r="M64" s="63">
        <v>13.161099999999999</v>
      </c>
      <c r="N64" s="63">
        <v>9.1997499999999999</v>
      </c>
      <c r="O64" s="63">
        <v>433.93991999999997</v>
      </c>
      <c r="P64" s="63">
        <v>424.74016999999998</v>
      </c>
      <c r="S64" s="146"/>
    </row>
    <row r="65" spans="2:19" x14ac:dyDescent="0.2">
      <c r="B65" s="3">
        <v>4079</v>
      </c>
      <c r="C65" s="46" t="s">
        <v>101</v>
      </c>
      <c r="D65" s="63">
        <v>6009.1167299999997</v>
      </c>
      <c r="E65" s="63">
        <v>5848.0390799999996</v>
      </c>
      <c r="F65" s="63">
        <v>-161.07765000000001</v>
      </c>
      <c r="G65" s="63">
        <v>84.429100000000005</v>
      </c>
      <c r="H65" s="63">
        <v>-76.648550000000398</v>
      </c>
      <c r="I65" s="63">
        <v>373.6</v>
      </c>
      <c r="J65" s="63">
        <v>296.95145000000002</v>
      </c>
      <c r="K65" s="63">
        <v>485.59809999999999</v>
      </c>
      <c r="L65" s="63">
        <v>102.63145</v>
      </c>
      <c r="M65" s="63">
        <v>105.3694</v>
      </c>
      <c r="N65" s="63">
        <v>2.7379499999999801</v>
      </c>
      <c r="O65" s="63">
        <v>576.35130000000004</v>
      </c>
      <c r="P65" s="63">
        <v>573.61334999999997</v>
      </c>
      <c r="S65" s="146"/>
    </row>
    <row r="66" spans="2:19" x14ac:dyDescent="0.2">
      <c r="B66" s="3">
        <v>4080</v>
      </c>
      <c r="C66" s="46" t="s">
        <v>102</v>
      </c>
      <c r="D66" s="63">
        <v>39943.138639999997</v>
      </c>
      <c r="E66" s="63">
        <v>43668.873879999999</v>
      </c>
      <c r="F66" s="63">
        <v>3725.73523999999</v>
      </c>
      <c r="G66" s="63">
        <v>320.97717</v>
      </c>
      <c r="H66" s="63">
        <v>4046.7124099999901</v>
      </c>
      <c r="I66" s="63">
        <v>1275.2076500000001</v>
      </c>
      <c r="J66" s="63">
        <v>5321.9200600000004</v>
      </c>
      <c r="K66" s="63">
        <v>2621.7037999999998</v>
      </c>
      <c r="L66" s="63">
        <v>17586.892469999999</v>
      </c>
      <c r="M66" s="63">
        <v>1708.6119000000001</v>
      </c>
      <c r="N66" s="63">
        <v>-15878.280570000001</v>
      </c>
      <c r="O66" s="63">
        <v>-9063.86661000001</v>
      </c>
      <c r="P66" s="63">
        <v>6814.4139599999999</v>
      </c>
      <c r="S66" s="146"/>
    </row>
    <row r="67" spans="2:19" x14ac:dyDescent="0.2">
      <c r="B67" s="3">
        <v>4081</v>
      </c>
      <c r="C67" s="46" t="s">
        <v>103</v>
      </c>
      <c r="D67" s="63">
        <v>15780.973309999999</v>
      </c>
      <c r="E67" s="63">
        <v>16209.94478</v>
      </c>
      <c r="F67" s="63">
        <v>428.97146999999097</v>
      </c>
      <c r="G67" s="63">
        <v>120.99757</v>
      </c>
      <c r="H67" s="63">
        <v>549.96903999999097</v>
      </c>
      <c r="I67" s="63">
        <v>1755.3206</v>
      </c>
      <c r="J67" s="63">
        <v>2305.28963999999</v>
      </c>
      <c r="K67" s="63">
        <v>1483.3852999999999</v>
      </c>
      <c r="L67" s="63">
        <v>824.18061</v>
      </c>
      <c r="M67" s="63">
        <v>1941.7941000000001</v>
      </c>
      <c r="N67" s="63">
        <v>1117.61349</v>
      </c>
      <c r="O67" s="63">
        <v>3792.5773300000001</v>
      </c>
      <c r="P67" s="63">
        <v>2674.9638399999999</v>
      </c>
      <c r="S67" s="146"/>
    </row>
    <row r="68" spans="2:19" x14ac:dyDescent="0.2">
      <c r="B68" s="3">
        <v>4082</v>
      </c>
      <c r="C68" s="46" t="s">
        <v>273</v>
      </c>
      <c r="D68" s="63">
        <v>69442.150559999995</v>
      </c>
      <c r="E68" s="63">
        <v>67220.665210000006</v>
      </c>
      <c r="F68" s="63">
        <v>-2221.4853500000199</v>
      </c>
      <c r="G68" s="63">
        <v>1867.48793</v>
      </c>
      <c r="H68" s="63">
        <v>-353.997420000023</v>
      </c>
      <c r="I68" s="63">
        <v>2532.6219999999998</v>
      </c>
      <c r="J68" s="63">
        <v>2178.6245799999801</v>
      </c>
      <c r="K68" s="63">
        <v>4258.5664999999999</v>
      </c>
      <c r="L68" s="63">
        <v>15616.882900000001</v>
      </c>
      <c r="M68" s="63">
        <v>579.31820000000005</v>
      </c>
      <c r="N68" s="63">
        <v>-15037.564700000001</v>
      </c>
      <c r="O68" s="63">
        <v>-10267.730519999999</v>
      </c>
      <c r="P68" s="63">
        <v>4769.8341799999998</v>
      </c>
      <c r="S68" s="146"/>
    </row>
    <row r="69" spans="2:19" x14ac:dyDescent="0.2">
      <c r="B69" s="3">
        <v>4083</v>
      </c>
      <c r="C69" s="46" t="s">
        <v>104</v>
      </c>
      <c r="D69" s="63">
        <v>17911.163980000001</v>
      </c>
      <c r="E69" s="63">
        <v>18572.6054</v>
      </c>
      <c r="F69" s="63">
        <v>661.44141999999795</v>
      </c>
      <c r="G69" s="63">
        <v>39.126240000000003</v>
      </c>
      <c r="H69" s="63">
        <v>700.567659999998</v>
      </c>
      <c r="I69" s="63">
        <v>-1</v>
      </c>
      <c r="J69" s="63">
        <v>699.567659999998</v>
      </c>
      <c r="K69" s="63">
        <v>1253.27405</v>
      </c>
      <c r="L69" s="63">
        <v>1817.47</v>
      </c>
      <c r="M69" s="63">
        <v>263.65685000000002</v>
      </c>
      <c r="N69" s="63">
        <v>-1553.81315</v>
      </c>
      <c r="O69" s="63">
        <v>371.55971</v>
      </c>
      <c r="P69" s="63">
        <v>1925.3728599999999</v>
      </c>
      <c r="S69" s="146"/>
    </row>
    <row r="70" spans="2:19" s="21" customFormat="1" ht="21.75" customHeight="1" x14ac:dyDescent="0.2">
      <c r="B70" s="10">
        <v>4129</v>
      </c>
      <c r="C70" s="10" t="s">
        <v>105</v>
      </c>
      <c r="D70" s="52">
        <v>231183.29427000001</v>
      </c>
      <c r="E70" s="52">
        <v>230907.47756999999</v>
      </c>
      <c r="F70" s="52">
        <v>-275.81669999995802</v>
      </c>
      <c r="G70" s="52">
        <v>12649.88147</v>
      </c>
      <c r="H70" s="52">
        <v>12374.064770000001</v>
      </c>
      <c r="I70" s="52">
        <v>6184.0137800000002</v>
      </c>
      <c r="J70" s="52">
        <v>18558.078549999998</v>
      </c>
      <c r="K70" s="52">
        <v>19065.451400000002</v>
      </c>
      <c r="L70" s="52">
        <v>42869.85456</v>
      </c>
      <c r="M70" s="52">
        <v>15923.05868</v>
      </c>
      <c r="N70" s="52">
        <v>-26946.795880000001</v>
      </c>
      <c r="O70" s="52">
        <v>5240.8565399999998</v>
      </c>
      <c r="P70" s="52">
        <v>32187.652419999999</v>
      </c>
      <c r="S70" s="146"/>
    </row>
    <row r="71" spans="2:19" x14ac:dyDescent="0.2">
      <c r="B71" s="3">
        <v>4091</v>
      </c>
      <c r="C71" s="46" t="s">
        <v>106</v>
      </c>
      <c r="D71" s="63">
        <v>6921.3450000000003</v>
      </c>
      <c r="E71" s="63">
        <v>6812.2581099999998</v>
      </c>
      <c r="F71" s="63">
        <v>-109.08689</v>
      </c>
      <c r="G71" s="63">
        <v>-14.223839999999999</v>
      </c>
      <c r="H71" s="63">
        <v>-123.31073000000001</v>
      </c>
      <c r="I71" s="63">
        <v>0</v>
      </c>
      <c r="J71" s="63">
        <v>-123.31073000000001</v>
      </c>
      <c r="K71" s="63">
        <v>771.84166000000005</v>
      </c>
      <c r="L71" s="63">
        <v>366.24770000000001</v>
      </c>
      <c r="M71" s="63">
        <v>441.21435000000002</v>
      </c>
      <c r="N71" s="63">
        <v>74.966649999999902</v>
      </c>
      <c r="O71" s="63">
        <v>857.21248000000003</v>
      </c>
      <c r="P71" s="63">
        <v>782.24582999999996</v>
      </c>
      <c r="S71" s="146"/>
    </row>
    <row r="72" spans="2:19" x14ac:dyDescent="0.2">
      <c r="B72" s="3">
        <v>4092</v>
      </c>
      <c r="C72" s="46" t="s">
        <v>107</v>
      </c>
      <c r="D72" s="63">
        <v>18151.267169999999</v>
      </c>
      <c r="E72" s="63">
        <v>18457.852050000001</v>
      </c>
      <c r="F72" s="63">
        <v>306.58488000000602</v>
      </c>
      <c r="G72" s="63">
        <v>137.02651</v>
      </c>
      <c r="H72" s="63">
        <v>443.611390000006</v>
      </c>
      <c r="I72" s="63">
        <v>762.40210000000002</v>
      </c>
      <c r="J72" s="63">
        <v>1206.0134900000101</v>
      </c>
      <c r="K72" s="63">
        <v>1505.0425499999999</v>
      </c>
      <c r="L72" s="63">
        <v>544.63419999999996</v>
      </c>
      <c r="M72" s="63">
        <v>-139.91095000000001</v>
      </c>
      <c r="N72" s="63">
        <v>-684.54515000000004</v>
      </c>
      <c r="O72" s="63">
        <v>1238.72756</v>
      </c>
      <c r="P72" s="63">
        <v>1923.27271</v>
      </c>
      <c r="S72" s="146"/>
    </row>
    <row r="73" spans="2:19" x14ac:dyDescent="0.2">
      <c r="B73" s="3">
        <v>4093</v>
      </c>
      <c r="C73" s="46" t="s">
        <v>108</v>
      </c>
      <c r="D73" s="63">
        <v>2856.4751500000002</v>
      </c>
      <c r="E73" s="63">
        <v>3042.3276999999998</v>
      </c>
      <c r="F73" s="63">
        <v>185.85254999999901</v>
      </c>
      <c r="G73" s="63">
        <v>13.64832</v>
      </c>
      <c r="H73" s="63">
        <v>199.500869999999</v>
      </c>
      <c r="I73" s="63">
        <v>0</v>
      </c>
      <c r="J73" s="63">
        <v>199.500869999999</v>
      </c>
      <c r="K73" s="63">
        <v>135.44110000000001</v>
      </c>
      <c r="L73" s="63">
        <v>470.25049999999999</v>
      </c>
      <c r="M73" s="63">
        <v>5.2565999999999997</v>
      </c>
      <c r="N73" s="63">
        <v>-464.9939</v>
      </c>
      <c r="O73" s="63">
        <v>-83.429680000000005</v>
      </c>
      <c r="P73" s="63">
        <v>381.56421999999998</v>
      </c>
      <c r="S73" s="146"/>
    </row>
    <row r="74" spans="2:19" x14ac:dyDescent="0.2">
      <c r="B74" s="3">
        <v>4124</v>
      </c>
      <c r="C74" s="46" t="s">
        <v>254</v>
      </c>
      <c r="D74" s="63">
        <v>6008.3887699999996</v>
      </c>
      <c r="E74" s="63">
        <v>6049.0891499999998</v>
      </c>
      <c r="F74" s="63">
        <v>40.700379999999001</v>
      </c>
      <c r="G74" s="63">
        <v>114.5561</v>
      </c>
      <c r="H74" s="63">
        <v>155.25647999999899</v>
      </c>
      <c r="I74" s="63">
        <v>131.32380000000001</v>
      </c>
      <c r="J74" s="63">
        <v>286.58027999999899</v>
      </c>
      <c r="K74" s="63">
        <v>604.64535000000001</v>
      </c>
      <c r="L74" s="63">
        <v>13.9985</v>
      </c>
      <c r="M74" s="63">
        <v>221.96715</v>
      </c>
      <c r="N74" s="63">
        <v>207.96865</v>
      </c>
      <c r="O74" s="63">
        <v>934.29962999999998</v>
      </c>
      <c r="P74" s="63">
        <v>726.33097999999995</v>
      </c>
      <c r="S74" s="146"/>
    </row>
    <row r="75" spans="2:19" x14ac:dyDescent="0.2">
      <c r="B75" s="3">
        <v>4094</v>
      </c>
      <c r="C75" s="46" t="s">
        <v>109</v>
      </c>
      <c r="D75" s="63">
        <v>3256.37149</v>
      </c>
      <c r="E75" s="63">
        <v>3671.8939399999999</v>
      </c>
      <c r="F75" s="63">
        <v>415.52245000000102</v>
      </c>
      <c r="G75" s="63">
        <v>112.82665</v>
      </c>
      <c r="H75" s="63">
        <v>528.34910000000104</v>
      </c>
      <c r="I75" s="63">
        <v>108.851</v>
      </c>
      <c r="J75" s="63">
        <v>637.20010000000104</v>
      </c>
      <c r="K75" s="63">
        <v>224.47524999999999</v>
      </c>
      <c r="L75" s="63">
        <v>204.88985</v>
      </c>
      <c r="M75" s="63">
        <v>138.82724999999999</v>
      </c>
      <c r="N75" s="63">
        <v>-66.062600000000003</v>
      </c>
      <c r="O75" s="63">
        <v>647.96250999999995</v>
      </c>
      <c r="P75" s="63">
        <v>714.02511000000004</v>
      </c>
      <c r="S75" s="146"/>
    </row>
    <row r="76" spans="2:19" x14ac:dyDescent="0.2">
      <c r="B76" s="3">
        <v>4095</v>
      </c>
      <c r="C76" s="46" t="s">
        <v>6</v>
      </c>
      <c r="D76" s="63">
        <v>59601.360800000002</v>
      </c>
      <c r="E76" s="63">
        <v>56276.381370000003</v>
      </c>
      <c r="F76" s="63">
        <v>-3324.9794299999999</v>
      </c>
      <c r="G76" s="63">
        <v>10402.532590000001</v>
      </c>
      <c r="H76" s="63">
        <v>7077.5531600000004</v>
      </c>
      <c r="I76" s="63">
        <v>2118.9196299999999</v>
      </c>
      <c r="J76" s="63">
        <v>9196.4727899999998</v>
      </c>
      <c r="K76" s="63">
        <v>4503.1701700000003</v>
      </c>
      <c r="L76" s="63">
        <v>7579.4530000000004</v>
      </c>
      <c r="M76" s="63">
        <v>743.31925000000001</v>
      </c>
      <c r="N76" s="63">
        <v>-6836.13375</v>
      </c>
      <c r="O76" s="63">
        <v>4507.7767199999998</v>
      </c>
      <c r="P76" s="63">
        <v>11343.910470000001</v>
      </c>
      <c r="S76" s="146"/>
    </row>
    <row r="77" spans="2:19" x14ac:dyDescent="0.2">
      <c r="B77" s="3">
        <v>4096</v>
      </c>
      <c r="C77" s="46" t="s">
        <v>110</v>
      </c>
      <c r="D77" s="63">
        <v>2665.4219600000001</v>
      </c>
      <c r="E77" s="63">
        <v>2581.3556699999999</v>
      </c>
      <c r="F77" s="63">
        <v>-84.066289999999597</v>
      </c>
      <c r="G77" s="63">
        <v>-6.22187</v>
      </c>
      <c r="H77" s="63">
        <v>-90.288159999999607</v>
      </c>
      <c r="I77" s="63">
        <v>-2.7103000000000002</v>
      </c>
      <c r="J77" s="63">
        <v>-92.998459999999596</v>
      </c>
      <c r="K77" s="63">
        <v>182.92859999999999</v>
      </c>
      <c r="L77" s="63">
        <v>1105.9490900000001</v>
      </c>
      <c r="M77" s="63">
        <v>142.50149999999999</v>
      </c>
      <c r="N77" s="63">
        <v>-963.44758999999999</v>
      </c>
      <c r="O77" s="63">
        <v>-879.44222000000002</v>
      </c>
      <c r="P77" s="63">
        <v>84.005369999999999</v>
      </c>
      <c r="S77" s="146"/>
    </row>
    <row r="78" spans="2:19" x14ac:dyDescent="0.2">
      <c r="B78" s="3">
        <v>4097</v>
      </c>
      <c r="C78" s="46" t="s">
        <v>111</v>
      </c>
      <c r="D78" s="63">
        <v>1354.62526</v>
      </c>
      <c r="E78" s="63">
        <v>1308.9752000000001</v>
      </c>
      <c r="F78" s="63">
        <v>-45.650059999999598</v>
      </c>
      <c r="G78" s="63">
        <v>8.3438499999999998</v>
      </c>
      <c r="H78" s="63">
        <v>-37.306209999999602</v>
      </c>
      <c r="I78" s="63">
        <v>98.750500000000002</v>
      </c>
      <c r="J78" s="63">
        <v>61.4442900000004</v>
      </c>
      <c r="K78" s="63">
        <v>130.95349999999999</v>
      </c>
      <c r="L78" s="63">
        <v>62.8322</v>
      </c>
      <c r="M78" s="63">
        <v>22.994800000000001</v>
      </c>
      <c r="N78" s="63">
        <v>-39.837400000000002</v>
      </c>
      <c r="O78" s="63">
        <v>56.371639999999999</v>
      </c>
      <c r="P78" s="63">
        <v>96.209040000000002</v>
      </c>
      <c r="S78" s="146"/>
    </row>
    <row r="79" spans="2:19" x14ac:dyDescent="0.2">
      <c r="B79" s="3">
        <v>4099</v>
      </c>
      <c r="C79" s="46" t="s">
        <v>112</v>
      </c>
      <c r="D79" s="63">
        <v>1689.4709600000001</v>
      </c>
      <c r="E79" s="63">
        <v>1821.9362000000001</v>
      </c>
      <c r="F79" s="63">
        <v>132.46523999999999</v>
      </c>
      <c r="G79" s="63">
        <v>50.060119999999998</v>
      </c>
      <c r="H79" s="63">
        <v>182.52536000000001</v>
      </c>
      <c r="I79" s="63">
        <v>0</v>
      </c>
      <c r="J79" s="63">
        <v>182.52536000000001</v>
      </c>
      <c r="K79" s="63">
        <v>138.8484</v>
      </c>
      <c r="L79" s="63">
        <v>790.6191</v>
      </c>
      <c r="M79" s="63">
        <v>40.194000000000003</v>
      </c>
      <c r="N79" s="63">
        <v>-750.42510000000004</v>
      </c>
      <c r="O79" s="63">
        <v>-429.96239000000003</v>
      </c>
      <c r="P79" s="63">
        <v>320.46271000000002</v>
      </c>
      <c r="S79" s="146"/>
    </row>
    <row r="80" spans="2:19" x14ac:dyDescent="0.2">
      <c r="B80" s="3">
        <v>4100</v>
      </c>
      <c r="C80" s="46" t="s">
        <v>274</v>
      </c>
      <c r="D80" s="63">
        <v>12641.386280000001</v>
      </c>
      <c r="E80" s="63">
        <v>12249.762339999999</v>
      </c>
      <c r="F80" s="63">
        <v>-391.62394000000302</v>
      </c>
      <c r="G80" s="63">
        <v>228.97178</v>
      </c>
      <c r="H80" s="63">
        <v>-162.65216000000299</v>
      </c>
      <c r="I80" s="63">
        <v>535.95699999999999</v>
      </c>
      <c r="J80" s="63">
        <v>373.304839999997</v>
      </c>
      <c r="K80" s="63">
        <v>1363.3064999999999</v>
      </c>
      <c r="L80" s="63">
        <v>5616.3441000000003</v>
      </c>
      <c r="M80" s="63">
        <v>691.92562999999996</v>
      </c>
      <c r="N80" s="63">
        <v>-4924.4184699999996</v>
      </c>
      <c r="O80" s="63">
        <v>-3877.5488700000001</v>
      </c>
      <c r="P80" s="63">
        <v>1046.8696</v>
      </c>
      <c r="S80" s="146"/>
    </row>
    <row r="81" spans="2:19" x14ac:dyDescent="0.2">
      <c r="B81" s="3">
        <v>4104</v>
      </c>
      <c r="C81" s="46" t="s">
        <v>113</v>
      </c>
      <c r="D81" s="63">
        <v>11161.228090000001</v>
      </c>
      <c r="E81" s="63">
        <v>11241.619720000001</v>
      </c>
      <c r="F81" s="63">
        <v>80.391629999997093</v>
      </c>
      <c r="G81" s="63">
        <v>67.727109999999996</v>
      </c>
      <c r="H81" s="63">
        <v>148.11873999999699</v>
      </c>
      <c r="I81" s="63">
        <v>0</v>
      </c>
      <c r="J81" s="63">
        <v>148.11873999999699</v>
      </c>
      <c r="K81" s="63">
        <v>877.327</v>
      </c>
      <c r="L81" s="63">
        <v>1161.61646</v>
      </c>
      <c r="M81" s="63">
        <v>693.81899999999996</v>
      </c>
      <c r="N81" s="63">
        <v>-467.79746</v>
      </c>
      <c r="O81" s="63">
        <v>638.71654999999998</v>
      </c>
      <c r="P81" s="63">
        <v>1106.5140100000001</v>
      </c>
      <c r="S81" s="146"/>
    </row>
    <row r="82" spans="2:19" x14ac:dyDescent="0.2">
      <c r="B82" s="3">
        <v>4105</v>
      </c>
      <c r="C82" s="46" t="s">
        <v>114</v>
      </c>
      <c r="D82" s="63">
        <v>1681.4225200000001</v>
      </c>
      <c r="E82" s="63">
        <v>1825.25028</v>
      </c>
      <c r="F82" s="63">
        <v>143.82776000000001</v>
      </c>
      <c r="G82" s="63">
        <v>20.392150000000001</v>
      </c>
      <c r="H82" s="63">
        <v>164.21991</v>
      </c>
      <c r="I82" s="63">
        <v>137.61994999999999</v>
      </c>
      <c r="J82" s="63">
        <v>301.83985999999999</v>
      </c>
      <c r="K82" s="63">
        <v>167.58255</v>
      </c>
      <c r="L82" s="63">
        <v>737.91909999999996</v>
      </c>
      <c r="M82" s="63">
        <v>87.161500000000004</v>
      </c>
      <c r="N82" s="63">
        <v>-650.75760000000002</v>
      </c>
      <c r="O82" s="63">
        <v>-319.88364000000001</v>
      </c>
      <c r="P82" s="63">
        <v>330.87396000000001</v>
      </c>
      <c r="S82" s="146"/>
    </row>
    <row r="83" spans="2:19" x14ac:dyDescent="0.2">
      <c r="B83" s="3">
        <v>4106</v>
      </c>
      <c r="C83" s="46" t="s">
        <v>115</v>
      </c>
      <c r="D83" s="63">
        <v>1343.0598500000001</v>
      </c>
      <c r="E83" s="63">
        <v>1508.81621</v>
      </c>
      <c r="F83" s="63">
        <v>165.75636</v>
      </c>
      <c r="G83" s="63">
        <v>88.036900000000003</v>
      </c>
      <c r="H83" s="63">
        <v>253.79326</v>
      </c>
      <c r="I83" s="63">
        <v>0</v>
      </c>
      <c r="J83" s="63">
        <v>253.79326</v>
      </c>
      <c r="K83" s="63">
        <v>64.209299999999999</v>
      </c>
      <c r="L83" s="63">
        <v>50.25385</v>
      </c>
      <c r="M83" s="63">
        <v>28.820799999999998</v>
      </c>
      <c r="N83" s="63">
        <v>-21.433050000000001</v>
      </c>
      <c r="O83" s="63">
        <v>289.57265000000001</v>
      </c>
      <c r="P83" s="63">
        <v>311.00569999999999</v>
      </c>
      <c r="S83" s="146"/>
    </row>
    <row r="84" spans="2:19" x14ac:dyDescent="0.2">
      <c r="B84" s="3">
        <v>4107</v>
      </c>
      <c r="C84" s="46" t="s">
        <v>116</v>
      </c>
      <c r="D84" s="63">
        <v>4078.4321500000001</v>
      </c>
      <c r="E84" s="63">
        <v>3785.0145400000001</v>
      </c>
      <c r="F84" s="63">
        <v>-293.41761000000002</v>
      </c>
      <c r="G84" s="63">
        <v>115.35759</v>
      </c>
      <c r="H84" s="63">
        <v>-178.06002000000001</v>
      </c>
      <c r="I84" s="63">
        <v>156.536</v>
      </c>
      <c r="J84" s="63">
        <v>-21.524019999999901</v>
      </c>
      <c r="K84" s="63">
        <v>495.65154999999999</v>
      </c>
      <c r="L84" s="63">
        <v>485.7045</v>
      </c>
      <c r="M84" s="63">
        <v>51.65</v>
      </c>
      <c r="N84" s="63">
        <v>-434.05450000000002</v>
      </c>
      <c r="O84" s="63">
        <v>-80.468109999999797</v>
      </c>
      <c r="P84" s="63">
        <v>353.58638999999999</v>
      </c>
      <c r="S84" s="146"/>
    </row>
    <row r="85" spans="2:19" x14ac:dyDescent="0.2">
      <c r="B85" s="3">
        <v>4110</v>
      </c>
      <c r="C85" s="46" t="s">
        <v>117</v>
      </c>
      <c r="D85" s="63">
        <v>4295.64678</v>
      </c>
      <c r="E85" s="63">
        <v>4328.9703200000004</v>
      </c>
      <c r="F85" s="63">
        <v>33.323539999998196</v>
      </c>
      <c r="G85" s="63">
        <v>8.4400499999999994</v>
      </c>
      <c r="H85" s="63">
        <v>41.763589999998203</v>
      </c>
      <c r="I85" s="63">
        <v>237.03960000000001</v>
      </c>
      <c r="J85" s="63">
        <v>278.80318999999798</v>
      </c>
      <c r="K85" s="63">
        <v>370.41759999999999</v>
      </c>
      <c r="L85" s="63">
        <v>408.61320000000001</v>
      </c>
      <c r="M85" s="63">
        <v>953.73824999999999</v>
      </c>
      <c r="N85" s="63">
        <v>545.12504999999999</v>
      </c>
      <c r="O85" s="63">
        <v>1009.47212</v>
      </c>
      <c r="P85" s="63">
        <v>464.34706999999997</v>
      </c>
      <c r="S85" s="146"/>
    </row>
    <row r="86" spans="2:19" x14ac:dyDescent="0.2">
      <c r="B86" s="3">
        <v>4111</v>
      </c>
      <c r="C86" s="46" t="s">
        <v>118</v>
      </c>
      <c r="D86" s="63">
        <v>5217.3463000000002</v>
      </c>
      <c r="E86" s="63">
        <v>4853.8558000000003</v>
      </c>
      <c r="F86" s="63">
        <v>-363.4905</v>
      </c>
      <c r="G86" s="63">
        <v>37.561729999999997</v>
      </c>
      <c r="H86" s="63">
        <v>-325.92876999999999</v>
      </c>
      <c r="I86" s="63">
        <v>217.05445</v>
      </c>
      <c r="J86" s="63">
        <v>-108.87432</v>
      </c>
      <c r="K86" s="63">
        <v>350.15820000000002</v>
      </c>
      <c r="L86" s="63">
        <v>1415.9367</v>
      </c>
      <c r="M86" s="63">
        <v>103.70059999999999</v>
      </c>
      <c r="N86" s="63">
        <v>-1312.2361000000001</v>
      </c>
      <c r="O86" s="63">
        <v>-1232.8782000000001</v>
      </c>
      <c r="P86" s="63">
        <v>79.357899999999901</v>
      </c>
      <c r="S86" s="146"/>
    </row>
    <row r="87" spans="2:19" x14ac:dyDescent="0.2">
      <c r="B87" s="3">
        <v>4112</v>
      </c>
      <c r="C87" s="46" t="s">
        <v>119</v>
      </c>
      <c r="D87" s="63">
        <v>2947.4703199999999</v>
      </c>
      <c r="E87" s="63">
        <v>2978.3836299999998</v>
      </c>
      <c r="F87" s="63">
        <v>30.913309999999601</v>
      </c>
      <c r="G87" s="63">
        <v>125.58275999999999</v>
      </c>
      <c r="H87" s="63">
        <v>156.49607</v>
      </c>
      <c r="I87" s="63">
        <v>127.575</v>
      </c>
      <c r="J87" s="63">
        <v>284.07107000000002</v>
      </c>
      <c r="K87" s="63">
        <v>391.24610000000001</v>
      </c>
      <c r="L87" s="63">
        <v>323.74945000000002</v>
      </c>
      <c r="M87" s="63">
        <v>34.512</v>
      </c>
      <c r="N87" s="63">
        <v>-289.23745000000002</v>
      </c>
      <c r="O87" s="63">
        <v>304.83771000000002</v>
      </c>
      <c r="P87" s="63">
        <v>594.07515999999998</v>
      </c>
      <c r="S87" s="146"/>
    </row>
    <row r="88" spans="2:19" x14ac:dyDescent="0.2">
      <c r="B88" s="3">
        <v>4113</v>
      </c>
      <c r="C88" s="46" t="s">
        <v>120</v>
      </c>
      <c r="D88" s="63">
        <v>2742.7284</v>
      </c>
      <c r="E88" s="63">
        <v>2669.99539</v>
      </c>
      <c r="F88" s="63">
        <v>-72.733010000000206</v>
      </c>
      <c r="G88" s="63">
        <v>18.267199999999999</v>
      </c>
      <c r="H88" s="63">
        <v>-54.465810000000197</v>
      </c>
      <c r="I88" s="63">
        <v>533.61829999999998</v>
      </c>
      <c r="J88" s="63">
        <v>479.15249</v>
      </c>
      <c r="K88" s="63">
        <v>195.74080000000001</v>
      </c>
      <c r="L88" s="63">
        <v>217.27529999999999</v>
      </c>
      <c r="M88" s="63">
        <v>65.013249999999999</v>
      </c>
      <c r="N88" s="63">
        <v>-152.26204999999999</v>
      </c>
      <c r="O88" s="63">
        <v>393.005</v>
      </c>
      <c r="P88" s="63">
        <v>545.26705000000004</v>
      </c>
      <c r="S88" s="146"/>
    </row>
    <row r="89" spans="2:19" x14ac:dyDescent="0.2">
      <c r="B89" s="3">
        <v>4125</v>
      </c>
      <c r="C89" s="46" t="s">
        <v>277</v>
      </c>
      <c r="D89" s="63">
        <v>10827.44147</v>
      </c>
      <c r="E89" s="63">
        <v>10962.392159999999</v>
      </c>
      <c r="F89" s="63">
        <v>134.95069000000299</v>
      </c>
      <c r="G89" s="63">
        <v>454.75718000000001</v>
      </c>
      <c r="H89" s="63">
        <v>589.70787000000303</v>
      </c>
      <c r="I89" s="63">
        <v>0</v>
      </c>
      <c r="J89" s="63">
        <v>589.70787000000303</v>
      </c>
      <c r="K89" s="63">
        <v>1098.0842</v>
      </c>
      <c r="L89" s="63">
        <v>4673.6922500000001</v>
      </c>
      <c r="M89" s="63">
        <v>1584.82005</v>
      </c>
      <c r="N89" s="63">
        <v>-3088.8721999999998</v>
      </c>
      <c r="O89" s="63">
        <v>-1379.3637100000001</v>
      </c>
      <c r="P89" s="63">
        <v>1709.5084899999999</v>
      </c>
      <c r="S89" s="146"/>
    </row>
    <row r="90" spans="2:19" x14ac:dyDescent="0.2">
      <c r="B90" s="3">
        <v>4114</v>
      </c>
      <c r="C90" s="46" t="s">
        <v>121</v>
      </c>
      <c r="D90" s="63">
        <v>5565.7313100000001</v>
      </c>
      <c r="E90" s="63">
        <v>5759.58907</v>
      </c>
      <c r="F90" s="63">
        <v>193.85775999999899</v>
      </c>
      <c r="G90" s="63">
        <v>77.748930000000001</v>
      </c>
      <c r="H90" s="63">
        <v>271.60668999999899</v>
      </c>
      <c r="I90" s="63">
        <v>0</v>
      </c>
      <c r="J90" s="63">
        <v>271.60668999999899</v>
      </c>
      <c r="K90" s="63">
        <v>353.61709999999999</v>
      </c>
      <c r="L90" s="63">
        <v>3947.8757999999998</v>
      </c>
      <c r="M90" s="63">
        <v>3019.51415</v>
      </c>
      <c r="N90" s="63">
        <v>-928.36165000000005</v>
      </c>
      <c r="O90" s="63">
        <v>231.61113</v>
      </c>
      <c r="P90" s="63">
        <v>1159.9727800000001</v>
      </c>
      <c r="S90" s="146"/>
    </row>
    <row r="91" spans="2:19" x14ac:dyDescent="0.2">
      <c r="B91" s="3">
        <v>4117</v>
      </c>
      <c r="C91" s="46" t="s">
        <v>275</v>
      </c>
      <c r="D91" s="63">
        <v>3069.4444699999999</v>
      </c>
      <c r="E91" s="63">
        <v>3308.7323200000001</v>
      </c>
      <c r="F91" s="63">
        <v>239.287849999999</v>
      </c>
      <c r="G91" s="63">
        <v>-12.571070000000001</v>
      </c>
      <c r="H91" s="63">
        <v>226.71677999999901</v>
      </c>
      <c r="I91" s="63">
        <v>0</v>
      </c>
      <c r="J91" s="63">
        <v>226.71677999999901</v>
      </c>
      <c r="K91" s="63">
        <v>245.83914999999999</v>
      </c>
      <c r="L91" s="63">
        <v>3029.31005</v>
      </c>
      <c r="M91" s="63">
        <v>107.9877</v>
      </c>
      <c r="N91" s="63">
        <v>-2921.3223499999999</v>
      </c>
      <c r="O91" s="63">
        <v>-2449.2350499999998</v>
      </c>
      <c r="P91" s="63">
        <v>472.08730000000003</v>
      </c>
      <c r="S91" s="146"/>
    </row>
    <row r="92" spans="2:19" x14ac:dyDescent="0.2">
      <c r="B92" s="3">
        <v>4120</v>
      </c>
      <c r="C92" s="46" t="s">
        <v>276</v>
      </c>
      <c r="D92" s="63">
        <v>6849.6399499999998</v>
      </c>
      <c r="E92" s="63">
        <v>6858.3059599999997</v>
      </c>
      <c r="F92" s="63">
        <v>8.6660099999979092</v>
      </c>
      <c r="G92" s="63">
        <v>29.661349999999999</v>
      </c>
      <c r="H92" s="63">
        <v>38.327359999997903</v>
      </c>
      <c r="I92" s="63">
        <v>323.82600000000002</v>
      </c>
      <c r="J92" s="63">
        <v>362.15335999999797</v>
      </c>
      <c r="K92" s="63">
        <v>701.58064999999999</v>
      </c>
      <c r="L92" s="63">
        <v>1690.1999599999999</v>
      </c>
      <c r="M92" s="63">
        <v>430.39100000000002</v>
      </c>
      <c r="N92" s="63">
        <v>-1259.8089600000001</v>
      </c>
      <c r="O92" s="63">
        <v>-523.02354000000003</v>
      </c>
      <c r="P92" s="63">
        <v>736.78542000000004</v>
      </c>
      <c r="S92" s="146"/>
    </row>
    <row r="93" spans="2:19" x14ac:dyDescent="0.2">
      <c r="B93" s="3">
        <v>4121</v>
      </c>
      <c r="C93" s="46" t="s">
        <v>122</v>
      </c>
      <c r="D93" s="63">
        <v>9035.8713299999999</v>
      </c>
      <c r="E93" s="63">
        <v>9010.4483199999995</v>
      </c>
      <c r="F93" s="63">
        <v>-25.423009999999799</v>
      </c>
      <c r="G93" s="63">
        <v>224.53014999999999</v>
      </c>
      <c r="H93" s="63">
        <v>199.10713999999999</v>
      </c>
      <c r="I93" s="63">
        <v>533.654</v>
      </c>
      <c r="J93" s="63">
        <v>732.76113999999995</v>
      </c>
      <c r="K93" s="63">
        <v>938.82664999999997</v>
      </c>
      <c r="L93" s="63">
        <v>2537.0596999999998</v>
      </c>
      <c r="M93" s="63">
        <v>925.73865000000001</v>
      </c>
      <c r="N93" s="63">
        <v>-1611.32105</v>
      </c>
      <c r="O93" s="63">
        <v>-576.81329000000005</v>
      </c>
      <c r="P93" s="63">
        <v>1034.50776</v>
      </c>
      <c r="S93" s="146"/>
    </row>
    <row r="94" spans="2:19" x14ac:dyDescent="0.2">
      <c r="B94" s="3">
        <v>4122</v>
      </c>
      <c r="C94" s="46" t="s">
        <v>123</v>
      </c>
      <c r="D94" s="63">
        <v>5936.7426299999997</v>
      </c>
      <c r="E94" s="63">
        <v>6028.4841200000001</v>
      </c>
      <c r="F94" s="63">
        <v>91.741490000001093</v>
      </c>
      <c r="G94" s="63">
        <v>0.27367999999999298</v>
      </c>
      <c r="H94" s="63">
        <v>92.015170000001106</v>
      </c>
      <c r="I94" s="63">
        <v>163.59674999999999</v>
      </c>
      <c r="J94" s="63">
        <v>255.61192000000099</v>
      </c>
      <c r="K94" s="63">
        <v>537.41954999999996</v>
      </c>
      <c r="L94" s="63">
        <v>189.25305</v>
      </c>
      <c r="M94" s="63">
        <v>234.81950000000001</v>
      </c>
      <c r="N94" s="63">
        <v>45.566450000000003</v>
      </c>
      <c r="O94" s="63">
        <v>659.42292999999995</v>
      </c>
      <c r="P94" s="63">
        <v>613.85648000000003</v>
      </c>
      <c r="S94" s="146"/>
    </row>
    <row r="95" spans="2:19" x14ac:dyDescent="0.2">
      <c r="B95" s="3">
        <v>4123</v>
      </c>
      <c r="C95" s="46" t="s">
        <v>124</v>
      </c>
      <c r="D95" s="63">
        <v>41284.975859999999</v>
      </c>
      <c r="E95" s="63">
        <v>43515.788</v>
      </c>
      <c r="F95" s="63">
        <v>2230.81213999999</v>
      </c>
      <c r="G95" s="63">
        <v>346.59555</v>
      </c>
      <c r="H95" s="63">
        <v>2577.40768999999</v>
      </c>
      <c r="I95" s="63">
        <v>0</v>
      </c>
      <c r="J95" s="63">
        <v>2577.40768999999</v>
      </c>
      <c r="K95" s="63">
        <v>2717.0979200000002</v>
      </c>
      <c r="L95" s="63">
        <v>5246.17695</v>
      </c>
      <c r="M95" s="63">
        <v>5293.0826500000003</v>
      </c>
      <c r="N95" s="63">
        <v>46.905700000001097</v>
      </c>
      <c r="O95" s="63">
        <v>5303.9166100000002</v>
      </c>
      <c r="P95" s="63">
        <v>5257.01091</v>
      </c>
      <c r="S95" s="146"/>
    </row>
    <row r="96" spans="2:19" s="21" customFormat="1" ht="21.75" customHeight="1" x14ac:dyDescent="0.2">
      <c r="B96" s="10">
        <v>4159</v>
      </c>
      <c r="C96" s="10" t="s">
        <v>125</v>
      </c>
      <c r="D96" s="52">
        <v>175287.02553000001</v>
      </c>
      <c r="E96" s="52">
        <v>178056.22198999999</v>
      </c>
      <c r="F96" s="52">
        <v>2769.1964600000101</v>
      </c>
      <c r="G96" s="52">
        <v>2855.7959999999998</v>
      </c>
      <c r="H96" s="52">
        <v>5624.9924600000104</v>
      </c>
      <c r="I96" s="52">
        <v>2749.3674099999998</v>
      </c>
      <c r="J96" s="52">
        <v>8374.3598700000093</v>
      </c>
      <c r="K96" s="52">
        <v>11921.71062</v>
      </c>
      <c r="L96" s="52">
        <v>32757.48214</v>
      </c>
      <c r="M96" s="52">
        <v>7648.5915100000002</v>
      </c>
      <c r="N96" s="52">
        <v>-25108.890630000002</v>
      </c>
      <c r="O96" s="52">
        <v>-6656.9622300000001</v>
      </c>
      <c r="P96" s="52">
        <v>18451.928400000001</v>
      </c>
      <c r="S96" s="146"/>
    </row>
    <row r="97" spans="2:19" x14ac:dyDescent="0.2">
      <c r="B97" s="3">
        <v>4131</v>
      </c>
      <c r="C97" s="46" t="s">
        <v>126</v>
      </c>
      <c r="D97" s="63">
        <v>14797.695470000001</v>
      </c>
      <c r="E97" s="63">
        <v>15025.28823</v>
      </c>
      <c r="F97" s="63">
        <v>227.59276000000301</v>
      </c>
      <c r="G97" s="63">
        <v>250.6054</v>
      </c>
      <c r="H97" s="63">
        <v>478.19816000000299</v>
      </c>
      <c r="I97" s="63">
        <v>0</v>
      </c>
      <c r="J97" s="63">
        <v>478.19816000000299</v>
      </c>
      <c r="K97" s="63">
        <v>1013.8452</v>
      </c>
      <c r="L97" s="63">
        <v>6144.7770499999997</v>
      </c>
      <c r="M97" s="63">
        <v>2489.6543999999999</v>
      </c>
      <c r="N97" s="63">
        <v>-3655.1226499999998</v>
      </c>
      <c r="O97" s="63">
        <v>-1547.4345900000001</v>
      </c>
      <c r="P97" s="63">
        <v>2107.68806</v>
      </c>
      <c r="S97" s="146"/>
    </row>
    <row r="98" spans="2:19" x14ac:dyDescent="0.2">
      <c r="B98" s="3">
        <v>4132</v>
      </c>
      <c r="C98" s="46" t="s">
        <v>127</v>
      </c>
      <c r="D98" s="63">
        <v>4178.5661499999997</v>
      </c>
      <c r="E98" s="63">
        <v>4716.0091499999999</v>
      </c>
      <c r="F98" s="63">
        <v>537.44299999999998</v>
      </c>
      <c r="G98" s="63">
        <v>51.145200000000003</v>
      </c>
      <c r="H98" s="63">
        <v>588.58820000000003</v>
      </c>
      <c r="I98" s="63">
        <v>388.43900000000002</v>
      </c>
      <c r="J98" s="63">
        <v>977.02719999999999</v>
      </c>
      <c r="K98" s="63">
        <v>370.45240000000001</v>
      </c>
      <c r="L98" s="63">
        <v>1659.2545500000001</v>
      </c>
      <c r="M98" s="63">
        <v>550.89120000000003</v>
      </c>
      <c r="N98" s="63">
        <v>-1108.3633500000001</v>
      </c>
      <c r="O98" s="63">
        <v>-73.397050000000206</v>
      </c>
      <c r="P98" s="63">
        <v>1034.9663</v>
      </c>
      <c r="S98" s="146"/>
    </row>
    <row r="99" spans="2:19" x14ac:dyDescent="0.2">
      <c r="B99" s="3">
        <v>4133</v>
      </c>
      <c r="C99" s="46" t="s">
        <v>278</v>
      </c>
      <c r="D99" s="63">
        <v>4281.4703799999997</v>
      </c>
      <c r="E99" s="63">
        <v>4325.1449000000002</v>
      </c>
      <c r="F99" s="63">
        <v>43.674519999999603</v>
      </c>
      <c r="G99" s="63">
        <v>40.286299999999997</v>
      </c>
      <c r="H99" s="63">
        <v>83.9608199999996</v>
      </c>
      <c r="I99" s="63">
        <v>175.11099999999999</v>
      </c>
      <c r="J99" s="63">
        <v>259.07182</v>
      </c>
      <c r="K99" s="63">
        <v>256.98270000000002</v>
      </c>
      <c r="L99" s="63">
        <v>985.43382999999994</v>
      </c>
      <c r="M99" s="63">
        <v>139.67404999999999</v>
      </c>
      <c r="N99" s="63">
        <v>-845.75977999999998</v>
      </c>
      <c r="O99" s="63">
        <v>-482.31776000000002</v>
      </c>
      <c r="P99" s="63">
        <v>363.44202000000001</v>
      </c>
      <c r="S99" s="146"/>
    </row>
    <row r="100" spans="2:19" x14ac:dyDescent="0.2">
      <c r="B100" s="3">
        <v>4134</v>
      </c>
      <c r="C100" s="46" t="s">
        <v>128</v>
      </c>
      <c r="D100" s="63">
        <v>7909.6539499999999</v>
      </c>
      <c r="E100" s="63">
        <v>6792.4714599999998</v>
      </c>
      <c r="F100" s="63">
        <v>-1117.1824899999999</v>
      </c>
      <c r="G100" s="63">
        <v>487.53836000000001</v>
      </c>
      <c r="H100" s="63">
        <v>-629.64412999999797</v>
      </c>
      <c r="I100" s="63">
        <v>323.93239999999997</v>
      </c>
      <c r="J100" s="63">
        <v>-305.711729999998</v>
      </c>
      <c r="K100" s="63">
        <v>727.60754999999995</v>
      </c>
      <c r="L100" s="63">
        <v>1684.6560500000001</v>
      </c>
      <c r="M100" s="63">
        <v>275.21974999999998</v>
      </c>
      <c r="N100" s="63">
        <v>-1409.4363000000001</v>
      </c>
      <c r="O100" s="63">
        <v>-1324.87336</v>
      </c>
      <c r="P100" s="63">
        <v>84.562939999999998</v>
      </c>
      <c r="S100" s="146"/>
    </row>
    <row r="101" spans="2:19" x14ac:dyDescent="0.2">
      <c r="B101" s="3">
        <v>4135</v>
      </c>
      <c r="C101" s="46" t="s">
        <v>129</v>
      </c>
      <c r="D101" s="63">
        <v>8367.1397799999995</v>
      </c>
      <c r="E101" s="63">
        <v>8245.1216800000002</v>
      </c>
      <c r="F101" s="63">
        <v>-122.018099999998</v>
      </c>
      <c r="G101" s="63">
        <v>57.41375</v>
      </c>
      <c r="H101" s="63">
        <v>-64.604349999997794</v>
      </c>
      <c r="I101" s="63">
        <v>246.995</v>
      </c>
      <c r="J101" s="63">
        <v>182.39065000000201</v>
      </c>
      <c r="K101" s="63">
        <v>507.50259999999997</v>
      </c>
      <c r="L101" s="63">
        <v>715.17970000000003</v>
      </c>
      <c r="M101" s="63">
        <v>445.39699999999999</v>
      </c>
      <c r="N101" s="63">
        <v>-269.78269999999998</v>
      </c>
      <c r="O101" s="63">
        <v>232.10415</v>
      </c>
      <c r="P101" s="63">
        <v>501.88684999999998</v>
      </c>
      <c r="S101" s="146"/>
    </row>
    <row r="102" spans="2:19" x14ac:dyDescent="0.2">
      <c r="B102" s="3">
        <v>4136</v>
      </c>
      <c r="C102" s="46" t="s">
        <v>130</v>
      </c>
      <c r="D102" s="63">
        <v>4740.2664000000004</v>
      </c>
      <c r="E102" s="63">
        <v>4814.4943499999999</v>
      </c>
      <c r="F102" s="63">
        <v>74.227950000000206</v>
      </c>
      <c r="G102" s="63">
        <v>668.13265000000001</v>
      </c>
      <c r="H102" s="63">
        <v>742.36059999999998</v>
      </c>
      <c r="I102" s="63">
        <v>114.95399999999999</v>
      </c>
      <c r="J102" s="63">
        <v>857.31460000000004</v>
      </c>
      <c r="K102" s="63">
        <v>354.26074999999997</v>
      </c>
      <c r="L102" s="63">
        <v>2629.3629000000001</v>
      </c>
      <c r="M102" s="63">
        <v>460.63605000000001</v>
      </c>
      <c r="N102" s="63">
        <v>-2168.72685</v>
      </c>
      <c r="O102" s="63">
        <v>-1043.9095</v>
      </c>
      <c r="P102" s="63">
        <v>1124.81735</v>
      </c>
      <c r="S102" s="146"/>
    </row>
    <row r="103" spans="2:19" x14ac:dyDescent="0.2">
      <c r="B103" s="3">
        <v>4137</v>
      </c>
      <c r="C103" s="46" t="s">
        <v>279</v>
      </c>
      <c r="D103" s="63">
        <v>1989.7090000000001</v>
      </c>
      <c r="E103" s="63">
        <v>1799.6232500000001</v>
      </c>
      <c r="F103" s="63">
        <v>-190.08574999999999</v>
      </c>
      <c r="G103" s="63">
        <v>28.940100000000001</v>
      </c>
      <c r="H103" s="63">
        <v>-161.14564999999999</v>
      </c>
      <c r="I103" s="63">
        <v>94.218649999999997</v>
      </c>
      <c r="J103" s="63">
        <v>-66.926999999999794</v>
      </c>
      <c r="K103" s="63">
        <v>189.7285</v>
      </c>
      <c r="L103" s="63">
        <v>343.07067999999998</v>
      </c>
      <c r="M103" s="63">
        <v>1.6391</v>
      </c>
      <c r="N103" s="63">
        <v>-341.43158</v>
      </c>
      <c r="O103" s="63">
        <v>-308.83163000000002</v>
      </c>
      <c r="P103" s="63">
        <v>32.59995</v>
      </c>
      <c r="S103" s="146"/>
    </row>
    <row r="104" spans="2:19" x14ac:dyDescent="0.2">
      <c r="B104" s="3">
        <v>4138</v>
      </c>
      <c r="C104" s="46" t="s">
        <v>131</v>
      </c>
      <c r="D104" s="63">
        <v>2715.7407499999999</v>
      </c>
      <c r="E104" s="63">
        <v>2673.5812500000002</v>
      </c>
      <c r="F104" s="63">
        <v>-42.159500000000499</v>
      </c>
      <c r="G104" s="63">
        <v>65.975700000000003</v>
      </c>
      <c r="H104" s="63">
        <v>23.816199999999501</v>
      </c>
      <c r="I104" s="63">
        <v>160.94999999999999</v>
      </c>
      <c r="J104" s="63">
        <v>184.7662</v>
      </c>
      <c r="K104" s="63">
        <v>249.33085</v>
      </c>
      <c r="L104" s="63">
        <v>705.13239999999996</v>
      </c>
      <c r="M104" s="63">
        <v>10.166</v>
      </c>
      <c r="N104" s="63">
        <v>-694.96640000000002</v>
      </c>
      <c r="O104" s="63">
        <v>-370.28325000000001</v>
      </c>
      <c r="P104" s="63">
        <v>324.68315000000001</v>
      </c>
      <c r="S104" s="146"/>
    </row>
    <row r="105" spans="2:19" x14ac:dyDescent="0.2">
      <c r="B105" s="3">
        <v>4139</v>
      </c>
      <c r="C105" s="46" t="s">
        <v>132</v>
      </c>
      <c r="D105" s="63">
        <v>27449.620780000001</v>
      </c>
      <c r="E105" s="63">
        <v>28233.47422</v>
      </c>
      <c r="F105" s="63">
        <v>783.85343999999805</v>
      </c>
      <c r="G105" s="63">
        <v>439.62141000000003</v>
      </c>
      <c r="H105" s="63">
        <v>1223.4748500000001</v>
      </c>
      <c r="I105" s="63">
        <v>378.86399999999998</v>
      </c>
      <c r="J105" s="63">
        <v>1602.3388500000001</v>
      </c>
      <c r="K105" s="63">
        <v>1154.3910000000001</v>
      </c>
      <c r="L105" s="63">
        <v>4545.8808099999997</v>
      </c>
      <c r="M105" s="63">
        <v>373.52359999999999</v>
      </c>
      <c r="N105" s="63">
        <v>-4172.3572100000001</v>
      </c>
      <c r="O105" s="63">
        <v>-1618.7716600000001</v>
      </c>
      <c r="P105" s="63">
        <v>2553.5855499999998</v>
      </c>
      <c r="S105" s="146"/>
    </row>
    <row r="106" spans="2:19" x14ac:dyDescent="0.2">
      <c r="B106" s="3">
        <v>4140</v>
      </c>
      <c r="C106" s="46" t="s">
        <v>133</v>
      </c>
      <c r="D106" s="63">
        <v>9317.6534300000003</v>
      </c>
      <c r="E106" s="63">
        <v>9678.8425499999994</v>
      </c>
      <c r="F106" s="63">
        <v>361.18911999999699</v>
      </c>
      <c r="G106" s="63">
        <v>104.11365000000001</v>
      </c>
      <c r="H106" s="63">
        <v>465.302769999997</v>
      </c>
      <c r="I106" s="63">
        <v>79.308999999999997</v>
      </c>
      <c r="J106" s="63">
        <v>544.61176999999702</v>
      </c>
      <c r="K106" s="63">
        <v>615.30999999999995</v>
      </c>
      <c r="L106" s="63">
        <v>641.46140000000003</v>
      </c>
      <c r="M106" s="63">
        <v>680.50370999999996</v>
      </c>
      <c r="N106" s="63">
        <v>39.042309999999901</v>
      </c>
      <c r="O106" s="63">
        <v>1069.9110800000001</v>
      </c>
      <c r="P106" s="63">
        <v>1030.86877</v>
      </c>
      <c r="S106" s="146"/>
    </row>
    <row r="107" spans="2:19" x14ac:dyDescent="0.2">
      <c r="B107" s="3">
        <v>4141</v>
      </c>
      <c r="C107" s="46" t="s">
        <v>280</v>
      </c>
      <c r="D107" s="63">
        <v>33272.905100000004</v>
      </c>
      <c r="E107" s="63">
        <v>34643.410660000001</v>
      </c>
      <c r="F107" s="63">
        <v>1370.5055600000001</v>
      </c>
      <c r="G107" s="63">
        <v>-214.60697999999999</v>
      </c>
      <c r="H107" s="63">
        <v>1155.89858</v>
      </c>
      <c r="I107" s="63">
        <v>51.851999999999997</v>
      </c>
      <c r="J107" s="63">
        <v>1207.7505799999999</v>
      </c>
      <c r="K107" s="63">
        <v>2320.3659499999999</v>
      </c>
      <c r="L107" s="63">
        <v>3391.6102999999998</v>
      </c>
      <c r="M107" s="63">
        <v>394.76350000000002</v>
      </c>
      <c r="N107" s="63">
        <v>-2996.8467999999998</v>
      </c>
      <c r="O107" s="63">
        <v>318.57042999999902</v>
      </c>
      <c r="P107" s="63">
        <v>3315.41723</v>
      </c>
      <c r="S107" s="146"/>
    </row>
    <row r="108" spans="2:19" x14ac:dyDescent="0.2">
      <c r="B108" s="3">
        <v>4142</v>
      </c>
      <c r="C108" s="46" t="s">
        <v>134</v>
      </c>
      <c r="D108" s="63">
        <v>3710.65382</v>
      </c>
      <c r="E108" s="63">
        <v>4226.7752799999998</v>
      </c>
      <c r="F108" s="63">
        <v>516.12145999999905</v>
      </c>
      <c r="G108" s="63">
        <v>-58.480400000000003</v>
      </c>
      <c r="H108" s="63">
        <v>457.64105999999902</v>
      </c>
      <c r="I108" s="63">
        <v>-188.14034000000001</v>
      </c>
      <c r="J108" s="63">
        <v>269.50071999999898</v>
      </c>
      <c r="K108" s="63">
        <v>312.10525000000001</v>
      </c>
      <c r="L108" s="63">
        <v>135.62585000000001</v>
      </c>
      <c r="M108" s="63">
        <v>59.442950000000003</v>
      </c>
      <c r="N108" s="63">
        <v>-76.182900000000004</v>
      </c>
      <c r="O108" s="63">
        <v>630.30056000000002</v>
      </c>
      <c r="P108" s="63">
        <v>706.48346000000004</v>
      </c>
      <c r="S108" s="146"/>
    </row>
    <row r="109" spans="2:19" x14ac:dyDescent="0.2">
      <c r="B109" s="3">
        <v>4143</v>
      </c>
      <c r="C109" s="46" t="s">
        <v>135</v>
      </c>
      <c r="D109" s="63">
        <v>4583.9414100000004</v>
      </c>
      <c r="E109" s="63">
        <v>4635.7606500000002</v>
      </c>
      <c r="F109" s="63">
        <v>51.8192400000002</v>
      </c>
      <c r="G109" s="63">
        <v>34.544350000000001</v>
      </c>
      <c r="H109" s="63">
        <v>86.363590000000201</v>
      </c>
      <c r="I109" s="63">
        <v>49.499949999999998</v>
      </c>
      <c r="J109" s="63">
        <v>135.86354</v>
      </c>
      <c r="K109" s="63">
        <v>317.80119999999999</v>
      </c>
      <c r="L109" s="63">
        <v>874.24549999999999</v>
      </c>
      <c r="M109" s="63">
        <v>116.0882</v>
      </c>
      <c r="N109" s="63">
        <v>-758.15729999999996</v>
      </c>
      <c r="O109" s="63">
        <v>-372.69141000000002</v>
      </c>
      <c r="P109" s="63">
        <v>385.46589</v>
      </c>
      <c r="S109" s="146"/>
    </row>
    <row r="110" spans="2:19" x14ac:dyDescent="0.2">
      <c r="B110" s="3">
        <v>4144</v>
      </c>
      <c r="C110" s="46" t="s">
        <v>136</v>
      </c>
      <c r="D110" s="63">
        <v>21052.69054</v>
      </c>
      <c r="E110" s="63">
        <v>22728.68965</v>
      </c>
      <c r="F110" s="63">
        <v>1675.99911</v>
      </c>
      <c r="G110" s="63">
        <v>-153.59718000000001</v>
      </c>
      <c r="H110" s="63">
        <v>1522.40193</v>
      </c>
      <c r="I110" s="63">
        <v>0</v>
      </c>
      <c r="J110" s="63">
        <v>1522.40193</v>
      </c>
      <c r="K110" s="63">
        <v>1785.0822499999999</v>
      </c>
      <c r="L110" s="63">
        <v>5309.8357599999999</v>
      </c>
      <c r="M110" s="63">
        <v>789.73969999999997</v>
      </c>
      <c r="N110" s="63">
        <v>-4520.0960599999999</v>
      </c>
      <c r="O110" s="63">
        <v>-1159.0117299999999</v>
      </c>
      <c r="P110" s="63">
        <v>3361.0843300000001</v>
      </c>
      <c r="S110" s="146"/>
    </row>
    <row r="111" spans="2:19" x14ac:dyDescent="0.2">
      <c r="B111" s="3">
        <v>4145</v>
      </c>
      <c r="C111" s="46" t="s">
        <v>281</v>
      </c>
      <c r="D111" s="63">
        <v>7394.6346899999999</v>
      </c>
      <c r="E111" s="63">
        <v>7515.6495100000002</v>
      </c>
      <c r="F111" s="63">
        <v>121.01481999999901</v>
      </c>
      <c r="G111" s="63">
        <v>27.25985</v>
      </c>
      <c r="H111" s="63">
        <v>148.27466999999899</v>
      </c>
      <c r="I111" s="63">
        <v>28.875800000000002</v>
      </c>
      <c r="J111" s="63">
        <v>177.15046999999899</v>
      </c>
      <c r="K111" s="63">
        <v>474.76087000000001</v>
      </c>
      <c r="L111" s="63">
        <v>1204.31061</v>
      </c>
      <c r="M111" s="63">
        <v>463.37135000000001</v>
      </c>
      <c r="N111" s="63">
        <v>-740.93925999999999</v>
      </c>
      <c r="O111" s="63">
        <v>-137.29472000000001</v>
      </c>
      <c r="P111" s="63">
        <v>603.64454000000001</v>
      </c>
      <c r="S111" s="146"/>
    </row>
    <row r="112" spans="2:19" x14ac:dyDescent="0.2">
      <c r="B112" s="3">
        <v>4146</v>
      </c>
      <c r="C112" s="46" t="s">
        <v>137</v>
      </c>
      <c r="D112" s="63">
        <v>15062.38665</v>
      </c>
      <c r="E112" s="63">
        <v>13394.656000000001</v>
      </c>
      <c r="F112" s="63">
        <v>-1667.73065</v>
      </c>
      <c r="G112" s="63">
        <v>992.00013999999999</v>
      </c>
      <c r="H112" s="63">
        <v>-675.73050999999998</v>
      </c>
      <c r="I112" s="63">
        <v>844.50694999999996</v>
      </c>
      <c r="J112" s="63">
        <v>168.77644000000001</v>
      </c>
      <c r="K112" s="63">
        <v>866.52790000000005</v>
      </c>
      <c r="L112" s="63">
        <v>1077.2473</v>
      </c>
      <c r="M112" s="63">
        <v>351.02105</v>
      </c>
      <c r="N112" s="63">
        <v>-726.22625000000005</v>
      </c>
      <c r="O112" s="63">
        <v>-428.25106</v>
      </c>
      <c r="P112" s="63">
        <v>297.97519</v>
      </c>
      <c r="S112" s="146"/>
    </row>
    <row r="113" spans="2:19" x14ac:dyDescent="0.2">
      <c r="B113" s="3">
        <v>4147</v>
      </c>
      <c r="C113" s="46" t="s">
        <v>138</v>
      </c>
      <c r="D113" s="63">
        <v>4462.2972300000001</v>
      </c>
      <c r="E113" s="63">
        <v>4607.2291999999998</v>
      </c>
      <c r="F113" s="63">
        <v>144.93196999999901</v>
      </c>
      <c r="G113" s="63">
        <v>34.903700000000001</v>
      </c>
      <c r="H113" s="63">
        <v>179.835669999999</v>
      </c>
      <c r="I113" s="63">
        <v>0</v>
      </c>
      <c r="J113" s="63">
        <v>179.835669999999</v>
      </c>
      <c r="K113" s="63">
        <v>405.65564999999998</v>
      </c>
      <c r="L113" s="63">
        <v>710.39745000000005</v>
      </c>
      <c r="M113" s="63">
        <v>46.859900000000003</v>
      </c>
      <c r="N113" s="63">
        <v>-663.53755000000001</v>
      </c>
      <c r="O113" s="63">
        <v>-40.780729999999899</v>
      </c>
      <c r="P113" s="63">
        <v>622.75681999999995</v>
      </c>
      <c r="S113" s="146"/>
    </row>
    <row r="114" spans="2:19" s="21" customFormat="1" ht="21.75" customHeight="1" x14ac:dyDescent="0.2">
      <c r="B114" s="10">
        <v>4189</v>
      </c>
      <c r="C114" s="10" t="s">
        <v>139</v>
      </c>
      <c r="D114" s="52">
        <v>156549.11410999999</v>
      </c>
      <c r="E114" s="52">
        <v>159213.43805999999</v>
      </c>
      <c r="F114" s="52">
        <v>2664.32394999999</v>
      </c>
      <c r="G114" s="52">
        <v>1407.16355</v>
      </c>
      <c r="H114" s="52">
        <v>4071.4874999999902</v>
      </c>
      <c r="I114" s="52">
        <v>2166.6934700000002</v>
      </c>
      <c r="J114" s="52">
        <v>6238.1809699999903</v>
      </c>
      <c r="K114" s="52">
        <v>14431.468080000001</v>
      </c>
      <c r="L114" s="52">
        <v>28423.498899999999</v>
      </c>
      <c r="M114" s="52">
        <v>8194.8465799999994</v>
      </c>
      <c r="N114" s="52">
        <v>-20228.652320000001</v>
      </c>
      <c r="O114" s="52">
        <v>-2182.19274000001</v>
      </c>
      <c r="P114" s="52">
        <v>18046.459579999999</v>
      </c>
      <c r="S114" s="146"/>
    </row>
    <row r="115" spans="2:19" x14ac:dyDescent="0.2">
      <c r="B115" s="3">
        <v>4161</v>
      </c>
      <c r="C115" s="46" t="s">
        <v>140</v>
      </c>
      <c r="D115" s="63">
        <v>9152.3734399999994</v>
      </c>
      <c r="E115" s="63">
        <v>9040.5682899999993</v>
      </c>
      <c r="F115" s="63">
        <v>-111.80515</v>
      </c>
      <c r="G115" s="63">
        <v>67.680769999999995</v>
      </c>
      <c r="H115" s="63">
        <v>-44.1243800000004</v>
      </c>
      <c r="I115" s="63">
        <v>0</v>
      </c>
      <c r="J115" s="63">
        <v>-44.1243800000004</v>
      </c>
      <c r="K115" s="63">
        <v>837.74135000000001</v>
      </c>
      <c r="L115" s="63">
        <v>763.41279999999995</v>
      </c>
      <c r="M115" s="63">
        <v>374.0917</v>
      </c>
      <c r="N115" s="63">
        <v>-389.3211</v>
      </c>
      <c r="O115" s="63">
        <v>358.60732000000002</v>
      </c>
      <c r="P115" s="63">
        <v>747.92841999999996</v>
      </c>
      <c r="S115" s="146"/>
    </row>
    <row r="116" spans="2:19" x14ac:dyDescent="0.2">
      <c r="B116" s="3">
        <v>4163</v>
      </c>
      <c r="C116" s="46" t="s">
        <v>141</v>
      </c>
      <c r="D116" s="63">
        <v>33234.380879999997</v>
      </c>
      <c r="E116" s="63">
        <v>35266.522409999998</v>
      </c>
      <c r="F116" s="63">
        <v>2032.1415300000001</v>
      </c>
      <c r="G116" s="63">
        <v>182.96911</v>
      </c>
      <c r="H116" s="63">
        <v>2215.1106399999999</v>
      </c>
      <c r="I116" s="63">
        <v>278.78800000000001</v>
      </c>
      <c r="J116" s="63">
        <v>2493.8986399999999</v>
      </c>
      <c r="K116" s="63">
        <v>2769.5209</v>
      </c>
      <c r="L116" s="63">
        <v>8099.0143900000003</v>
      </c>
      <c r="M116" s="63">
        <v>2078.6185</v>
      </c>
      <c r="N116" s="63">
        <v>-6020.3958899999998</v>
      </c>
      <c r="O116" s="63">
        <v>-1099.3142499999999</v>
      </c>
      <c r="P116" s="63">
        <v>4921.0816400000003</v>
      </c>
      <c r="S116" s="146"/>
    </row>
    <row r="117" spans="2:19" x14ac:dyDescent="0.2">
      <c r="B117" s="3">
        <v>4164</v>
      </c>
      <c r="C117" s="46" t="s">
        <v>142</v>
      </c>
      <c r="D117" s="63">
        <v>4528.7814200000003</v>
      </c>
      <c r="E117" s="63">
        <v>5338.4898400000002</v>
      </c>
      <c r="F117" s="63">
        <v>809.70842000000005</v>
      </c>
      <c r="G117" s="63">
        <v>373.74538000000001</v>
      </c>
      <c r="H117" s="63">
        <v>1183.4538</v>
      </c>
      <c r="I117" s="63">
        <v>-18.22514</v>
      </c>
      <c r="J117" s="63">
        <v>1165.22866</v>
      </c>
      <c r="K117" s="63">
        <v>451.19027</v>
      </c>
      <c r="L117" s="63">
        <v>345.08019999999999</v>
      </c>
      <c r="M117" s="63">
        <v>277.99900000000002</v>
      </c>
      <c r="N117" s="63">
        <v>-67.081199999999995</v>
      </c>
      <c r="O117" s="63">
        <v>1504.04575</v>
      </c>
      <c r="P117" s="63">
        <v>1571.1269500000001</v>
      </c>
      <c r="S117" s="146"/>
    </row>
    <row r="118" spans="2:19" x14ac:dyDescent="0.2">
      <c r="B118" s="3">
        <v>4165</v>
      </c>
      <c r="C118" s="46" t="s">
        <v>143</v>
      </c>
      <c r="D118" s="63">
        <v>13583.69109</v>
      </c>
      <c r="E118" s="63">
        <v>13674.469279999999</v>
      </c>
      <c r="F118" s="63">
        <v>90.778190000005097</v>
      </c>
      <c r="G118" s="63">
        <v>112.09259</v>
      </c>
      <c r="H118" s="63">
        <v>202.870780000005</v>
      </c>
      <c r="I118" s="63">
        <v>0</v>
      </c>
      <c r="J118" s="63">
        <v>202.870780000005</v>
      </c>
      <c r="K118" s="63">
        <v>1214.5290500000001</v>
      </c>
      <c r="L118" s="63">
        <v>2906.1532999999999</v>
      </c>
      <c r="M118" s="63">
        <v>178.69465</v>
      </c>
      <c r="N118" s="63">
        <v>-2727.45865</v>
      </c>
      <c r="O118" s="63">
        <v>-1232.8914400000001</v>
      </c>
      <c r="P118" s="63">
        <v>1494.5672099999999</v>
      </c>
      <c r="S118" s="146"/>
    </row>
    <row r="119" spans="2:19" x14ac:dyDescent="0.2">
      <c r="B119" s="3">
        <v>4166</v>
      </c>
      <c r="C119" s="46" t="s">
        <v>144</v>
      </c>
      <c r="D119" s="63">
        <v>5479.8487800000003</v>
      </c>
      <c r="E119" s="63">
        <v>5757.6116899999997</v>
      </c>
      <c r="F119" s="63">
        <v>277.76290999999799</v>
      </c>
      <c r="G119" s="63">
        <v>62.9651</v>
      </c>
      <c r="H119" s="63">
        <v>340.72800999999799</v>
      </c>
      <c r="I119" s="63">
        <v>0</v>
      </c>
      <c r="J119" s="63">
        <v>340.72800999999799</v>
      </c>
      <c r="K119" s="63">
        <v>292.15300000000002</v>
      </c>
      <c r="L119" s="63">
        <v>379.1798</v>
      </c>
      <c r="M119" s="63">
        <v>42.8782</v>
      </c>
      <c r="N119" s="63">
        <v>-336.30160000000001</v>
      </c>
      <c r="O119" s="63">
        <v>275.44497999999999</v>
      </c>
      <c r="P119" s="63">
        <v>611.74657999999999</v>
      </c>
      <c r="S119" s="146"/>
    </row>
    <row r="120" spans="2:19" x14ac:dyDescent="0.2">
      <c r="B120" s="3">
        <v>4167</v>
      </c>
      <c r="C120" s="46" t="s">
        <v>145</v>
      </c>
      <c r="D120" s="63">
        <v>4610.2215200000001</v>
      </c>
      <c r="E120" s="63">
        <v>4626.4648399999996</v>
      </c>
      <c r="F120" s="63">
        <v>16.243320000000299</v>
      </c>
      <c r="G120" s="63">
        <v>10.280150000000001</v>
      </c>
      <c r="H120" s="63">
        <v>26.523470000000302</v>
      </c>
      <c r="I120" s="63">
        <v>31.944700000000001</v>
      </c>
      <c r="J120" s="63">
        <v>58.468170000000299</v>
      </c>
      <c r="K120" s="63">
        <v>262.20344999999998</v>
      </c>
      <c r="L120" s="63">
        <v>372.75105000000002</v>
      </c>
      <c r="M120" s="63">
        <v>164.71469999999999</v>
      </c>
      <c r="N120" s="63">
        <v>-208.03635</v>
      </c>
      <c r="O120" s="63">
        <v>140.02041</v>
      </c>
      <c r="P120" s="63">
        <v>348.05676</v>
      </c>
      <c r="S120" s="146"/>
    </row>
    <row r="121" spans="2:19" x14ac:dyDescent="0.2">
      <c r="B121" s="3">
        <v>4169</v>
      </c>
      <c r="C121" s="46" t="s">
        <v>146</v>
      </c>
      <c r="D121" s="63">
        <v>11403.222879999999</v>
      </c>
      <c r="E121" s="63">
        <v>11215.972470000001</v>
      </c>
      <c r="F121" s="63">
        <v>-187.25041000000201</v>
      </c>
      <c r="G121" s="63">
        <v>28.553999999999998</v>
      </c>
      <c r="H121" s="63">
        <v>-158.696410000002</v>
      </c>
      <c r="I121" s="63">
        <v>807.16110000000003</v>
      </c>
      <c r="J121" s="63">
        <v>648.46468999999797</v>
      </c>
      <c r="K121" s="63">
        <v>1226.42</v>
      </c>
      <c r="L121" s="63">
        <v>4279.366</v>
      </c>
      <c r="M121" s="63">
        <v>1083.6455000000001</v>
      </c>
      <c r="N121" s="63">
        <v>-3195.7204999999999</v>
      </c>
      <c r="O121" s="63">
        <v>-2184.4625700000001</v>
      </c>
      <c r="P121" s="63">
        <v>1011.25793</v>
      </c>
      <c r="S121" s="146"/>
    </row>
    <row r="122" spans="2:19" x14ac:dyDescent="0.2">
      <c r="B122" s="3">
        <v>4170</v>
      </c>
      <c r="C122" s="46" t="s">
        <v>7</v>
      </c>
      <c r="D122" s="63">
        <v>24931.291020000001</v>
      </c>
      <c r="E122" s="63">
        <v>24871.151720000002</v>
      </c>
      <c r="F122" s="63">
        <v>-60.139300000019396</v>
      </c>
      <c r="G122" s="63">
        <v>57.066310000000101</v>
      </c>
      <c r="H122" s="63">
        <v>-3.07299000001932</v>
      </c>
      <c r="I122" s="63">
        <v>-0.55181000000000002</v>
      </c>
      <c r="J122" s="63">
        <v>-3.6248000000193201</v>
      </c>
      <c r="K122" s="63">
        <v>2677.66815</v>
      </c>
      <c r="L122" s="63">
        <v>5184.3990899999999</v>
      </c>
      <c r="M122" s="63">
        <v>531.53695000000005</v>
      </c>
      <c r="N122" s="63">
        <v>-4652.8621400000002</v>
      </c>
      <c r="O122" s="63">
        <v>-2166.3733000000002</v>
      </c>
      <c r="P122" s="63">
        <v>2486.48884</v>
      </c>
      <c r="S122" s="146"/>
    </row>
    <row r="123" spans="2:19" x14ac:dyDescent="0.2">
      <c r="B123" s="3">
        <v>4184</v>
      </c>
      <c r="C123" s="46" t="s">
        <v>147</v>
      </c>
      <c r="D123" s="63">
        <v>9152.31574</v>
      </c>
      <c r="E123" s="63">
        <v>8504.5725399999992</v>
      </c>
      <c r="F123" s="63">
        <v>-647.74319999999898</v>
      </c>
      <c r="G123" s="63">
        <v>145.23893000000001</v>
      </c>
      <c r="H123" s="63">
        <v>-502.504269999999</v>
      </c>
      <c r="I123" s="63">
        <v>-46.466000000000001</v>
      </c>
      <c r="J123" s="63">
        <v>-548.970269999999</v>
      </c>
      <c r="K123" s="63">
        <v>1375.4637600000001</v>
      </c>
      <c r="L123" s="63">
        <v>1391.3733099999999</v>
      </c>
      <c r="M123" s="63">
        <v>998.52679999999998</v>
      </c>
      <c r="N123" s="63">
        <v>-392.84651000000002</v>
      </c>
      <c r="O123" s="63">
        <v>352.56630000000001</v>
      </c>
      <c r="P123" s="63">
        <v>745.41281000000004</v>
      </c>
      <c r="S123" s="146"/>
    </row>
    <row r="124" spans="2:19" x14ac:dyDescent="0.2">
      <c r="B124" s="3">
        <v>4172</v>
      </c>
      <c r="C124" s="46" t="s">
        <v>282</v>
      </c>
      <c r="D124" s="63">
        <v>4196.0776400000004</v>
      </c>
      <c r="E124" s="63">
        <v>3970.2366200000001</v>
      </c>
      <c r="F124" s="63">
        <v>-225.84101999999999</v>
      </c>
      <c r="G124" s="63">
        <v>141.76365000000001</v>
      </c>
      <c r="H124" s="63">
        <v>-84.077369999999505</v>
      </c>
      <c r="I124" s="63">
        <v>227.40299999999999</v>
      </c>
      <c r="J124" s="63">
        <v>143.32562999999999</v>
      </c>
      <c r="K124" s="63">
        <v>523.89234999999996</v>
      </c>
      <c r="L124" s="63">
        <v>606.54520000000002</v>
      </c>
      <c r="M124" s="63">
        <v>543.85955000000001</v>
      </c>
      <c r="N124" s="63">
        <v>-62.685649999999903</v>
      </c>
      <c r="O124" s="63">
        <v>334.24732999999998</v>
      </c>
      <c r="P124" s="63">
        <v>396.93297999999999</v>
      </c>
      <c r="S124" s="146"/>
    </row>
    <row r="125" spans="2:19" x14ac:dyDescent="0.2">
      <c r="B125" s="3">
        <v>4173</v>
      </c>
      <c r="C125" s="46" t="s">
        <v>148</v>
      </c>
      <c r="D125" s="63">
        <v>2765.34339</v>
      </c>
      <c r="E125" s="63">
        <v>3012.7516300000002</v>
      </c>
      <c r="F125" s="63">
        <v>247.40824000000001</v>
      </c>
      <c r="G125" s="63">
        <v>3.6414</v>
      </c>
      <c r="H125" s="63">
        <v>251.04964000000001</v>
      </c>
      <c r="I125" s="63">
        <v>46.250549999999997</v>
      </c>
      <c r="J125" s="63">
        <v>297.30018999999999</v>
      </c>
      <c r="K125" s="63">
        <v>128.6953</v>
      </c>
      <c r="L125" s="63">
        <v>95.023300000000006</v>
      </c>
      <c r="M125" s="63">
        <v>25.808399999999999</v>
      </c>
      <c r="N125" s="63">
        <v>-69.2149</v>
      </c>
      <c r="O125" s="63">
        <v>325.47786000000002</v>
      </c>
      <c r="P125" s="63">
        <v>394.69276000000002</v>
      </c>
      <c r="S125" s="146"/>
    </row>
    <row r="126" spans="2:19" x14ac:dyDescent="0.2">
      <c r="B126" s="3">
        <v>4175</v>
      </c>
      <c r="C126" s="46" t="s">
        <v>149</v>
      </c>
      <c r="D126" s="63">
        <v>3728.28656</v>
      </c>
      <c r="E126" s="63">
        <v>3506.0101800000002</v>
      </c>
      <c r="F126" s="63">
        <v>-222.27637999999999</v>
      </c>
      <c r="G126" s="63">
        <v>32.565550000000002</v>
      </c>
      <c r="H126" s="63">
        <v>-189.71082999999999</v>
      </c>
      <c r="I126" s="63">
        <v>165.506</v>
      </c>
      <c r="J126" s="63">
        <v>-24.204829999999902</v>
      </c>
      <c r="K126" s="63">
        <v>316.52940000000001</v>
      </c>
      <c r="L126" s="63">
        <v>449.55475000000001</v>
      </c>
      <c r="M126" s="63">
        <v>556.39634999999998</v>
      </c>
      <c r="N126" s="63">
        <v>106.8416</v>
      </c>
      <c r="O126" s="63">
        <v>205.29892000000001</v>
      </c>
      <c r="P126" s="63">
        <v>98.457319999999996</v>
      </c>
      <c r="S126" s="146"/>
    </row>
    <row r="127" spans="2:19" x14ac:dyDescent="0.2">
      <c r="B127" s="3">
        <v>4176</v>
      </c>
      <c r="C127" s="46" t="s">
        <v>150</v>
      </c>
      <c r="D127" s="63">
        <v>2702.81185</v>
      </c>
      <c r="E127" s="63">
        <v>2875.1038199999998</v>
      </c>
      <c r="F127" s="63">
        <v>172.29196999999999</v>
      </c>
      <c r="G127" s="63">
        <v>-16.18835</v>
      </c>
      <c r="H127" s="63">
        <v>156.10362000000001</v>
      </c>
      <c r="I127" s="63">
        <v>-7.1436700000000002</v>
      </c>
      <c r="J127" s="63">
        <v>148.95994999999999</v>
      </c>
      <c r="K127" s="63">
        <v>278.59039999999999</v>
      </c>
      <c r="L127" s="63">
        <v>97.634100000000004</v>
      </c>
      <c r="M127" s="63">
        <v>93.330799999999996</v>
      </c>
      <c r="N127" s="63">
        <v>-4.3033000000000197</v>
      </c>
      <c r="O127" s="63">
        <v>379.81297000000001</v>
      </c>
      <c r="P127" s="63">
        <v>384.11626999999999</v>
      </c>
      <c r="S127" s="146"/>
    </row>
    <row r="128" spans="2:19" x14ac:dyDescent="0.2">
      <c r="B128" s="3">
        <v>4177</v>
      </c>
      <c r="C128" s="46" t="s">
        <v>151</v>
      </c>
      <c r="D128" s="63">
        <v>8346.2093000000004</v>
      </c>
      <c r="E128" s="63">
        <v>8319.2039800000002</v>
      </c>
      <c r="F128" s="63">
        <v>-27.0053199999975</v>
      </c>
      <c r="G128" s="63">
        <v>61.854649999999999</v>
      </c>
      <c r="H128" s="63">
        <v>34.849330000002503</v>
      </c>
      <c r="I128" s="63">
        <v>692</v>
      </c>
      <c r="J128" s="63">
        <v>726.84933000000296</v>
      </c>
      <c r="K128" s="63">
        <v>931.42219999999998</v>
      </c>
      <c r="L128" s="63">
        <v>1830.7814000000001</v>
      </c>
      <c r="M128" s="63">
        <v>729.63589999999999</v>
      </c>
      <c r="N128" s="63">
        <v>-1101.1455000000001</v>
      </c>
      <c r="O128" s="63">
        <v>-186.45296999999999</v>
      </c>
      <c r="P128" s="63">
        <v>914.69253000000003</v>
      </c>
      <c r="S128" s="146"/>
    </row>
    <row r="129" spans="2:19" x14ac:dyDescent="0.2">
      <c r="B129" s="3">
        <v>4179</v>
      </c>
      <c r="C129" s="46" t="s">
        <v>152</v>
      </c>
      <c r="D129" s="63">
        <v>4753.3735500000003</v>
      </c>
      <c r="E129" s="63">
        <v>4889.4102899999998</v>
      </c>
      <c r="F129" s="63">
        <v>136.036740000001</v>
      </c>
      <c r="G129" s="63">
        <v>22.5319</v>
      </c>
      <c r="H129" s="63">
        <v>158.56864000000101</v>
      </c>
      <c r="I129" s="63">
        <v>-9.9732599999999998</v>
      </c>
      <c r="J129" s="63">
        <v>148.595380000001</v>
      </c>
      <c r="K129" s="63">
        <v>281.67759999999998</v>
      </c>
      <c r="L129" s="63">
        <v>423.47806000000003</v>
      </c>
      <c r="M129" s="63">
        <v>96.333849999999998</v>
      </c>
      <c r="N129" s="63">
        <v>-327.14420999999999</v>
      </c>
      <c r="O129" s="63">
        <v>206.49071000000001</v>
      </c>
      <c r="P129" s="63">
        <v>533.63491999999997</v>
      </c>
      <c r="S129" s="146"/>
    </row>
    <row r="130" spans="2:19" x14ac:dyDescent="0.2">
      <c r="B130" s="3">
        <v>4181</v>
      </c>
      <c r="C130" s="46" t="s">
        <v>153</v>
      </c>
      <c r="D130" s="63">
        <v>4811.5401599999996</v>
      </c>
      <c r="E130" s="63">
        <v>4941.80411</v>
      </c>
      <c r="F130" s="63">
        <v>130.26395000000099</v>
      </c>
      <c r="G130" s="63">
        <v>45.483649999999997</v>
      </c>
      <c r="H130" s="63">
        <v>175.747600000001</v>
      </c>
      <c r="I130" s="63">
        <v>0</v>
      </c>
      <c r="J130" s="63">
        <v>175.747600000001</v>
      </c>
      <c r="K130" s="63">
        <v>282.67140000000001</v>
      </c>
      <c r="L130" s="63">
        <v>213.95493999999999</v>
      </c>
      <c r="M130" s="63">
        <v>46.906910000000003</v>
      </c>
      <c r="N130" s="63">
        <v>-167.04803000000001</v>
      </c>
      <c r="O130" s="63">
        <v>272.81563</v>
      </c>
      <c r="P130" s="63">
        <v>439.86365999999998</v>
      </c>
      <c r="S130" s="146"/>
    </row>
    <row r="131" spans="2:19" x14ac:dyDescent="0.2">
      <c r="B131" s="3">
        <v>4182</v>
      </c>
      <c r="C131" s="46" t="s">
        <v>154</v>
      </c>
      <c r="D131" s="63">
        <v>4404.5856400000002</v>
      </c>
      <c r="E131" s="63">
        <v>4557.4821599999996</v>
      </c>
      <c r="F131" s="63">
        <v>152.89652000000001</v>
      </c>
      <c r="G131" s="63">
        <v>43.013060000000003</v>
      </c>
      <c r="H131" s="63">
        <v>195.90958000000001</v>
      </c>
      <c r="I131" s="63">
        <v>0</v>
      </c>
      <c r="J131" s="63">
        <v>195.90958000000001</v>
      </c>
      <c r="K131" s="63">
        <v>205.4965</v>
      </c>
      <c r="L131" s="63">
        <v>466.70920000000001</v>
      </c>
      <c r="M131" s="63">
        <v>201.15934999999999</v>
      </c>
      <c r="N131" s="63">
        <v>-265.54984999999999</v>
      </c>
      <c r="O131" s="63">
        <v>203.12528</v>
      </c>
      <c r="P131" s="63">
        <v>468.67513000000002</v>
      </c>
      <c r="S131" s="146"/>
    </row>
    <row r="132" spans="2:19" x14ac:dyDescent="0.2">
      <c r="B132" s="3">
        <v>4183</v>
      </c>
      <c r="C132" s="46" t="s">
        <v>155</v>
      </c>
      <c r="D132" s="63">
        <v>4764.7592500000001</v>
      </c>
      <c r="E132" s="63">
        <v>4845.6121899999998</v>
      </c>
      <c r="F132" s="63">
        <v>80.852939999998497</v>
      </c>
      <c r="G132" s="63">
        <v>31.9057</v>
      </c>
      <c r="H132" s="63">
        <v>112.758639999999</v>
      </c>
      <c r="I132" s="63">
        <v>0</v>
      </c>
      <c r="J132" s="63">
        <v>112.758639999999</v>
      </c>
      <c r="K132" s="63">
        <v>375.60300000000001</v>
      </c>
      <c r="L132" s="63">
        <v>519.08801000000005</v>
      </c>
      <c r="M132" s="63">
        <v>170.70947000000001</v>
      </c>
      <c r="N132" s="63">
        <v>-348.37853999999999</v>
      </c>
      <c r="O132" s="63">
        <v>129.34833</v>
      </c>
      <c r="P132" s="63">
        <v>477.72687000000002</v>
      </c>
      <c r="S132" s="146"/>
    </row>
    <row r="133" spans="2:19" s="21" customFormat="1" ht="21.75" customHeight="1" x14ac:dyDescent="0.2">
      <c r="B133" s="10">
        <v>4219</v>
      </c>
      <c r="C133" s="10" t="s">
        <v>156</v>
      </c>
      <c r="D133" s="52">
        <v>272680.82883000001</v>
      </c>
      <c r="E133" s="52">
        <v>275900.88042</v>
      </c>
      <c r="F133" s="52">
        <v>3220.05158999997</v>
      </c>
      <c r="G133" s="52">
        <v>6437.6545299999998</v>
      </c>
      <c r="H133" s="52">
        <v>9657.7061199999698</v>
      </c>
      <c r="I133" s="52">
        <v>7527.4287999999997</v>
      </c>
      <c r="J133" s="52">
        <v>17185.13492</v>
      </c>
      <c r="K133" s="52">
        <v>21212.451840000002</v>
      </c>
      <c r="L133" s="52">
        <v>59571.3701</v>
      </c>
      <c r="M133" s="52">
        <v>14758.20739</v>
      </c>
      <c r="N133" s="52">
        <v>-44813.162709999997</v>
      </c>
      <c r="O133" s="52">
        <v>-13050.98573</v>
      </c>
      <c r="P133" s="52">
        <v>31762.17698</v>
      </c>
      <c r="S133" s="146"/>
    </row>
    <row r="134" spans="2:19" x14ac:dyDescent="0.2">
      <c r="B134" s="3">
        <v>4191</v>
      </c>
      <c r="C134" s="46" t="s">
        <v>157</v>
      </c>
      <c r="D134" s="63">
        <v>2412.2966000000001</v>
      </c>
      <c r="E134" s="63">
        <v>2481.4626499999999</v>
      </c>
      <c r="F134" s="63">
        <v>69.166050000000297</v>
      </c>
      <c r="G134" s="63">
        <v>46.78763</v>
      </c>
      <c r="H134" s="63">
        <v>115.95368000000001</v>
      </c>
      <c r="I134" s="63">
        <v>137</v>
      </c>
      <c r="J134" s="63">
        <v>252.95367999999999</v>
      </c>
      <c r="K134" s="63">
        <v>196.01357999999999</v>
      </c>
      <c r="L134" s="63">
        <v>308.5274</v>
      </c>
      <c r="M134" s="63">
        <v>495.16950000000003</v>
      </c>
      <c r="N134" s="63">
        <v>186.6421</v>
      </c>
      <c r="O134" s="63">
        <v>509.84546999999998</v>
      </c>
      <c r="P134" s="63">
        <v>323.20337000000001</v>
      </c>
      <c r="S134" s="146"/>
    </row>
    <row r="135" spans="2:19" x14ac:dyDescent="0.2">
      <c r="B135" s="3">
        <v>4192</v>
      </c>
      <c r="C135" s="46" t="s">
        <v>158</v>
      </c>
      <c r="D135" s="63">
        <v>5021.0772399999996</v>
      </c>
      <c r="E135" s="63">
        <v>5071.8041300000004</v>
      </c>
      <c r="F135" s="63">
        <v>50.726890000000601</v>
      </c>
      <c r="G135" s="63">
        <v>3.5193900000000098</v>
      </c>
      <c r="H135" s="63">
        <v>54.246280000000603</v>
      </c>
      <c r="I135" s="63">
        <v>281.017</v>
      </c>
      <c r="J135" s="63">
        <v>335.26328000000098</v>
      </c>
      <c r="K135" s="63">
        <v>305.01265000000001</v>
      </c>
      <c r="L135" s="63">
        <v>1536.0006000000001</v>
      </c>
      <c r="M135" s="63">
        <v>1024.4473499999999</v>
      </c>
      <c r="N135" s="63">
        <v>-511.55324999999999</v>
      </c>
      <c r="O135" s="63">
        <v>-25.971200000000099</v>
      </c>
      <c r="P135" s="63">
        <v>485.58204999999998</v>
      </c>
      <c r="S135" s="146"/>
    </row>
    <row r="136" spans="2:19" x14ac:dyDescent="0.2">
      <c r="B136" s="3">
        <v>4193</v>
      </c>
      <c r="C136" s="46" t="s">
        <v>159</v>
      </c>
      <c r="D136" s="63">
        <v>3275.56358</v>
      </c>
      <c r="E136" s="63">
        <v>3262.4791700000001</v>
      </c>
      <c r="F136" s="63">
        <v>-13.084409999999201</v>
      </c>
      <c r="G136" s="63">
        <v>273.82137</v>
      </c>
      <c r="H136" s="63">
        <v>260.73696000000098</v>
      </c>
      <c r="I136" s="63">
        <v>0</v>
      </c>
      <c r="J136" s="63">
        <v>260.73696000000098</v>
      </c>
      <c r="K136" s="63">
        <v>125.6815</v>
      </c>
      <c r="L136" s="63">
        <v>1157.1658500000001</v>
      </c>
      <c r="M136" s="63">
        <v>26.482600000000001</v>
      </c>
      <c r="N136" s="63">
        <v>-1130.68325</v>
      </c>
      <c r="O136" s="63">
        <v>-765.06818999999996</v>
      </c>
      <c r="P136" s="63">
        <v>365.61506000000003</v>
      </c>
      <c r="S136" s="146"/>
    </row>
    <row r="137" spans="2:19" x14ac:dyDescent="0.2">
      <c r="B137" s="3">
        <v>4194</v>
      </c>
      <c r="C137" s="46" t="s">
        <v>160</v>
      </c>
      <c r="D137" s="63">
        <v>9126.9173200000005</v>
      </c>
      <c r="E137" s="63">
        <v>8631.7048300000006</v>
      </c>
      <c r="F137" s="63">
        <v>-495.21249000000199</v>
      </c>
      <c r="G137" s="63">
        <v>188.68430000000001</v>
      </c>
      <c r="H137" s="63">
        <v>-306.52819000000198</v>
      </c>
      <c r="I137" s="63">
        <v>354.65589999999997</v>
      </c>
      <c r="J137" s="63">
        <v>48.127709999997897</v>
      </c>
      <c r="K137" s="63">
        <v>934.14121999999998</v>
      </c>
      <c r="L137" s="63">
        <v>551.30595000000005</v>
      </c>
      <c r="M137" s="63">
        <v>96.225999999999999</v>
      </c>
      <c r="N137" s="63">
        <v>-455.07995</v>
      </c>
      <c r="O137" s="63">
        <v>235.17377999999999</v>
      </c>
      <c r="P137" s="63">
        <v>690.25373000000002</v>
      </c>
      <c r="S137" s="146"/>
    </row>
    <row r="138" spans="2:19" x14ac:dyDescent="0.2">
      <c r="B138" s="3">
        <v>4195</v>
      </c>
      <c r="C138" s="46" t="s">
        <v>161</v>
      </c>
      <c r="D138" s="63">
        <v>4916.7590399999999</v>
      </c>
      <c r="E138" s="63">
        <v>4919.8711899999998</v>
      </c>
      <c r="F138" s="63">
        <v>3.1121500000013</v>
      </c>
      <c r="G138" s="63">
        <v>0.673740000000002</v>
      </c>
      <c r="H138" s="63">
        <v>3.7858900000013098</v>
      </c>
      <c r="I138" s="63">
        <v>111.5</v>
      </c>
      <c r="J138" s="63">
        <v>115.285890000001</v>
      </c>
      <c r="K138" s="63">
        <v>489.74135000000001</v>
      </c>
      <c r="L138" s="63">
        <v>866.90144999999995</v>
      </c>
      <c r="M138" s="63">
        <v>52.0685</v>
      </c>
      <c r="N138" s="63">
        <v>-814.83294999999998</v>
      </c>
      <c r="O138" s="63">
        <v>-331.62317999999999</v>
      </c>
      <c r="P138" s="63">
        <v>483.20976999999999</v>
      </c>
      <c r="S138" s="146"/>
    </row>
    <row r="139" spans="2:19" x14ac:dyDescent="0.2">
      <c r="B139" s="3">
        <v>4196</v>
      </c>
      <c r="C139" s="46" t="s">
        <v>162</v>
      </c>
      <c r="D139" s="63">
        <v>8993.3642400000008</v>
      </c>
      <c r="E139" s="63">
        <v>8366.7409700000007</v>
      </c>
      <c r="F139" s="63">
        <v>-626.62327000000096</v>
      </c>
      <c r="G139" s="63">
        <v>72.621970000000005</v>
      </c>
      <c r="H139" s="63">
        <v>-554.00130000000104</v>
      </c>
      <c r="I139" s="63">
        <v>446.65800000000002</v>
      </c>
      <c r="J139" s="63">
        <v>-107.34330000000099</v>
      </c>
      <c r="K139" s="63">
        <v>1055.0462</v>
      </c>
      <c r="L139" s="63">
        <v>477.68275</v>
      </c>
      <c r="M139" s="63">
        <v>573.47194999999999</v>
      </c>
      <c r="N139" s="63">
        <v>95.789199999999994</v>
      </c>
      <c r="O139" s="63">
        <v>939.49955</v>
      </c>
      <c r="P139" s="63">
        <v>843.71034999999995</v>
      </c>
      <c r="S139" s="146"/>
    </row>
    <row r="140" spans="2:19" x14ac:dyDescent="0.2">
      <c r="B140" s="3">
        <v>4197</v>
      </c>
      <c r="C140" s="46" t="s">
        <v>163</v>
      </c>
      <c r="D140" s="63">
        <v>3644.9803400000001</v>
      </c>
      <c r="E140" s="63">
        <v>3801.8381899999999</v>
      </c>
      <c r="F140" s="63">
        <v>156.85785000000001</v>
      </c>
      <c r="G140" s="63">
        <v>24.80096</v>
      </c>
      <c r="H140" s="63">
        <v>181.65880999999999</v>
      </c>
      <c r="I140" s="63">
        <v>-110.175</v>
      </c>
      <c r="J140" s="63">
        <v>71.483809999999707</v>
      </c>
      <c r="K140" s="63">
        <v>348.99959999999999</v>
      </c>
      <c r="L140" s="63">
        <v>498.06335000000001</v>
      </c>
      <c r="M140" s="63">
        <v>2070.8915499999998</v>
      </c>
      <c r="N140" s="63">
        <v>1572.8281999999999</v>
      </c>
      <c r="O140" s="63">
        <v>2045.4163100000001</v>
      </c>
      <c r="P140" s="63">
        <v>472.58810999999997</v>
      </c>
      <c r="S140" s="146"/>
    </row>
    <row r="141" spans="2:19" x14ac:dyDescent="0.2">
      <c r="B141" s="3">
        <v>4198</v>
      </c>
      <c r="C141" s="46" t="s">
        <v>164</v>
      </c>
      <c r="D141" s="63">
        <v>4370.4550399999998</v>
      </c>
      <c r="E141" s="63">
        <v>4684.8175000000001</v>
      </c>
      <c r="F141" s="63">
        <v>314.36246000000102</v>
      </c>
      <c r="G141" s="63">
        <v>32.276249999999997</v>
      </c>
      <c r="H141" s="63">
        <v>346.63871000000103</v>
      </c>
      <c r="I141" s="63">
        <v>135.90629999999999</v>
      </c>
      <c r="J141" s="63">
        <v>482.54501000000101</v>
      </c>
      <c r="K141" s="63">
        <v>229.70015000000001</v>
      </c>
      <c r="L141" s="63">
        <v>89.382149999999996</v>
      </c>
      <c r="M141" s="63">
        <v>32.9253</v>
      </c>
      <c r="N141" s="63">
        <v>-56.456850000000003</v>
      </c>
      <c r="O141" s="63">
        <v>539.97366</v>
      </c>
      <c r="P141" s="63">
        <v>596.43051000000003</v>
      </c>
      <c r="S141" s="146"/>
    </row>
    <row r="142" spans="2:19" x14ac:dyDescent="0.2">
      <c r="B142" s="3">
        <v>4199</v>
      </c>
      <c r="C142" s="46" t="s">
        <v>283</v>
      </c>
      <c r="D142" s="63">
        <v>4345.0140199999996</v>
      </c>
      <c r="E142" s="63">
        <v>4566.4011300000002</v>
      </c>
      <c r="F142" s="63">
        <v>221.387110000001</v>
      </c>
      <c r="G142" s="63">
        <v>38.611699999999999</v>
      </c>
      <c r="H142" s="63">
        <v>259.99881000000101</v>
      </c>
      <c r="I142" s="63">
        <v>0</v>
      </c>
      <c r="J142" s="63">
        <v>259.99881000000101</v>
      </c>
      <c r="K142" s="63">
        <v>203.81639999999999</v>
      </c>
      <c r="L142" s="63">
        <v>1994.0950499999999</v>
      </c>
      <c r="M142" s="63">
        <v>1006.45925</v>
      </c>
      <c r="N142" s="63">
        <v>-987.63580000000002</v>
      </c>
      <c r="O142" s="63">
        <v>-422.02798999999999</v>
      </c>
      <c r="P142" s="63">
        <v>565.60780999999997</v>
      </c>
      <c r="S142" s="146"/>
    </row>
    <row r="143" spans="2:19" x14ac:dyDescent="0.2">
      <c r="B143" s="3">
        <v>4200</v>
      </c>
      <c r="C143" s="46" t="s">
        <v>165</v>
      </c>
      <c r="D143" s="63">
        <v>14034.24768</v>
      </c>
      <c r="E143" s="63">
        <v>14054.70061</v>
      </c>
      <c r="F143" s="63">
        <v>20.452930000001601</v>
      </c>
      <c r="G143" s="63">
        <v>66.541250000000005</v>
      </c>
      <c r="H143" s="63">
        <v>86.994180000001606</v>
      </c>
      <c r="I143" s="63">
        <v>0</v>
      </c>
      <c r="J143" s="63">
        <v>86.994180000001606</v>
      </c>
      <c r="K143" s="63">
        <v>1120.43364</v>
      </c>
      <c r="L143" s="63">
        <v>6875.29115</v>
      </c>
      <c r="M143" s="63">
        <v>55.615549999999999</v>
      </c>
      <c r="N143" s="63">
        <v>-6819.6755999999996</v>
      </c>
      <c r="O143" s="63">
        <v>-5655.3995299999997</v>
      </c>
      <c r="P143" s="63">
        <v>1164.2760699999999</v>
      </c>
      <c r="S143" s="146"/>
    </row>
    <row r="144" spans="2:19" x14ac:dyDescent="0.2">
      <c r="B144" s="3">
        <v>4201</v>
      </c>
      <c r="C144" s="46" t="s">
        <v>8</v>
      </c>
      <c r="D144" s="63">
        <v>58356.933870000001</v>
      </c>
      <c r="E144" s="63">
        <v>61104.807529999998</v>
      </c>
      <c r="F144" s="63">
        <v>2747.8736599999902</v>
      </c>
      <c r="G144" s="63">
        <v>3485.2555600000001</v>
      </c>
      <c r="H144" s="63">
        <v>6233.1292199999898</v>
      </c>
      <c r="I144" s="63">
        <v>1845.0915500000001</v>
      </c>
      <c r="J144" s="63">
        <v>8078.2207699999899</v>
      </c>
      <c r="K144" s="63">
        <v>2954.34645</v>
      </c>
      <c r="L144" s="63">
        <v>7915.1711500000001</v>
      </c>
      <c r="M144" s="63">
        <v>1974.0895</v>
      </c>
      <c r="N144" s="63">
        <v>-5941.0816500000001</v>
      </c>
      <c r="O144" s="63">
        <v>3887.3564799999999</v>
      </c>
      <c r="P144" s="63">
        <v>9828.4381300000005</v>
      </c>
      <c r="S144" s="146"/>
    </row>
    <row r="145" spans="2:19" x14ac:dyDescent="0.2">
      <c r="B145" s="3">
        <v>4202</v>
      </c>
      <c r="C145" s="46" t="s">
        <v>166</v>
      </c>
      <c r="D145" s="63">
        <v>13312.03938</v>
      </c>
      <c r="E145" s="63">
        <v>12550.420910000001</v>
      </c>
      <c r="F145" s="63">
        <v>-761.61846999999898</v>
      </c>
      <c r="G145" s="63">
        <v>97.984719999999996</v>
      </c>
      <c r="H145" s="63">
        <v>-663.63374999999905</v>
      </c>
      <c r="I145" s="63">
        <v>307.67484999999999</v>
      </c>
      <c r="J145" s="63">
        <v>-355.95889999999901</v>
      </c>
      <c r="K145" s="63">
        <v>900.34849999999994</v>
      </c>
      <c r="L145" s="63">
        <v>3378.4835499999999</v>
      </c>
      <c r="M145" s="63">
        <v>1212.9572000000001</v>
      </c>
      <c r="N145" s="63">
        <v>-2165.5263500000001</v>
      </c>
      <c r="O145" s="63">
        <v>-1770.4072900000001</v>
      </c>
      <c r="P145" s="63">
        <v>395.11905999999999</v>
      </c>
      <c r="S145" s="146"/>
    </row>
    <row r="146" spans="2:19" x14ac:dyDescent="0.2">
      <c r="B146" s="3">
        <v>4203</v>
      </c>
      <c r="C146" s="46" t="s">
        <v>167</v>
      </c>
      <c r="D146" s="63">
        <v>18182.483509999998</v>
      </c>
      <c r="E146" s="63">
        <v>17734.28285</v>
      </c>
      <c r="F146" s="63">
        <v>-448.20065999999599</v>
      </c>
      <c r="G146" s="63">
        <v>280.88670000000002</v>
      </c>
      <c r="H146" s="63">
        <v>-167.313959999996</v>
      </c>
      <c r="I146" s="63">
        <v>1385.8715999999999</v>
      </c>
      <c r="J146" s="63">
        <v>1218.55764</v>
      </c>
      <c r="K146" s="63">
        <v>1567.5766000000001</v>
      </c>
      <c r="L146" s="63">
        <v>6326.7889500000001</v>
      </c>
      <c r="M146" s="63">
        <v>292.2199</v>
      </c>
      <c r="N146" s="63">
        <v>-6034.5690500000001</v>
      </c>
      <c r="O146" s="63">
        <v>-4465.7023600000002</v>
      </c>
      <c r="P146" s="63">
        <v>1568.8666900000001</v>
      </c>
      <c r="S146" s="146"/>
    </row>
    <row r="147" spans="2:19" x14ac:dyDescent="0.2">
      <c r="B147" s="3">
        <v>4204</v>
      </c>
      <c r="C147" s="46" t="s">
        <v>168</v>
      </c>
      <c r="D147" s="63">
        <v>15047.823399999999</v>
      </c>
      <c r="E147" s="63">
        <v>16026.76829</v>
      </c>
      <c r="F147" s="63">
        <v>978.94488999999999</v>
      </c>
      <c r="G147" s="63">
        <v>246.77119999999999</v>
      </c>
      <c r="H147" s="63">
        <v>1225.7160899999999</v>
      </c>
      <c r="I147" s="63">
        <v>116.249</v>
      </c>
      <c r="J147" s="63">
        <v>1341.9650899999999</v>
      </c>
      <c r="K147" s="63">
        <v>833.98</v>
      </c>
      <c r="L147" s="63">
        <v>4458.8145000000004</v>
      </c>
      <c r="M147" s="63">
        <v>158.76660000000001</v>
      </c>
      <c r="N147" s="63">
        <v>-4300.0478999999996</v>
      </c>
      <c r="O147" s="63">
        <v>-2276.5698600000001</v>
      </c>
      <c r="P147" s="63">
        <v>2023.47804</v>
      </c>
      <c r="S147" s="146"/>
    </row>
    <row r="148" spans="2:19" x14ac:dyDescent="0.2">
      <c r="B148" s="3">
        <v>4205</v>
      </c>
      <c r="C148" s="46" t="s">
        <v>169</v>
      </c>
      <c r="D148" s="63">
        <v>10151.167030000001</v>
      </c>
      <c r="E148" s="63">
        <v>9840.7768099999994</v>
      </c>
      <c r="F148" s="63">
        <v>-310.39021999999898</v>
      </c>
      <c r="G148" s="63">
        <v>997.61535000000003</v>
      </c>
      <c r="H148" s="63">
        <v>687.22513000000095</v>
      </c>
      <c r="I148" s="63">
        <v>386.49099999999999</v>
      </c>
      <c r="J148" s="63">
        <v>1073.71613</v>
      </c>
      <c r="K148" s="63">
        <v>1076.895</v>
      </c>
      <c r="L148" s="63">
        <v>1893.5110500000001</v>
      </c>
      <c r="M148" s="63">
        <v>446.67694</v>
      </c>
      <c r="N148" s="63">
        <v>-1446.83411</v>
      </c>
      <c r="O148" s="63">
        <v>298.89501999999999</v>
      </c>
      <c r="P148" s="63">
        <v>1745.7291299999999</v>
      </c>
      <c r="S148" s="146"/>
    </row>
    <row r="149" spans="2:19" x14ac:dyDescent="0.2">
      <c r="B149" s="3">
        <v>4206</v>
      </c>
      <c r="C149" s="46" t="s">
        <v>170</v>
      </c>
      <c r="D149" s="63">
        <v>24757.673559999999</v>
      </c>
      <c r="E149" s="63">
        <v>23369.79435</v>
      </c>
      <c r="F149" s="63">
        <v>-1387.8792100000001</v>
      </c>
      <c r="G149" s="63">
        <v>185.70918</v>
      </c>
      <c r="H149" s="63">
        <v>-1202.17003</v>
      </c>
      <c r="I149" s="63">
        <v>0</v>
      </c>
      <c r="J149" s="63">
        <v>-1202.17003</v>
      </c>
      <c r="K149" s="63">
        <v>2212.9666999999999</v>
      </c>
      <c r="L149" s="63">
        <v>10485.91763</v>
      </c>
      <c r="M149" s="63">
        <v>476.94850000000002</v>
      </c>
      <c r="N149" s="63">
        <v>-10008.969129999999</v>
      </c>
      <c r="O149" s="63">
        <v>-9193.09951</v>
      </c>
      <c r="P149" s="63">
        <v>815.86962000000005</v>
      </c>
      <c r="S149" s="146"/>
    </row>
    <row r="150" spans="2:19" x14ac:dyDescent="0.2">
      <c r="B150" s="3">
        <v>4207</v>
      </c>
      <c r="C150" s="46" t="s">
        <v>171</v>
      </c>
      <c r="D150" s="63">
        <v>16801.655129999999</v>
      </c>
      <c r="E150" s="63">
        <v>17920.718639999999</v>
      </c>
      <c r="F150" s="63">
        <v>1119.06351</v>
      </c>
      <c r="G150" s="63">
        <v>126.6857</v>
      </c>
      <c r="H150" s="63">
        <v>1245.7492099999999</v>
      </c>
      <c r="I150" s="63">
        <v>308.80919999999998</v>
      </c>
      <c r="J150" s="63">
        <v>1554.5584100000001</v>
      </c>
      <c r="K150" s="63">
        <v>1147.7979</v>
      </c>
      <c r="L150" s="63">
        <v>5325.9637300000004</v>
      </c>
      <c r="M150" s="63">
        <v>580.71559999999999</v>
      </c>
      <c r="N150" s="63">
        <v>-4745.2481299999999</v>
      </c>
      <c r="O150" s="63">
        <v>-2512.4339199999999</v>
      </c>
      <c r="P150" s="63">
        <v>2232.81421</v>
      </c>
      <c r="S150" s="146"/>
    </row>
    <row r="151" spans="2:19" x14ac:dyDescent="0.2">
      <c r="B151" s="3">
        <v>4208</v>
      </c>
      <c r="C151" s="46" t="s">
        <v>172</v>
      </c>
      <c r="D151" s="63">
        <v>16574.28728</v>
      </c>
      <c r="E151" s="63">
        <v>16392.438279999998</v>
      </c>
      <c r="F151" s="63">
        <v>-181.849000000004</v>
      </c>
      <c r="G151" s="63">
        <v>271.19819999999999</v>
      </c>
      <c r="H151" s="63">
        <v>89.349199999996301</v>
      </c>
      <c r="I151" s="63">
        <v>1120</v>
      </c>
      <c r="J151" s="63">
        <v>1209.3492000000001</v>
      </c>
      <c r="K151" s="63">
        <v>1988.2497000000001</v>
      </c>
      <c r="L151" s="63">
        <v>1306.6361999999999</v>
      </c>
      <c r="M151" s="63">
        <v>1647.95695</v>
      </c>
      <c r="N151" s="63">
        <v>341.32074999999998</v>
      </c>
      <c r="O151" s="63">
        <v>2458.8422500000001</v>
      </c>
      <c r="P151" s="63">
        <v>2117.5214999999998</v>
      </c>
      <c r="S151" s="146"/>
    </row>
    <row r="152" spans="2:19" x14ac:dyDescent="0.2">
      <c r="B152" s="3">
        <v>4209</v>
      </c>
      <c r="C152" s="46" t="s">
        <v>173</v>
      </c>
      <c r="D152" s="63">
        <v>27805.28314</v>
      </c>
      <c r="E152" s="63">
        <v>27845.363710000001</v>
      </c>
      <c r="F152" s="63">
        <v>40.0805700000003</v>
      </c>
      <c r="G152" s="63">
        <v>-61.805729999999997</v>
      </c>
      <c r="H152" s="63">
        <v>-21.7251599999997</v>
      </c>
      <c r="I152" s="63">
        <v>503.20940000000002</v>
      </c>
      <c r="J152" s="63">
        <v>481.48424</v>
      </c>
      <c r="K152" s="63">
        <v>2536.2998499999999</v>
      </c>
      <c r="L152" s="63">
        <v>3340.9680899999998</v>
      </c>
      <c r="M152" s="63">
        <v>729.02319999999997</v>
      </c>
      <c r="N152" s="63">
        <v>-2611.9448900000002</v>
      </c>
      <c r="O152" s="63">
        <v>-127.444310000001</v>
      </c>
      <c r="P152" s="63">
        <v>2484.5005799999999</v>
      </c>
      <c r="S152" s="146"/>
    </row>
    <row r="153" spans="2:19" x14ac:dyDescent="0.2">
      <c r="B153" s="3">
        <v>4210</v>
      </c>
      <c r="C153" s="46" t="s">
        <v>174</v>
      </c>
      <c r="D153" s="63">
        <v>11550.807430000001</v>
      </c>
      <c r="E153" s="63">
        <v>13273.688679999999</v>
      </c>
      <c r="F153" s="63">
        <v>1722.8812499999999</v>
      </c>
      <c r="G153" s="63">
        <v>59.015090000000001</v>
      </c>
      <c r="H153" s="63">
        <v>1781.89634</v>
      </c>
      <c r="I153" s="63">
        <v>197.47</v>
      </c>
      <c r="J153" s="63">
        <v>1979.36634</v>
      </c>
      <c r="K153" s="63">
        <v>985.40485000000001</v>
      </c>
      <c r="L153" s="63">
        <v>784.69955000000004</v>
      </c>
      <c r="M153" s="63">
        <v>1805.09545</v>
      </c>
      <c r="N153" s="63">
        <v>1020.3959</v>
      </c>
      <c r="O153" s="63">
        <v>3579.75909</v>
      </c>
      <c r="P153" s="63">
        <v>2559.36319</v>
      </c>
      <c r="S153" s="146"/>
    </row>
    <row r="154" spans="2:19" s="21" customFormat="1" ht="21.75" customHeight="1" x14ac:dyDescent="0.2">
      <c r="B154" s="10">
        <v>4249</v>
      </c>
      <c r="C154" s="10" t="s">
        <v>175</v>
      </c>
      <c r="D154" s="52">
        <v>138236.39761000001</v>
      </c>
      <c r="E154" s="52">
        <v>143711.45443000001</v>
      </c>
      <c r="F154" s="52">
        <v>5475.0568199999598</v>
      </c>
      <c r="G154" s="52">
        <v>3177.0646000000002</v>
      </c>
      <c r="H154" s="52">
        <v>8652.1214199999595</v>
      </c>
      <c r="I154" s="52">
        <v>4267.8142600000001</v>
      </c>
      <c r="J154" s="52">
        <v>12919.935680000001</v>
      </c>
      <c r="K154" s="52">
        <v>10846.08193</v>
      </c>
      <c r="L154" s="52">
        <v>18849.612359999999</v>
      </c>
      <c r="M154" s="52">
        <v>11539.64853</v>
      </c>
      <c r="N154" s="52">
        <v>-7309.9638299999997</v>
      </c>
      <c r="O154" s="52">
        <v>12281.884</v>
      </c>
      <c r="P154" s="52">
        <v>19591.847829999999</v>
      </c>
      <c r="S154" s="146"/>
    </row>
    <row r="155" spans="2:19" x14ac:dyDescent="0.2">
      <c r="B155" s="3">
        <v>4221</v>
      </c>
      <c r="C155" s="46" t="s">
        <v>176</v>
      </c>
      <c r="D155" s="63">
        <v>3584.79063</v>
      </c>
      <c r="E155" s="63">
        <v>3454.5925499999998</v>
      </c>
      <c r="F155" s="63">
        <v>-130.19807999999901</v>
      </c>
      <c r="G155" s="63">
        <v>0.13820000000000099</v>
      </c>
      <c r="H155" s="63">
        <v>-130.059879999999</v>
      </c>
      <c r="I155" s="63">
        <v>119.11199999999999</v>
      </c>
      <c r="J155" s="63">
        <v>-10.947879999999101</v>
      </c>
      <c r="K155" s="63">
        <v>318.41000000000003</v>
      </c>
      <c r="L155" s="63">
        <v>82.790450000000007</v>
      </c>
      <c r="M155" s="63">
        <v>403.47480000000002</v>
      </c>
      <c r="N155" s="63">
        <v>320.68434999999999</v>
      </c>
      <c r="O155" s="63">
        <v>567.02396999999996</v>
      </c>
      <c r="P155" s="63">
        <v>246.33962</v>
      </c>
      <c r="S155" s="146"/>
    </row>
    <row r="156" spans="2:19" x14ac:dyDescent="0.2">
      <c r="B156" s="3">
        <v>4222</v>
      </c>
      <c r="C156" s="46" t="s">
        <v>177</v>
      </c>
      <c r="D156" s="63">
        <v>4585.8618200000001</v>
      </c>
      <c r="E156" s="63">
        <v>4935.4797799999997</v>
      </c>
      <c r="F156" s="63">
        <v>349.61796000000101</v>
      </c>
      <c r="G156" s="63">
        <v>10.41872</v>
      </c>
      <c r="H156" s="63">
        <v>360.03668000000101</v>
      </c>
      <c r="I156" s="63">
        <v>0</v>
      </c>
      <c r="J156" s="63">
        <v>360.03668000000101</v>
      </c>
      <c r="K156" s="63">
        <v>387.32474999999999</v>
      </c>
      <c r="L156" s="63">
        <v>1026.4893999999999</v>
      </c>
      <c r="M156" s="63">
        <v>488.48354999999998</v>
      </c>
      <c r="N156" s="63">
        <v>-538.00585000000001</v>
      </c>
      <c r="O156" s="63">
        <v>236.93621999999999</v>
      </c>
      <c r="P156" s="63">
        <v>774.94206999999994</v>
      </c>
      <c r="S156" s="146"/>
    </row>
    <row r="157" spans="2:19" x14ac:dyDescent="0.2">
      <c r="B157" s="3">
        <v>4223</v>
      </c>
      <c r="C157" s="46" t="s">
        <v>178</v>
      </c>
      <c r="D157" s="63">
        <v>7570.6285399999997</v>
      </c>
      <c r="E157" s="63">
        <v>7749.3418000000001</v>
      </c>
      <c r="F157" s="63">
        <v>178.713259999999</v>
      </c>
      <c r="G157" s="63">
        <v>45.422699999999999</v>
      </c>
      <c r="H157" s="63">
        <v>224.13595999999899</v>
      </c>
      <c r="I157" s="63">
        <v>256.63785000000001</v>
      </c>
      <c r="J157" s="63">
        <v>480.773809999999</v>
      </c>
      <c r="K157" s="63">
        <v>655.59749999999997</v>
      </c>
      <c r="L157" s="63">
        <v>138.35749999999999</v>
      </c>
      <c r="M157" s="63">
        <v>31.340450000000001</v>
      </c>
      <c r="N157" s="63">
        <v>-107.01705</v>
      </c>
      <c r="O157" s="63">
        <v>858.71731</v>
      </c>
      <c r="P157" s="63">
        <v>965.73436000000004</v>
      </c>
      <c r="S157" s="146"/>
    </row>
    <row r="158" spans="2:19" x14ac:dyDescent="0.2">
      <c r="B158" s="3">
        <v>4224</v>
      </c>
      <c r="C158" s="46" t="s">
        <v>179</v>
      </c>
      <c r="D158" s="63">
        <v>4525.7094100000004</v>
      </c>
      <c r="E158" s="63">
        <v>5032.7482900000005</v>
      </c>
      <c r="F158" s="63">
        <v>507.03888000000097</v>
      </c>
      <c r="G158" s="63">
        <v>999.52639999999997</v>
      </c>
      <c r="H158" s="63">
        <v>1506.56528</v>
      </c>
      <c r="I158" s="63">
        <v>0</v>
      </c>
      <c r="J158" s="63">
        <v>1506.56528</v>
      </c>
      <c r="K158" s="63">
        <v>478.63150000000002</v>
      </c>
      <c r="L158" s="63">
        <v>1163.90975</v>
      </c>
      <c r="M158" s="63">
        <v>785.98630000000003</v>
      </c>
      <c r="N158" s="63">
        <v>-377.92345</v>
      </c>
      <c r="O158" s="63">
        <v>1588.79737</v>
      </c>
      <c r="P158" s="63">
        <v>1966.72082</v>
      </c>
      <c r="S158" s="146"/>
    </row>
    <row r="159" spans="2:19" x14ac:dyDescent="0.2">
      <c r="B159" s="3">
        <v>4226</v>
      </c>
      <c r="C159" s="46" t="s">
        <v>180</v>
      </c>
      <c r="D159" s="63">
        <v>2905.6439099999998</v>
      </c>
      <c r="E159" s="63">
        <v>2881.20147</v>
      </c>
      <c r="F159" s="63">
        <v>-24.4424399999995</v>
      </c>
      <c r="G159" s="63">
        <v>173.95865000000001</v>
      </c>
      <c r="H159" s="63">
        <v>149.51621</v>
      </c>
      <c r="I159" s="63">
        <v>0</v>
      </c>
      <c r="J159" s="63">
        <v>149.51621</v>
      </c>
      <c r="K159" s="63">
        <v>209.95930000000001</v>
      </c>
      <c r="L159" s="63">
        <v>129.94315</v>
      </c>
      <c r="M159" s="63">
        <v>171.1397</v>
      </c>
      <c r="N159" s="63">
        <v>41.196550000000002</v>
      </c>
      <c r="O159" s="63">
        <v>428.96274</v>
      </c>
      <c r="P159" s="63">
        <v>387.76618999999999</v>
      </c>
      <c r="S159" s="146"/>
    </row>
    <row r="160" spans="2:19" x14ac:dyDescent="0.2">
      <c r="B160" s="3">
        <v>4227</v>
      </c>
      <c r="C160" s="46" t="s">
        <v>181</v>
      </c>
      <c r="D160" s="63">
        <v>2834.7044700000001</v>
      </c>
      <c r="E160" s="63">
        <v>2962.4951799999999</v>
      </c>
      <c r="F160" s="63">
        <v>127.790709999999</v>
      </c>
      <c r="G160" s="63">
        <v>39.542619999999999</v>
      </c>
      <c r="H160" s="63">
        <v>167.33332999999899</v>
      </c>
      <c r="I160" s="63">
        <v>0</v>
      </c>
      <c r="J160" s="63">
        <v>167.33332999999899</v>
      </c>
      <c r="K160" s="63">
        <v>127.49769999999999</v>
      </c>
      <c r="L160" s="63">
        <v>385.09410000000003</v>
      </c>
      <c r="M160" s="63">
        <v>8.4905500000000007</v>
      </c>
      <c r="N160" s="63">
        <v>-376.60354999999998</v>
      </c>
      <c r="O160" s="63">
        <v>-75.868220000000093</v>
      </c>
      <c r="P160" s="63">
        <v>300.73532999999998</v>
      </c>
      <c r="S160" s="146"/>
    </row>
    <row r="161" spans="2:19" x14ac:dyDescent="0.2">
      <c r="B161" s="3">
        <v>4228</v>
      </c>
      <c r="C161" s="46" t="s">
        <v>182</v>
      </c>
      <c r="D161" s="63">
        <v>9934.0946499999991</v>
      </c>
      <c r="E161" s="63">
        <v>10606.495999999999</v>
      </c>
      <c r="F161" s="63">
        <v>672.401350000001</v>
      </c>
      <c r="G161" s="63">
        <v>253.2441</v>
      </c>
      <c r="H161" s="63">
        <v>925.64545000000203</v>
      </c>
      <c r="I161" s="63">
        <v>419.43745000000001</v>
      </c>
      <c r="J161" s="63">
        <v>1345.0829000000001</v>
      </c>
      <c r="K161" s="63">
        <v>385.95350000000002</v>
      </c>
      <c r="L161" s="63">
        <v>961.99884999999995</v>
      </c>
      <c r="M161" s="63">
        <v>865.32545000000005</v>
      </c>
      <c r="N161" s="63">
        <v>-96.673400000000001</v>
      </c>
      <c r="O161" s="63">
        <v>1440.08161</v>
      </c>
      <c r="P161" s="63">
        <v>1536.7550100000001</v>
      </c>
      <c r="S161" s="146"/>
    </row>
    <row r="162" spans="2:19" x14ac:dyDescent="0.2">
      <c r="B162" s="3">
        <v>4229</v>
      </c>
      <c r="C162" s="46" t="s">
        <v>183</v>
      </c>
      <c r="D162" s="63">
        <v>4411.7598500000004</v>
      </c>
      <c r="E162" s="63">
        <v>4271.6863599999997</v>
      </c>
      <c r="F162" s="63">
        <v>-140.073489999999</v>
      </c>
      <c r="G162" s="63">
        <v>188.72143</v>
      </c>
      <c r="H162" s="63">
        <v>48.647940000000801</v>
      </c>
      <c r="I162" s="63">
        <v>233.79859999999999</v>
      </c>
      <c r="J162" s="63">
        <v>282.44654000000099</v>
      </c>
      <c r="K162" s="63">
        <v>339.79995000000002</v>
      </c>
      <c r="L162" s="63">
        <v>38.272849999999998</v>
      </c>
      <c r="M162" s="63">
        <v>125.28793</v>
      </c>
      <c r="N162" s="63">
        <v>87.015079999999998</v>
      </c>
      <c r="O162" s="63">
        <v>489.17872</v>
      </c>
      <c r="P162" s="63">
        <v>402.16363999999999</v>
      </c>
      <c r="S162" s="146"/>
    </row>
    <row r="163" spans="2:19" x14ac:dyDescent="0.2">
      <c r="B163" s="3">
        <v>4230</v>
      </c>
      <c r="C163" s="46" t="s">
        <v>184</v>
      </c>
      <c r="D163" s="63">
        <v>3740.3071799999998</v>
      </c>
      <c r="E163" s="63">
        <v>4336.5415700000003</v>
      </c>
      <c r="F163" s="63">
        <v>596.23438999999905</v>
      </c>
      <c r="G163" s="63">
        <v>19.399699999999999</v>
      </c>
      <c r="H163" s="63">
        <v>615.63408999999899</v>
      </c>
      <c r="I163" s="63">
        <v>145.19999999999999</v>
      </c>
      <c r="J163" s="63">
        <v>760.83408999999904</v>
      </c>
      <c r="K163" s="63">
        <v>199.52959999999999</v>
      </c>
      <c r="L163" s="63">
        <v>271.32774999999998</v>
      </c>
      <c r="M163" s="63">
        <v>250.75545</v>
      </c>
      <c r="N163" s="63">
        <v>-20.572299999999998</v>
      </c>
      <c r="O163" s="63">
        <v>811.59136999999998</v>
      </c>
      <c r="P163" s="63">
        <v>832.16367000000002</v>
      </c>
      <c r="S163" s="146"/>
    </row>
    <row r="164" spans="2:19" x14ac:dyDescent="0.2">
      <c r="B164" s="3">
        <v>4231</v>
      </c>
      <c r="C164" s="46" t="s">
        <v>185</v>
      </c>
      <c r="D164" s="63">
        <v>4755.0851300000004</v>
      </c>
      <c r="E164" s="63">
        <v>5099.54583</v>
      </c>
      <c r="F164" s="63">
        <v>344.46069999999997</v>
      </c>
      <c r="G164" s="63">
        <v>-9.6179299999999905</v>
      </c>
      <c r="H164" s="63">
        <v>334.84276999999997</v>
      </c>
      <c r="I164" s="63">
        <v>2.8720500000000002</v>
      </c>
      <c r="J164" s="63">
        <v>337.71481999999997</v>
      </c>
      <c r="K164" s="63">
        <v>480.56110000000001</v>
      </c>
      <c r="L164" s="63">
        <v>968.63559999999995</v>
      </c>
      <c r="M164" s="63">
        <v>519.75879999999995</v>
      </c>
      <c r="N164" s="63">
        <v>-448.8768</v>
      </c>
      <c r="O164" s="63">
        <v>386.10802000000001</v>
      </c>
      <c r="P164" s="63">
        <v>834.98482000000001</v>
      </c>
      <c r="S164" s="146"/>
    </row>
    <row r="165" spans="2:19" x14ac:dyDescent="0.2">
      <c r="B165" s="3">
        <v>4232</v>
      </c>
      <c r="C165" s="46" t="s">
        <v>186</v>
      </c>
      <c r="D165" s="63">
        <v>904.77449000000001</v>
      </c>
      <c r="E165" s="63">
        <v>1105.0156199999999</v>
      </c>
      <c r="F165" s="63">
        <v>200.24113</v>
      </c>
      <c r="G165" s="63">
        <v>116.21405</v>
      </c>
      <c r="H165" s="63">
        <v>316.45517999999998</v>
      </c>
      <c r="I165" s="63">
        <v>86.228049999999996</v>
      </c>
      <c r="J165" s="63">
        <v>402.68322999999998</v>
      </c>
      <c r="K165" s="63">
        <v>151.08834999999999</v>
      </c>
      <c r="L165" s="63">
        <v>53.222900000000003</v>
      </c>
      <c r="M165" s="63">
        <v>35.988500000000002</v>
      </c>
      <c r="N165" s="63">
        <v>-17.234400000000001</v>
      </c>
      <c r="O165" s="63">
        <v>446.40150999999997</v>
      </c>
      <c r="P165" s="63">
        <v>463.63591000000002</v>
      </c>
      <c r="S165" s="146"/>
    </row>
    <row r="166" spans="2:19" x14ac:dyDescent="0.2">
      <c r="B166" s="3">
        <v>4233</v>
      </c>
      <c r="C166" s="46" t="s">
        <v>187</v>
      </c>
      <c r="D166" s="63">
        <v>1636.07249</v>
      </c>
      <c r="E166" s="63">
        <v>1610.53099</v>
      </c>
      <c r="F166" s="63">
        <v>-25.541499999999999</v>
      </c>
      <c r="G166" s="63">
        <v>543.3048</v>
      </c>
      <c r="H166" s="63">
        <v>517.76329999999996</v>
      </c>
      <c r="I166" s="63">
        <v>72.899050000000003</v>
      </c>
      <c r="J166" s="63">
        <v>590.66234999999995</v>
      </c>
      <c r="K166" s="63">
        <v>99.239009999999993</v>
      </c>
      <c r="L166" s="63">
        <v>346.23075</v>
      </c>
      <c r="M166" s="63">
        <v>141.6576</v>
      </c>
      <c r="N166" s="63">
        <v>-204.57315</v>
      </c>
      <c r="O166" s="63">
        <v>377.97989000000001</v>
      </c>
      <c r="P166" s="63">
        <v>582.55304000000001</v>
      </c>
      <c r="S166" s="146"/>
    </row>
    <row r="167" spans="2:19" x14ac:dyDescent="0.2">
      <c r="B167" s="3">
        <v>4234</v>
      </c>
      <c r="C167" s="46" t="s">
        <v>188</v>
      </c>
      <c r="D167" s="63">
        <v>12610.03168</v>
      </c>
      <c r="E167" s="63">
        <v>12698.72062</v>
      </c>
      <c r="F167" s="63">
        <v>88.688940000001296</v>
      </c>
      <c r="G167" s="63">
        <v>429.62376999999998</v>
      </c>
      <c r="H167" s="63">
        <v>518.31271000000095</v>
      </c>
      <c r="I167" s="63">
        <v>661.58384999999998</v>
      </c>
      <c r="J167" s="63">
        <v>1179.8965599999999</v>
      </c>
      <c r="K167" s="63">
        <v>938.41205000000002</v>
      </c>
      <c r="L167" s="63">
        <v>4192.0415499999999</v>
      </c>
      <c r="M167" s="63">
        <v>5159.3334000000004</v>
      </c>
      <c r="N167" s="63">
        <v>967.29184999999995</v>
      </c>
      <c r="O167" s="63">
        <v>2671.7868100000001</v>
      </c>
      <c r="P167" s="63">
        <v>1704.49496</v>
      </c>
      <c r="S167" s="146"/>
    </row>
    <row r="168" spans="2:19" x14ac:dyDescent="0.2">
      <c r="B168" s="3">
        <v>4235</v>
      </c>
      <c r="C168" s="46" t="s">
        <v>189</v>
      </c>
      <c r="D168" s="63">
        <v>4407.5947299999998</v>
      </c>
      <c r="E168" s="63">
        <v>4513.6943499999998</v>
      </c>
      <c r="F168" s="63">
        <v>106.09961999999901</v>
      </c>
      <c r="G168" s="63">
        <v>-18.83419</v>
      </c>
      <c r="H168" s="63">
        <v>87.265429999999199</v>
      </c>
      <c r="I168" s="63">
        <v>54.933570000000003</v>
      </c>
      <c r="J168" s="63">
        <v>142.19899999999899</v>
      </c>
      <c r="K168" s="63">
        <v>471.09305000000001</v>
      </c>
      <c r="L168" s="63">
        <v>1210.5586000000001</v>
      </c>
      <c r="M168" s="63">
        <v>623.53089999999997</v>
      </c>
      <c r="N168" s="63">
        <v>-587.02769999999998</v>
      </c>
      <c r="O168" s="63">
        <v>-72.297219999999996</v>
      </c>
      <c r="P168" s="63">
        <v>514.73047999999994</v>
      </c>
      <c r="S168" s="146"/>
    </row>
    <row r="169" spans="2:19" x14ac:dyDescent="0.2">
      <c r="B169" s="3">
        <v>4236</v>
      </c>
      <c r="C169" s="46" t="s">
        <v>284</v>
      </c>
      <c r="D169" s="63">
        <v>33960.884149999998</v>
      </c>
      <c r="E169" s="63">
        <v>34648.803919999998</v>
      </c>
      <c r="F169" s="63">
        <v>687.91977000000304</v>
      </c>
      <c r="G169" s="63">
        <v>517.85832000000005</v>
      </c>
      <c r="H169" s="63">
        <v>1205.77809</v>
      </c>
      <c r="I169" s="63">
        <v>1466.09599</v>
      </c>
      <c r="J169" s="63">
        <v>2671.87408</v>
      </c>
      <c r="K169" s="63">
        <v>2607.4719</v>
      </c>
      <c r="L169" s="63">
        <v>3633.8841000000002</v>
      </c>
      <c r="M169" s="63">
        <v>1091.51595</v>
      </c>
      <c r="N169" s="63">
        <v>-2542.3681499999998</v>
      </c>
      <c r="O169" s="63">
        <v>896.25869</v>
      </c>
      <c r="P169" s="63">
        <v>3438.6268399999999</v>
      </c>
      <c r="S169" s="146"/>
    </row>
    <row r="170" spans="2:19" x14ac:dyDescent="0.2">
      <c r="B170" s="3">
        <v>4237</v>
      </c>
      <c r="C170" s="46" t="s">
        <v>190</v>
      </c>
      <c r="D170" s="63">
        <v>5124.9245799999999</v>
      </c>
      <c r="E170" s="63">
        <v>5773.98056</v>
      </c>
      <c r="F170" s="63">
        <v>649.05597999999895</v>
      </c>
      <c r="G170" s="63">
        <v>18.108429999999998</v>
      </c>
      <c r="H170" s="63">
        <v>667.16440999999895</v>
      </c>
      <c r="I170" s="63">
        <v>118.61</v>
      </c>
      <c r="J170" s="63">
        <v>785.77440999999897</v>
      </c>
      <c r="K170" s="63">
        <v>402.40165000000002</v>
      </c>
      <c r="L170" s="63">
        <v>230.56774999999999</v>
      </c>
      <c r="M170" s="63">
        <v>31.720199999999998</v>
      </c>
      <c r="N170" s="63">
        <v>-198.84755000000001</v>
      </c>
      <c r="O170" s="63">
        <v>854.05866000000003</v>
      </c>
      <c r="P170" s="63">
        <v>1052.9062100000001</v>
      </c>
      <c r="S170" s="146"/>
    </row>
    <row r="171" spans="2:19" x14ac:dyDescent="0.2">
      <c r="B171" s="3">
        <v>4238</v>
      </c>
      <c r="C171" s="46" t="s">
        <v>191</v>
      </c>
      <c r="D171" s="63">
        <v>2806.3453800000002</v>
      </c>
      <c r="E171" s="63">
        <v>3074.5169999999998</v>
      </c>
      <c r="F171" s="63">
        <v>268.17162000000002</v>
      </c>
      <c r="G171" s="63">
        <v>13.215400000000001</v>
      </c>
      <c r="H171" s="63">
        <v>281.38702000000001</v>
      </c>
      <c r="I171" s="63">
        <v>47.903599999999997</v>
      </c>
      <c r="J171" s="63">
        <v>329.29061999999999</v>
      </c>
      <c r="K171" s="63">
        <v>185.27115000000001</v>
      </c>
      <c r="L171" s="63">
        <v>24.144600000000001</v>
      </c>
      <c r="M171" s="63">
        <v>57.56915</v>
      </c>
      <c r="N171" s="63">
        <v>33.424550000000004</v>
      </c>
      <c r="O171" s="63">
        <v>503.04847000000001</v>
      </c>
      <c r="P171" s="63">
        <v>469.62392</v>
      </c>
      <c r="S171" s="146"/>
    </row>
    <row r="172" spans="2:19" x14ac:dyDescent="0.2">
      <c r="B172" s="3">
        <v>4239</v>
      </c>
      <c r="C172" s="46" t="s">
        <v>192</v>
      </c>
      <c r="D172" s="63">
        <v>18437.087589999999</v>
      </c>
      <c r="E172" s="63">
        <v>19253.86924</v>
      </c>
      <c r="F172" s="63">
        <v>816.78164999999501</v>
      </c>
      <c r="G172" s="63">
        <v>-165.21806000000001</v>
      </c>
      <c r="H172" s="63">
        <v>651.56358999999497</v>
      </c>
      <c r="I172" s="63">
        <v>303.51524999999998</v>
      </c>
      <c r="J172" s="63">
        <v>955.07883999999501</v>
      </c>
      <c r="K172" s="63">
        <v>1775.7039500000001</v>
      </c>
      <c r="L172" s="63">
        <v>1231.2240099999999</v>
      </c>
      <c r="M172" s="63">
        <v>76.902100000000004</v>
      </c>
      <c r="N172" s="63">
        <v>-1154.3219099999999</v>
      </c>
      <c r="O172" s="63">
        <v>1150.2927999999999</v>
      </c>
      <c r="P172" s="63">
        <v>2304.6147099999998</v>
      </c>
      <c r="S172" s="146"/>
    </row>
    <row r="173" spans="2:19" x14ac:dyDescent="0.2">
      <c r="B173" s="3">
        <v>4240</v>
      </c>
      <c r="C173" s="46" t="s">
        <v>193</v>
      </c>
      <c r="D173" s="63">
        <v>9500.0969299999997</v>
      </c>
      <c r="E173" s="63">
        <v>9702.1933000000008</v>
      </c>
      <c r="F173" s="63">
        <v>202.096370000001</v>
      </c>
      <c r="G173" s="63">
        <v>2.03749</v>
      </c>
      <c r="H173" s="63">
        <v>204.13386000000099</v>
      </c>
      <c r="I173" s="63">
        <v>278.98694999999998</v>
      </c>
      <c r="J173" s="63">
        <v>483.12081000000097</v>
      </c>
      <c r="K173" s="63">
        <v>632.13592000000006</v>
      </c>
      <c r="L173" s="63">
        <v>2760.9187000000002</v>
      </c>
      <c r="M173" s="63">
        <v>671.38774999999998</v>
      </c>
      <c r="N173" s="63">
        <v>-2089.5309499999998</v>
      </c>
      <c r="O173" s="63">
        <v>-1277.17472</v>
      </c>
      <c r="P173" s="63">
        <v>812.35622999999998</v>
      </c>
      <c r="S173" s="146"/>
    </row>
    <row r="174" spans="2:19" s="21" customFormat="1" ht="21.75" customHeight="1" x14ac:dyDescent="0.2">
      <c r="B174" s="10">
        <v>4269</v>
      </c>
      <c r="C174" s="10" t="s">
        <v>194</v>
      </c>
      <c r="D174" s="52">
        <v>214290.58579000001</v>
      </c>
      <c r="E174" s="52">
        <v>221047.46348999999</v>
      </c>
      <c r="F174" s="52">
        <v>6756.87769999999</v>
      </c>
      <c r="G174" s="52">
        <v>4533.8915999999999</v>
      </c>
      <c r="H174" s="52">
        <v>11290.7693</v>
      </c>
      <c r="I174" s="52">
        <v>3355.9883</v>
      </c>
      <c r="J174" s="52">
        <v>14646.757600000001</v>
      </c>
      <c r="K174" s="52">
        <v>17540.87025</v>
      </c>
      <c r="L174" s="52">
        <v>31698.328300000001</v>
      </c>
      <c r="M174" s="52">
        <v>13785.2109</v>
      </c>
      <c r="N174" s="52">
        <v>-17913.117399999999</v>
      </c>
      <c r="O174" s="52">
        <v>13972.912829999999</v>
      </c>
      <c r="P174" s="52">
        <v>31886.03023</v>
      </c>
      <c r="S174" s="146"/>
    </row>
    <row r="175" spans="2:19" x14ac:dyDescent="0.2">
      <c r="B175" s="3">
        <v>4251</v>
      </c>
      <c r="C175" s="46" t="s">
        <v>195</v>
      </c>
      <c r="D175" s="63">
        <v>3109.7501400000001</v>
      </c>
      <c r="E175" s="63">
        <v>2924.3658999999998</v>
      </c>
      <c r="F175" s="63">
        <v>-185.38424000000001</v>
      </c>
      <c r="G175" s="63">
        <v>269.67061999999999</v>
      </c>
      <c r="H175" s="63">
        <v>84.286379999999795</v>
      </c>
      <c r="I175" s="63">
        <v>36.058199999999999</v>
      </c>
      <c r="J175" s="63">
        <v>120.34457999999999</v>
      </c>
      <c r="K175" s="63">
        <v>240.8099</v>
      </c>
      <c r="L175" s="63">
        <v>536.89070000000004</v>
      </c>
      <c r="M175" s="63">
        <v>317.09025000000003</v>
      </c>
      <c r="N175" s="63">
        <v>-219.80045000000001</v>
      </c>
      <c r="O175" s="63">
        <v>155.07828000000001</v>
      </c>
      <c r="P175" s="63">
        <v>374.87873000000002</v>
      </c>
      <c r="S175" s="146"/>
    </row>
    <row r="176" spans="2:19" x14ac:dyDescent="0.2">
      <c r="B176" s="3">
        <v>4252</v>
      </c>
      <c r="C176" s="46" t="s">
        <v>196</v>
      </c>
      <c r="D176" s="63">
        <v>28658.759610000001</v>
      </c>
      <c r="E176" s="63">
        <v>28910.813770000001</v>
      </c>
      <c r="F176" s="63">
        <v>252.05415999999599</v>
      </c>
      <c r="G176" s="63">
        <v>216.07826</v>
      </c>
      <c r="H176" s="63">
        <v>468.13241999999599</v>
      </c>
      <c r="I176" s="63">
        <v>1486.104</v>
      </c>
      <c r="J176" s="63">
        <v>1954.23642</v>
      </c>
      <c r="K176" s="63">
        <v>2072.7442000000001</v>
      </c>
      <c r="L176" s="63">
        <v>6568.8770999999997</v>
      </c>
      <c r="M176" s="63">
        <v>415.40710000000001</v>
      </c>
      <c r="N176" s="63">
        <v>-6153.47</v>
      </c>
      <c r="O176" s="63">
        <v>-3496.6173800000001</v>
      </c>
      <c r="P176" s="63">
        <v>2656.8526200000001</v>
      </c>
      <c r="S176" s="146"/>
    </row>
    <row r="177" spans="2:19" x14ac:dyDescent="0.2">
      <c r="B177" s="3">
        <v>4253</v>
      </c>
      <c r="C177" s="46" t="s">
        <v>197</v>
      </c>
      <c r="D177" s="63">
        <v>14936.136710000001</v>
      </c>
      <c r="E177" s="63">
        <v>15659.56775</v>
      </c>
      <c r="F177" s="63">
        <v>723.43103999999903</v>
      </c>
      <c r="G177" s="63">
        <v>-618.9778</v>
      </c>
      <c r="H177" s="63">
        <v>104.453239999999</v>
      </c>
      <c r="I177" s="63">
        <v>1226.0780500000001</v>
      </c>
      <c r="J177" s="63">
        <v>1330.5312899999999</v>
      </c>
      <c r="K177" s="63">
        <v>1921.3431499999999</v>
      </c>
      <c r="L177" s="63">
        <v>2091.9419499999999</v>
      </c>
      <c r="M177" s="63">
        <v>1139.49945</v>
      </c>
      <c r="N177" s="63">
        <v>-952.4425</v>
      </c>
      <c r="O177" s="63">
        <v>1243.94049</v>
      </c>
      <c r="P177" s="63">
        <v>2196.3829900000001</v>
      </c>
      <c r="S177" s="146"/>
    </row>
    <row r="178" spans="2:19" x14ac:dyDescent="0.2">
      <c r="B178" s="3">
        <v>4254</v>
      </c>
      <c r="C178" s="46" t="s">
        <v>198</v>
      </c>
      <c r="D178" s="63">
        <v>43521.648999999998</v>
      </c>
      <c r="E178" s="63">
        <v>44152.611349999999</v>
      </c>
      <c r="F178" s="63">
        <v>630.96235000000104</v>
      </c>
      <c r="G178" s="63">
        <v>-76.311449999999894</v>
      </c>
      <c r="H178" s="63">
        <v>554.65090000000203</v>
      </c>
      <c r="I178" s="63">
        <v>0</v>
      </c>
      <c r="J178" s="63">
        <v>554.65090000000203</v>
      </c>
      <c r="K178" s="63">
        <v>3638.6072300000001</v>
      </c>
      <c r="L178" s="63">
        <v>4927.0945400000001</v>
      </c>
      <c r="M178" s="63">
        <v>5673.9065000000001</v>
      </c>
      <c r="N178" s="63">
        <v>746.81195999999898</v>
      </c>
      <c r="O178" s="63">
        <v>5175.5562900000004</v>
      </c>
      <c r="P178" s="63">
        <v>4428.7443300000004</v>
      </c>
      <c r="S178" s="146"/>
    </row>
    <row r="179" spans="2:19" x14ac:dyDescent="0.2">
      <c r="B179" s="3">
        <v>4255</v>
      </c>
      <c r="C179" s="46" t="s">
        <v>199</v>
      </c>
      <c r="D179" s="63">
        <v>5417.5885399999997</v>
      </c>
      <c r="E179" s="63">
        <v>5690.0307499999999</v>
      </c>
      <c r="F179" s="63">
        <v>272.44220999999999</v>
      </c>
      <c r="G179" s="63">
        <v>3.4015499999999999</v>
      </c>
      <c r="H179" s="63">
        <v>275.84375999999997</v>
      </c>
      <c r="I179" s="63">
        <v>0</v>
      </c>
      <c r="J179" s="63">
        <v>275.84375999999997</v>
      </c>
      <c r="K179" s="63">
        <v>640.62004999999999</v>
      </c>
      <c r="L179" s="63">
        <v>219.9256</v>
      </c>
      <c r="M179" s="63">
        <v>67.348699999999994</v>
      </c>
      <c r="N179" s="63">
        <v>-152.57689999999999</v>
      </c>
      <c r="O179" s="63">
        <v>941.26246000000003</v>
      </c>
      <c r="P179" s="63">
        <v>1093.8393599999999</v>
      </c>
      <c r="S179" s="146"/>
    </row>
    <row r="180" spans="2:19" x14ac:dyDescent="0.2">
      <c r="B180" s="3">
        <v>4256</v>
      </c>
      <c r="C180" s="46" t="s">
        <v>200</v>
      </c>
      <c r="D180" s="63">
        <v>3365.14473</v>
      </c>
      <c r="E180" s="63">
        <v>3881.2729899999999</v>
      </c>
      <c r="F180" s="63">
        <v>516.12825999999905</v>
      </c>
      <c r="G180" s="63">
        <v>43.036459999999998</v>
      </c>
      <c r="H180" s="63">
        <v>559.16471999999897</v>
      </c>
      <c r="I180" s="63">
        <v>0</v>
      </c>
      <c r="J180" s="63">
        <v>559.16471999999897</v>
      </c>
      <c r="K180" s="63">
        <v>355.72255000000001</v>
      </c>
      <c r="L180" s="63">
        <v>1380.4443000000001</v>
      </c>
      <c r="M180" s="63">
        <v>340.84645</v>
      </c>
      <c r="N180" s="63">
        <v>-1039.5978500000001</v>
      </c>
      <c r="O180" s="63">
        <v>6.9661699999999298</v>
      </c>
      <c r="P180" s="63">
        <v>1046.56402</v>
      </c>
      <c r="S180" s="146"/>
    </row>
    <row r="181" spans="2:19" x14ac:dyDescent="0.2">
      <c r="B181" s="3">
        <v>4257</v>
      </c>
      <c r="C181" s="46" t="s">
        <v>201</v>
      </c>
      <c r="D181" s="63">
        <v>1970.4695999999999</v>
      </c>
      <c r="E181" s="63">
        <v>2778.9333499999998</v>
      </c>
      <c r="F181" s="63">
        <v>808.46375</v>
      </c>
      <c r="G181" s="63">
        <v>2.6671200000000002</v>
      </c>
      <c r="H181" s="63">
        <v>811.13086999999996</v>
      </c>
      <c r="I181" s="63">
        <v>127.36405000000001</v>
      </c>
      <c r="J181" s="63">
        <v>938.49491999999998</v>
      </c>
      <c r="K181" s="63">
        <v>297.08350000000002</v>
      </c>
      <c r="L181" s="63">
        <v>537.56955000000005</v>
      </c>
      <c r="M181" s="63">
        <v>236.37315000000001</v>
      </c>
      <c r="N181" s="63">
        <v>-301.19639999999998</v>
      </c>
      <c r="O181" s="63">
        <v>808.97331999999994</v>
      </c>
      <c r="P181" s="63">
        <v>1110.1697200000001</v>
      </c>
      <c r="S181" s="146"/>
    </row>
    <row r="182" spans="2:19" x14ac:dyDescent="0.2">
      <c r="B182" s="3">
        <v>4258</v>
      </c>
      <c r="C182" s="46" t="s">
        <v>9</v>
      </c>
      <c r="D182" s="63">
        <v>68836.758870000005</v>
      </c>
      <c r="E182" s="63">
        <v>70120.94571</v>
      </c>
      <c r="F182" s="63">
        <v>1284.1868400000001</v>
      </c>
      <c r="G182" s="63">
        <v>4128.5220499999996</v>
      </c>
      <c r="H182" s="63">
        <v>5412.7088899999999</v>
      </c>
      <c r="I182" s="63">
        <v>0</v>
      </c>
      <c r="J182" s="63">
        <v>5412.7088899999999</v>
      </c>
      <c r="K182" s="63">
        <v>4210.4681499999997</v>
      </c>
      <c r="L182" s="63">
        <v>9265.5707700000003</v>
      </c>
      <c r="M182" s="63">
        <v>3330.95795</v>
      </c>
      <c r="N182" s="63">
        <v>-5934.6128200000003</v>
      </c>
      <c r="O182" s="63">
        <v>5657.8960500000003</v>
      </c>
      <c r="P182" s="63">
        <v>11592.50887</v>
      </c>
      <c r="S182" s="146"/>
    </row>
    <row r="183" spans="2:19" x14ac:dyDescent="0.2">
      <c r="B183" s="3">
        <v>4259</v>
      </c>
      <c r="C183" s="46" t="s">
        <v>202</v>
      </c>
      <c r="D183" s="63">
        <v>2880.3720400000002</v>
      </c>
      <c r="E183" s="63">
        <v>2998.2975700000002</v>
      </c>
      <c r="F183" s="63">
        <v>117.925529999999</v>
      </c>
      <c r="G183" s="63">
        <v>-49.57329</v>
      </c>
      <c r="H183" s="63">
        <v>68.352239999999298</v>
      </c>
      <c r="I183" s="63">
        <v>1.714</v>
      </c>
      <c r="J183" s="63">
        <v>70.066239999999297</v>
      </c>
      <c r="K183" s="63">
        <v>270.89569999999998</v>
      </c>
      <c r="L183" s="63">
        <v>503.67070000000001</v>
      </c>
      <c r="M183" s="63">
        <v>204.30699999999999</v>
      </c>
      <c r="N183" s="63">
        <v>-299.36369999999999</v>
      </c>
      <c r="O183" s="63">
        <v>175.77323999999999</v>
      </c>
      <c r="P183" s="63">
        <v>475.13693999999998</v>
      </c>
      <c r="S183" s="146"/>
    </row>
    <row r="184" spans="2:19" x14ac:dyDescent="0.2">
      <c r="B184" s="3">
        <v>4260</v>
      </c>
      <c r="C184" s="46" t="s">
        <v>285</v>
      </c>
      <c r="D184" s="63">
        <v>13918.79844</v>
      </c>
      <c r="E184" s="63">
        <v>15199.458619999999</v>
      </c>
      <c r="F184" s="63">
        <v>1280.6601800000001</v>
      </c>
      <c r="G184" s="63">
        <v>72.211349999999996</v>
      </c>
      <c r="H184" s="63">
        <v>1352.8715299999999</v>
      </c>
      <c r="I184" s="63">
        <v>0</v>
      </c>
      <c r="J184" s="63">
        <v>1352.8715299999999</v>
      </c>
      <c r="K184" s="63">
        <v>930.16684999999995</v>
      </c>
      <c r="L184" s="63">
        <v>1261.7991500000001</v>
      </c>
      <c r="M184" s="63">
        <v>466.45460000000003</v>
      </c>
      <c r="N184" s="63">
        <v>-795.34455000000003</v>
      </c>
      <c r="O184" s="63">
        <v>1304.2633800000001</v>
      </c>
      <c r="P184" s="63">
        <v>2099.6079300000001</v>
      </c>
      <c r="S184" s="146"/>
    </row>
    <row r="185" spans="2:19" x14ac:dyDescent="0.2">
      <c r="B185" s="3">
        <v>4261</v>
      </c>
      <c r="C185" s="46" t="s">
        <v>203</v>
      </c>
      <c r="D185" s="63">
        <v>8359.8777900000005</v>
      </c>
      <c r="E185" s="63">
        <v>9106.3261899999998</v>
      </c>
      <c r="F185" s="63">
        <v>746.44839999999897</v>
      </c>
      <c r="G185" s="63">
        <v>151.5317</v>
      </c>
      <c r="H185" s="63">
        <v>897.98009999999897</v>
      </c>
      <c r="I185" s="63">
        <v>0</v>
      </c>
      <c r="J185" s="63">
        <v>897.98009999999897</v>
      </c>
      <c r="K185" s="63">
        <v>1212.80792</v>
      </c>
      <c r="L185" s="63">
        <v>1226.4217000000001</v>
      </c>
      <c r="M185" s="63">
        <v>325.03870000000001</v>
      </c>
      <c r="N185" s="63">
        <v>-901.38300000000004</v>
      </c>
      <c r="O185" s="63">
        <v>1396.65337</v>
      </c>
      <c r="P185" s="63">
        <v>2298.0363699999998</v>
      </c>
      <c r="S185" s="146"/>
    </row>
    <row r="186" spans="2:19" x14ac:dyDescent="0.2">
      <c r="B186" s="3">
        <v>4262</v>
      </c>
      <c r="C186" s="46" t="s">
        <v>204</v>
      </c>
      <c r="D186" s="63">
        <v>6144.2512999999999</v>
      </c>
      <c r="E186" s="63">
        <v>6101.9480100000001</v>
      </c>
      <c r="F186" s="63">
        <v>-42.303290000000999</v>
      </c>
      <c r="G186" s="63">
        <v>364.96679999999998</v>
      </c>
      <c r="H186" s="63">
        <v>322.66350999999901</v>
      </c>
      <c r="I186" s="63">
        <v>0</v>
      </c>
      <c r="J186" s="63">
        <v>322.66350999999901</v>
      </c>
      <c r="K186" s="63">
        <v>336.86779999999999</v>
      </c>
      <c r="L186" s="63">
        <v>1494.4050299999999</v>
      </c>
      <c r="M186" s="63">
        <v>140.66335000000001</v>
      </c>
      <c r="N186" s="63">
        <v>-1353.7416800000001</v>
      </c>
      <c r="O186" s="63">
        <v>-635.22911999999997</v>
      </c>
      <c r="P186" s="63">
        <v>718.51256000000001</v>
      </c>
      <c r="S186" s="146"/>
    </row>
    <row r="187" spans="2:19" x14ac:dyDescent="0.2">
      <c r="B187" s="3">
        <v>4263</v>
      </c>
      <c r="C187" s="46" t="s">
        <v>205</v>
      </c>
      <c r="D187" s="63">
        <v>9848.2825699999994</v>
      </c>
      <c r="E187" s="63">
        <v>9959.0516299999999</v>
      </c>
      <c r="F187" s="63">
        <v>110.769059999997</v>
      </c>
      <c r="G187" s="63">
        <v>32.057400000000001</v>
      </c>
      <c r="H187" s="63">
        <v>142.82645999999701</v>
      </c>
      <c r="I187" s="63">
        <v>478.67</v>
      </c>
      <c r="J187" s="63">
        <v>621.496459999997</v>
      </c>
      <c r="K187" s="63">
        <v>1008.74185</v>
      </c>
      <c r="L187" s="63">
        <v>1183.8396600000001</v>
      </c>
      <c r="M187" s="63">
        <v>983.37194999999997</v>
      </c>
      <c r="N187" s="63">
        <v>-200.46771000000001</v>
      </c>
      <c r="O187" s="63">
        <v>963.02300000000002</v>
      </c>
      <c r="P187" s="63">
        <v>1163.49071</v>
      </c>
      <c r="S187" s="146"/>
    </row>
    <row r="188" spans="2:19" x14ac:dyDescent="0.2">
      <c r="B188" s="3">
        <v>4264</v>
      </c>
      <c r="C188" s="46" t="s">
        <v>206</v>
      </c>
      <c r="D188" s="63">
        <v>3322.7464500000001</v>
      </c>
      <c r="E188" s="63">
        <v>3563.8398999999999</v>
      </c>
      <c r="F188" s="63">
        <v>241.09345000000101</v>
      </c>
      <c r="G188" s="63">
        <v>-5.38917</v>
      </c>
      <c r="H188" s="63">
        <v>235.70428000000101</v>
      </c>
      <c r="I188" s="63">
        <v>0</v>
      </c>
      <c r="J188" s="63">
        <v>235.70428000000101</v>
      </c>
      <c r="K188" s="63">
        <v>403.9914</v>
      </c>
      <c r="L188" s="63">
        <v>499.87754999999999</v>
      </c>
      <c r="M188" s="63">
        <v>143.94575</v>
      </c>
      <c r="N188" s="63">
        <v>-355.93180000000001</v>
      </c>
      <c r="O188" s="63">
        <v>275.37328000000002</v>
      </c>
      <c r="P188" s="63">
        <v>631.30507999999998</v>
      </c>
      <c r="S188" s="146"/>
    </row>
    <row r="189" spans="2:19" s="21" customFormat="1" ht="21.75" customHeight="1" x14ac:dyDescent="0.2">
      <c r="B189" s="10">
        <v>4299</v>
      </c>
      <c r="C189" s="10" t="s">
        <v>207</v>
      </c>
      <c r="D189" s="52">
        <v>313539.88384999998</v>
      </c>
      <c r="E189" s="52">
        <v>308289.75728000002</v>
      </c>
      <c r="F189" s="52">
        <v>-5250.1265699999904</v>
      </c>
      <c r="G189" s="52">
        <v>5517.74496</v>
      </c>
      <c r="H189" s="52">
        <v>267.61839000000799</v>
      </c>
      <c r="I189" s="52">
        <v>5579.9880599999997</v>
      </c>
      <c r="J189" s="52">
        <v>5847.6064500000102</v>
      </c>
      <c r="K189" s="52">
        <v>24776.711240000001</v>
      </c>
      <c r="L189" s="52">
        <v>50977.049729999999</v>
      </c>
      <c r="M189" s="52">
        <v>14861.462810000001</v>
      </c>
      <c r="N189" s="52">
        <v>-36115.586920000002</v>
      </c>
      <c r="O189" s="52">
        <v>-10305.09059</v>
      </c>
      <c r="P189" s="52">
        <v>25810.496330000002</v>
      </c>
      <c r="S189" s="146"/>
    </row>
    <row r="190" spans="2:19" x14ac:dyDescent="0.2">
      <c r="B190" s="3">
        <v>4271</v>
      </c>
      <c r="C190" s="46" t="s">
        <v>208</v>
      </c>
      <c r="D190" s="63">
        <v>32983.050499999998</v>
      </c>
      <c r="E190" s="63">
        <v>29687.188150000002</v>
      </c>
      <c r="F190" s="63">
        <v>-3295.8623499999999</v>
      </c>
      <c r="G190" s="63">
        <v>1423.62103</v>
      </c>
      <c r="H190" s="63">
        <v>-1872.2413200000001</v>
      </c>
      <c r="I190" s="63">
        <v>1344.047</v>
      </c>
      <c r="J190" s="63">
        <v>-528.19432000000199</v>
      </c>
      <c r="K190" s="63">
        <v>1900.41515</v>
      </c>
      <c r="L190" s="63">
        <v>5072.2766899999997</v>
      </c>
      <c r="M190" s="63">
        <v>1420.329</v>
      </c>
      <c r="N190" s="63">
        <v>-3651.94769</v>
      </c>
      <c r="O190" s="63">
        <v>-2282.58761</v>
      </c>
      <c r="P190" s="63">
        <v>1369.3600799999999</v>
      </c>
      <c r="S190" s="146"/>
    </row>
    <row r="191" spans="2:19" x14ac:dyDescent="0.2">
      <c r="B191" s="3">
        <v>4272</v>
      </c>
      <c r="C191" s="46" t="s">
        <v>209</v>
      </c>
      <c r="D191" s="63">
        <v>1142.59175</v>
      </c>
      <c r="E191" s="63">
        <v>1216.9712500000001</v>
      </c>
      <c r="F191" s="63">
        <v>74.379499999999993</v>
      </c>
      <c r="G191" s="63">
        <v>65.635980000000004</v>
      </c>
      <c r="H191" s="63">
        <v>140.01548</v>
      </c>
      <c r="I191" s="63">
        <v>0</v>
      </c>
      <c r="J191" s="63">
        <v>140.01548</v>
      </c>
      <c r="K191" s="63">
        <v>43.55</v>
      </c>
      <c r="L191" s="63">
        <v>137.7938</v>
      </c>
      <c r="M191" s="63">
        <v>68.548599999999993</v>
      </c>
      <c r="N191" s="63">
        <v>-69.245199999999997</v>
      </c>
      <c r="O191" s="63">
        <v>158.98773</v>
      </c>
      <c r="P191" s="63">
        <v>228.23293000000001</v>
      </c>
      <c r="S191" s="146"/>
    </row>
    <row r="192" spans="2:19" x14ac:dyDescent="0.2">
      <c r="B192" s="3">
        <v>4273</v>
      </c>
      <c r="C192" s="46" t="s">
        <v>210</v>
      </c>
      <c r="D192" s="63">
        <v>3743.0167499999998</v>
      </c>
      <c r="E192" s="63">
        <v>3504.7329800000002</v>
      </c>
      <c r="F192" s="63">
        <v>-238.28377</v>
      </c>
      <c r="G192" s="63">
        <v>51.8232</v>
      </c>
      <c r="H192" s="63">
        <v>-186.46056999999999</v>
      </c>
      <c r="I192" s="63">
        <v>216.94198</v>
      </c>
      <c r="J192" s="63">
        <v>30.481410000000501</v>
      </c>
      <c r="K192" s="63">
        <v>250.26775000000001</v>
      </c>
      <c r="L192" s="63">
        <v>239.31370000000001</v>
      </c>
      <c r="M192" s="63">
        <v>200.191</v>
      </c>
      <c r="N192" s="63">
        <v>-39.122700000000002</v>
      </c>
      <c r="O192" s="63">
        <v>47.697780000000002</v>
      </c>
      <c r="P192" s="63">
        <v>86.820480000000003</v>
      </c>
      <c r="S192" s="146"/>
    </row>
    <row r="193" spans="2:19" x14ac:dyDescent="0.2">
      <c r="B193" s="3">
        <v>4274</v>
      </c>
      <c r="C193" s="46" t="s">
        <v>211</v>
      </c>
      <c r="D193" s="63">
        <v>13978.83317</v>
      </c>
      <c r="E193" s="63">
        <v>14199.540209999999</v>
      </c>
      <c r="F193" s="63">
        <v>220.70704000000299</v>
      </c>
      <c r="G193" s="63">
        <v>79.344110000000001</v>
      </c>
      <c r="H193" s="63">
        <v>300.05115000000302</v>
      </c>
      <c r="I193" s="63">
        <v>484.45195000000001</v>
      </c>
      <c r="J193" s="63">
        <v>784.50310000000297</v>
      </c>
      <c r="K193" s="63">
        <v>1238.2061000000001</v>
      </c>
      <c r="L193" s="63">
        <v>1024.12365</v>
      </c>
      <c r="M193" s="63">
        <v>731.81245000000001</v>
      </c>
      <c r="N193" s="63">
        <v>-292.31119999999999</v>
      </c>
      <c r="O193" s="63">
        <v>1260.22235</v>
      </c>
      <c r="P193" s="63">
        <v>1552.5335500000001</v>
      </c>
      <c r="S193" s="146"/>
    </row>
    <row r="194" spans="2:19" x14ac:dyDescent="0.2">
      <c r="B194" s="3">
        <v>4275</v>
      </c>
      <c r="C194" s="46" t="s">
        <v>212</v>
      </c>
      <c r="D194" s="63">
        <v>3620.3626199999999</v>
      </c>
      <c r="E194" s="63">
        <v>3455.4045000000001</v>
      </c>
      <c r="F194" s="63">
        <v>-164.95812000000001</v>
      </c>
      <c r="G194" s="63">
        <v>-3.4665499999999998</v>
      </c>
      <c r="H194" s="63">
        <v>-168.42466999999999</v>
      </c>
      <c r="I194" s="63">
        <v>0</v>
      </c>
      <c r="J194" s="63">
        <v>-168.42466999999999</v>
      </c>
      <c r="K194" s="63">
        <v>194.62629999999999</v>
      </c>
      <c r="L194" s="63">
        <v>1274.1635900000001</v>
      </c>
      <c r="M194" s="63">
        <v>264.65404999999998</v>
      </c>
      <c r="N194" s="63">
        <v>-1009.50954</v>
      </c>
      <c r="O194" s="63">
        <v>-950.84595999999999</v>
      </c>
      <c r="P194" s="63">
        <v>58.663580000000103</v>
      </c>
      <c r="S194" s="146"/>
    </row>
    <row r="195" spans="2:19" x14ac:dyDescent="0.2">
      <c r="B195" s="3">
        <v>4276</v>
      </c>
      <c r="C195" s="46" t="s">
        <v>213</v>
      </c>
      <c r="D195" s="63">
        <v>17110.532749999998</v>
      </c>
      <c r="E195" s="63">
        <v>16867.806369999998</v>
      </c>
      <c r="F195" s="63">
        <v>-242.72637999999901</v>
      </c>
      <c r="G195" s="63">
        <v>471.58924000000002</v>
      </c>
      <c r="H195" s="63">
        <v>228.86286000000101</v>
      </c>
      <c r="I195" s="63">
        <v>0</v>
      </c>
      <c r="J195" s="63">
        <v>228.86286000000101</v>
      </c>
      <c r="K195" s="63">
        <v>1292.08185</v>
      </c>
      <c r="L195" s="63">
        <v>1415.9430299999999</v>
      </c>
      <c r="M195" s="63">
        <v>1143.78015</v>
      </c>
      <c r="N195" s="63">
        <v>-272.16287999999997</v>
      </c>
      <c r="O195" s="63">
        <v>1213.25848</v>
      </c>
      <c r="P195" s="63">
        <v>1485.42136</v>
      </c>
      <c r="S195" s="146"/>
    </row>
    <row r="196" spans="2:19" x14ac:dyDescent="0.2">
      <c r="B196" s="3">
        <v>4277</v>
      </c>
      <c r="C196" s="46" t="s">
        <v>214</v>
      </c>
      <c r="D196" s="63">
        <v>4132.11186</v>
      </c>
      <c r="E196" s="63">
        <v>4062.2395999999999</v>
      </c>
      <c r="F196" s="63">
        <v>-69.872260000000693</v>
      </c>
      <c r="G196" s="63">
        <v>15.06335</v>
      </c>
      <c r="H196" s="63">
        <v>-54.808910000000701</v>
      </c>
      <c r="I196" s="63">
        <v>115.21675</v>
      </c>
      <c r="J196" s="63">
        <v>60.407839999999297</v>
      </c>
      <c r="K196" s="63">
        <v>206.77225000000001</v>
      </c>
      <c r="L196" s="63">
        <v>1243.27817</v>
      </c>
      <c r="M196" s="63">
        <v>49.231050000000003</v>
      </c>
      <c r="N196" s="63">
        <v>-1194.0471199999999</v>
      </c>
      <c r="O196" s="63">
        <v>-974.15543000000002</v>
      </c>
      <c r="P196" s="63">
        <v>219.89169000000001</v>
      </c>
      <c r="S196" s="146"/>
    </row>
    <row r="197" spans="2:19" x14ac:dyDescent="0.2">
      <c r="B197" s="3">
        <v>4279</v>
      </c>
      <c r="C197" s="46" t="s">
        <v>215</v>
      </c>
      <c r="D197" s="63">
        <v>13323.75915</v>
      </c>
      <c r="E197" s="63">
        <v>14197.05724</v>
      </c>
      <c r="F197" s="63">
        <v>873.29809000000205</v>
      </c>
      <c r="G197" s="63">
        <v>21.228449999999999</v>
      </c>
      <c r="H197" s="63">
        <v>894.526540000002</v>
      </c>
      <c r="I197" s="63">
        <v>365.75125000000003</v>
      </c>
      <c r="J197" s="63">
        <v>1260.2777900000001</v>
      </c>
      <c r="K197" s="63">
        <v>1321.6011000000001</v>
      </c>
      <c r="L197" s="63">
        <v>1293.7771499999999</v>
      </c>
      <c r="M197" s="63">
        <v>363.45260000000002</v>
      </c>
      <c r="N197" s="63">
        <v>-930.32455000000004</v>
      </c>
      <c r="O197" s="63">
        <v>1313.0519400000001</v>
      </c>
      <c r="P197" s="63">
        <v>2243.3764900000001</v>
      </c>
      <c r="S197" s="146"/>
    </row>
    <row r="198" spans="2:19" x14ac:dyDescent="0.2">
      <c r="B198" s="3">
        <v>4280</v>
      </c>
      <c r="C198" s="46" t="s">
        <v>216</v>
      </c>
      <c r="D198" s="63">
        <v>46531.043109999999</v>
      </c>
      <c r="E198" s="63">
        <v>48069.081769999997</v>
      </c>
      <c r="F198" s="63">
        <v>1538.0386600000099</v>
      </c>
      <c r="G198" s="63">
        <v>-167.29491999999999</v>
      </c>
      <c r="H198" s="63">
        <v>1370.7437400000099</v>
      </c>
      <c r="I198" s="63">
        <v>272.74554999999998</v>
      </c>
      <c r="J198" s="63">
        <v>1643.48929000001</v>
      </c>
      <c r="K198" s="63">
        <v>3706.1208000000001</v>
      </c>
      <c r="L198" s="63">
        <v>5097.8462399999999</v>
      </c>
      <c r="M198" s="63">
        <v>1705.6812</v>
      </c>
      <c r="N198" s="63">
        <v>-3392.1650399999999</v>
      </c>
      <c r="O198" s="63">
        <v>1867.9483</v>
      </c>
      <c r="P198" s="63">
        <v>5260.1133399999999</v>
      </c>
      <c r="S198" s="146"/>
    </row>
    <row r="199" spans="2:19" x14ac:dyDescent="0.2">
      <c r="B199" s="3">
        <v>4281</v>
      </c>
      <c r="C199" s="46" t="s">
        <v>217</v>
      </c>
      <c r="D199" s="63">
        <v>5722.9048199999997</v>
      </c>
      <c r="E199" s="63">
        <v>5795.88699</v>
      </c>
      <c r="F199" s="63">
        <v>72.982170000000906</v>
      </c>
      <c r="G199" s="63">
        <v>-6.5943500000000004</v>
      </c>
      <c r="H199" s="63">
        <v>66.3878200000009</v>
      </c>
      <c r="I199" s="63">
        <v>255.1</v>
      </c>
      <c r="J199" s="63">
        <v>321.48782000000102</v>
      </c>
      <c r="K199" s="63">
        <v>599.95645000000002</v>
      </c>
      <c r="L199" s="63">
        <v>220.14429999999999</v>
      </c>
      <c r="M199" s="63">
        <v>152.6294</v>
      </c>
      <c r="N199" s="63">
        <v>-67.514899999999997</v>
      </c>
      <c r="O199" s="63">
        <v>572.63287000000003</v>
      </c>
      <c r="P199" s="63">
        <v>640.14777000000004</v>
      </c>
      <c r="S199" s="146"/>
    </row>
    <row r="200" spans="2:19" x14ac:dyDescent="0.2">
      <c r="B200" s="3">
        <v>4282</v>
      </c>
      <c r="C200" s="46" t="s">
        <v>218</v>
      </c>
      <c r="D200" s="63">
        <v>36342.315159999998</v>
      </c>
      <c r="E200" s="63">
        <v>32645.548360000001</v>
      </c>
      <c r="F200" s="63">
        <v>-3696.7667999999999</v>
      </c>
      <c r="G200" s="63">
        <v>457.23025000000001</v>
      </c>
      <c r="H200" s="63">
        <v>-3239.5365499999998</v>
      </c>
      <c r="I200" s="63">
        <v>1826.8857800000001</v>
      </c>
      <c r="J200" s="63">
        <v>-1412.65077</v>
      </c>
      <c r="K200" s="63">
        <v>5191.9374500000004</v>
      </c>
      <c r="L200" s="63">
        <v>8647.07395</v>
      </c>
      <c r="M200" s="63">
        <v>4489.0118000000002</v>
      </c>
      <c r="N200" s="63">
        <v>-4158.0621499999997</v>
      </c>
      <c r="O200" s="63">
        <v>-2251.1543000000001</v>
      </c>
      <c r="P200" s="63">
        <v>1906.9078500000001</v>
      </c>
      <c r="S200" s="146"/>
    </row>
    <row r="201" spans="2:19" x14ac:dyDescent="0.2">
      <c r="B201" s="3">
        <v>4283</v>
      </c>
      <c r="C201" s="46" t="s">
        <v>219</v>
      </c>
      <c r="D201" s="63">
        <v>16371.78413</v>
      </c>
      <c r="E201" s="63">
        <v>14235.77217</v>
      </c>
      <c r="F201" s="63">
        <v>-2136.0119599999998</v>
      </c>
      <c r="G201" s="63">
        <v>111.25372</v>
      </c>
      <c r="H201" s="63">
        <v>-2024.7582399999999</v>
      </c>
      <c r="I201" s="63">
        <v>557.78</v>
      </c>
      <c r="J201" s="63">
        <v>-1466.9782399999999</v>
      </c>
      <c r="K201" s="63">
        <v>1107.9421500000001</v>
      </c>
      <c r="L201" s="63">
        <v>3014.3629000000001</v>
      </c>
      <c r="M201" s="63">
        <v>466.78025000000002</v>
      </c>
      <c r="N201" s="63">
        <v>-2547.5826499999998</v>
      </c>
      <c r="O201" s="63">
        <v>-3365.1759400000001</v>
      </c>
      <c r="P201" s="63">
        <v>-817.59329000000002</v>
      </c>
      <c r="S201" s="146"/>
    </row>
    <row r="202" spans="2:19" x14ac:dyDescent="0.2">
      <c r="B202" s="3">
        <v>4284</v>
      </c>
      <c r="C202" s="46" t="s">
        <v>220</v>
      </c>
      <c r="D202" s="63">
        <v>4691.9529899999998</v>
      </c>
      <c r="E202" s="63">
        <v>4459.25306</v>
      </c>
      <c r="F202" s="63">
        <v>-232.699929999999</v>
      </c>
      <c r="G202" s="63">
        <v>207.55955</v>
      </c>
      <c r="H202" s="63">
        <v>-25.1403799999988</v>
      </c>
      <c r="I202" s="63">
        <v>0</v>
      </c>
      <c r="J202" s="63">
        <v>-25.1403799999988</v>
      </c>
      <c r="K202" s="63">
        <v>401.25378999999998</v>
      </c>
      <c r="L202" s="63">
        <v>2007.1044999999999</v>
      </c>
      <c r="M202" s="63">
        <v>336.55309999999997</v>
      </c>
      <c r="N202" s="63">
        <v>-1670.5514000000001</v>
      </c>
      <c r="O202" s="63">
        <v>-1311.2673199999999</v>
      </c>
      <c r="P202" s="63">
        <v>359.28408000000002</v>
      </c>
      <c r="S202" s="146"/>
    </row>
    <row r="203" spans="2:19" x14ac:dyDescent="0.2">
      <c r="B203" s="3">
        <v>4285</v>
      </c>
      <c r="C203" s="46" t="s">
        <v>221</v>
      </c>
      <c r="D203" s="63">
        <v>15300.15969</v>
      </c>
      <c r="E203" s="63">
        <v>15639.819240000001</v>
      </c>
      <c r="F203" s="63">
        <v>339.65954999999502</v>
      </c>
      <c r="G203" s="63">
        <v>16.70054</v>
      </c>
      <c r="H203" s="63">
        <v>356.36008999999501</v>
      </c>
      <c r="I203" s="63">
        <v>107.203</v>
      </c>
      <c r="J203" s="63">
        <v>463.56308999999499</v>
      </c>
      <c r="K203" s="63">
        <v>1612.7017000000001</v>
      </c>
      <c r="L203" s="63">
        <v>1113.8556000000001</v>
      </c>
      <c r="M203" s="63">
        <v>161.20335</v>
      </c>
      <c r="N203" s="63">
        <v>-952.65224999999998</v>
      </c>
      <c r="O203" s="63">
        <v>950.08154000000002</v>
      </c>
      <c r="P203" s="63">
        <v>1902.73379</v>
      </c>
      <c r="S203" s="146"/>
    </row>
    <row r="204" spans="2:19" x14ac:dyDescent="0.2">
      <c r="B204" s="3">
        <v>4286</v>
      </c>
      <c r="C204" s="46" t="s">
        <v>222</v>
      </c>
      <c r="D204" s="63">
        <v>6523.1108100000001</v>
      </c>
      <c r="E204" s="63">
        <v>6328.2343000000001</v>
      </c>
      <c r="F204" s="63">
        <v>-194.87650999999801</v>
      </c>
      <c r="G204" s="63">
        <v>45.1494</v>
      </c>
      <c r="H204" s="63">
        <v>-149.72710999999799</v>
      </c>
      <c r="I204" s="63">
        <v>13.680199999999999</v>
      </c>
      <c r="J204" s="63">
        <v>-136.04690999999801</v>
      </c>
      <c r="K204" s="63">
        <v>274.95530000000002</v>
      </c>
      <c r="L204" s="63">
        <v>1620.7833000000001</v>
      </c>
      <c r="M204" s="63">
        <v>273.16365000000002</v>
      </c>
      <c r="N204" s="63">
        <v>-1347.6196500000001</v>
      </c>
      <c r="O204" s="63">
        <v>-1236.79186</v>
      </c>
      <c r="P204" s="63">
        <v>110.82778999999999</v>
      </c>
      <c r="S204" s="146"/>
    </row>
    <row r="205" spans="2:19" x14ac:dyDescent="0.2">
      <c r="B205" s="3">
        <v>4287</v>
      </c>
      <c r="C205" s="46" t="s">
        <v>223</v>
      </c>
      <c r="D205" s="63">
        <v>6217.2285199999997</v>
      </c>
      <c r="E205" s="63">
        <v>6300.4585500000003</v>
      </c>
      <c r="F205" s="63">
        <v>83.230029999998393</v>
      </c>
      <c r="G205" s="63">
        <v>129.33785</v>
      </c>
      <c r="H205" s="63">
        <v>212.56787999999801</v>
      </c>
      <c r="I205" s="63">
        <v>0</v>
      </c>
      <c r="J205" s="63">
        <v>212.56787999999801</v>
      </c>
      <c r="K205" s="63">
        <v>373.69704999999999</v>
      </c>
      <c r="L205" s="63">
        <v>1033.8838499999999</v>
      </c>
      <c r="M205" s="63">
        <v>338.30491000000001</v>
      </c>
      <c r="N205" s="63">
        <v>-695.57893999999999</v>
      </c>
      <c r="O205" s="63">
        <v>-122.84671</v>
      </c>
      <c r="P205" s="63">
        <v>572.73222999999996</v>
      </c>
      <c r="S205" s="146"/>
    </row>
    <row r="206" spans="2:19" x14ac:dyDescent="0.2">
      <c r="B206" s="3">
        <v>4288</v>
      </c>
      <c r="C206" s="46" t="s">
        <v>224</v>
      </c>
      <c r="D206" s="63">
        <v>793.86109999999996</v>
      </c>
      <c r="E206" s="63">
        <v>828.81584999999995</v>
      </c>
      <c r="F206" s="63">
        <v>34.954749999999898</v>
      </c>
      <c r="G206" s="63">
        <v>64.667649999999995</v>
      </c>
      <c r="H206" s="63">
        <v>99.622399999999899</v>
      </c>
      <c r="I206" s="63">
        <v>20.1846</v>
      </c>
      <c r="J206" s="63">
        <v>119.807</v>
      </c>
      <c r="K206" s="63">
        <v>48.947749999999999</v>
      </c>
      <c r="L206" s="63">
        <v>222.2379</v>
      </c>
      <c r="M206" s="63">
        <v>1.575</v>
      </c>
      <c r="N206" s="63">
        <v>-220.66290000000001</v>
      </c>
      <c r="O206" s="63">
        <v>-63.513500000000001</v>
      </c>
      <c r="P206" s="63">
        <v>157.14940000000001</v>
      </c>
      <c r="S206" s="146"/>
    </row>
    <row r="207" spans="2:19" x14ac:dyDescent="0.2">
      <c r="B207" s="3">
        <v>4289</v>
      </c>
      <c r="C207" s="46" t="s">
        <v>10</v>
      </c>
      <c r="D207" s="63">
        <v>85011.264970000004</v>
      </c>
      <c r="E207" s="63">
        <v>86795.946689999997</v>
      </c>
      <c r="F207" s="63">
        <v>1784.68172000001</v>
      </c>
      <c r="G207" s="63">
        <v>2534.8964599999999</v>
      </c>
      <c r="H207" s="63">
        <v>4319.5781800000104</v>
      </c>
      <c r="I207" s="63">
        <v>0</v>
      </c>
      <c r="J207" s="63">
        <v>4319.5781800000104</v>
      </c>
      <c r="K207" s="63">
        <v>5011.6782999999996</v>
      </c>
      <c r="L207" s="63">
        <v>16299.08741</v>
      </c>
      <c r="M207" s="63">
        <v>2694.5612500000002</v>
      </c>
      <c r="N207" s="63">
        <v>-13604.526159999999</v>
      </c>
      <c r="O207" s="63">
        <v>-5130.6329500000002</v>
      </c>
      <c r="P207" s="63">
        <v>8473.8932100000002</v>
      </c>
      <c r="S207" s="146"/>
    </row>
    <row r="208" spans="2:19" s="21" customFormat="1" ht="21.75" customHeight="1" x14ac:dyDescent="0.2">
      <c r="B208" s="10">
        <v>4329</v>
      </c>
      <c r="C208" s="10" t="s">
        <v>225</v>
      </c>
      <c r="D208" s="52">
        <v>173294.60808999999</v>
      </c>
      <c r="E208" s="52">
        <v>165542.49067999999</v>
      </c>
      <c r="F208" s="52">
        <v>-7752.1174099999998</v>
      </c>
      <c r="G208" s="52">
        <v>5628.1322200000004</v>
      </c>
      <c r="H208" s="52">
        <v>-2123.9851899999999</v>
      </c>
      <c r="I208" s="52">
        <v>14780.162990000001</v>
      </c>
      <c r="J208" s="52">
        <v>12656.177799999999</v>
      </c>
      <c r="K208" s="52">
        <v>10993.070019999999</v>
      </c>
      <c r="L208" s="52">
        <v>34922.878149999997</v>
      </c>
      <c r="M208" s="52">
        <v>8440.9489200000007</v>
      </c>
      <c r="N208" s="52">
        <v>-26481.929230000002</v>
      </c>
      <c r="O208" s="52">
        <v>-5469.7370999999903</v>
      </c>
      <c r="P208" s="52">
        <v>21012.192129999999</v>
      </c>
      <c r="S208" s="146"/>
    </row>
    <row r="209" spans="2:19" x14ac:dyDescent="0.2">
      <c r="B209" s="3">
        <v>4323</v>
      </c>
      <c r="C209" s="46" t="s">
        <v>226</v>
      </c>
      <c r="D209" s="63">
        <v>26153.69209</v>
      </c>
      <c r="E209" s="63">
        <v>28702.177339999998</v>
      </c>
      <c r="F209" s="63">
        <v>2548.4852499999902</v>
      </c>
      <c r="G209" s="63">
        <v>1532.0909999999999</v>
      </c>
      <c r="H209" s="63">
        <v>4080.5762499999901</v>
      </c>
      <c r="I209" s="63">
        <v>156.80000000000001</v>
      </c>
      <c r="J209" s="63">
        <v>4237.3762499999903</v>
      </c>
      <c r="K209" s="63">
        <v>1562.7051799999999</v>
      </c>
      <c r="L209" s="63">
        <v>5032.7384000000002</v>
      </c>
      <c r="M209" s="63">
        <v>932.40449999999998</v>
      </c>
      <c r="N209" s="63">
        <v>-4100.3338999999996</v>
      </c>
      <c r="O209" s="63">
        <v>1650.5693799999999</v>
      </c>
      <c r="P209" s="63">
        <v>5750.9032800000004</v>
      </c>
      <c r="S209" s="146"/>
    </row>
    <row r="210" spans="2:19" x14ac:dyDescent="0.2">
      <c r="B210" s="3">
        <v>4301</v>
      </c>
      <c r="C210" s="46" t="s">
        <v>227</v>
      </c>
      <c r="D210" s="63">
        <v>1382.2474400000001</v>
      </c>
      <c r="E210" s="63">
        <v>1308.0046500000001</v>
      </c>
      <c r="F210" s="63">
        <v>-74.242789999999601</v>
      </c>
      <c r="G210" s="63">
        <v>7.8703700000000003</v>
      </c>
      <c r="H210" s="63">
        <v>-66.372419999999593</v>
      </c>
      <c r="I210" s="63">
        <v>66.400000000000006</v>
      </c>
      <c r="J210" s="63">
        <v>2.75800000004238E-2</v>
      </c>
      <c r="K210" s="63">
        <v>83.847999999999999</v>
      </c>
      <c r="L210" s="63">
        <v>62.265549999999998</v>
      </c>
      <c r="M210" s="63">
        <v>0</v>
      </c>
      <c r="N210" s="63">
        <v>-62.265549999999998</v>
      </c>
      <c r="O210" s="63">
        <v>-21.13897</v>
      </c>
      <c r="P210" s="63">
        <v>41.126579999999997</v>
      </c>
      <c r="S210" s="146"/>
    </row>
    <row r="211" spans="2:19" x14ac:dyDescent="0.2">
      <c r="B211" s="3">
        <v>4302</v>
      </c>
      <c r="C211" s="46" t="s">
        <v>228</v>
      </c>
      <c r="D211" s="63">
        <v>1033.83266</v>
      </c>
      <c r="E211" s="63">
        <v>1421.3321000000001</v>
      </c>
      <c r="F211" s="63">
        <v>387.49943999999999</v>
      </c>
      <c r="G211" s="63">
        <v>68.93674</v>
      </c>
      <c r="H211" s="63">
        <v>456.43617999999998</v>
      </c>
      <c r="I211" s="63">
        <v>102.577</v>
      </c>
      <c r="J211" s="63">
        <v>559.01318000000003</v>
      </c>
      <c r="K211" s="63">
        <v>158.51929999999999</v>
      </c>
      <c r="L211" s="63">
        <v>27</v>
      </c>
      <c r="M211" s="63">
        <v>64.245500000000007</v>
      </c>
      <c r="N211" s="63">
        <v>37.2455</v>
      </c>
      <c r="O211" s="63">
        <v>653.53408000000002</v>
      </c>
      <c r="P211" s="63">
        <v>616.28858000000002</v>
      </c>
      <c r="S211" s="146"/>
    </row>
    <row r="212" spans="2:19" x14ac:dyDescent="0.2">
      <c r="B212" s="3">
        <v>4303</v>
      </c>
      <c r="C212" s="46" t="s">
        <v>229</v>
      </c>
      <c r="D212" s="63">
        <v>15119.28557</v>
      </c>
      <c r="E212" s="63">
        <v>16046.71334</v>
      </c>
      <c r="F212" s="63">
        <v>927.42776999999796</v>
      </c>
      <c r="G212" s="63">
        <v>-83.616990000000001</v>
      </c>
      <c r="H212" s="63">
        <v>843.81077999999798</v>
      </c>
      <c r="I212" s="63">
        <v>0</v>
      </c>
      <c r="J212" s="63">
        <v>843.81077999999798</v>
      </c>
      <c r="K212" s="63">
        <v>1127.47075</v>
      </c>
      <c r="L212" s="63">
        <v>4203.4051399999998</v>
      </c>
      <c r="M212" s="63">
        <v>803.00040000000001</v>
      </c>
      <c r="N212" s="63">
        <v>-3400.4047399999999</v>
      </c>
      <c r="O212" s="63">
        <v>-1386.5796600000001</v>
      </c>
      <c r="P212" s="63">
        <v>2013.8250800000001</v>
      </c>
      <c r="S212" s="146"/>
    </row>
    <row r="213" spans="2:19" x14ac:dyDescent="0.2">
      <c r="B213" s="3">
        <v>4304</v>
      </c>
      <c r="C213" s="46" t="s">
        <v>230</v>
      </c>
      <c r="D213" s="63">
        <v>21148.174849999999</v>
      </c>
      <c r="E213" s="63">
        <v>19809.522389999998</v>
      </c>
      <c r="F213" s="63">
        <v>-1338.65246</v>
      </c>
      <c r="G213" s="63">
        <v>112.08369999999999</v>
      </c>
      <c r="H213" s="63">
        <v>-1226.5687600000001</v>
      </c>
      <c r="I213" s="63">
        <v>820.33799999999997</v>
      </c>
      <c r="J213" s="63">
        <v>-406.230760000001</v>
      </c>
      <c r="K213" s="63">
        <v>1336.0419999999999</v>
      </c>
      <c r="L213" s="63">
        <v>4178.7240000000002</v>
      </c>
      <c r="M213" s="63">
        <v>263.7799</v>
      </c>
      <c r="N213" s="63">
        <v>-3914.9441000000002</v>
      </c>
      <c r="O213" s="63">
        <v>-3996.4822600000002</v>
      </c>
      <c r="P213" s="63">
        <v>-81.538159999999905</v>
      </c>
      <c r="S213" s="146"/>
    </row>
    <row r="214" spans="2:19" x14ac:dyDescent="0.2">
      <c r="B214" s="3">
        <v>4305</v>
      </c>
      <c r="C214" s="46" t="s">
        <v>231</v>
      </c>
      <c r="D214" s="63">
        <v>12409.90861</v>
      </c>
      <c r="E214" s="63">
        <v>12379.05004</v>
      </c>
      <c r="F214" s="63">
        <v>-30.858570000002199</v>
      </c>
      <c r="G214" s="63">
        <v>71.627499999999998</v>
      </c>
      <c r="H214" s="63">
        <v>40.768929999997802</v>
      </c>
      <c r="I214" s="63">
        <v>0</v>
      </c>
      <c r="J214" s="63">
        <v>40.768929999997802</v>
      </c>
      <c r="K214" s="63">
        <v>790.09720000000004</v>
      </c>
      <c r="L214" s="63">
        <v>1662.9788000000001</v>
      </c>
      <c r="M214" s="63">
        <v>377.53244999999998</v>
      </c>
      <c r="N214" s="63">
        <v>-1285.4463499999999</v>
      </c>
      <c r="O214" s="63">
        <v>-321.82911999999999</v>
      </c>
      <c r="P214" s="63">
        <v>963.61722999999995</v>
      </c>
      <c r="S214" s="146"/>
    </row>
    <row r="215" spans="2:19" x14ac:dyDescent="0.2">
      <c r="B215" s="3">
        <v>4306</v>
      </c>
      <c r="C215" s="46" t="s">
        <v>232</v>
      </c>
      <c r="D215" s="63">
        <v>2314.9853499999999</v>
      </c>
      <c r="E215" s="63">
        <v>2303.5600199999999</v>
      </c>
      <c r="F215" s="63">
        <v>-11.4253299999991</v>
      </c>
      <c r="G215" s="63">
        <v>113.37132</v>
      </c>
      <c r="H215" s="63">
        <v>101.945990000001</v>
      </c>
      <c r="I215" s="63">
        <v>239.04275000000001</v>
      </c>
      <c r="J215" s="63">
        <v>340.98874000000097</v>
      </c>
      <c r="K215" s="63">
        <v>302.47710000000001</v>
      </c>
      <c r="L215" s="63">
        <v>335.34228000000002</v>
      </c>
      <c r="M215" s="63">
        <v>47.469050000000003</v>
      </c>
      <c r="N215" s="63">
        <v>-287.87322999999998</v>
      </c>
      <c r="O215" s="63">
        <v>77.601510000000005</v>
      </c>
      <c r="P215" s="63">
        <v>365.47474</v>
      </c>
      <c r="S215" s="146"/>
    </row>
    <row r="216" spans="2:19" x14ac:dyDescent="0.2">
      <c r="B216" s="3">
        <v>4307</v>
      </c>
      <c r="C216" s="46" t="s">
        <v>233</v>
      </c>
      <c r="D216" s="63">
        <v>3455.2930700000002</v>
      </c>
      <c r="E216" s="63">
        <v>3744.1538799999998</v>
      </c>
      <c r="F216" s="63">
        <v>288.86080999999803</v>
      </c>
      <c r="G216" s="63">
        <v>191.76830000000001</v>
      </c>
      <c r="H216" s="63">
        <v>480.62910999999798</v>
      </c>
      <c r="I216" s="63">
        <v>53.995950000000001</v>
      </c>
      <c r="J216" s="63">
        <v>534.62505999999803</v>
      </c>
      <c r="K216" s="63">
        <v>184.17740000000001</v>
      </c>
      <c r="L216" s="63">
        <v>1016.18815</v>
      </c>
      <c r="M216" s="63">
        <v>535.06309999999996</v>
      </c>
      <c r="N216" s="63">
        <v>-481.12504999999999</v>
      </c>
      <c r="O216" s="63">
        <v>212.08541</v>
      </c>
      <c r="P216" s="63">
        <v>693.21046000000001</v>
      </c>
      <c r="S216" s="146"/>
    </row>
    <row r="217" spans="2:19" x14ac:dyDescent="0.2">
      <c r="B217" s="3">
        <v>4308</v>
      </c>
      <c r="C217" s="46" t="s">
        <v>234</v>
      </c>
      <c r="D217" s="63">
        <v>2355.9868000000001</v>
      </c>
      <c r="E217" s="63">
        <v>2454.3770500000001</v>
      </c>
      <c r="F217" s="63">
        <v>98.390250000000506</v>
      </c>
      <c r="G217" s="63">
        <v>35.508769999999998</v>
      </c>
      <c r="H217" s="63">
        <v>133.89902000000001</v>
      </c>
      <c r="I217" s="63">
        <v>37.26</v>
      </c>
      <c r="J217" s="63">
        <v>171.15902</v>
      </c>
      <c r="K217" s="63">
        <v>152.25800000000001</v>
      </c>
      <c r="L217" s="63">
        <v>215.173</v>
      </c>
      <c r="M217" s="63">
        <v>20.222000000000001</v>
      </c>
      <c r="N217" s="63">
        <v>-194.95099999999999</v>
      </c>
      <c r="O217" s="63">
        <v>52.749569999999999</v>
      </c>
      <c r="P217" s="63">
        <v>247.70057</v>
      </c>
      <c r="S217" s="146"/>
    </row>
    <row r="218" spans="2:19" x14ac:dyDescent="0.2">
      <c r="B218" s="3">
        <v>4309</v>
      </c>
      <c r="C218" s="46" t="s">
        <v>235</v>
      </c>
      <c r="D218" s="63">
        <v>27818.376390000001</v>
      </c>
      <c r="E218" s="63">
        <v>16960.865900000001</v>
      </c>
      <c r="F218" s="63">
        <v>-10857.510490000001</v>
      </c>
      <c r="G218" s="63">
        <v>2462.1527500000002</v>
      </c>
      <c r="H218" s="63">
        <v>-8395.3577399999995</v>
      </c>
      <c r="I218" s="63">
        <v>11668.13775</v>
      </c>
      <c r="J218" s="63">
        <v>3272.7800099999999</v>
      </c>
      <c r="K218" s="63">
        <v>987.36955</v>
      </c>
      <c r="L218" s="63">
        <v>4771.4473500000004</v>
      </c>
      <c r="M218" s="63">
        <v>186.96125000000001</v>
      </c>
      <c r="N218" s="63">
        <v>-4584.4861000000001</v>
      </c>
      <c r="O218" s="63">
        <v>-745.70834000000002</v>
      </c>
      <c r="P218" s="63">
        <v>3838.7777599999999</v>
      </c>
      <c r="S218" s="146"/>
    </row>
    <row r="219" spans="2:19" x14ac:dyDescent="0.2">
      <c r="B219" s="3">
        <v>4310</v>
      </c>
      <c r="C219" s="46" t="s">
        <v>236</v>
      </c>
      <c r="D219" s="63">
        <v>6461.5308100000002</v>
      </c>
      <c r="E219" s="63">
        <v>6043.2244600000004</v>
      </c>
      <c r="F219" s="63">
        <v>-418.30634999999899</v>
      </c>
      <c r="G219" s="63">
        <v>115.1593</v>
      </c>
      <c r="H219" s="63">
        <v>-303.14704999999901</v>
      </c>
      <c r="I219" s="63">
        <v>207.31915000000001</v>
      </c>
      <c r="J219" s="63">
        <v>-95.827899999998706</v>
      </c>
      <c r="K219" s="63">
        <v>375.52179999999998</v>
      </c>
      <c r="L219" s="63">
        <v>1067.53386</v>
      </c>
      <c r="M219" s="63">
        <v>23.799050000000001</v>
      </c>
      <c r="N219" s="63">
        <v>-1043.7348099999999</v>
      </c>
      <c r="O219" s="63">
        <v>-939.79359999999997</v>
      </c>
      <c r="P219" s="63">
        <v>103.94121</v>
      </c>
      <c r="S219" s="146"/>
    </row>
    <row r="220" spans="2:19" x14ac:dyDescent="0.2">
      <c r="B220" s="3">
        <v>4311</v>
      </c>
      <c r="C220" s="46" t="s">
        <v>237</v>
      </c>
      <c r="D220" s="63">
        <v>7792.9131900000002</v>
      </c>
      <c r="E220" s="63">
        <v>8208.3052599999992</v>
      </c>
      <c r="F220" s="63">
        <v>415.39207000000198</v>
      </c>
      <c r="G220" s="63">
        <v>117.40046</v>
      </c>
      <c r="H220" s="63">
        <v>532.79253000000199</v>
      </c>
      <c r="I220" s="63">
        <v>576.92555000000004</v>
      </c>
      <c r="J220" s="63">
        <v>1109.7180800000001</v>
      </c>
      <c r="K220" s="63">
        <v>596.10145</v>
      </c>
      <c r="L220" s="63">
        <v>1570.3732500000001</v>
      </c>
      <c r="M220" s="63">
        <v>520.29840000000002</v>
      </c>
      <c r="N220" s="63">
        <v>-1050.07485</v>
      </c>
      <c r="O220" s="63">
        <v>138.44568000000001</v>
      </c>
      <c r="P220" s="63">
        <v>1188.52053</v>
      </c>
      <c r="S220" s="146"/>
    </row>
    <row r="221" spans="2:19" x14ac:dyDescent="0.2">
      <c r="B221" s="3">
        <v>4312</v>
      </c>
      <c r="C221" s="46" t="s">
        <v>286</v>
      </c>
      <c r="D221" s="63">
        <v>11921.93598</v>
      </c>
      <c r="E221" s="63">
        <v>12247.77649</v>
      </c>
      <c r="F221" s="63">
        <v>325.84050999999999</v>
      </c>
      <c r="G221" s="63">
        <v>-45.101010000000002</v>
      </c>
      <c r="H221" s="63">
        <v>280.73950000000002</v>
      </c>
      <c r="I221" s="63">
        <v>120.44465</v>
      </c>
      <c r="J221" s="63">
        <v>401.18414999999999</v>
      </c>
      <c r="K221" s="63">
        <v>1162.8778</v>
      </c>
      <c r="L221" s="63">
        <v>3305.6350000000002</v>
      </c>
      <c r="M221" s="63">
        <v>2397.71675</v>
      </c>
      <c r="N221" s="63">
        <v>-907.91824999999994</v>
      </c>
      <c r="O221" s="63">
        <v>884.30645000000004</v>
      </c>
      <c r="P221" s="63">
        <v>1792.2247</v>
      </c>
      <c r="S221" s="146"/>
    </row>
    <row r="222" spans="2:19" x14ac:dyDescent="0.2">
      <c r="B222" s="3">
        <v>4313</v>
      </c>
      <c r="C222" s="46" t="s">
        <v>238</v>
      </c>
      <c r="D222" s="63">
        <v>7669.2034599999997</v>
      </c>
      <c r="E222" s="63">
        <v>8481.9938899999997</v>
      </c>
      <c r="F222" s="63">
        <v>812.79043000000297</v>
      </c>
      <c r="G222" s="63">
        <v>-33.013570000000001</v>
      </c>
      <c r="H222" s="63">
        <v>779.77686000000301</v>
      </c>
      <c r="I222" s="63">
        <v>0</v>
      </c>
      <c r="J222" s="63">
        <v>779.77686000000301</v>
      </c>
      <c r="K222" s="63">
        <v>622.52209000000005</v>
      </c>
      <c r="L222" s="63">
        <v>1021.77245</v>
      </c>
      <c r="M222" s="63">
        <v>193.09701999999999</v>
      </c>
      <c r="N222" s="63">
        <v>-828.67543000000001</v>
      </c>
      <c r="O222" s="63">
        <v>535.31286999999998</v>
      </c>
      <c r="P222" s="63">
        <v>1363.9883</v>
      </c>
      <c r="S222" s="146"/>
    </row>
    <row r="223" spans="2:19" x14ac:dyDescent="0.2">
      <c r="B223" s="3">
        <v>4314</v>
      </c>
      <c r="C223" s="46" t="s">
        <v>239</v>
      </c>
      <c r="D223" s="63">
        <v>1376.51902</v>
      </c>
      <c r="E223" s="63">
        <v>1243.1608000000001</v>
      </c>
      <c r="F223" s="63">
        <v>-133.35821999999999</v>
      </c>
      <c r="G223" s="63">
        <v>26.057700000000001</v>
      </c>
      <c r="H223" s="63">
        <v>-107.30052000000001</v>
      </c>
      <c r="I223" s="63">
        <v>60.244</v>
      </c>
      <c r="J223" s="63">
        <v>-47.056519999999999</v>
      </c>
      <c r="K223" s="63">
        <v>100.633</v>
      </c>
      <c r="L223" s="63">
        <v>86.274699999999996</v>
      </c>
      <c r="M223" s="63">
        <v>0</v>
      </c>
      <c r="N223" s="63">
        <v>-86.274699999999996</v>
      </c>
      <c r="O223" s="63">
        <v>-81.261219999999994</v>
      </c>
      <c r="P223" s="63">
        <v>5.0134800000000102</v>
      </c>
      <c r="S223" s="146"/>
    </row>
    <row r="224" spans="2:19" x14ac:dyDescent="0.2">
      <c r="B224" s="3">
        <v>4315</v>
      </c>
      <c r="C224" s="46" t="s">
        <v>287</v>
      </c>
      <c r="D224" s="63">
        <v>4628.1126400000003</v>
      </c>
      <c r="E224" s="63">
        <v>4063.0947099999998</v>
      </c>
      <c r="F224" s="63">
        <v>-565.017930000001</v>
      </c>
      <c r="G224" s="63">
        <v>538.04580999999996</v>
      </c>
      <c r="H224" s="63">
        <v>-26.972120000000601</v>
      </c>
      <c r="I224" s="63">
        <v>260.26100000000002</v>
      </c>
      <c r="J224" s="63">
        <v>233.28887999999901</v>
      </c>
      <c r="K224" s="63">
        <v>273.43700000000001</v>
      </c>
      <c r="L224" s="63">
        <v>1713.037</v>
      </c>
      <c r="M224" s="63">
        <v>335.90530000000001</v>
      </c>
      <c r="N224" s="63">
        <v>-1377.1316999999999</v>
      </c>
      <c r="O224" s="63">
        <v>-1149.2378200000001</v>
      </c>
      <c r="P224" s="63">
        <v>227.89388</v>
      </c>
      <c r="S224" s="146"/>
    </row>
    <row r="225" spans="2:19" x14ac:dyDescent="0.2">
      <c r="B225" s="3">
        <v>4316</v>
      </c>
      <c r="C225" s="46" t="s">
        <v>240</v>
      </c>
      <c r="D225" s="63">
        <v>3591.1498099999999</v>
      </c>
      <c r="E225" s="63">
        <v>3805.6847499999999</v>
      </c>
      <c r="F225" s="63">
        <v>214.53494000000001</v>
      </c>
      <c r="G225" s="63">
        <v>14.92065</v>
      </c>
      <c r="H225" s="63">
        <v>229.45559</v>
      </c>
      <c r="I225" s="63">
        <v>241.78174000000001</v>
      </c>
      <c r="J225" s="63">
        <v>471.23732999999999</v>
      </c>
      <c r="K225" s="63">
        <v>234.91505000000001</v>
      </c>
      <c r="L225" s="63">
        <v>108.2137</v>
      </c>
      <c r="M225" s="63">
        <v>0.29535</v>
      </c>
      <c r="N225" s="63">
        <v>-107.91835</v>
      </c>
      <c r="O225" s="63">
        <v>420.50913000000003</v>
      </c>
      <c r="P225" s="63">
        <v>528.42747999999995</v>
      </c>
      <c r="S225" s="146"/>
    </row>
    <row r="226" spans="2:19" x14ac:dyDescent="0.2">
      <c r="B226" s="3">
        <v>4317</v>
      </c>
      <c r="C226" s="46" t="s">
        <v>241</v>
      </c>
      <c r="D226" s="63">
        <v>1498.7717299999999</v>
      </c>
      <c r="E226" s="63">
        <v>1334.72813</v>
      </c>
      <c r="F226" s="63">
        <v>-164.0436</v>
      </c>
      <c r="G226" s="63">
        <v>14.881550000000001</v>
      </c>
      <c r="H226" s="63">
        <v>-149.16204999999999</v>
      </c>
      <c r="I226" s="63">
        <v>17.0914</v>
      </c>
      <c r="J226" s="63">
        <v>-132.07065</v>
      </c>
      <c r="K226" s="63">
        <v>64.731999999999999</v>
      </c>
      <c r="L226" s="63">
        <v>91.528300000000002</v>
      </c>
      <c r="M226" s="63">
        <v>211.38650000000001</v>
      </c>
      <c r="N226" s="63">
        <v>119.8582</v>
      </c>
      <c r="O226" s="63">
        <v>42.1235</v>
      </c>
      <c r="P226" s="63">
        <v>-77.734700000000004</v>
      </c>
      <c r="S226" s="146"/>
    </row>
    <row r="227" spans="2:19" x14ac:dyDescent="0.2">
      <c r="B227" s="3">
        <v>4318</v>
      </c>
      <c r="C227" s="46" t="s">
        <v>242</v>
      </c>
      <c r="D227" s="63">
        <v>5672.4301100000002</v>
      </c>
      <c r="E227" s="63">
        <v>5868.6775500000003</v>
      </c>
      <c r="F227" s="63">
        <v>196.24744000000001</v>
      </c>
      <c r="G227" s="63">
        <v>-4.8579400000000001</v>
      </c>
      <c r="H227" s="63">
        <v>191.3895</v>
      </c>
      <c r="I227" s="63">
        <v>41.128999999999998</v>
      </c>
      <c r="J227" s="63">
        <v>232.51849999999999</v>
      </c>
      <c r="K227" s="63">
        <v>432.54410000000001</v>
      </c>
      <c r="L227" s="63">
        <v>1077.04962</v>
      </c>
      <c r="M227" s="63">
        <v>486.48090000000002</v>
      </c>
      <c r="N227" s="63">
        <v>-590.56871999999998</v>
      </c>
      <c r="O227" s="63">
        <v>75.194379999999796</v>
      </c>
      <c r="P227" s="63">
        <v>665.76310000000001</v>
      </c>
      <c r="S227" s="146"/>
    </row>
    <row r="228" spans="2:19" x14ac:dyDescent="0.2">
      <c r="B228" s="3">
        <v>4319</v>
      </c>
      <c r="C228" s="46" t="s">
        <v>243</v>
      </c>
      <c r="D228" s="63">
        <v>2993.1289999999999</v>
      </c>
      <c r="E228" s="63">
        <v>2967.7351899999999</v>
      </c>
      <c r="F228" s="63">
        <v>-25.393810000001</v>
      </c>
      <c r="G228" s="63">
        <v>82.822149999999993</v>
      </c>
      <c r="H228" s="63">
        <v>57.428339999998997</v>
      </c>
      <c r="I228" s="63">
        <v>-8.0269499999999994</v>
      </c>
      <c r="J228" s="63">
        <v>49.401389999998997</v>
      </c>
      <c r="K228" s="63">
        <v>81.444299999999998</v>
      </c>
      <c r="L228" s="63">
        <v>1472.2889500000001</v>
      </c>
      <c r="M228" s="63">
        <v>232.33449999999999</v>
      </c>
      <c r="N228" s="63">
        <v>-1239.95445</v>
      </c>
      <c r="O228" s="63">
        <v>-995.49825999999996</v>
      </c>
      <c r="P228" s="63">
        <v>244.45618999999999</v>
      </c>
      <c r="S228" s="146"/>
    </row>
    <row r="229" spans="2:19" x14ac:dyDescent="0.2">
      <c r="B229" s="3">
        <v>4320</v>
      </c>
      <c r="C229" s="46" t="s">
        <v>244</v>
      </c>
      <c r="D229" s="63">
        <v>4889.6946399999997</v>
      </c>
      <c r="E229" s="63">
        <v>4728.1094800000001</v>
      </c>
      <c r="F229" s="63">
        <v>-161.58516</v>
      </c>
      <c r="G229" s="63">
        <v>124.24561</v>
      </c>
      <c r="H229" s="63">
        <v>-37.339550000000102</v>
      </c>
      <c r="I229" s="63">
        <v>61.633000000000003</v>
      </c>
      <c r="J229" s="63">
        <v>24.293449999999901</v>
      </c>
      <c r="K229" s="63">
        <v>265.15195</v>
      </c>
      <c r="L229" s="63">
        <v>1707.05135</v>
      </c>
      <c r="M229" s="63">
        <v>777.51689999999996</v>
      </c>
      <c r="N229" s="63">
        <v>-929.53444999999999</v>
      </c>
      <c r="O229" s="63">
        <v>-526.39404999999999</v>
      </c>
      <c r="P229" s="63">
        <v>403.1404</v>
      </c>
      <c r="S229" s="146"/>
    </row>
    <row r="230" spans="2:19" x14ac:dyDescent="0.2">
      <c r="B230" s="3">
        <v>4322</v>
      </c>
      <c r="C230" s="46" t="s">
        <v>245</v>
      </c>
      <c r="D230" s="63">
        <v>1607.43487</v>
      </c>
      <c r="E230" s="63">
        <v>1420.24326</v>
      </c>
      <c r="F230" s="63">
        <v>-187.19161</v>
      </c>
      <c r="G230" s="63">
        <v>165.77805000000001</v>
      </c>
      <c r="H230" s="63">
        <v>-21.413560000000299</v>
      </c>
      <c r="I230" s="63">
        <v>56.808999999999997</v>
      </c>
      <c r="J230" s="63">
        <v>35.395439999999702</v>
      </c>
      <c r="K230" s="63">
        <v>98.224999999999994</v>
      </c>
      <c r="L230" s="63">
        <v>196.85730000000001</v>
      </c>
      <c r="M230" s="63">
        <v>31.440100000000001</v>
      </c>
      <c r="N230" s="63">
        <v>-165.41720000000001</v>
      </c>
      <c r="O230" s="63">
        <v>-48.245759999999997</v>
      </c>
      <c r="P230" s="63">
        <v>117.17144</v>
      </c>
      <c r="S230" s="146"/>
    </row>
    <row r="235" spans="2:19" x14ac:dyDescent="0.2">
      <c r="E235" s="52"/>
    </row>
    <row r="236" spans="2:19" x14ac:dyDescent="0.2">
      <c r="D236" s="63"/>
      <c r="E236" s="63"/>
      <c r="F236" s="63"/>
      <c r="G236" s="63"/>
      <c r="H236" s="63"/>
      <c r="I236" s="63"/>
      <c r="J236" s="63"/>
      <c r="K236" s="63"/>
      <c r="L236" s="63"/>
      <c r="M236" s="63"/>
      <c r="N236" s="63"/>
      <c r="O236" s="63"/>
      <c r="P236" s="63"/>
    </row>
  </sheetData>
  <pageMargins left="0.70866141732283472" right="0.70866141732283472" top="0.74803149606299213" bottom="0.74803149606299213" header="0.31496062992125984" footer="0.31496062992125984"/>
  <pageSetup paperSize="9" scale="54" fitToHeight="0" orientation="landscape" r:id="rId1"/>
  <headerFooter alignWithMargins="0">
    <oddHeader>&amp;L&amp;G</oddHeader>
  </headerFooter>
  <rowBreaks count="3" manualBreakCount="3">
    <brk id="59" max="15" man="1"/>
    <brk id="113" max="15" man="1"/>
    <brk id="173"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235"/>
  <sheetViews>
    <sheetView zoomScale="80" zoomScaleNormal="80" workbookViewId="0"/>
  </sheetViews>
  <sheetFormatPr baseColWidth="10" defaultRowHeight="12.75" x14ac:dyDescent="0.2"/>
  <cols>
    <col min="1" max="1" width="4.7109375" style="46" customWidth="1"/>
    <col min="2" max="2" width="12.5703125" style="3" customWidth="1"/>
    <col min="3" max="3" width="23.7109375" customWidth="1"/>
    <col min="4" max="4" width="15.7109375" style="5" customWidth="1"/>
    <col min="5" max="5" width="15.7109375" customWidth="1"/>
    <col min="6" max="11" width="15.7109375" style="51" customWidth="1"/>
    <col min="12" max="16" width="15.7109375" customWidth="1"/>
    <col min="17" max="17" width="11.42578125" customWidth="1"/>
  </cols>
  <sheetData>
    <row r="1" spans="1:17" ht="15.75" x14ac:dyDescent="0.25">
      <c r="A1" s="126"/>
      <c r="B1" s="122" t="str">
        <f>Inhaltsverzeichnis!B32&amp;" "&amp;Inhaltsverzeichnis!C32&amp;": "&amp;Inhaltsverzeichnis!E32</f>
        <v>Tabelle 12: Kennzahlen 2017</v>
      </c>
      <c r="C1" s="126"/>
      <c r="D1" s="109"/>
      <c r="G1" s="114"/>
      <c r="H1" s="115"/>
      <c r="I1" s="115"/>
    </row>
    <row r="2" spans="1:17" ht="12.75" customHeight="1" x14ac:dyDescent="0.2">
      <c r="A2" s="126"/>
      <c r="B2" s="186" t="s">
        <v>434</v>
      </c>
      <c r="C2" s="126"/>
      <c r="D2" s="51"/>
      <c r="E2" s="51"/>
      <c r="K2" s="180"/>
      <c r="L2" s="180"/>
    </row>
    <row r="3" spans="1:17" s="126" customFormat="1" ht="12.75" customHeight="1" x14ac:dyDescent="0.2">
      <c r="B3" s="186"/>
      <c r="D3" s="51"/>
      <c r="E3" s="51"/>
      <c r="F3" s="51"/>
      <c r="G3" s="51"/>
      <c r="H3" s="51"/>
      <c r="I3" s="51"/>
      <c r="J3" s="51"/>
      <c r="K3" s="180"/>
      <c r="L3" s="180"/>
    </row>
    <row r="4" spans="1:17" s="53" customFormat="1" ht="12.75" customHeight="1" x14ac:dyDescent="0.2"/>
    <row r="5" spans="1:17" s="134" customFormat="1" ht="87" customHeight="1" x14ac:dyDescent="0.2">
      <c r="B5" s="95" t="s">
        <v>53</v>
      </c>
      <c r="C5" s="59" t="s">
        <v>34</v>
      </c>
      <c r="D5" s="172" t="s">
        <v>388</v>
      </c>
      <c r="E5" s="172" t="s">
        <v>382</v>
      </c>
      <c r="F5" s="175" t="s">
        <v>357</v>
      </c>
      <c r="G5" s="176" t="s">
        <v>424</v>
      </c>
      <c r="H5" s="175" t="s">
        <v>356</v>
      </c>
      <c r="I5" s="175" t="s">
        <v>355</v>
      </c>
      <c r="J5" s="175" t="s">
        <v>354</v>
      </c>
      <c r="K5" s="175" t="s">
        <v>445</v>
      </c>
      <c r="L5" s="171" t="s">
        <v>446</v>
      </c>
      <c r="M5" s="171" t="s">
        <v>425</v>
      </c>
      <c r="N5" s="171" t="s">
        <v>426</v>
      </c>
      <c r="O5" s="171" t="s">
        <v>341</v>
      </c>
      <c r="P5" s="171" t="s">
        <v>427</v>
      </c>
    </row>
    <row r="6" spans="1:17" s="134" customFormat="1" ht="20.25" customHeight="1" x14ac:dyDescent="0.2">
      <c r="B6" s="10">
        <v>4335</v>
      </c>
      <c r="C6" s="10" t="s">
        <v>11</v>
      </c>
      <c r="D6" s="111">
        <v>670050</v>
      </c>
      <c r="E6" s="145">
        <v>103</v>
      </c>
      <c r="F6" s="112">
        <v>-363795.16321999999</v>
      </c>
      <c r="G6" s="112">
        <v>1884404.03981</v>
      </c>
      <c r="H6" s="112">
        <v>104.345660000002</v>
      </c>
      <c r="I6" s="112">
        <v>7230038.7328700004</v>
      </c>
      <c r="J6" s="177">
        <v>-542.93733784045901</v>
      </c>
      <c r="K6" s="182">
        <v>84.01</v>
      </c>
      <c r="L6" s="182">
        <v>10.81</v>
      </c>
      <c r="M6" s="52">
        <v>0</v>
      </c>
      <c r="N6" s="52">
        <v>-19.309999999999999</v>
      </c>
      <c r="O6" s="52">
        <v>7.87</v>
      </c>
      <c r="P6" s="52">
        <v>238.52</v>
      </c>
    </row>
    <row r="7" spans="1:17" s="21" customFormat="1" ht="20.25" customHeight="1" x14ac:dyDescent="0.2">
      <c r="B7" s="10">
        <v>4019</v>
      </c>
      <c r="C7" s="10" t="s">
        <v>54</v>
      </c>
      <c r="D7" s="111">
        <v>77023</v>
      </c>
      <c r="E7" s="145">
        <v>103</v>
      </c>
      <c r="F7" s="112">
        <v>-109468.60782</v>
      </c>
      <c r="G7" s="113">
        <v>225702.65145</v>
      </c>
      <c r="H7" s="112">
        <v>-6209.5047599999998</v>
      </c>
      <c r="I7" s="112">
        <v>999463.41396999999</v>
      </c>
      <c r="J7" s="177">
        <v>-1421.2457034911699</v>
      </c>
      <c r="K7" s="182">
        <v>103.74</v>
      </c>
      <c r="L7" s="182">
        <v>12.44</v>
      </c>
      <c r="M7" s="52">
        <v>-1.58</v>
      </c>
      <c r="N7" s="52">
        <v>-48.5</v>
      </c>
      <c r="O7" s="52">
        <v>6.93</v>
      </c>
      <c r="P7" s="52">
        <v>271.98</v>
      </c>
      <c r="Q7" s="22"/>
    </row>
    <row r="8" spans="1:17" s="21" customFormat="1" x14ac:dyDescent="0.2">
      <c r="B8" s="3">
        <v>4001</v>
      </c>
      <c r="C8" s="46" t="s">
        <v>4</v>
      </c>
      <c r="D8" s="5">
        <v>21191</v>
      </c>
      <c r="E8" s="46">
        <v>97</v>
      </c>
      <c r="F8" s="51">
        <v>-110752.00453000001</v>
      </c>
      <c r="G8" s="51">
        <v>75589.706550000003</v>
      </c>
      <c r="H8" s="51">
        <v>-7029.5240000000003</v>
      </c>
      <c r="I8" s="51">
        <v>470314.36654999998</v>
      </c>
      <c r="J8" s="4">
        <v>-5226.36989901373</v>
      </c>
      <c r="K8" s="183">
        <v>163.6</v>
      </c>
      <c r="L8" s="183">
        <v>15.38</v>
      </c>
      <c r="M8" s="51">
        <v>-4.5199999999999996</v>
      </c>
      <c r="N8" s="51">
        <v>-146.52000000000001</v>
      </c>
      <c r="O8" s="51">
        <v>5.64</v>
      </c>
      <c r="P8" s="51">
        <v>323.19</v>
      </c>
      <c r="Q8" s="22"/>
    </row>
    <row r="9" spans="1:17" x14ac:dyDescent="0.2">
      <c r="A9"/>
      <c r="B9" s="3">
        <v>4002</v>
      </c>
      <c r="C9" s="46" t="s">
        <v>55</v>
      </c>
      <c r="D9" s="5">
        <v>1584</v>
      </c>
      <c r="E9" s="46">
        <v>92</v>
      </c>
      <c r="F9" s="51">
        <v>8547.3051599999999</v>
      </c>
      <c r="G9" s="51">
        <v>5368.3793999999998</v>
      </c>
      <c r="H9" s="51">
        <v>144.91730000000001</v>
      </c>
      <c r="I9" s="51">
        <v>15195.95702</v>
      </c>
      <c r="J9" s="4">
        <v>5396.0259848484802</v>
      </c>
      <c r="K9" s="183">
        <v>168.69</v>
      </c>
      <c r="L9" s="183">
        <v>17.29</v>
      </c>
      <c r="M9" s="51">
        <v>1.99</v>
      </c>
      <c r="N9" s="51">
        <v>159.22</v>
      </c>
      <c r="O9" s="51">
        <v>12.43</v>
      </c>
      <c r="P9" s="51">
        <v>224.71</v>
      </c>
    </row>
    <row r="10" spans="1:17" x14ac:dyDescent="0.2">
      <c r="A10"/>
      <c r="B10" s="3">
        <v>4003</v>
      </c>
      <c r="C10" s="46" t="s">
        <v>264</v>
      </c>
      <c r="D10" s="5">
        <v>7908</v>
      </c>
      <c r="E10" s="46">
        <v>100</v>
      </c>
      <c r="F10" s="51">
        <v>-2600.7637500000101</v>
      </c>
      <c r="G10" s="51">
        <v>18791.897550000002</v>
      </c>
      <c r="H10" s="51">
        <v>31.532550000000001</v>
      </c>
      <c r="I10" s="51">
        <v>75746.331950000007</v>
      </c>
      <c r="J10" s="4">
        <v>-328.87756069802799</v>
      </c>
      <c r="K10" s="181" t="s">
        <v>431</v>
      </c>
      <c r="L10" s="181" t="s">
        <v>431</v>
      </c>
      <c r="M10" s="51">
        <v>0.1</v>
      </c>
      <c r="N10" s="51">
        <v>-13.84</v>
      </c>
      <c r="O10" s="51">
        <v>6.74</v>
      </c>
      <c r="P10" s="51">
        <v>233.06</v>
      </c>
    </row>
    <row r="11" spans="1:17" x14ac:dyDescent="0.2">
      <c r="A11"/>
      <c r="B11" s="3">
        <v>4004</v>
      </c>
      <c r="C11" s="46" t="s">
        <v>56</v>
      </c>
      <c r="D11" s="5">
        <v>726</v>
      </c>
      <c r="E11">
        <v>124</v>
      </c>
      <c r="F11" s="51">
        <v>1561.5827400000001</v>
      </c>
      <c r="G11" s="51">
        <v>3034.9294500000001</v>
      </c>
      <c r="H11" s="51">
        <v>49.790399999999998</v>
      </c>
      <c r="I11" s="51">
        <v>4047.4927299999999</v>
      </c>
      <c r="J11" s="4">
        <v>2150.9404132231398</v>
      </c>
      <c r="K11" s="183">
        <v>631.72</v>
      </c>
      <c r="L11" s="183">
        <v>20.85</v>
      </c>
      <c r="M11" s="51">
        <v>1.25</v>
      </c>
      <c r="N11" s="51">
        <v>51.45</v>
      </c>
      <c r="O11" s="51">
        <v>7.54</v>
      </c>
      <c r="P11" s="51">
        <v>123.17</v>
      </c>
    </row>
    <row r="12" spans="1:17" x14ac:dyDescent="0.2">
      <c r="A12"/>
      <c r="B12" s="3">
        <v>4005</v>
      </c>
      <c r="C12" s="46" t="s">
        <v>265</v>
      </c>
      <c r="D12" s="5">
        <v>4146</v>
      </c>
      <c r="E12">
        <v>98</v>
      </c>
      <c r="F12" s="51">
        <v>1865.0665300000001</v>
      </c>
      <c r="G12" s="51">
        <v>11453.49605</v>
      </c>
      <c r="H12" s="51">
        <v>202.59558999999999</v>
      </c>
      <c r="I12" s="51">
        <v>29147.72695</v>
      </c>
      <c r="J12" s="4">
        <v>449.84720935841801</v>
      </c>
      <c r="K12" s="183">
        <v>333.79</v>
      </c>
      <c r="L12" s="183">
        <v>16.850000000000001</v>
      </c>
      <c r="M12" s="51">
        <v>1.19</v>
      </c>
      <c r="N12" s="51">
        <v>16.28</v>
      </c>
      <c r="O12" s="51">
        <v>8.67</v>
      </c>
      <c r="P12" s="51">
        <v>192.89</v>
      </c>
    </row>
    <row r="13" spans="1:17" x14ac:dyDescent="0.2">
      <c r="A13"/>
      <c r="B13" s="3">
        <v>4006</v>
      </c>
      <c r="C13" s="46" t="s">
        <v>57</v>
      </c>
      <c r="D13" s="5">
        <v>7706</v>
      </c>
      <c r="E13">
        <v>111</v>
      </c>
      <c r="F13" s="51">
        <v>-3711.2163799999998</v>
      </c>
      <c r="G13" s="51">
        <v>18874.180799999998</v>
      </c>
      <c r="H13" s="51">
        <v>-6.82575000000001</v>
      </c>
      <c r="I13" s="51">
        <v>65544.039919999996</v>
      </c>
      <c r="J13" s="4">
        <v>-481.60087983389599</v>
      </c>
      <c r="K13" s="183">
        <v>186.74</v>
      </c>
      <c r="L13" s="183">
        <v>6.63</v>
      </c>
      <c r="M13" s="51">
        <v>-0.03</v>
      </c>
      <c r="N13" s="51">
        <v>-19.66</v>
      </c>
      <c r="O13" s="51">
        <v>9.43</v>
      </c>
      <c r="P13" s="51">
        <v>249.65</v>
      </c>
    </row>
    <row r="14" spans="1:17" x14ac:dyDescent="0.2">
      <c r="A14"/>
      <c r="B14" s="3">
        <v>4007</v>
      </c>
      <c r="C14" s="46" t="s">
        <v>58</v>
      </c>
      <c r="D14" s="5">
        <v>1573</v>
      </c>
      <c r="E14">
        <v>105</v>
      </c>
      <c r="F14" s="51">
        <v>1829.4141099999999</v>
      </c>
      <c r="G14" s="51">
        <v>4930.5601500000002</v>
      </c>
      <c r="H14" s="51">
        <v>35.345300000000002</v>
      </c>
      <c r="I14" s="51">
        <v>18007.426909999998</v>
      </c>
      <c r="J14" s="4">
        <v>1163.0096058486999</v>
      </c>
      <c r="K14" s="183">
        <v>204.32</v>
      </c>
      <c r="L14" s="183">
        <v>8.36</v>
      </c>
      <c r="M14" s="51">
        <v>0.5</v>
      </c>
      <c r="N14" s="51">
        <v>37.1</v>
      </c>
      <c r="O14" s="51">
        <v>11.51</v>
      </c>
      <c r="P14" s="51">
        <v>268.68</v>
      </c>
    </row>
    <row r="15" spans="1:17" x14ac:dyDescent="0.2">
      <c r="A15"/>
      <c r="B15" s="3">
        <v>4008</v>
      </c>
      <c r="C15" s="46" t="s">
        <v>59</v>
      </c>
      <c r="D15" s="5">
        <v>6086</v>
      </c>
      <c r="E15">
        <v>103</v>
      </c>
      <c r="F15" s="51">
        <v>-8601.9778900000001</v>
      </c>
      <c r="G15" s="51">
        <v>18002.031149999999</v>
      </c>
      <c r="H15" s="51">
        <v>-17.149909999999998</v>
      </c>
      <c r="I15" s="51">
        <v>73071.230670000004</v>
      </c>
      <c r="J15" s="4">
        <v>-1413.40418830102</v>
      </c>
      <c r="K15" s="183">
        <v>43.93</v>
      </c>
      <c r="L15" s="183">
        <v>12.8</v>
      </c>
      <c r="M15" s="51">
        <v>-7.0000000000000007E-2</v>
      </c>
      <c r="N15" s="51">
        <v>-47.78</v>
      </c>
      <c r="O15" s="51">
        <v>8.11</v>
      </c>
      <c r="P15" s="51">
        <v>317.3</v>
      </c>
    </row>
    <row r="16" spans="1:17" x14ac:dyDescent="0.2">
      <c r="A16"/>
      <c r="B16" s="3">
        <v>4009</v>
      </c>
      <c r="C16" s="46" t="s">
        <v>60</v>
      </c>
      <c r="D16" s="5">
        <v>3862</v>
      </c>
      <c r="E16">
        <v>115</v>
      </c>
      <c r="F16" s="51">
        <v>-3861.2496000000001</v>
      </c>
      <c r="G16" s="51">
        <v>10497.411249999999</v>
      </c>
      <c r="H16" s="51">
        <v>26.428750000000001</v>
      </c>
      <c r="I16" s="51">
        <v>43489.743799999997</v>
      </c>
      <c r="J16" s="4">
        <v>-999.80569653029602</v>
      </c>
      <c r="K16" s="183">
        <v>145.9</v>
      </c>
      <c r="L16" s="183">
        <v>26.21</v>
      </c>
      <c r="M16" s="51">
        <v>0.13</v>
      </c>
      <c r="N16" s="51">
        <v>-36.78</v>
      </c>
      <c r="O16" s="51">
        <v>7.61</v>
      </c>
      <c r="P16" s="51">
        <v>279.54000000000002</v>
      </c>
    </row>
    <row r="17" spans="1:17" x14ac:dyDescent="0.2">
      <c r="A17"/>
      <c r="B17" s="3">
        <v>4010</v>
      </c>
      <c r="C17" s="46" t="s">
        <v>61</v>
      </c>
      <c r="D17" s="5">
        <v>8066</v>
      </c>
      <c r="E17">
        <v>113</v>
      </c>
      <c r="F17" s="51">
        <v>-9767.4558400000005</v>
      </c>
      <c r="G17" s="51">
        <v>20070.76165</v>
      </c>
      <c r="H17" s="51">
        <v>134.12450000000001</v>
      </c>
      <c r="I17" s="51">
        <v>43501.032720000003</v>
      </c>
      <c r="J17" s="4">
        <v>-1210.9417108852001</v>
      </c>
      <c r="K17" s="183">
        <v>193.76</v>
      </c>
      <c r="L17" s="183">
        <v>10.16</v>
      </c>
      <c r="M17" s="51">
        <v>0.34</v>
      </c>
      <c r="N17" s="51">
        <v>-48.67</v>
      </c>
      <c r="O17" s="51">
        <v>4.97</v>
      </c>
      <c r="P17" s="51">
        <v>119.74</v>
      </c>
    </row>
    <row r="18" spans="1:17" x14ac:dyDescent="0.2">
      <c r="A18"/>
      <c r="B18" s="3">
        <v>4012</v>
      </c>
      <c r="C18" s="46" t="s">
        <v>62</v>
      </c>
      <c r="D18" s="5">
        <v>10130</v>
      </c>
      <c r="E18">
        <v>108</v>
      </c>
      <c r="F18" s="51">
        <v>4050.7273500000001</v>
      </c>
      <c r="G18" s="51">
        <v>27298.018199999999</v>
      </c>
      <c r="H18" s="51">
        <v>-10.631629999999999</v>
      </c>
      <c r="I18" s="51">
        <v>131117.13962999999</v>
      </c>
      <c r="J18" s="4">
        <v>399.87436821322802</v>
      </c>
      <c r="K18" s="183">
        <v>26.3</v>
      </c>
      <c r="L18" s="183">
        <v>8.24</v>
      </c>
      <c r="M18" s="51">
        <v>-0.03</v>
      </c>
      <c r="N18" s="51">
        <v>14.84</v>
      </c>
      <c r="O18" s="51">
        <v>7.64</v>
      </c>
      <c r="P18" s="51">
        <v>319.19</v>
      </c>
    </row>
    <row r="19" spans="1:17" s="134" customFormat="1" x14ac:dyDescent="0.2">
      <c r="B19" s="3">
        <v>4013</v>
      </c>
      <c r="C19" s="46" t="s">
        <v>63</v>
      </c>
      <c r="D19" s="5">
        <v>4045</v>
      </c>
      <c r="E19">
        <v>113</v>
      </c>
      <c r="F19" s="51">
        <v>11971.96428</v>
      </c>
      <c r="G19" s="51">
        <v>11791.27925</v>
      </c>
      <c r="H19" s="51">
        <v>229.89214000000001</v>
      </c>
      <c r="I19" s="51">
        <v>30280.92512</v>
      </c>
      <c r="J19" s="4">
        <v>2959.6945067985198</v>
      </c>
      <c r="K19" s="183">
        <v>371.52</v>
      </c>
      <c r="L19" s="183">
        <v>12.28</v>
      </c>
      <c r="M19" s="51">
        <v>1.4</v>
      </c>
      <c r="N19" s="51">
        <v>101.53</v>
      </c>
      <c r="O19" s="51">
        <v>9.2899999999999991</v>
      </c>
      <c r="P19" s="51">
        <v>197.3</v>
      </c>
    </row>
    <row r="20" spans="1:17" ht="20.25" customHeight="1" x14ac:dyDescent="0.2">
      <c r="A20"/>
      <c r="B20" s="10">
        <v>4059</v>
      </c>
      <c r="C20" s="10" t="s">
        <v>64</v>
      </c>
      <c r="D20" s="111">
        <v>143059</v>
      </c>
      <c r="E20" s="145">
        <v>100</v>
      </c>
      <c r="F20" s="112">
        <v>87326.385920000001</v>
      </c>
      <c r="G20" s="113">
        <v>406344.71155000001</v>
      </c>
      <c r="H20" s="112">
        <v>1048.0253499999999</v>
      </c>
      <c r="I20" s="112">
        <v>1677517.0582000001</v>
      </c>
      <c r="J20" s="177">
        <v>610.42217490685698</v>
      </c>
      <c r="K20" s="182">
        <v>64.790000000000006</v>
      </c>
      <c r="L20" s="182">
        <v>9.8800000000000008</v>
      </c>
      <c r="M20" s="52">
        <v>0.15</v>
      </c>
      <c r="N20" s="52">
        <v>21.49</v>
      </c>
      <c r="O20" s="52">
        <v>8.48</v>
      </c>
      <c r="P20" s="52">
        <v>251.43</v>
      </c>
    </row>
    <row r="21" spans="1:17" x14ac:dyDescent="0.2">
      <c r="A21"/>
      <c r="B21" s="3">
        <v>4021</v>
      </c>
      <c r="C21" s="46" t="s">
        <v>5</v>
      </c>
      <c r="D21" s="5">
        <v>19168</v>
      </c>
      <c r="E21">
        <v>95</v>
      </c>
      <c r="F21" s="51">
        <v>-8755.8431799999798</v>
      </c>
      <c r="G21" s="51">
        <v>70045.913350000003</v>
      </c>
      <c r="H21" s="51">
        <v>191.19980000000001</v>
      </c>
      <c r="I21" s="51">
        <v>483192.92498000001</v>
      </c>
      <c r="J21" s="4">
        <v>-456.79482366444</v>
      </c>
      <c r="K21" s="183">
        <v>52.57</v>
      </c>
      <c r="L21" s="183">
        <v>9.93</v>
      </c>
      <c r="M21" s="51">
        <v>0.14000000000000001</v>
      </c>
      <c r="N21" s="51">
        <v>-12.5</v>
      </c>
      <c r="O21" s="51">
        <v>11.22</v>
      </c>
      <c r="P21" s="51">
        <v>346.26</v>
      </c>
    </row>
    <row r="22" spans="1:17" s="21" customFormat="1" x14ac:dyDescent="0.2">
      <c r="B22" s="3">
        <v>4022</v>
      </c>
      <c r="C22" s="46" t="s">
        <v>65</v>
      </c>
      <c r="D22" s="5">
        <v>1550</v>
      </c>
      <c r="E22">
        <v>89</v>
      </c>
      <c r="F22" s="51">
        <v>-8967.1974800000007</v>
      </c>
      <c r="G22" s="51">
        <v>4599.4539999999997</v>
      </c>
      <c r="H22" s="51">
        <v>-4.57364999999999</v>
      </c>
      <c r="I22" s="51">
        <v>24252.951229999999</v>
      </c>
      <c r="J22" s="4">
        <v>-5785.2886967741897</v>
      </c>
      <c r="K22" s="181" t="s">
        <v>431</v>
      </c>
      <c r="L22" s="183">
        <v>8.64</v>
      </c>
      <c r="M22" s="51">
        <v>-7.0000000000000007E-2</v>
      </c>
      <c r="N22" s="51">
        <v>-194.96</v>
      </c>
      <c r="O22" s="51">
        <v>14.16</v>
      </c>
      <c r="P22" s="51">
        <v>379.34</v>
      </c>
      <c r="Q22" s="22"/>
    </row>
    <row r="23" spans="1:17" x14ac:dyDescent="0.2">
      <c r="A23"/>
      <c r="B23" s="3">
        <v>4023</v>
      </c>
      <c r="C23" s="46" t="s">
        <v>66</v>
      </c>
      <c r="D23" s="110">
        <v>2830</v>
      </c>
      <c r="E23" s="7">
        <v>87</v>
      </c>
      <c r="F23" s="51">
        <v>-10986.49186</v>
      </c>
      <c r="G23" s="51">
        <v>10071.63205</v>
      </c>
      <c r="H23" s="51">
        <v>-22.110199999999999</v>
      </c>
      <c r="I23" s="51">
        <v>41336.464789999998</v>
      </c>
      <c r="J23" s="4">
        <v>-3882.15260070671</v>
      </c>
      <c r="K23" s="183">
        <v>116.58</v>
      </c>
      <c r="L23" s="183">
        <v>16.600000000000001</v>
      </c>
      <c r="M23" s="51">
        <v>-0.16</v>
      </c>
      <c r="N23" s="51">
        <v>-109.08</v>
      </c>
      <c r="O23" s="51">
        <v>9.92</v>
      </c>
      <c r="P23" s="51">
        <v>308.01</v>
      </c>
    </row>
    <row r="24" spans="1:17" x14ac:dyDescent="0.2">
      <c r="A24"/>
      <c r="B24" s="3">
        <v>4024</v>
      </c>
      <c r="C24" s="46" t="s">
        <v>266</v>
      </c>
      <c r="D24" s="5">
        <v>2969</v>
      </c>
      <c r="E24">
        <v>97</v>
      </c>
      <c r="F24" s="51">
        <v>-4532.4994999999999</v>
      </c>
      <c r="G24" s="51">
        <v>8354.3022500000006</v>
      </c>
      <c r="H24" s="51">
        <v>-8.2195499999999999</v>
      </c>
      <c r="I24" s="51">
        <v>33687.789989999997</v>
      </c>
      <c r="J24" s="4">
        <v>-1526.6081172111799</v>
      </c>
      <c r="K24" s="183">
        <v>96.71</v>
      </c>
      <c r="L24" s="183">
        <v>11.94</v>
      </c>
      <c r="M24" s="51">
        <v>-0.06</v>
      </c>
      <c r="N24" s="51">
        <v>-54.25</v>
      </c>
      <c r="O24" s="51">
        <v>8.43</v>
      </c>
      <c r="P24" s="51">
        <v>251.51</v>
      </c>
    </row>
    <row r="25" spans="1:17" x14ac:dyDescent="0.2">
      <c r="A25"/>
      <c r="B25" s="3">
        <v>4049</v>
      </c>
      <c r="C25" s="46" t="s">
        <v>67</v>
      </c>
      <c r="D25" s="5">
        <v>4847</v>
      </c>
      <c r="E25">
        <v>110</v>
      </c>
      <c r="F25" s="51">
        <v>2179.5443300000002</v>
      </c>
      <c r="G25" s="51">
        <v>13765.0327</v>
      </c>
      <c r="H25" s="51">
        <v>40.622720000000001</v>
      </c>
      <c r="I25" s="51">
        <v>33158.378320000003</v>
      </c>
      <c r="J25" s="4">
        <v>449.66872911079003</v>
      </c>
      <c r="K25" s="183">
        <v>397.07</v>
      </c>
      <c r="L25" s="183">
        <v>14.36</v>
      </c>
      <c r="M25" s="51">
        <v>0.22</v>
      </c>
      <c r="N25" s="51">
        <v>15.83</v>
      </c>
      <c r="O25" s="51">
        <v>8.1</v>
      </c>
      <c r="P25" s="51">
        <v>204.34</v>
      </c>
    </row>
    <row r="26" spans="1:17" x14ac:dyDescent="0.2">
      <c r="A26"/>
      <c r="B26" s="3">
        <v>4026</v>
      </c>
      <c r="C26" s="46" t="s">
        <v>68</v>
      </c>
      <c r="D26" s="5">
        <v>3511</v>
      </c>
      <c r="E26">
        <v>100</v>
      </c>
      <c r="F26" s="51">
        <v>-7457.8826499999996</v>
      </c>
      <c r="G26" s="51">
        <v>14399.265600000001</v>
      </c>
      <c r="H26" s="51">
        <v>70.803650000000005</v>
      </c>
      <c r="I26" s="51">
        <v>91793.863939999996</v>
      </c>
      <c r="J26" s="4">
        <v>-2124.14772144688</v>
      </c>
      <c r="K26" s="183">
        <v>137.96</v>
      </c>
      <c r="L26" s="183">
        <v>29.94</v>
      </c>
      <c r="M26" s="51">
        <v>0.34</v>
      </c>
      <c r="N26" s="51">
        <v>-51.79</v>
      </c>
      <c r="O26" s="51">
        <v>11.22</v>
      </c>
      <c r="P26" s="51">
        <v>559.49</v>
      </c>
    </row>
    <row r="27" spans="1:17" x14ac:dyDescent="0.2">
      <c r="A27"/>
      <c r="B27" s="3">
        <v>4027</v>
      </c>
      <c r="C27" s="46" t="s">
        <v>69</v>
      </c>
      <c r="D27" s="5">
        <v>5548</v>
      </c>
      <c r="E27">
        <v>106</v>
      </c>
      <c r="F27" s="51">
        <v>5066.0936799999999</v>
      </c>
      <c r="G27" s="51">
        <v>14930.115599999999</v>
      </c>
      <c r="H27" s="51">
        <v>-4.8384799999999997</v>
      </c>
      <c r="I27" s="51">
        <v>38004.469149999997</v>
      </c>
      <c r="J27" s="4">
        <v>913.13873107426195</v>
      </c>
      <c r="K27" s="183">
        <v>41.85</v>
      </c>
      <c r="L27" s="183">
        <v>8.07</v>
      </c>
      <c r="M27" s="51">
        <v>-0.03</v>
      </c>
      <c r="N27" s="51">
        <v>33.93</v>
      </c>
      <c r="O27" s="51">
        <v>5.13</v>
      </c>
      <c r="P27" s="51">
        <v>211.1</v>
      </c>
    </row>
    <row r="28" spans="1:17" x14ac:dyDescent="0.2">
      <c r="A28"/>
      <c r="B28" s="3">
        <v>4028</v>
      </c>
      <c r="C28" s="46" t="s">
        <v>70</v>
      </c>
      <c r="D28" s="5">
        <v>1039</v>
      </c>
      <c r="E28">
        <v>112</v>
      </c>
      <c r="F28" s="51">
        <v>1602.30971</v>
      </c>
      <c r="G28" s="51">
        <v>3192.5891000000001</v>
      </c>
      <c r="H28" s="51">
        <v>27.312380000000001</v>
      </c>
      <c r="I28" s="51">
        <v>7785.83169</v>
      </c>
      <c r="J28" s="4">
        <v>1542.1652646775699</v>
      </c>
      <c r="K28" s="183">
        <v>151.68</v>
      </c>
      <c r="L28" s="183">
        <v>15.18</v>
      </c>
      <c r="M28" s="51">
        <v>0.7</v>
      </c>
      <c r="N28" s="51">
        <v>50.19</v>
      </c>
      <c r="O28" s="51">
        <v>8.4700000000000006</v>
      </c>
      <c r="P28" s="51">
        <v>222.5</v>
      </c>
    </row>
    <row r="29" spans="1:17" x14ac:dyDescent="0.2">
      <c r="A29"/>
      <c r="B29" s="3">
        <v>4029</v>
      </c>
      <c r="C29" s="46" t="s">
        <v>71</v>
      </c>
      <c r="D29" s="5">
        <v>5249</v>
      </c>
      <c r="E29">
        <v>108</v>
      </c>
      <c r="F29" s="51">
        <v>-7726.5213299999996</v>
      </c>
      <c r="G29" s="51">
        <v>13798.066500000001</v>
      </c>
      <c r="H29" s="51">
        <v>-89.959800000000001</v>
      </c>
      <c r="I29" s="51">
        <v>61463.739829999999</v>
      </c>
      <c r="J29" s="4">
        <v>-1471.99872928177</v>
      </c>
      <c r="K29" s="183">
        <v>106.55</v>
      </c>
      <c r="L29" s="183">
        <v>10.55</v>
      </c>
      <c r="M29" s="51">
        <v>-0.42</v>
      </c>
      <c r="N29" s="51">
        <v>-56</v>
      </c>
      <c r="O29" s="51">
        <v>5.21</v>
      </c>
      <c r="P29" s="51">
        <v>328.39</v>
      </c>
    </row>
    <row r="30" spans="1:17" x14ac:dyDescent="0.2">
      <c r="A30"/>
      <c r="B30" s="3">
        <v>4030</v>
      </c>
      <c r="C30" s="46" t="s">
        <v>72</v>
      </c>
      <c r="D30" s="5">
        <v>2075</v>
      </c>
      <c r="E30">
        <v>105</v>
      </c>
      <c r="F30" s="51">
        <v>5773.8479200000002</v>
      </c>
      <c r="G30" s="51">
        <v>5494.5571</v>
      </c>
      <c r="H30" s="51">
        <v>11.35019</v>
      </c>
      <c r="I30" s="51">
        <v>19831.472170000001</v>
      </c>
      <c r="J30" s="4">
        <v>2782.57731084337</v>
      </c>
      <c r="K30" s="183">
        <v>33.590000000000003</v>
      </c>
      <c r="L30" s="183">
        <v>6.86</v>
      </c>
      <c r="M30" s="51">
        <v>0.13</v>
      </c>
      <c r="N30" s="51">
        <v>105.08</v>
      </c>
      <c r="O30" s="51">
        <v>10.68</v>
      </c>
      <c r="P30" s="51">
        <v>227.33</v>
      </c>
    </row>
    <row r="31" spans="1:17" x14ac:dyDescent="0.2">
      <c r="A31"/>
      <c r="B31" s="3">
        <v>4031</v>
      </c>
      <c r="C31" s="46" t="s">
        <v>73</v>
      </c>
      <c r="D31" s="5">
        <v>1746</v>
      </c>
      <c r="E31">
        <v>107</v>
      </c>
      <c r="F31" s="51">
        <v>-1087.74774</v>
      </c>
      <c r="G31" s="51">
        <v>4274.3218999999999</v>
      </c>
      <c r="H31" s="51">
        <v>10.7295</v>
      </c>
      <c r="I31" s="51">
        <v>18559.541880000001</v>
      </c>
      <c r="J31" s="4">
        <v>-622.99412371134099</v>
      </c>
      <c r="K31" s="181" t="s">
        <v>431</v>
      </c>
      <c r="L31" s="183">
        <v>6.73</v>
      </c>
      <c r="M31" s="51">
        <v>0.12</v>
      </c>
      <c r="N31" s="51">
        <v>-25.45</v>
      </c>
      <c r="O31" s="51">
        <v>11.43</v>
      </c>
      <c r="P31" s="51">
        <v>208.58</v>
      </c>
    </row>
    <row r="32" spans="1:17" x14ac:dyDescent="0.2">
      <c r="A32"/>
      <c r="B32" s="3">
        <v>4032</v>
      </c>
      <c r="C32" s="46" t="s">
        <v>74</v>
      </c>
      <c r="D32" s="5">
        <v>2118</v>
      </c>
      <c r="E32">
        <v>96</v>
      </c>
      <c r="F32" s="51">
        <v>7099.8150500000002</v>
      </c>
      <c r="G32" s="51">
        <v>4992.7284499999996</v>
      </c>
      <c r="H32" s="51">
        <v>-14.05912</v>
      </c>
      <c r="I32" s="51">
        <v>12678.946529999999</v>
      </c>
      <c r="J32" s="4">
        <v>3352.1317516525</v>
      </c>
      <c r="K32" s="181" t="s">
        <v>431</v>
      </c>
      <c r="L32" s="181" t="s">
        <v>431</v>
      </c>
      <c r="M32" s="51">
        <v>-0.18</v>
      </c>
      <c r="N32" s="51">
        <v>142.19999999999999</v>
      </c>
      <c r="O32" s="51">
        <v>7.24</v>
      </c>
      <c r="P32" s="51">
        <v>140.5</v>
      </c>
    </row>
    <row r="33" spans="1:16" x14ac:dyDescent="0.2">
      <c r="A33"/>
      <c r="B33" s="3">
        <v>4033</v>
      </c>
      <c r="C33" s="46" t="s">
        <v>75</v>
      </c>
      <c r="D33" s="5">
        <v>5466</v>
      </c>
      <c r="E33">
        <v>105</v>
      </c>
      <c r="F33" s="51">
        <v>2831.8106699999998</v>
      </c>
      <c r="G33" s="51">
        <v>13614.99935</v>
      </c>
      <c r="H33" s="51">
        <v>191.02124000000001</v>
      </c>
      <c r="I33" s="51">
        <v>53675.737079999999</v>
      </c>
      <c r="J33" s="4">
        <v>518.07732711306198</v>
      </c>
      <c r="K33" s="183">
        <v>2660.1</v>
      </c>
      <c r="L33" s="183">
        <v>13.49</v>
      </c>
      <c r="M33" s="51">
        <v>0.61</v>
      </c>
      <c r="N33" s="51">
        <v>20.8</v>
      </c>
      <c r="O33" s="51">
        <v>9.8800000000000008</v>
      </c>
      <c r="P33" s="51">
        <v>183.06</v>
      </c>
    </row>
    <row r="34" spans="1:16" x14ac:dyDescent="0.2">
      <c r="A34"/>
      <c r="B34" s="3">
        <v>4034</v>
      </c>
      <c r="C34" s="46" t="s">
        <v>76</v>
      </c>
      <c r="D34" s="5">
        <v>8680</v>
      </c>
      <c r="E34">
        <v>115</v>
      </c>
      <c r="F34" s="51">
        <v>38675.038890000003</v>
      </c>
      <c r="G34" s="51">
        <v>20400.096750000001</v>
      </c>
      <c r="H34" s="51">
        <v>499.26528000000002</v>
      </c>
      <c r="I34" s="51">
        <v>38569.628210000003</v>
      </c>
      <c r="J34" s="4">
        <v>4455.6496417050703</v>
      </c>
      <c r="K34" s="183">
        <v>12.75</v>
      </c>
      <c r="L34" s="183">
        <v>7.5</v>
      </c>
      <c r="M34" s="51">
        <v>1.5</v>
      </c>
      <c r="N34" s="51">
        <v>189.58</v>
      </c>
      <c r="O34" s="51">
        <v>6.6</v>
      </c>
      <c r="P34" s="51">
        <v>117.73</v>
      </c>
    </row>
    <row r="35" spans="1:16" x14ac:dyDescent="0.2">
      <c r="A35"/>
      <c r="B35" s="3">
        <v>4035</v>
      </c>
      <c r="C35" s="46" t="s">
        <v>77</v>
      </c>
      <c r="D35" s="5">
        <v>4035</v>
      </c>
      <c r="E35">
        <v>97</v>
      </c>
      <c r="F35" s="51">
        <v>2491.72867</v>
      </c>
      <c r="G35" s="51">
        <v>10835.519749999999</v>
      </c>
      <c r="H35" s="51">
        <v>68.746049999999997</v>
      </c>
      <c r="I35" s="51">
        <v>58919.84491</v>
      </c>
      <c r="J35" s="4">
        <v>617.52879058240399</v>
      </c>
      <c r="K35" s="183">
        <v>41.25</v>
      </c>
      <c r="L35" s="183">
        <v>8.7100000000000009</v>
      </c>
      <c r="M35" s="51">
        <v>0.38</v>
      </c>
      <c r="N35" s="51">
        <v>23</v>
      </c>
      <c r="O35" s="51">
        <v>11.46</v>
      </c>
      <c r="P35" s="51">
        <v>325.85000000000002</v>
      </c>
    </row>
    <row r="36" spans="1:16" x14ac:dyDescent="0.2">
      <c r="A36"/>
      <c r="B36" s="3">
        <v>4037</v>
      </c>
      <c r="C36" s="46" t="s">
        <v>78</v>
      </c>
      <c r="D36" s="5">
        <v>4124</v>
      </c>
      <c r="E36">
        <v>85</v>
      </c>
      <c r="F36" s="51">
        <v>-5432.3687200000004</v>
      </c>
      <c r="G36" s="51">
        <v>11782.84735</v>
      </c>
      <c r="H36" s="51">
        <v>4.16465</v>
      </c>
      <c r="I36" s="51">
        <v>47637.586510000001</v>
      </c>
      <c r="J36" s="4">
        <v>-1317.2572065955401</v>
      </c>
      <c r="K36" s="181" t="s">
        <v>431</v>
      </c>
      <c r="L36" s="183">
        <v>11.48</v>
      </c>
      <c r="M36" s="51">
        <v>0.02</v>
      </c>
      <c r="N36" s="51">
        <v>-46.1</v>
      </c>
      <c r="O36" s="51">
        <v>12.13</v>
      </c>
      <c r="P36" s="51">
        <v>289.56</v>
      </c>
    </row>
    <row r="37" spans="1:16" x14ac:dyDescent="0.2">
      <c r="A37"/>
      <c r="B37" s="3">
        <v>4038</v>
      </c>
      <c r="C37" s="46" t="s">
        <v>79</v>
      </c>
      <c r="D37" s="5">
        <v>8564</v>
      </c>
      <c r="E37">
        <v>103</v>
      </c>
      <c r="F37" s="51">
        <v>12136.000169999999</v>
      </c>
      <c r="G37" s="51">
        <v>24616.76195</v>
      </c>
      <c r="H37" s="51">
        <v>65.144710000000003</v>
      </c>
      <c r="I37" s="51">
        <v>58052.311900000001</v>
      </c>
      <c r="J37" s="4">
        <v>1417.0948353573101</v>
      </c>
      <c r="K37" s="183">
        <v>95.43</v>
      </c>
      <c r="L37" s="183">
        <v>7.72</v>
      </c>
      <c r="M37" s="51">
        <v>0.18</v>
      </c>
      <c r="N37" s="51">
        <v>49.3</v>
      </c>
      <c r="O37" s="51">
        <v>6.92</v>
      </c>
      <c r="P37" s="51">
        <v>164.48</v>
      </c>
    </row>
    <row r="38" spans="1:16" x14ac:dyDescent="0.2">
      <c r="A38"/>
      <c r="B38" s="3">
        <v>4039</v>
      </c>
      <c r="C38" s="46" t="s">
        <v>80</v>
      </c>
      <c r="D38" s="5">
        <v>2070</v>
      </c>
      <c r="E38">
        <v>95</v>
      </c>
      <c r="F38" s="51">
        <v>6717.6161000000002</v>
      </c>
      <c r="G38" s="51">
        <v>6921.6951499999996</v>
      </c>
      <c r="H38" s="51">
        <v>31.80255</v>
      </c>
      <c r="I38" s="51">
        <v>16448.304189999999</v>
      </c>
      <c r="J38" s="4">
        <v>3245.2251690821299</v>
      </c>
      <c r="K38" s="183">
        <v>124.58</v>
      </c>
      <c r="L38" s="183">
        <v>14.67</v>
      </c>
      <c r="M38" s="51">
        <v>0.34</v>
      </c>
      <c r="N38" s="51">
        <v>97.05</v>
      </c>
      <c r="O38" s="51">
        <v>11.29</v>
      </c>
      <c r="P38" s="51">
        <v>197.77</v>
      </c>
    </row>
    <row r="39" spans="1:16" x14ac:dyDescent="0.2">
      <c r="A39"/>
      <c r="B39" s="3">
        <v>4040</v>
      </c>
      <c r="C39" s="46" t="s">
        <v>81</v>
      </c>
      <c r="D39" s="5">
        <v>11795</v>
      </c>
      <c r="E39">
        <v>108</v>
      </c>
      <c r="F39" s="51">
        <v>9820.8251899999796</v>
      </c>
      <c r="G39" s="51">
        <v>26727.326000000001</v>
      </c>
      <c r="H39" s="51">
        <v>-832.54769999999996</v>
      </c>
      <c r="I39" s="51">
        <v>112355.89797999999</v>
      </c>
      <c r="J39" s="4">
        <v>832.62612886816305</v>
      </c>
      <c r="K39" s="183">
        <v>717.14</v>
      </c>
      <c r="L39" s="183">
        <v>7.44</v>
      </c>
      <c r="M39" s="51">
        <v>-1.67</v>
      </c>
      <c r="N39" s="51">
        <v>36.74</v>
      </c>
      <c r="O39" s="51">
        <v>5.52</v>
      </c>
      <c r="P39" s="51">
        <v>247.07</v>
      </c>
    </row>
    <row r="40" spans="1:16" x14ac:dyDescent="0.2">
      <c r="A40"/>
      <c r="B40" s="3">
        <v>4041</v>
      </c>
      <c r="C40" s="46" t="s">
        <v>267</v>
      </c>
      <c r="D40" s="5">
        <v>2216</v>
      </c>
      <c r="E40">
        <v>100</v>
      </c>
      <c r="F40" s="51">
        <v>-4700.8822899999996</v>
      </c>
      <c r="G40" s="51">
        <v>5922.6166499999999</v>
      </c>
      <c r="H40" s="51">
        <v>7.0830500000000001</v>
      </c>
      <c r="I40" s="51">
        <v>20164.215820000001</v>
      </c>
      <c r="J40" s="4">
        <v>-2121.3367734656999</v>
      </c>
      <c r="K40" s="183">
        <v>42.21</v>
      </c>
      <c r="L40" s="183">
        <v>10.82</v>
      </c>
      <c r="M40" s="51">
        <v>0.08</v>
      </c>
      <c r="N40" s="51">
        <v>-79.37</v>
      </c>
      <c r="O40" s="51">
        <v>7.58</v>
      </c>
      <c r="P40" s="51">
        <v>273.74</v>
      </c>
    </row>
    <row r="41" spans="1:16" x14ac:dyDescent="0.2">
      <c r="A41"/>
      <c r="B41" s="3">
        <v>4042</v>
      </c>
      <c r="C41" s="46" t="s">
        <v>82</v>
      </c>
      <c r="D41" s="5">
        <v>2962</v>
      </c>
      <c r="E41">
        <v>113</v>
      </c>
      <c r="F41" s="51">
        <v>-4818.6796299999996</v>
      </c>
      <c r="G41" s="51">
        <v>7605.8851500000001</v>
      </c>
      <c r="H41" s="51">
        <v>80.633349999999993</v>
      </c>
      <c r="I41" s="51">
        <v>32946.413339999999</v>
      </c>
      <c r="J41" s="4">
        <v>-1626.83309588116</v>
      </c>
      <c r="K41" s="183">
        <v>38.15</v>
      </c>
      <c r="L41" s="183">
        <v>4.91</v>
      </c>
      <c r="M41" s="51">
        <v>0.63</v>
      </c>
      <c r="N41" s="51">
        <v>-63.35</v>
      </c>
      <c r="O41" s="51">
        <v>8.5500000000000007</v>
      </c>
      <c r="P41" s="51">
        <v>248.45</v>
      </c>
    </row>
    <row r="42" spans="1:16" x14ac:dyDescent="0.2">
      <c r="A42"/>
      <c r="B42" s="3">
        <v>4044</v>
      </c>
      <c r="C42" s="46" t="s">
        <v>83</v>
      </c>
      <c r="D42" s="5">
        <v>7176</v>
      </c>
      <c r="E42">
        <v>105</v>
      </c>
      <c r="F42" s="51">
        <v>-445.44463999999698</v>
      </c>
      <c r="G42" s="51">
        <v>18411.1214</v>
      </c>
      <c r="H42" s="51">
        <v>110.78455</v>
      </c>
      <c r="I42" s="51">
        <v>55376.515119999996</v>
      </c>
      <c r="J42" s="4">
        <v>-62.0742251950943</v>
      </c>
      <c r="K42" s="183">
        <v>73.819999999999993</v>
      </c>
      <c r="L42" s="183">
        <v>4.7300000000000004</v>
      </c>
      <c r="M42" s="51">
        <v>0.41</v>
      </c>
      <c r="N42" s="51">
        <v>-2.42</v>
      </c>
      <c r="O42" s="51">
        <v>5.67</v>
      </c>
      <c r="P42" s="51">
        <v>197.11</v>
      </c>
    </row>
    <row r="43" spans="1:16" x14ac:dyDescent="0.2">
      <c r="A43"/>
      <c r="B43" s="3">
        <v>4045</v>
      </c>
      <c r="C43" s="46" t="s">
        <v>84</v>
      </c>
      <c r="D43" s="5">
        <v>20717</v>
      </c>
      <c r="E43">
        <v>95</v>
      </c>
      <c r="F43" s="51">
        <v>79400.610459999996</v>
      </c>
      <c r="G43" s="51">
        <v>55216.996500000001</v>
      </c>
      <c r="H43" s="51">
        <v>476.49916999999999</v>
      </c>
      <c r="I43" s="51">
        <v>184316.07678</v>
      </c>
      <c r="J43" s="4">
        <v>3832.6307119756698</v>
      </c>
      <c r="K43" s="183">
        <v>26.2</v>
      </c>
      <c r="L43" s="183">
        <v>4.96</v>
      </c>
      <c r="M43" s="51">
        <v>0.47</v>
      </c>
      <c r="N43" s="51">
        <v>143.80000000000001</v>
      </c>
      <c r="O43" s="51">
        <v>6.36</v>
      </c>
      <c r="P43" s="51">
        <v>191.43</v>
      </c>
    </row>
    <row r="44" spans="1:16" x14ac:dyDescent="0.2">
      <c r="A44"/>
      <c r="B44" s="3">
        <v>4046</v>
      </c>
      <c r="C44" s="46" t="s">
        <v>85</v>
      </c>
      <c r="D44" s="5">
        <v>1560</v>
      </c>
      <c r="E44">
        <v>119</v>
      </c>
      <c r="F44" s="51">
        <v>-116.031550000001</v>
      </c>
      <c r="G44" s="51">
        <v>4163.2253499999997</v>
      </c>
      <c r="H44" s="51">
        <v>44.270899999999997</v>
      </c>
      <c r="I44" s="51">
        <v>12283.843940000001</v>
      </c>
      <c r="J44" s="4">
        <v>-74.379198717949194</v>
      </c>
      <c r="K44" s="183">
        <v>65.28</v>
      </c>
      <c r="L44" s="183">
        <v>9.6300000000000008</v>
      </c>
      <c r="M44" s="51">
        <v>0.6</v>
      </c>
      <c r="N44" s="51">
        <v>-2.79</v>
      </c>
      <c r="O44" s="51">
        <v>8.1300000000000008</v>
      </c>
      <c r="P44" s="51">
        <v>166.31</v>
      </c>
    </row>
    <row r="45" spans="1:16" x14ac:dyDescent="0.2">
      <c r="A45"/>
      <c r="B45" s="3">
        <v>4047</v>
      </c>
      <c r="C45" s="46" t="s">
        <v>86</v>
      </c>
      <c r="D45" s="5">
        <v>4656</v>
      </c>
      <c r="E45">
        <v>103</v>
      </c>
      <c r="F45" s="51">
        <v>-34964.297209999997</v>
      </c>
      <c r="G45" s="51">
        <v>11648.873600000001</v>
      </c>
      <c r="H45" s="51">
        <v>-48.090150000000001</v>
      </c>
      <c r="I45" s="51">
        <v>68048.659190000006</v>
      </c>
      <c r="J45" s="4">
        <v>-7509.5140055841903</v>
      </c>
      <c r="K45" s="183">
        <v>83.34</v>
      </c>
      <c r="L45" s="183">
        <v>13.22</v>
      </c>
      <c r="M45" s="51">
        <v>-0.18</v>
      </c>
      <c r="N45" s="51">
        <v>-300.14999999999998</v>
      </c>
      <c r="O45" s="51">
        <v>9.08</v>
      </c>
      <c r="P45" s="51">
        <v>249.3</v>
      </c>
    </row>
    <row r="46" spans="1:16" s="134" customFormat="1" x14ac:dyDescent="0.2">
      <c r="B46" s="3">
        <v>4048</v>
      </c>
      <c r="C46" s="46" t="s">
        <v>87</v>
      </c>
      <c r="D46" s="5">
        <v>6388</v>
      </c>
      <c r="E46">
        <v>109</v>
      </c>
      <c r="F46" s="51">
        <v>13523.032859999999</v>
      </c>
      <c r="G46" s="51">
        <v>20558.768</v>
      </c>
      <c r="H46" s="51">
        <v>140.99026000000001</v>
      </c>
      <c r="I46" s="51">
        <v>52975.648730000001</v>
      </c>
      <c r="J46" s="4">
        <v>2116.9431527864699</v>
      </c>
      <c r="K46" s="183">
        <v>294.18</v>
      </c>
      <c r="L46" s="183">
        <v>18.16</v>
      </c>
      <c r="M46" s="51">
        <v>0.42</v>
      </c>
      <c r="N46" s="51">
        <v>65.78</v>
      </c>
      <c r="O46" s="51">
        <v>7.87</v>
      </c>
      <c r="P46" s="51">
        <v>179.24</v>
      </c>
    </row>
    <row r="47" spans="1:16" ht="20.25" customHeight="1" x14ac:dyDescent="0.2">
      <c r="A47"/>
      <c r="B47" s="10">
        <v>4089</v>
      </c>
      <c r="C47" s="10" t="s">
        <v>88</v>
      </c>
      <c r="D47" s="111">
        <v>76324</v>
      </c>
      <c r="E47" s="145">
        <v>96</v>
      </c>
      <c r="F47" s="112">
        <v>-128792.63211000001</v>
      </c>
      <c r="G47" s="113">
        <v>200027.14645</v>
      </c>
      <c r="H47" s="112">
        <v>181.15073000000001</v>
      </c>
      <c r="I47" s="112">
        <v>781580.89702000003</v>
      </c>
      <c r="J47" s="177">
        <v>-1687.44604724595</v>
      </c>
      <c r="K47" s="182">
        <v>57.06</v>
      </c>
      <c r="L47" s="182">
        <v>9.39</v>
      </c>
      <c r="M47" s="52">
        <v>0.05</v>
      </c>
      <c r="N47" s="52">
        <v>-64.39</v>
      </c>
      <c r="O47" s="52">
        <v>7.38</v>
      </c>
      <c r="P47" s="52">
        <v>235.69</v>
      </c>
    </row>
    <row r="48" spans="1:16" x14ac:dyDescent="0.2">
      <c r="A48"/>
      <c r="B48" s="3">
        <v>4061</v>
      </c>
      <c r="C48" s="46" t="s">
        <v>268</v>
      </c>
      <c r="D48" s="5">
        <v>1871</v>
      </c>
      <c r="E48">
        <v>89</v>
      </c>
      <c r="F48" s="51">
        <v>1629.6574499999999</v>
      </c>
      <c r="G48" s="51">
        <v>5447.9762499999997</v>
      </c>
      <c r="H48" s="51">
        <v>43.9011</v>
      </c>
      <c r="I48" s="51">
        <v>16569.595580000001</v>
      </c>
      <c r="J48" s="4">
        <v>871.00879208979097</v>
      </c>
      <c r="K48" s="183">
        <v>426.82</v>
      </c>
      <c r="L48" s="183">
        <v>12.13</v>
      </c>
      <c r="M48" s="51">
        <v>0.6</v>
      </c>
      <c r="N48" s="51">
        <v>29.91</v>
      </c>
      <c r="O48" s="51">
        <v>11.27</v>
      </c>
      <c r="P48" s="51">
        <v>241.44</v>
      </c>
    </row>
    <row r="49" spans="1:17" x14ac:dyDescent="0.2">
      <c r="A49"/>
      <c r="B49" s="3">
        <v>4062</v>
      </c>
      <c r="C49" s="46" t="s">
        <v>89</v>
      </c>
      <c r="D49" s="5">
        <v>4715</v>
      </c>
      <c r="E49">
        <v>92</v>
      </c>
      <c r="F49" s="51">
        <v>-27842.819579999999</v>
      </c>
      <c r="G49" s="51">
        <v>12612.69995</v>
      </c>
      <c r="H49" s="51">
        <v>-20.5261</v>
      </c>
      <c r="I49" s="51">
        <v>62394.099979999999</v>
      </c>
      <c r="J49" s="4">
        <v>-5905.1579172852598</v>
      </c>
      <c r="K49" s="183">
        <v>53.1</v>
      </c>
      <c r="L49" s="183">
        <v>5.31</v>
      </c>
      <c r="M49" s="51">
        <v>-0.1</v>
      </c>
      <c r="N49" s="51">
        <v>-220.75</v>
      </c>
      <c r="O49" s="51">
        <v>6.74</v>
      </c>
      <c r="P49" s="51">
        <v>315.43</v>
      </c>
    </row>
    <row r="50" spans="1:17" s="21" customFormat="1" x14ac:dyDescent="0.2">
      <c r="B50" s="3">
        <v>4063</v>
      </c>
      <c r="C50" s="46" t="s">
        <v>269</v>
      </c>
      <c r="D50" s="5">
        <v>7769</v>
      </c>
      <c r="E50">
        <v>97</v>
      </c>
      <c r="F50" s="51">
        <v>-5842.7824600000004</v>
      </c>
      <c r="G50" s="51">
        <v>20622.143</v>
      </c>
      <c r="H50" s="51">
        <v>-45.622210000000003</v>
      </c>
      <c r="I50" s="51">
        <v>65324.382769999997</v>
      </c>
      <c r="J50" s="4">
        <v>-752.06364525678998</v>
      </c>
      <c r="K50" s="183">
        <v>53.18</v>
      </c>
      <c r="L50" s="183">
        <v>5.83</v>
      </c>
      <c r="M50" s="51">
        <v>-0.12</v>
      </c>
      <c r="N50" s="51">
        <v>-28.33</v>
      </c>
      <c r="O50" s="51">
        <v>8.4700000000000006</v>
      </c>
      <c r="P50" s="51">
        <v>181.87</v>
      </c>
      <c r="Q50" s="22"/>
    </row>
    <row r="51" spans="1:17" x14ac:dyDescent="0.2">
      <c r="A51"/>
      <c r="B51" s="3">
        <v>4064</v>
      </c>
      <c r="C51" s="46" t="s">
        <v>90</v>
      </c>
      <c r="D51" s="110">
        <v>986</v>
      </c>
      <c r="E51" s="7">
        <v>99</v>
      </c>
      <c r="F51" s="51">
        <v>-5072.2627499999999</v>
      </c>
      <c r="G51" s="51">
        <v>2545.4216999999999</v>
      </c>
      <c r="H51" s="51">
        <v>-11.33745</v>
      </c>
      <c r="I51" s="51">
        <v>8465.94319</v>
      </c>
      <c r="J51" s="4">
        <v>-5144.2827079107501</v>
      </c>
      <c r="K51" s="183">
        <v>1017.31</v>
      </c>
      <c r="L51" s="183">
        <v>16.98</v>
      </c>
      <c r="M51" s="51">
        <v>-0.28000000000000003</v>
      </c>
      <c r="N51" s="51">
        <v>-199.27</v>
      </c>
      <c r="O51" s="51">
        <v>5.15</v>
      </c>
      <c r="P51" s="51">
        <v>233.03</v>
      </c>
    </row>
    <row r="52" spans="1:17" x14ac:dyDescent="0.2">
      <c r="A52"/>
      <c r="B52" s="3">
        <v>4065</v>
      </c>
      <c r="C52" s="46" t="s">
        <v>91</v>
      </c>
      <c r="D52" s="5">
        <v>3872</v>
      </c>
      <c r="E52">
        <v>97</v>
      </c>
      <c r="F52" s="51">
        <v>-19865.03787</v>
      </c>
      <c r="G52" s="51">
        <v>8845.1610000000001</v>
      </c>
      <c r="H52" s="51">
        <v>-17.974550000000001</v>
      </c>
      <c r="I52" s="51">
        <v>45711.869619999998</v>
      </c>
      <c r="J52" s="4">
        <v>-5130.4333341942101</v>
      </c>
      <c r="K52" s="183">
        <v>238.39</v>
      </c>
      <c r="L52" s="183">
        <v>9.9700000000000006</v>
      </c>
      <c r="M52" s="51">
        <v>-0.1</v>
      </c>
      <c r="N52" s="51">
        <v>-224.59</v>
      </c>
      <c r="O52" s="51">
        <v>4.84</v>
      </c>
      <c r="P52" s="51">
        <v>296.51</v>
      </c>
    </row>
    <row r="53" spans="1:17" x14ac:dyDescent="0.2">
      <c r="A53"/>
      <c r="B53" s="3">
        <v>4066</v>
      </c>
      <c r="C53" s="46" t="s">
        <v>92</v>
      </c>
      <c r="D53" s="5">
        <v>998</v>
      </c>
      <c r="E53">
        <v>106</v>
      </c>
      <c r="F53" s="51">
        <v>-1716.0760700000001</v>
      </c>
      <c r="G53" s="51">
        <v>2841.6884500000001</v>
      </c>
      <c r="H53" s="51">
        <v>-2.2299000000000002</v>
      </c>
      <c r="I53" s="51">
        <v>8354.7010300000002</v>
      </c>
      <c r="J53" s="4">
        <v>-1719.5151002004</v>
      </c>
      <c r="K53" s="183">
        <v>1529.94</v>
      </c>
      <c r="L53" s="183">
        <v>12.37</v>
      </c>
      <c r="M53" s="51">
        <v>-0.05</v>
      </c>
      <c r="N53" s="51">
        <v>-60.39</v>
      </c>
      <c r="O53" s="51">
        <v>3.96</v>
      </c>
      <c r="P53" s="51">
        <v>203.49</v>
      </c>
    </row>
    <row r="54" spans="1:17" x14ac:dyDescent="0.2">
      <c r="A54"/>
      <c r="B54" s="3">
        <v>4067</v>
      </c>
      <c r="C54" s="46" t="s">
        <v>270</v>
      </c>
      <c r="D54" s="5">
        <v>1651</v>
      </c>
      <c r="E54">
        <v>109</v>
      </c>
      <c r="F54" s="51">
        <v>-5319.3798800000004</v>
      </c>
      <c r="G54" s="51">
        <v>4513.0129500000003</v>
      </c>
      <c r="H54" s="51">
        <v>-18.845140000000001</v>
      </c>
      <c r="I54" s="51">
        <v>14628.7346</v>
      </c>
      <c r="J54" s="4">
        <v>-3221.91391883707</v>
      </c>
      <c r="K54" s="183">
        <v>64.42</v>
      </c>
      <c r="L54" s="183">
        <v>18.22</v>
      </c>
      <c r="M54" s="51">
        <v>-0.33</v>
      </c>
      <c r="N54" s="51">
        <v>-117.87</v>
      </c>
      <c r="O54" s="51">
        <v>7.44</v>
      </c>
      <c r="P54" s="51">
        <v>317.26</v>
      </c>
    </row>
    <row r="55" spans="1:17" x14ac:dyDescent="0.2">
      <c r="A55"/>
      <c r="B55" s="3">
        <v>4068</v>
      </c>
      <c r="C55" s="46" t="s">
        <v>93</v>
      </c>
      <c r="D55" s="5">
        <v>2428</v>
      </c>
      <c r="E55">
        <v>108</v>
      </c>
      <c r="F55" s="51">
        <v>4846.9131900000002</v>
      </c>
      <c r="G55" s="51">
        <v>6775.7222000000002</v>
      </c>
      <c r="H55" s="51">
        <v>-7.6553899999999997</v>
      </c>
      <c r="I55" s="51">
        <v>15249.90573</v>
      </c>
      <c r="J55" s="4">
        <v>1996.2574917627701</v>
      </c>
      <c r="K55" s="183">
        <v>9.07</v>
      </c>
      <c r="L55" s="183">
        <v>2.5</v>
      </c>
      <c r="M55" s="51">
        <v>-7.0000000000000007E-2</v>
      </c>
      <c r="N55" s="51">
        <v>71.53</v>
      </c>
      <c r="O55" s="51">
        <v>7.64</v>
      </c>
      <c r="P55" s="51">
        <v>140.84</v>
      </c>
    </row>
    <row r="56" spans="1:17" x14ac:dyDescent="0.2">
      <c r="A56"/>
      <c r="B56" s="3">
        <v>4084</v>
      </c>
      <c r="C56" s="46" t="s">
        <v>94</v>
      </c>
      <c r="D56" s="5">
        <v>618</v>
      </c>
      <c r="E56">
        <v>95</v>
      </c>
      <c r="F56" s="51">
        <v>101.49767</v>
      </c>
      <c r="G56" s="51">
        <v>1835.29485</v>
      </c>
      <c r="H56" s="51">
        <v>-2.3215499999999998</v>
      </c>
      <c r="I56" s="51">
        <v>7309.5936199999996</v>
      </c>
      <c r="J56" s="4">
        <v>164.23571197410999</v>
      </c>
      <c r="K56" s="183">
        <v>47.32</v>
      </c>
      <c r="L56" s="183">
        <v>24.88</v>
      </c>
      <c r="M56" s="51">
        <v>-0.09</v>
      </c>
      <c r="N56" s="51">
        <v>5.53</v>
      </c>
      <c r="O56" s="51">
        <v>10.029999999999999</v>
      </c>
      <c r="P56" s="51">
        <v>315.89999999999998</v>
      </c>
    </row>
    <row r="57" spans="1:17" x14ac:dyDescent="0.2">
      <c r="A57"/>
      <c r="B57" s="3">
        <v>4071</v>
      </c>
      <c r="C57" s="46" t="s">
        <v>95</v>
      </c>
      <c r="D57" s="5">
        <v>2063</v>
      </c>
      <c r="E57">
        <v>95</v>
      </c>
      <c r="F57" s="51">
        <v>7625.47829</v>
      </c>
      <c r="G57" s="51">
        <v>6005.9390999999996</v>
      </c>
      <c r="H57" s="51">
        <v>42.424349999999997</v>
      </c>
      <c r="I57" s="51">
        <v>39618.813370000003</v>
      </c>
      <c r="J57" s="4">
        <v>3696.3055210858001</v>
      </c>
      <c r="K57" s="183">
        <v>36.72</v>
      </c>
      <c r="L57" s="183">
        <v>13.05</v>
      </c>
      <c r="M57" s="51">
        <v>0.48</v>
      </c>
      <c r="N57" s="51">
        <v>126.97</v>
      </c>
      <c r="O57" s="51">
        <v>8.81</v>
      </c>
      <c r="P57" s="51">
        <v>537.63</v>
      </c>
    </row>
    <row r="58" spans="1:17" x14ac:dyDescent="0.2">
      <c r="A58"/>
      <c r="B58" s="3">
        <v>4072</v>
      </c>
      <c r="C58" s="46" t="s">
        <v>271</v>
      </c>
      <c r="D58" s="5">
        <v>2843</v>
      </c>
      <c r="E58">
        <v>99</v>
      </c>
      <c r="F58" s="51">
        <v>-4615.4666999999999</v>
      </c>
      <c r="G58" s="51">
        <v>6921.85725</v>
      </c>
      <c r="H58" s="51">
        <v>-0.25506999999999203</v>
      </c>
      <c r="I58" s="51">
        <v>27228.242200000001</v>
      </c>
      <c r="J58" s="4">
        <v>-1623.4494196271501</v>
      </c>
      <c r="K58" s="183">
        <v>54.83</v>
      </c>
      <c r="L58" s="183">
        <v>11.52</v>
      </c>
      <c r="M58" s="51">
        <v>0</v>
      </c>
      <c r="N58" s="51">
        <v>-66.680000000000007</v>
      </c>
      <c r="O58" s="51">
        <v>6.38</v>
      </c>
      <c r="P58" s="51">
        <v>231.57</v>
      </c>
    </row>
    <row r="59" spans="1:17" x14ac:dyDescent="0.2">
      <c r="A59"/>
      <c r="B59" s="3">
        <v>4073</v>
      </c>
      <c r="C59" s="46" t="s">
        <v>96</v>
      </c>
      <c r="D59" s="5">
        <v>2011</v>
      </c>
      <c r="E59">
        <v>82</v>
      </c>
      <c r="F59" s="51">
        <v>-4327.6726699999999</v>
      </c>
      <c r="G59" s="51">
        <v>5550.9019500000004</v>
      </c>
      <c r="H59" s="51">
        <v>10.748200000000001</v>
      </c>
      <c r="I59" s="51">
        <v>29312.881740000001</v>
      </c>
      <c r="J59" s="4">
        <v>-2152.0003331675798</v>
      </c>
      <c r="K59" s="183">
        <v>223.65</v>
      </c>
      <c r="L59" s="183">
        <v>11.93</v>
      </c>
      <c r="M59" s="51">
        <v>0.13</v>
      </c>
      <c r="N59" s="51">
        <v>-77.959999999999994</v>
      </c>
      <c r="O59" s="51">
        <v>9.5299999999999994</v>
      </c>
      <c r="P59" s="51">
        <v>366.32</v>
      </c>
    </row>
    <row r="60" spans="1:17" x14ac:dyDescent="0.2">
      <c r="A60"/>
      <c r="B60" s="3">
        <v>4074</v>
      </c>
      <c r="C60" s="46" t="s">
        <v>97</v>
      </c>
      <c r="D60" s="5">
        <v>2361</v>
      </c>
      <c r="E60">
        <v>60</v>
      </c>
      <c r="F60" s="51">
        <v>-21127.135310000001</v>
      </c>
      <c r="G60" s="51">
        <v>6875.4337999999998</v>
      </c>
      <c r="H60" s="51">
        <v>22.357399999999998</v>
      </c>
      <c r="I60" s="51">
        <v>67851.509009999994</v>
      </c>
      <c r="J60" s="4">
        <v>-8948.3842905548499</v>
      </c>
      <c r="K60" s="183">
        <v>53.28</v>
      </c>
      <c r="L60" s="183">
        <v>6.67</v>
      </c>
      <c r="M60" s="51">
        <v>0.15</v>
      </c>
      <c r="N60" s="51">
        <v>-307.27999999999997</v>
      </c>
      <c r="O60" s="51">
        <v>9.32</v>
      </c>
      <c r="P60" s="51">
        <v>478.33</v>
      </c>
    </row>
    <row r="61" spans="1:17" x14ac:dyDescent="0.2">
      <c r="A61"/>
      <c r="B61" s="3">
        <v>4075</v>
      </c>
      <c r="C61" s="46" t="s">
        <v>272</v>
      </c>
      <c r="D61" s="5">
        <v>4475</v>
      </c>
      <c r="E61">
        <v>98</v>
      </c>
      <c r="F61" s="51">
        <v>-5984.8132999999998</v>
      </c>
      <c r="G61" s="51">
        <v>11456.17935</v>
      </c>
      <c r="H61" s="51">
        <v>14.442069999999999</v>
      </c>
      <c r="I61" s="51">
        <v>42567.767769999999</v>
      </c>
      <c r="J61" s="4">
        <v>-1337.3884469273701</v>
      </c>
      <c r="K61" s="183">
        <v>90.94</v>
      </c>
      <c r="L61" s="183">
        <v>12.63</v>
      </c>
      <c r="M61" s="51">
        <v>0.09</v>
      </c>
      <c r="N61" s="51">
        <v>-52.24</v>
      </c>
      <c r="O61" s="51">
        <v>7.55</v>
      </c>
      <c r="P61" s="51">
        <v>279.63</v>
      </c>
    </row>
    <row r="62" spans="1:17" x14ac:dyDescent="0.2">
      <c r="A62"/>
      <c r="B62" s="3">
        <v>4076</v>
      </c>
      <c r="C62" s="46" t="s">
        <v>98</v>
      </c>
      <c r="D62" s="5">
        <v>2865</v>
      </c>
      <c r="E62">
        <v>100</v>
      </c>
      <c r="F62" s="51">
        <v>-2210.1236699999999</v>
      </c>
      <c r="G62" s="51">
        <v>6461.7593999999999</v>
      </c>
      <c r="H62" s="51">
        <v>-10.831200000000001</v>
      </c>
      <c r="I62" s="51">
        <v>15423.07891</v>
      </c>
      <c r="J62" s="4">
        <v>-771.42187434554899</v>
      </c>
      <c r="K62" s="181" t="s">
        <v>431</v>
      </c>
      <c r="L62" s="181" t="s">
        <v>431</v>
      </c>
      <c r="M62" s="51">
        <v>-0.11</v>
      </c>
      <c r="N62" s="51">
        <v>-34.200000000000003</v>
      </c>
      <c r="O62" s="51">
        <v>6.31</v>
      </c>
      <c r="P62" s="51">
        <v>152.24</v>
      </c>
    </row>
    <row r="63" spans="1:17" x14ac:dyDescent="0.2">
      <c r="A63"/>
      <c r="B63" s="3">
        <v>4077</v>
      </c>
      <c r="C63" s="46" t="s">
        <v>99</v>
      </c>
      <c r="D63" s="5">
        <v>1517</v>
      </c>
      <c r="E63">
        <v>116</v>
      </c>
      <c r="F63" s="51">
        <v>1209.3028300000001</v>
      </c>
      <c r="G63" s="51">
        <v>4123.9250000000002</v>
      </c>
      <c r="H63" s="51">
        <v>-4.3067700000000002</v>
      </c>
      <c r="I63" s="51">
        <v>6527.7827699999998</v>
      </c>
      <c r="J63" s="4">
        <v>797.16732366512804</v>
      </c>
      <c r="K63" s="181" t="s">
        <v>431</v>
      </c>
      <c r="L63" s="181" t="s">
        <v>431</v>
      </c>
      <c r="M63" s="51">
        <v>-0.08</v>
      </c>
      <c r="N63" s="51">
        <v>29.32</v>
      </c>
      <c r="O63" s="51">
        <v>5.32</v>
      </c>
      <c r="P63" s="51">
        <v>117.18</v>
      </c>
    </row>
    <row r="64" spans="1:17" x14ac:dyDescent="0.2">
      <c r="A64"/>
      <c r="B64" s="3">
        <v>4078</v>
      </c>
      <c r="C64" s="46" t="s">
        <v>100</v>
      </c>
      <c r="D64" s="5">
        <v>473</v>
      </c>
      <c r="E64">
        <v>109</v>
      </c>
      <c r="F64" s="51">
        <v>-1574.2926600000001</v>
      </c>
      <c r="G64" s="51">
        <v>1622.7702999999999</v>
      </c>
      <c r="H64" s="51">
        <v>-3.7085499999999998</v>
      </c>
      <c r="I64" s="51">
        <v>2141.4968899999999</v>
      </c>
      <c r="J64" s="4">
        <v>-3328.3142917547598</v>
      </c>
      <c r="K64" s="181" t="s">
        <v>431</v>
      </c>
      <c r="L64" s="183">
        <v>19.940000000000001</v>
      </c>
      <c r="M64" s="51">
        <v>-0.17</v>
      </c>
      <c r="N64" s="51">
        <v>-97.01</v>
      </c>
      <c r="O64" s="51">
        <v>4.8099999999999996</v>
      </c>
      <c r="P64" s="51">
        <v>139.46</v>
      </c>
    </row>
    <row r="65" spans="1:17" x14ac:dyDescent="0.2">
      <c r="A65"/>
      <c r="B65" s="3">
        <v>4079</v>
      </c>
      <c r="C65" s="46" t="s">
        <v>101</v>
      </c>
      <c r="D65" s="5">
        <v>1385</v>
      </c>
      <c r="E65">
        <v>83</v>
      </c>
      <c r="F65" s="51">
        <v>-2772.9343600000002</v>
      </c>
      <c r="G65" s="51">
        <v>3523.8469</v>
      </c>
      <c r="H65" s="51">
        <v>-13.120950000000001</v>
      </c>
      <c r="I65" s="51">
        <v>11994.438039999999</v>
      </c>
      <c r="J65" s="4">
        <v>-2002.1186714801399</v>
      </c>
      <c r="K65" s="181" t="s">
        <v>431</v>
      </c>
      <c r="L65" s="183">
        <v>9.09</v>
      </c>
      <c r="M65" s="51">
        <v>-0.21</v>
      </c>
      <c r="N65" s="51">
        <v>-78.69</v>
      </c>
      <c r="O65" s="51">
        <v>10.36</v>
      </c>
      <c r="P65" s="51">
        <v>200.69</v>
      </c>
    </row>
    <row r="66" spans="1:17" x14ac:dyDescent="0.2">
      <c r="A66"/>
      <c r="B66" s="3">
        <v>4080</v>
      </c>
      <c r="C66" s="46" t="s">
        <v>102</v>
      </c>
      <c r="D66" s="5">
        <v>7295</v>
      </c>
      <c r="E66">
        <v>105</v>
      </c>
      <c r="F66" s="51">
        <v>-4760.5422500000004</v>
      </c>
      <c r="G66" s="51">
        <v>17159.183300000001</v>
      </c>
      <c r="H66" s="51">
        <v>-15.118819999999999</v>
      </c>
      <c r="I66" s="51">
        <v>77669.112099999998</v>
      </c>
      <c r="J66" s="4">
        <v>-652.57604523646398</v>
      </c>
      <c r="K66" s="183">
        <v>42.92</v>
      </c>
      <c r="L66" s="183">
        <v>14.98</v>
      </c>
      <c r="M66" s="51">
        <v>-0.03</v>
      </c>
      <c r="N66" s="51">
        <v>-27.74</v>
      </c>
      <c r="O66" s="51">
        <v>6.12</v>
      </c>
      <c r="P66" s="51">
        <v>179.88</v>
      </c>
    </row>
    <row r="67" spans="1:17" x14ac:dyDescent="0.2">
      <c r="A67"/>
      <c r="B67" s="3">
        <v>4081</v>
      </c>
      <c r="C67" s="46" t="s">
        <v>103</v>
      </c>
      <c r="D67" s="5">
        <v>3664</v>
      </c>
      <c r="E67">
        <v>86</v>
      </c>
      <c r="F67" s="51">
        <v>-17101.538120000001</v>
      </c>
      <c r="G67" s="51">
        <v>11279.894399999999</v>
      </c>
      <c r="H67" s="51">
        <v>-23.805620000000001</v>
      </c>
      <c r="I67" s="51">
        <v>58858.121449999999</v>
      </c>
      <c r="J67" s="4">
        <v>-4667.4503602620098</v>
      </c>
      <c r="K67" s="181" t="s">
        <v>431</v>
      </c>
      <c r="L67" s="183">
        <v>14.74</v>
      </c>
      <c r="M67" s="51">
        <v>-0.13</v>
      </c>
      <c r="N67" s="51">
        <v>-151.61000000000001</v>
      </c>
      <c r="O67" s="51">
        <v>11.08</v>
      </c>
      <c r="P67" s="51">
        <v>364.51</v>
      </c>
    </row>
    <row r="68" spans="1:17" x14ac:dyDescent="0.2">
      <c r="A68"/>
      <c r="B68" s="3">
        <v>4082</v>
      </c>
      <c r="C68" s="46" t="s">
        <v>273</v>
      </c>
      <c r="D68" s="5">
        <v>16004</v>
      </c>
      <c r="E68">
        <v>113</v>
      </c>
      <c r="F68" s="51">
        <v>-1716.3794499999999</v>
      </c>
      <c r="G68" s="51">
        <v>41224.049449999999</v>
      </c>
      <c r="H68" s="51">
        <v>260.03156999999999</v>
      </c>
      <c r="I68" s="51">
        <v>117670.29769000001</v>
      </c>
      <c r="J68" s="4">
        <v>-107.246903899025</v>
      </c>
      <c r="K68" s="183">
        <v>31.72</v>
      </c>
      <c r="L68" s="183">
        <v>6.58</v>
      </c>
      <c r="M68" s="51">
        <v>0.36</v>
      </c>
      <c r="N68" s="51">
        <v>-4.16</v>
      </c>
      <c r="O68" s="51">
        <v>6.88</v>
      </c>
      <c r="P68" s="51">
        <v>164.89</v>
      </c>
    </row>
    <row r="69" spans="1:17" s="134" customFormat="1" x14ac:dyDescent="0.2">
      <c r="B69" s="3">
        <v>4083</v>
      </c>
      <c r="C69" s="46" t="s">
        <v>104</v>
      </c>
      <c r="D69" s="5">
        <v>4460</v>
      </c>
      <c r="E69">
        <v>88</v>
      </c>
      <c r="F69" s="51">
        <v>-12356.22444</v>
      </c>
      <c r="G69" s="51">
        <v>11782.285900000001</v>
      </c>
      <c r="H69" s="51">
        <v>-15.09469</v>
      </c>
      <c r="I69" s="51">
        <v>40708.528960000003</v>
      </c>
      <c r="J69" s="4">
        <v>-2770.4539103139</v>
      </c>
      <c r="K69" s="183">
        <v>123.91</v>
      </c>
      <c r="L69" s="183">
        <v>10.33</v>
      </c>
      <c r="M69" s="51">
        <v>-0.08</v>
      </c>
      <c r="N69" s="51">
        <v>-104.87</v>
      </c>
      <c r="O69" s="51">
        <v>6.68</v>
      </c>
      <c r="P69" s="51">
        <v>229.87</v>
      </c>
    </row>
    <row r="70" spans="1:17" ht="20.25" customHeight="1" x14ac:dyDescent="0.2">
      <c r="A70"/>
      <c r="B70" s="10">
        <v>4129</v>
      </c>
      <c r="C70" s="10" t="s">
        <v>105</v>
      </c>
      <c r="D70" s="111">
        <v>50452</v>
      </c>
      <c r="E70" s="145">
        <v>106</v>
      </c>
      <c r="F70" s="112">
        <v>-104122.27781</v>
      </c>
      <c r="G70" s="113">
        <v>145275.66855</v>
      </c>
      <c r="H70" s="112">
        <v>-59.469369999999898</v>
      </c>
      <c r="I70" s="112">
        <v>596923.38670000003</v>
      </c>
      <c r="J70" s="177">
        <v>-2063.7889045032898</v>
      </c>
      <c r="K70" s="182">
        <v>119.45</v>
      </c>
      <c r="L70" s="182">
        <v>12.74</v>
      </c>
      <c r="M70" s="52">
        <v>-0.02</v>
      </c>
      <c r="N70" s="52">
        <v>-71.67</v>
      </c>
      <c r="O70" s="52">
        <v>7.83</v>
      </c>
      <c r="P70" s="52">
        <v>258.99</v>
      </c>
    </row>
    <row r="71" spans="1:17" x14ac:dyDescent="0.2">
      <c r="A71"/>
      <c r="B71" s="3">
        <v>4091</v>
      </c>
      <c r="C71" s="46" t="s">
        <v>106</v>
      </c>
      <c r="D71" s="5">
        <v>1574</v>
      </c>
      <c r="E71">
        <v>96</v>
      </c>
      <c r="F71" s="51">
        <v>3106.6823800000002</v>
      </c>
      <c r="G71" s="51">
        <v>4571.3720999999996</v>
      </c>
      <c r="H71" s="51">
        <v>53.278469999999999</v>
      </c>
      <c r="I71" s="51">
        <v>11405.77187</v>
      </c>
      <c r="J71" s="4">
        <v>1973.74992376112</v>
      </c>
      <c r="K71" s="181" t="s">
        <v>431</v>
      </c>
      <c r="L71" s="183">
        <v>11.39</v>
      </c>
      <c r="M71" s="51">
        <v>0.78</v>
      </c>
      <c r="N71" s="51">
        <v>67.959999999999994</v>
      </c>
      <c r="O71" s="51">
        <v>13.05</v>
      </c>
      <c r="P71" s="51">
        <v>172.03</v>
      </c>
    </row>
    <row r="72" spans="1:17" x14ac:dyDescent="0.2">
      <c r="A72"/>
      <c r="B72" s="3">
        <v>4092</v>
      </c>
      <c r="C72" s="46" t="s">
        <v>107</v>
      </c>
      <c r="D72" s="5">
        <v>4444</v>
      </c>
      <c r="E72">
        <v>120</v>
      </c>
      <c r="F72" s="51">
        <v>2180.0810200000001</v>
      </c>
      <c r="G72" s="51">
        <v>12359.43815</v>
      </c>
      <c r="H72" s="51">
        <v>153.14929000000001</v>
      </c>
      <c r="I72" s="51">
        <v>33658.333769999997</v>
      </c>
      <c r="J72" s="4">
        <v>490.567286228623</v>
      </c>
      <c r="K72" s="183">
        <v>280.95999999999998</v>
      </c>
      <c r="L72" s="183">
        <v>9.8000000000000007</v>
      </c>
      <c r="M72" s="51">
        <v>0.78</v>
      </c>
      <c r="N72" s="51">
        <v>17.64</v>
      </c>
      <c r="O72" s="51">
        <v>8.4499999999999993</v>
      </c>
      <c r="P72" s="51">
        <v>178.34</v>
      </c>
    </row>
    <row r="73" spans="1:17" x14ac:dyDescent="0.2">
      <c r="A73"/>
      <c r="B73" s="3">
        <v>4093</v>
      </c>
      <c r="C73" s="46" t="s">
        <v>108</v>
      </c>
      <c r="D73" s="5">
        <v>705</v>
      </c>
      <c r="E73">
        <v>115</v>
      </c>
      <c r="F73" s="51">
        <v>249.93088</v>
      </c>
      <c r="G73" s="51">
        <v>2417.0455499999998</v>
      </c>
      <c r="H73" s="51">
        <v>0.79446000000000006</v>
      </c>
      <c r="I73" s="51">
        <v>4366.5270499999997</v>
      </c>
      <c r="J73" s="4">
        <v>354.51188652482301</v>
      </c>
      <c r="K73" s="183">
        <v>82.06</v>
      </c>
      <c r="L73" s="183">
        <v>12.45</v>
      </c>
      <c r="M73" s="51">
        <v>0.03</v>
      </c>
      <c r="N73" s="51">
        <v>10.34</v>
      </c>
      <c r="O73" s="51">
        <v>6.16</v>
      </c>
      <c r="P73" s="51">
        <v>158.68</v>
      </c>
    </row>
    <row r="74" spans="1:17" x14ac:dyDescent="0.2">
      <c r="A74"/>
      <c r="B74" s="3">
        <v>4124</v>
      </c>
      <c r="C74" s="46" t="s">
        <v>254</v>
      </c>
      <c r="D74" s="5">
        <v>1571</v>
      </c>
      <c r="E74">
        <v>99</v>
      </c>
      <c r="F74" s="51">
        <v>-5332.0133400000004</v>
      </c>
      <c r="G74" s="51">
        <v>4815.6313499999997</v>
      </c>
      <c r="H74" s="51">
        <v>-12.795500000000001</v>
      </c>
      <c r="I74" s="51">
        <v>13804.904699999999</v>
      </c>
      <c r="J74" s="4">
        <v>-3394.02504137492</v>
      </c>
      <c r="K74" s="181" t="s">
        <v>431</v>
      </c>
      <c r="L74" s="183">
        <v>11.51</v>
      </c>
      <c r="M74" s="51">
        <v>-0.2</v>
      </c>
      <c r="N74" s="51">
        <v>-110.72</v>
      </c>
      <c r="O74" s="51">
        <v>9.0399999999999991</v>
      </c>
      <c r="P74" s="51">
        <v>228.36</v>
      </c>
    </row>
    <row r="75" spans="1:17" s="21" customFormat="1" x14ac:dyDescent="0.2">
      <c r="B75" s="3">
        <v>4094</v>
      </c>
      <c r="C75" s="46" t="s">
        <v>109</v>
      </c>
      <c r="D75" s="5">
        <v>736</v>
      </c>
      <c r="E75">
        <v>118</v>
      </c>
      <c r="F75" s="51">
        <v>-1606.46227</v>
      </c>
      <c r="G75" s="51">
        <v>2193.6297</v>
      </c>
      <c r="H75" s="51">
        <v>5.6637000000000004</v>
      </c>
      <c r="I75" s="51">
        <v>4798.1187900000004</v>
      </c>
      <c r="J75" s="4">
        <v>-2182.6933016304301</v>
      </c>
      <c r="K75" s="183">
        <v>1080.83</v>
      </c>
      <c r="L75" s="183">
        <v>18.170000000000002</v>
      </c>
      <c r="M75" s="51">
        <v>0.14000000000000001</v>
      </c>
      <c r="N75" s="51">
        <v>-73.23</v>
      </c>
      <c r="O75" s="51">
        <v>5.01</v>
      </c>
      <c r="P75" s="51">
        <v>134.49</v>
      </c>
      <c r="Q75" s="22"/>
    </row>
    <row r="76" spans="1:17" x14ac:dyDescent="0.2">
      <c r="A76"/>
      <c r="B76" s="3">
        <v>4095</v>
      </c>
      <c r="C76" s="46" t="s">
        <v>6</v>
      </c>
      <c r="D76" s="5">
        <v>11092</v>
      </c>
      <c r="E76" s="46">
        <v>100</v>
      </c>
      <c r="F76" s="51">
        <v>-95128.051380000004</v>
      </c>
      <c r="G76" s="51">
        <v>33666.380149999997</v>
      </c>
      <c r="H76" s="51">
        <v>-547.11127999999997</v>
      </c>
      <c r="I76" s="51">
        <v>228021.06753</v>
      </c>
      <c r="J76" s="4">
        <v>-8576.27581860801</v>
      </c>
      <c r="K76" s="183">
        <v>165.94</v>
      </c>
      <c r="L76" s="183">
        <v>16.16</v>
      </c>
      <c r="M76" s="51">
        <v>-0.78</v>
      </c>
      <c r="N76" s="51">
        <v>-282.56</v>
      </c>
      <c r="O76" s="51">
        <v>5.53</v>
      </c>
      <c r="P76" s="51">
        <v>392.27</v>
      </c>
    </row>
    <row r="77" spans="1:17" x14ac:dyDescent="0.2">
      <c r="A77"/>
      <c r="B77" s="3">
        <v>4096</v>
      </c>
      <c r="C77" s="46" t="s">
        <v>110</v>
      </c>
      <c r="D77" s="5">
        <v>593</v>
      </c>
      <c r="E77">
        <v>119</v>
      </c>
      <c r="F77" s="51">
        <v>527.21924999999999</v>
      </c>
      <c r="G77" s="51">
        <v>1957.93255</v>
      </c>
      <c r="H77" s="51">
        <v>24.08915</v>
      </c>
      <c r="I77" s="51">
        <v>4880.1659499999996</v>
      </c>
      <c r="J77" s="4">
        <v>889.07124789207398</v>
      </c>
      <c r="K77" s="183">
        <v>8.7200000000000006</v>
      </c>
      <c r="L77" s="183">
        <v>3.17</v>
      </c>
      <c r="M77" s="51">
        <v>0.91</v>
      </c>
      <c r="N77" s="51">
        <v>26.93</v>
      </c>
      <c r="O77" s="51">
        <v>7.55</v>
      </c>
      <c r="P77" s="51">
        <v>192.04</v>
      </c>
    </row>
    <row r="78" spans="1:17" x14ac:dyDescent="0.2">
      <c r="A78"/>
      <c r="B78" s="3">
        <v>4097</v>
      </c>
      <c r="C78" s="46" t="s">
        <v>111</v>
      </c>
      <c r="D78" s="5">
        <v>293</v>
      </c>
      <c r="E78">
        <v>114</v>
      </c>
      <c r="F78" s="51">
        <v>-1629.6567600000001</v>
      </c>
      <c r="G78" s="51">
        <v>1081.5420999999999</v>
      </c>
      <c r="H78" s="51">
        <v>-4.0800000000000197E-2</v>
      </c>
      <c r="I78" s="51">
        <v>5533.3635400000003</v>
      </c>
      <c r="J78" s="4">
        <v>-5561.9684641638296</v>
      </c>
      <c r="K78" s="183">
        <v>241.5</v>
      </c>
      <c r="L78" s="183">
        <v>6.69</v>
      </c>
      <c r="M78" s="51">
        <v>0</v>
      </c>
      <c r="N78" s="51">
        <v>-150.68</v>
      </c>
      <c r="O78" s="51">
        <v>9.41</v>
      </c>
      <c r="P78" s="51">
        <v>378.23</v>
      </c>
    </row>
    <row r="79" spans="1:17" x14ac:dyDescent="0.2">
      <c r="A79"/>
      <c r="B79" s="3">
        <v>4099</v>
      </c>
      <c r="C79" s="46" t="s">
        <v>112</v>
      </c>
      <c r="D79" s="5">
        <v>433</v>
      </c>
      <c r="E79">
        <v>85</v>
      </c>
      <c r="F79" s="51">
        <v>-2475.0506799999998</v>
      </c>
      <c r="G79" s="51">
        <v>1441.4519</v>
      </c>
      <c r="H79" s="51">
        <v>-9.5406200000000005</v>
      </c>
      <c r="I79" s="51">
        <v>6886.0270899999996</v>
      </c>
      <c r="J79" s="4">
        <v>-5716.05237875289</v>
      </c>
      <c r="K79" s="183">
        <v>42.7</v>
      </c>
      <c r="L79" s="183">
        <v>17.079999999999998</v>
      </c>
      <c r="M79" s="51">
        <v>-0.51</v>
      </c>
      <c r="N79" s="51">
        <v>-171.71</v>
      </c>
      <c r="O79" s="51">
        <v>7.02</v>
      </c>
      <c r="P79" s="51">
        <v>421.5</v>
      </c>
    </row>
    <row r="80" spans="1:17" x14ac:dyDescent="0.2">
      <c r="A80"/>
      <c r="B80" s="3">
        <v>4100</v>
      </c>
      <c r="C80" s="46" t="s">
        <v>274</v>
      </c>
      <c r="D80" s="5">
        <v>3575</v>
      </c>
      <c r="E80">
        <v>97</v>
      </c>
      <c r="F80" s="51">
        <v>968.37015999999801</v>
      </c>
      <c r="G80" s="51">
        <v>9163.9844499999999</v>
      </c>
      <c r="H80" s="51">
        <v>2.01667</v>
      </c>
      <c r="I80" s="51">
        <v>29119.618160000002</v>
      </c>
      <c r="J80" s="4">
        <v>270.87277202797202</v>
      </c>
      <c r="K80" s="183">
        <v>21.26</v>
      </c>
      <c r="L80" s="183">
        <v>7.99</v>
      </c>
      <c r="M80" s="51">
        <v>0.02</v>
      </c>
      <c r="N80" s="51">
        <v>10.57</v>
      </c>
      <c r="O80" s="51">
        <v>9.6300000000000008</v>
      </c>
      <c r="P80" s="51">
        <v>231.12</v>
      </c>
    </row>
    <row r="81" spans="1:16" x14ac:dyDescent="0.2">
      <c r="A81"/>
      <c r="B81" s="3">
        <v>4104</v>
      </c>
      <c r="C81" s="46" t="s">
        <v>113</v>
      </c>
      <c r="D81" s="5">
        <v>2368</v>
      </c>
      <c r="E81">
        <v>95</v>
      </c>
      <c r="F81" s="51">
        <v>4461.1883099999995</v>
      </c>
      <c r="G81" s="51">
        <v>7414.4305000000004</v>
      </c>
      <c r="H81" s="51">
        <v>82.470939999999999</v>
      </c>
      <c r="I81" s="51">
        <v>25146.846010000001</v>
      </c>
      <c r="J81" s="4">
        <v>1883.9477660473001</v>
      </c>
      <c r="K81" s="183">
        <v>236.54</v>
      </c>
      <c r="L81" s="183">
        <v>9.68</v>
      </c>
      <c r="M81" s="51">
        <v>0.72</v>
      </c>
      <c r="N81" s="51">
        <v>60.17</v>
      </c>
      <c r="O81" s="51">
        <v>9.27</v>
      </c>
      <c r="P81" s="51">
        <v>234.72</v>
      </c>
    </row>
    <row r="82" spans="1:16" x14ac:dyDescent="0.2">
      <c r="A82"/>
      <c r="B82" s="3">
        <v>4105</v>
      </c>
      <c r="C82" s="46" t="s">
        <v>114</v>
      </c>
      <c r="D82" s="5">
        <v>334</v>
      </c>
      <c r="E82">
        <v>120</v>
      </c>
      <c r="F82" s="51">
        <v>184.61935</v>
      </c>
      <c r="G82" s="51">
        <v>1442.0327500000001</v>
      </c>
      <c r="H82" s="51">
        <v>6.3293499999999998</v>
      </c>
      <c r="I82" s="51">
        <v>4375.0397599999997</v>
      </c>
      <c r="J82" s="4">
        <v>552.75254491017904</v>
      </c>
      <c r="K82" s="183">
        <v>50.84</v>
      </c>
      <c r="L82" s="183">
        <v>16.43</v>
      </c>
      <c r="M82" s="51">
        <v>0.31</v>
      </c>
      <c r="N82" s="51">
        <v>12.8</v>
      </c>
      <c r="O82" s="51">
        <v>8.5500000000000007</v>
      </c>
      <c r="P82" s="51">
        <v>264.13</v>
      </c>
    </row>
    <row r="83" spans="1:16" x14ac:dyDescent="0.2">
      <c r="A83"/>
      <c r="B83" s="3">
        <v>4106</v>
      </c>
      <c r="C83" s="46" t="s">
        <v>115</v>
      </c>
      <c r="D83" s="5">
        <v>396</v>
      </c>
      <c r="E83">
        <v>110</v>
      </c>
      <c r="F83" s="51">
        <v>-1135.2168899999999</v>
      </c>
      <c r="G83" s="51">
        <v>1202.8501000000001</v>
      </c>
      <c r="H83" s="51">
        <v>-1.43425</v>
      </c>
      <c r="I83" s="51">
        <v>3666.5799299999999</v>
      </c>
      <c r="J83" s="4">
        <v>-2866.70931818182</v>
      </c>
      <c r="K83" s="183">
        <v>1451.06</v>
      </c>
      <c r="L83" s="183">
        <v>19.46</v>
      </c>
      <c r="M83" s="51">
        <v>-0.09</v>
      </c>
      <c r="N83" s="51">
        <v>-94.38</v>
      </c>
      <c r="O83" s="51">
        <v>3.69</v>
      </c>
      <c r="P83" s="51">
        <v>246.97</v>
      </c>
    </row>
    <row r="84" spans="1:16" x14ac:dyDescent="0.2">
      <c r="A84"/>
      <c r="B84" s="3">
        <v>4107</v>
      </c>
      <c r="C84" s="46" t="s">
        <v>116</v>
      </c>
      <c r="D84" s="5">
        <v>1108</v>
      </c>
      <c r="E84">
        <v>109</v>
      </c>
      <c r="F84" s="51">
        <v>2761.3221699999999</v>
      </c>
      <c r="G84" s="51">
        <v>2914.9587499999998</v>
      </c>
      <c r="H84" s="51">
        <v>14.158659999999999</v>
      </c>
      <c r="I84" s="51">
        <v>8021.7053900000001</v>
      </c>
      <c r="J84" s="4">
        <v>2492.1680234657001</v>
      </c>
      <c r="K84" s="183">
        <v>81.459999999999994</v>
      </c>
      <c r="L84" s="183">
        <v>8.64</v>
      </c>
      <c r="M84" s="51">
        <v>0.35</v>
      </c>
      <c r="N84" s="51">
        <v>94.73</v>
      </c>
      <c r="O84" s="51">
        <v>13.55</v>
      </c>
      <c r="P84" s="51">
        <v>186.83</v>
      </c>
    </row>
    <row r="85" spans="1:16" x14ac:dyDescent="0.2">
      <c r="A85"/>
      <c r="B85" s="3">
        <v>4110</v>
      </c>
      <c r="C85" s="46" t="s">
        <v>117</v>
      </c>
      <c r="D85" s="5">
        <v>1066</v>
      </c>
      <c r="E85">
        <v>98</v>
      </c>
      <c r="F85" s="51">
        <v>-545.59019999999998</v>
      </c>
      <c r="G85" s="51">
        <v>2940.9728</v>
      </c>
      <c r="H85" s="51">
        <v>0.27089999999999997</v>
      </c>
      <c r="I85" s="51">
        <v>9619.4748099999997</v>
      </c>
      <c r="J85" s="4">
        <v>-511.810694183865</v>
      </c>
      <c r="K85" s="181" t="s">
        <v>431</v>
      </c>
      <c r="L85" s="183">
        <v>10.14</v>
      </c>
      <c r="M85" s="51">
        <v>0.01</v>
      </c>
      <c r="N85" s="51">
        <v>-18.55</v>
      </c>
      <c r="O85" s="51">
        <v>9.42</v>
      </c>
      <c r="P85" s="51">
        <v>233.67</v>
      </c>
    </row>
    <row r="86" spans="1:16" x14ac:dyDescent="0.2">
      <c r="A86"/>
      <c r="B86" s="3">
        <v>4111</v>
      </c>
      <c r="C86" s="46" t="s">
        <v>118</v>
      </c>
      <c r="D86" s="5">
        <v>1478</v>
      </c>
      <c r="E86">
        <v>110</v>
      </c>
      <c r="F86" s="51">
        <v>2260.9316699999999</v>
      </c>
      <c r="G86" s="51">
        <v>3731.86555</v>
      </c>
      <c r="H86" s="51">
        <v>6.63537</v>
      </c>
      <c r="I86" s="51">
        <v>11155.43528</v>
      </c>
      <c r="J86" s="4">
        <v>1529.72372801083</v>
      </c>
      <c r="K86" s="183">
        <v>6.05</v>
      </c>
      <c r="L86" s="183">
        <v>1.55</v>
      </c>
      <c r="M86" s="51">
        <v>0.13</v>
      </c>
      <c r="N86" s="51">
        <v>60.58</v>
      </c>
      <c r="O86" s="51">
        <v>8.27</v>
      </c>
      <c r="P86" s="51">
        <v>203.33</v>
      </c>
    </row>
    <row r="87" spans="1:16" s="126" customFormat="1" x14ac:dyDescent="0.2">
      <c r="B87" s="3">
        <v>4112</v>
      </c>
      <c r="C87" s="46" t="s">
        <v>119</v>
      </c>
      <c r="D87" s="5">
        <v>854</v>
      </c>
      <c r="E87">
        <v>118</v>
      </c>
      <c r="F87" s="51">
        <v>-948.17040999999995</v>
      </c>
      <c r="G87" s="51">
        <v>2303.8301499999998</v>
      </c>
      <c r="H87" s="51">
        <v>-4.5227599999999999</v>
      </c>
      <c r="I87" s="51">
        <v>9422.9842700000008</v>
      </c>
      <c r="J87" s="4">
        <v>-1110.26980093677</v>
      </c>
      <c r="K87" s="183">
        <v>205.39</v>
      </c>
      <c r="L87" s="183">
        <v>18.32</v>
      </c>
      <c r="M87" s="51">
        <v>-0.14000000000000001</v>
      </c>
      <c r="N87" s="51">
        <v>-41.16</v>
      </c>
      <c r="O87" s="51">
        <v>13.58</v>
      </c>
      <c r="P87" s="51">
        <v>290.67</v>
      </c>
    </row>
    <row r="88" spans="1:16" x14ac:dyDescent="0.2">
      <c r="A88"/>
      <c r="B88" s="3">
        <v>4113</v>
      </c>
      <c r="C88" s="126" t="s">
        <v>120</v>
      </c>
      <c r="D88" s="5">
        <v>658</v>
      </c>
      <c r="E88" s="126">
        <v>122</v>
      </c>
      <c r="F88" s="51">
        <v>-905.28503999999998</v>
      </c>
      <c r="G88" s="51">
        <v>2144.5857999999998</v>
      </c>
      <c r="H88" s="51">
        <v>4.6798000000000002</v>
      </c>
      <c r="I88" s="51">
        <v>6764.8640800000003</v>
      </c>
      <c r="J88" s="4">
        <v>-1375.8131306990899</v>
      </c>
      <c r="K88" s="183">
        <v>358.11</v>
      </c>
      <c r="L88" s="183">
        <v>16.8</v>
      </c>
      <c r="M88" s="51">
        <v>0.14000000000000001</v>
      </c>
      <c r="N88" s="51">
        <v>-42.21</v>
      </c>
      <c r="O88" s="51">
        <v>6.16</v>
      </c>
      <c r="P88" s="51">
        <v>256.64999999999998</v>
      </c>
    </row>
    <row r="89" spans="1:16" x14ac:dyDescent="0.2">
      <c r="A89"/>
      <c r="B89" s="3">
        <v>4125</v>
      </c>
      <c r="C89" s="46" t="s">
        <v>277</v>
      </c>
      <c r="D89" s="5">
        <v>2221</v>
      </c>
      <c r="E89">
        <v>108</v>
      </c>
      <c r="F89" s="51">
        <v>-153.57968000000201</v>
      </c>
      <c r="G89" s="51">
        <v>6656.4402499999997</v>
      </c>
      <c r="H89" s="51">
        <v>11.536519999999999</v>
      </c>
      <c r="I89" s="51">
        <v>33871.306340000003</v>
      </c>
      <c r="J89" s="4">
        <v>-69.148887888339303</v>
      </c>
      <c r="K89" s="183">
        <v>55.34</v>
      </c>
      <c r="L89" s="183">
        <v>14.9</v>
      </c>
      <c r="M89" s="51">
        <v>0.1</v>
      </c>
      <c r="N89" s="51">
        <v>-2.31</v>
      </c>
      <c r="O89" s="51">
        <v>10.39</v>
      </c>
      <c r="P89" s="51">
        <v>333.02</v>
      </c>
    </row>
    <row r="90" spans="1:16" x14ac:dyDescent="0.2">
      <c r="A90"/>
      <c r="B90" s="3">
        <v>4114</v>
      </c>
      <c r="C90" s="46" t="s">
        <v>121</v>
      </c>
      <c r="D90" s="5">
        <v>1298</v>
      </c>
      <c r="E90">
        <v>110</v>
      </c>
      <c r="F90" s="51">
        <v>-1408.60177</v>
      </c>
      <c r="G90" s="51">
        <v>4076.2154</v>
      </c>
      <c r="H90" s="51">
        <v>2.2343700000000002</v>
      </c>
      <c r="I90" s="51">
        <v>13153.07676</v>
      </c>
      <c r="J90" s="4">
        <v>-1085.20937596302</v>
      </c>
      <c r="K90" s="183">
        <v>124.95</v>
      </c>
      <c r="L90" s="183">
        <v>19.809999999999999</v>
      </c>
      <c r="M90" s="51">
        <v>0.04</v>
      </c>
      <c r="N90" s="51">
        <v>-34.56</v>
      </c>
      <c r="O90" s="51">
        <v>15.44</v>
      </c>
      <c r="P90" s="51">
        <v>283.01</v>
      </c>
    </row>
    <row r="91" spans="1:16" x14ac:dyDescent="0.2">
      <c r="A91"/>
      <c r="B91" s="3">
        <v>4117</v>
      </c>
      <c r="C91" s="46" t="s">
        <v>275</v>
      </c>
      <c r="D91" s="5">
        <v>836</v>
      </c>
      <c r="E91">
        <v>112</v>
      </c>
      <c r="F91" s="51">
        <v>261.21086000000003</v>
      </c>
      <c r="G91" s="51">
        <v>2169.9277499999998</v>
      </c>
      <c r="H91" s="51">
        <v>14.702070000000001</v>
      </c>
      <c r="I91" s="51">
        <v>5946.8387599999996</v>
      </c>
      <c r="J91" s="4">
        <v>312.45318181818197</v>
      </c>
      <c r="K91" s="183">
        <v>16.16</v>
      </c>
      <c r="L91" s="183">
        <v>14.22</v>
      </c>
      <c r="M91" s="51">
        <v>0.44</v>
      </c>
      <c r="N91" s="51">
        <v>12.04</v>
      </c>
      <c r="O91" s="51">
        <v>8.23</v>
      </c>
      <c r="P91" s="51">
        <v>185.88</v>
      </c>
    </row>
    <row r="92" spans="1:16" x14ac:dyDescent="0.2">
      <c r="A92"/>
      <c r="B92" s="3">
        <v>4120</v>
      </c>
      <c r="C92" s="46" t="s">
        <v>276</v>
      </c>
      <c r="D92" s="5">
        <v>1437</v>
      </c>
      <c r="E92">
        <v>110</v>
      </c>
      <c r="F92" s="51">
        <v>-857.50440999999796</v>
      </c>
      <c r="G92" s="51">
        <v>4073.6388499999998</v>
      </c>
      <c r="H92" s="51">
        <v>-3.7071499999999902</v>
      </c>
      <c r="I92" s="51">
        <v>17085.19097</v>
      </c>
      <c r="J92" s="4">
        <v>-596.73236604036094</v>
      </c>
      <c r="K92" s="183">
        <v>58.48</v>
      </c>
      <c r="L92" s="183">
        <v>10.130000000000001</v>
      </c>
      <c r="M92" s="51">
        <v>-0.05</v>
      </c>
      <c r="N92" s="51">
        <v>-21.05</v>
      </c>
      <c r="O92" s="51">
        <v>9.7100000000000009</v>
      </c>
      <c r="P92" s="51">
        <v>267.10000000000002</v>
      </c>
    </row>
    <row r="93" spans="1:16" x14ac:dyDescent="0.2">
      <c r="A93"/>
      <c r="B93" s="3">
        <v>4121</v>
      </c>
      <c r="C93" s="46" t="s">
        <v>122</v>
      </c>
      <c r="D93" s="5">
        <v>2091</v>
      </c>
      <c r="E93">
        <v>87</v>
      </c>
      <c r="F93" s="51">
        <v>-1085.1319100000001</v>
      </c>
      <c r="G93" s="51">
        <v>4681.9121999999998</v>
      </c>
      <c r="H93" s="51">
        <v>-21.5716</v>
      </c>
      <c r="I93" s="51">
        <v>24311.187740000001</v>
      </c>
      <c r="J93" s="4">
        <v>-518.95356767097201</v>
      </c>
      <c r="K93" s="183">
        <v>64.2</v>
      </c>
      <c r="L93" s="183">
        <v>10.48</v>
      </c>
      <c r="M93" s="51">
        <v>-0.22</v>
      </c>
      <c r="N93" s="51">
        <v>-23.18</v>
      </c>
      <c r="O93" s="51">
        <v>8.43</v>
      </c>
      <c r="P93" s="51">
        <v>250.01</v>
      </c>
    </row>
    <row r="94" spans="1:16" x14ac:dyDescent="0.2">
      <c r="A94"/>
      <c r="B94" s="3">
        <v>4122</v>
      </c>
      <c r="C94" s="46" t="s">
        <v>123</v>
      </c>
      <c r="D94" s="5">
        <v>1655</v>
      </c>
      <c r="E94">
        <v>123</v>
      </c>
      <c r="F94" s="51">
        <v>2320.50558</v>
      </c>
      <c r="G94" s="51">
        <v>4553.6441999999997</v>
      </c>
      <c r="H94" s="51">
        <v>84.480869999999996</v>
      </c>
      <c r="I94" s="51">
        <v>10533.040290000001</v>
      </c>
      <c r="J94" s="4">
        <v>1402.11817522659</v>
      </c>
      <c r="K94" s="181" t="s">
        <v>431</v>
      </c>
      <c r="L94" s="183">
        <v>9.74</v>
      </c>
      <c r="M94" s="51">
        <v>1.34</v>
      </c>
      <c r="N94" s="51">
        <v>50.96</v>
      </c>
      <c r="O94" s="51">
        <v>9.9600000000000009</v>
      </c>
      <c r="P94" s="51">
        <v>176.21</v>
      </c>
    </row>
    <row r="95" spans="1:16" s="134" customFormat="1" x14ac:dyDescent="0.2">
      <c r="B95" s="3">
        <v>4123</v>
      </c>
      <c r="C95" s="46" t="s">
        <v>124</v>
      </c>
      <c r="D95" s="5">
        <v>7636</v>
      </c>
      <c r="E95">
        <v>118</v>
      </c>
      <c r="F95" s="51">
        <v>-10194.0247</v>
      </c>
      <c r="G95" s="51">
        <v>21299.9555</v>
      </c>
      <c r="H95" s="51">
        <v>74.763999999999996</v>
      </c>
      <c r="I95" s="51">
        <v>71375.917860000001</v>
      </c>
      <c r="J95" s="4">
        <v>-1334.99537716082</v>
      </c>
      <c r="K95" s="181" t="s">
        <v>431</v>
      </c>
      <c r="L95" s="183">
        <v>11.92</v>
      </c>
      <c r="M95" s="51">
        <v>0.17</v>
      </c>
      <c r="N95" s="51">
        <v>-47.86</v>
      </c>
      <c r="O95" s="51">
        <v>6.29</v>
      </c>
      <c r="P95" s="51">
        <v>167.95</v>
      </c>
    </row>
    <row r="96" spans="1:16" ht="20.25" customHeight="1" x14ac:dyDescent="0.2">
      <c r="A96"/>
      <c r="B96" s="10">
        <v>4159</v>
      </c>
      <c r="C96" s="10" t="s">
        <v>125</v>
      </c>
      <c r="D96" s="111">
        <v>40939</v>
      </c>
      <c r="E96" s="145">
        <v>112</v>
      </c>
      <c r="F96" s="112">
        <v>-13369.72524</v>
      </c>
      <c r="G96" s="113">
        <v>107389.76760000001</v>
      </c>
      <c r="H96" s="112">
        <v>666.84015999999997</v>
      </c>
      <c r="I96" s="112">
        <v>296820.97233000002</v>
      </c>
      <c r="J96" s="177">
        <v>-326.57674198197401</v>
      </c>
      <c r="K96" s="184">
        <v>73.489999999999995</v>
      </c>
      <c r="L96" s="182">
        <v>9.91</v>
      </c>
      <c r="M96" s="52">
        <v>0.36</v>
      </c>
      <c r="N96" s="52">
        <v>-12.45</v>
      </c>
      <c r="O96" s="52">
        <v>7.08</v>
      </c>
      <c r="P96" s="52">
        <v>169.18</v>
      </c>
    </row>
    <row r="97" spans="1:17" x14ac:dyDescent="0.2">
      <c r="A97"/>
      <c r="B97" s="3">
        <v>4131</v>
      </c>
      <c r="C97" s="46" t="s">
        <v>126</v>
      </c>
      <c r="D97" s="5">
        <v>3148</v>
      </c>
      <c r="E97">
        <v>105</v>
      </c>
      <c r="F97" s="51">
        <v>-2227.5881599999998</v>
      </c>
      <c r="G97" s="51">
        <v>8798.7366000000002</v>
      </c>
      <c r="H97" s="51">
        <v>67.628600000000006</v>
      </c>
      <c r="I97" s="51">
        <v>31872.18419</v>
      </c>
      <c r="J97" s="4">
        <v>-707.620127064803</v>
      </c>
      <c r="K97" s="183">
        <v>57.66</v>
      </c>
      <c r="L97" s="183">
        <v>13.69</v>
      </c>
      <c r="M97" s="51">
        <v>0.44</v>
      </c>
      <c r="N97" s="51">
        <v>-25.32</v>
      </c>
      <c r="O97" s="51">
        <v>8.24</v>
      </c>
      <c r="P97" s="51">
        <v>203.67</v>
      </c>
    </row>
    <row r="98" spans="1:17" x14ac:dyDescent="0.2">
      <c r="A98"/>
      <c r="B98" s="3">
        <v>4132</v>
      </c>
      <c r="C98" s="46" t="s">
        <v>127</v>
      </c>
      <c r="D98" s="5">
        <v>1178</v>
      </c>
      <c r="E98">
        <v>93</v>
      </c>
      <c r="F98" s="51">
        <v>-4376.8695500000003</v>
      </c>
      <c r="G98" s="51">
        <v>3328.5352499999999</v>
      </c>
      <c r="H98" s="51">
        <v>9.8365000000000098</v>
      </c>
      <c r="I98" s="51">
        <v>12574.20752</v>
      </c>
      <c r="J98" s="4">
        <v>-3715.50895585738</v>
      </c>
      <c r="K98" s="183">
        <v>93.38</v>
      </c>
      <c r="L98" s="183">
        <v>19.88</v>
      </c>
      <c r="M98" s="51">
        <v>0.19</v>
      </c>
      <c r="N98" s="51">
        <v>-131.5</v>
      </c>
      <c r="O98" s="51">
        <v>8.7899999999999991</v>
      </c>
      <c r="P98" s="51">
        <v>296.37</v>
      </c>
    </row>
    <row r="99" spans="1:17" x14ac:dyDescent="0.2">
      <c r="A99"/>
      <c r="B99" s="3">
        <v>4133</v>
      </c>
      <c r="C99" s="46" t="s">
        <v>278</v>
      </c>
      <c r="D99" s="5">
        <v>1021</v>
      </c>
      <c r="E99">
        <v>122</v>
      </c>
      <c r="F99" s="51">
        <v>3459.6949</v>
      </c>
      <c r="G99" s="51">
        <v>2581.3143500000001</v>
      </c>
      <c r="H99" s="51">
        <v>10.850849999999999</v>
      </c>
      <c r="I99" s="51">
        <v>3733.77117</v>
      </c>
      <c r="J99" s="4">
        <v>3388.53565132223</v>
      </c>
      <c r="K99" s="183">
        <v>42.97</v>
      </c>
      <c r="L99" s="183">
        <v>7.98</v>
      </c>
      <c r="M99" s="51">
        <v>0.24</v>
      </c>
      <c r="N99" s="51">
        <v>134.03</v>
      </c>
      <c r="O99" s="51">
        <v>6.42</v>
      </c>
      <c r="P99" s="51">
        <v>87.62</v>
      </c>
    </row>
    <row r="100" spans="1:17" x14ac:dyDescent="0.2">
      <c r="A100"/>
      <c r="B100" s="3">
        <v>4134</v>
      </c>
      <c r="C100" s="46" t="s">
        <v>128</v>
      </c>
      <c r="D100" s="5">
        <v>1237</v>
      </c>
      <c r="E100">
        <v>85</v>
      </c>
      <c r="F100" s="51">
        <v>-6047.1169499999996</v>
      </c>
      <c r="G100" s="51">
        <v>2739.04295</v>
      </c>
      <c r="H100" s="51">
        <v>-9.4098000000000006</v>
      </c>
      <c r="I100" s="51">
        <v>14385.45462</v>
      </c>
      <c r="J100" s="4">
        <v>-4888.5343168957097</v>
      </c>
      <c r="K100" s="183">
        <v>6</v>
      </c>
      <c r="L100" s="183">
        <v>1.1000000000000001</v>
      </c>
      <c r="M100" s="51">
        <v>-0.12</v>
      </c>
      <c r="N100" s="51">
        <v>-220.77</v>
      </c>
      <c r="O100" s="51">
        <v>9.25</v>
      </c>
      <c r="P100" s="51">
        <v>197.99</v>
      </c>
    </row>
    <row r="101" spans="1:17" s="21" customFormat="1" x14ac:dyDescent="0.2">
      <c r="B101" s="3">
        <v>4135</v>
      </c>
      <c r="C101" s="46" t="s">
        <v>129</v>
      </c>
      <c r="D101" s="5">
        <v>2110</v>
      </c>
      <c r="E101">
        <v>112</v>
      </c>
      <c r="F101" s="51">
        <v>3388.5961200000002</v>
      </c>
      <c r="G101" s="51">
        <v>5486.9654</v>
      </c>
      <c r="H101" s="51">
        <v>27.205249999999999</v>
      </c>
      <c r="I101" s="51">
        <v>14310.919519999999</v>
      </c>
      <c r="J101" s="4">
        <v>1605.96972511848</v>
      </c>
      <c r="K101" s="183">
        <v>186.03</v>
      </c>
      <c r="L101" s="183">
        <v>5.84</v>
      </c>
      <c r="M101" s="51">
        <v>0.32</v>
      </c>
      <c r="N101" s="51">
        <v>61.76</v>
      </c>
      <c r="O101" s="51">
        <v>6.95</v>
      </c>
      <c r="P101" s="51">
        <v>170.43</v>
      </c>
      <c r="Q101" s="22"/>
    </row>
    <row r="102" spans="1:17" x14ac:dyDescent="0.2">
      <c r="A102"/>
      <c r="B102" s="3">
        <v>4136</v>
      </c>
      <c r="C102" s="46" t="s">
        <v>130</v>
      </c>
      <c r="D102" s="5">
        <v>1350</v>
      </c>
      <c r="E102" s="46">
        <v>109</v>
      </c>
      <c r="F102" s="51">
        <v>1195.67028</v>
      </c>
      <c r="G102" s="51">
        <v>3472.9315999999999</v>
      </c>
      <c r="H102" s="51">
        <v>2.3792</v>
      </c>
      <c r="I102" s="51">
        <v>9596.5153900000005</v>
      </c>
      <c r="J102" s="4">
        <v>885.68168888888897</v>
      </c>
      <c r="K102" s="183">
        <v>51.87</v>
      </c>
      <c r="L102" s="183">
        <v>19.989999999999998</v>
      </c>
      <c r="M102" s="51">
        <v>0.04</v>
      </c>
      <c r="N102" s="51">
        <v>34.43</v>
      </c>
      <c r="O102" s="51">
        <v>7.01</v>
      </c>
      <c r="P102" s="51">
        <v>189.47</v>
      </c>
    </row>
    <row r="103" spans="1:17" x14ac:dyDescent="0.2">
      <c r="A103"/>
      <c r="B103" s="3">
        <v>4137</v>
      </c>
      <c r="C103" s="46" t="s">
        <v>279</v>
      </c>
      <c r="D103" s="5">
        <v>445</v>
      </c>
      <c r="E103">
        <v>115</v>
      </c>
      <c r="F103" s="51">
        <v>2016.8375599999999</v>
      </c>
      <c r="G103" s="51">
        <v>1232.6875500000001</v>
      </c>
      <c r="H103" s="51">
        <v>9.4804499999999994</v>
      </c>
      <c r="I103" s="51">
        <v>2593.8708099999999</v>
      </c>
      <c r="J103" s="4">
        <v>4532.21923595506</v>
      </c>
      <c r="K103" s="183">
        <v>9.5500000000000007</v>
      </c>
      <c r="L103" s="183">
        <v>1.67</v>
      </c>
      <c r="M103" s="51">
        <v>0.49</v>
      </c>
      <c r="N103" s="51">
        <v>163.61000000000001</v>
      </c>
      <c r="O103" s="51">
        <v>10.45</v>
      </c>
      <c r="P103" s="51">
        <v>125.31</v>
      </c>
    </row>
    <row r="104" spans="1:17" x14ac:dyDescent="0.2">
      <c r="A104"/>
      <c r="B104" s="3">
        <v>4138</v>
      </c>
      <c r="C104" s="46" t="s">
        <v>131</v>
      </c>
      <c r="D104" s="5">
        <v>761</v>
      </c>
      <c r="E104">
        <v>117</v>
      </c>
      <c r="F104" s="51">
        <v>1114.6628800000001</v>
      </c>
      <c r="G104" s="51">
        <v>2063.5947000000001</v>
      </c>
      <c r="H104" s="51">
        <v>5.4412500000000001</v>
      </c>
      <c r="I104" s="51">
        <v>6645.87122</v>
      </c>
      <c r="J104" s="4">
        <v>1464.7344021025001</v>
      </c>
      <c r="K104" s="183">
        <v>46.72</v>
      </c>
      <c r="L104" s="183">
        <v>11.12</v>
      </c>
      <c r="M104" s="51">
        <v>0.19</v>
      </c>
      <c r="N104" s="51">
        <v>54.02</v>
      </c>
      <c r="O104" s="51">
        <v>10.68</v>
      </c>
      <c r="P104" s="51">
        <v>249.73</v>
      </c>
    </row>
    <row r="105" spans="1:17" x14ac:dyDescent="0.2">
      <c r="A105"/>
      <c r="B105" s="3">
        <v>4139</v>
      </c>
      <c r="C105" s="46" t="s">
        <v>132</v>
      </c>
      <c r="D105" s="5">
        <v>6181</v>
      </c>
      <c r="E105">
        <v>120</v>
      </c>
      <c r="F105" s="51">
        <v>-2830.6573800000001</v>
      </c>
      <c r="G105" s="51">
        <v>15630.105750000001</v>
      </c>
      <c r="H105" s="51">
        <v>7.7692399999999999</v>
      </c>
      <c r="I105" s="51">
        <v>36408.421620000001</v>
      </c>
      <c r="J105" s="4">
        <v>-457.96107102410701</v>
      </c>
      <c r="K105" s="183">
        <v>61.2</v>
      </c>
      <c r="L105" s="183">
        <v>8.77</v>
      </c>
      <c r="M105" s="51">
        <v>0.03</v>
      </c>
      <c r="N105" s="51">
        <v>-18.11</v>
      </c>
      <c r="O105" s="51">
        <v>4.6399999999999997</v>
      </c>
      <c r="P105" s="51">
        <v>134.66999999999999</v>
      </c>
    </row>
    <row r="106" spans="1:17" x14ac:dyDescent="0.2">
      <c r="A106"/>
      <c r="B106" s="3">
        <v>4140</v>
      </c>
      <c r="C106" s="46" t="s">
        <v>133</v>
      </c>
      <c r="D106" s="5">
        <v>2720</v>
      </c>
      <c r="E106">
        <v>122</v>
      </c>
      <c r="F106" s="51">
        <v>3181.2423399999998</v>
      </c>
      <c r="G106" s="51">
        <v>7369.7528000000002</v>
      </c>
      <c r="H106" s="51">
        <v>19.066099999999999</v>
      </c>
      <c r="I106" s="51">
        <v>8729.7824700000001</v>
      </c>
      <c r="J106" s="4">
        <v>1169.5743897058801</v>
      </c>
      <c r="K106" s="181" t="s">
        <v>431</v>
      </c>
      <c r="L106" s="183">
        <v>10.38</v>
      </c>
      <c r="M106" s="51">
        <v>0.19</v>
      </c>
      <c r="N106" s="51">
        <v>43.17</v>
      </c>
      <c r="O106" s="51">
        <v>5.89</v>
      </c>
      <c r="P106" s="51">
        <v>89.57</v>
      </c>
    </row>
    <row r="107" spans="1:17" x14ac:dyDescent="0.2">
      <c r="A107"/>
      <c r="B107" s="3">
        <v>4141</v>
      </c>
      <c r="C107" s="46" t="s">
        <v>280</v>
      </c>
      <c r="D107" s="5">
        <v>8438</v>
      </c>
      <c r="E107">
        <v>119</v>
      </c>
      <c r="F107" s="51">
        <v>7937.7912299999998</v>
      </c>
      <c r="G107" s="51">
        <v>21427.187900000001</v>
      </c>
      <c r="H107" s="51">
        <v>399.04413</v>
      </c>
      <c r="I107" s="51">
        <v>39986.774510000003</v>
      </c>
      <c r="J107" s="4">
        <v>940.71951054752299</v>
      </c>
      <c r="K107" s="183">
        <v>110.63</v>
      </c>
      <c r="L107" s="183">
        <v>9.35</v>
      </c>
      <c r="M107" s="51">
        <v>1.1299999999999999</v>
      </c>
      <c r="N107" s="51">
        <v>37.049999999999997</v>
      </c>
      <c r="O107" s="51">
        <v>7.26</v>
      </c>
      <c r="P107" s="51">
        <v>121.13</v>
      </c>
    </row>
    <row r="108" spans="1:17" x14ac:dyDescent="0.2">
      <c r="A108"/>
      <c r="B108" s="3">
        <v>4142</v>
      </c>
      <c r="C108" s="46" t="s">
        <v>134</v>
      </c>
      <c r="D108" s="5">
        <v>841</v>
      </c>
      <c r="E108">
        <v>123</v>
      </c>
      <c r="F108" s="51">
        <v>2055.6689799999999</v>
      </c>
      <c r="G108" s="51">
        <v>3239.6848</v>
      </c>
      <c r="H108" s="51">
        <v>63.000399999999999</v>
      </c>
      <c r="I108" s="51">
        <v>3824.9867899999999</v>
      </c>
      <c r="J108" s="4">
        <v>2444.3150772889398</v>
      </c>
      <c r="K108" s="183">
        <v>927.35</v>
      </c>
      <c r="L108" s="183">
        <v>16.510000000000002</v>
      </c>
      <c r="M108" s="51">
        <v>1.47</v>
      </c>
      <c r="N108" s="51">
        <v>63.45</v>
      </c>
      <c r="O108" s="51">
        <v>7.29</v>
      </c>
      <c r="P108" s="51">
        <v>97.62</v>
      </c>
    </row>
    <row r="109" spans="1:17" x14ac:dyDescent="0.2">
      <c r="A109"/>
      <c r="B109" s="3">
        <v>4143</v>
      </c>
      <c r="C109" s="46" t="s">
        <v>135</v>
      </c>
      <c r="D109" s="5">
        <v>1166</v>
      </c>
      <c r="E109">
        <v>115</v>
      </c>
      <c r="F109" s="51">
        <v>3157.8237199999999</v>
      </c>
      <c r="G109" s="51">
        <v>3543.8641499999999</v>
      </c>
      <c r="H109" s="51">
        <v>22.00075</v>
      </c>
      <c r="I109" s="51">
        <v>4869.01703</v>
      </c>
      <c r="J109" s="4">
        <v>2708.2536192109801</v>
      </c>
      <c r="K109" s="183">
        <v>50.84</v>
      </c>
      <c r="L109" s="183">
        <v>8.1</v>
      </c>
      <c r="M109" s="51">
        <v>0.46</v>
      </c>
      <c r="N109" s="51">
        <v>89.11</v>
      </c>
      <c r="O109" s="51">
        <v>6.92</v>
      </c>
      <c r="P109" s="51">
        <v>111.86</v>
      </c>
    </row>
    <row r="110" spans="1:17" x14ac:dyDescent="0.2">
      <c r="A110"/>
      <c r="B110" s="3">
        <v>4144</v>
      </c>
      <c r="C110" s="46" t="s">
        <v>136</v>
      </c>
      <c r="D110" s="5">
        <v>4314</v>
      </c>
      <c r="E110">
        <v>100</v>
      </c>
      <c r="F110" s="51">
        <v>-19916.67758</v>
      </c>
      <c r="G110" s="51">
        <v>10637.88805</v>
      </c>
      <c r="H110" s="51">
        <v>-14.378270000000001</v>
      </c>
      <c r="I110" s="51">
        <v>58217.037080000002</v>
      </c>
      <c r="J110" s="4">
        <v>-4616.7541910060299</v>
      </c>
      <c r="K110" s="183">
        <v>74.36</v>
      </c>
      <c r="L110" s="183">
        <v>14.6</v>
      </c>
      <c r="M110" s="51">
        <v>-0.06</v>
      </c>
      <c r="N110" s="51">
        <v>-187.22</v>
      </c>
      <c r="O110" s="51">
        <v>8.09</v>
      </c>
      <c r="P110" s="51">
        <v>282.81</v>
      </c>
    </row>
    <row r="111" spans="1:17" x14ac:dyDescent="0.2">
      <c r="A111"/>
      <c r="B111" s="3">
        <v>4145</v>
      </c>
      <c r="C111" s="46" t="s">
        <v>281</v>
      </c>
      <c r="D111" s="5">
        <v>1644</v>
      </c>
      <c r="E111">
        <v>122</v>
      </c>
      <c r="F111" s="51">
        <v>2792.1783700000001</v>
      </c>
      <c r="G111" s="51">
        <v>4239.0633500000004</v>
      </c>
      <c r="H111" s="51">
        <v>97.579800000000006</v>
      </c>
      <c r="I111" s="51">
        <v>6385.0567300000002</v>
      </c>
      <c r="J111" s="4">
        <v>1698.4053345498801</v>
      </c>
      <c r="K111" s="183">
        <v>81.47</v>
      </c>
      <c r="L111" s="183">
        <v>7.8</v>
      </c>
      <c r="M111" s="51">
        <v>1.26</v>
      </c>
      <c r="N111" s="51">
        <v>65.87</v>
      </c>
      <c r="O111" s="51">
        <v>7.33</v>
      </c>
      <c r="P111" s="51">
        <v>82.27</v>
      </c>
    </row>
    <row r="112" spans="1:17" x14ac:dyDescent="0.2">
      <c r="A112"/>
      <c r="B112" s="3">
        <v>4146</v>
      </c>
      <c r="C112" s="46" t="s">
        <v>137</v>
      </c>
      <c r="D112" s="5">
        <v>3063</v>
      </c>
      <c r="E112">
        <v>118</v>
      </c>
      <c r="F112" s="51">
        <v>-7640.8834299999999</v>
      </c>
      <c r="G112" s="51">
        <v>8039.866</v>
      </c>
      <c r="H112" s="51">
        <v>-23.731639999999999</v>
      </c>
      <c r="I112" s="51">
        <v>33424.984550000001</v>
      </c>
      <c r="J112" s="4">
        <v>-2494.57506692785</v>
      </c>
      <c r="K112" s="183">
        <v>41.03</v>
      </c>
      <c r="L112" s="183">
        <v>1.95</v>
      </c>
      <c r="M112" s="51">
        <v>-0.15</v>
      </c>
      <c r="N112" s="51">
        <v>-95.04</v>
      </c>
      <c r="O112" s="51">
        <v>6.23</v>
      </c>
      <c r="P112" s="51">
        <v>223.84</v>
      </c>
    </row>
    <row r="113" spans="1:17" s="134" customFormat="1" x14ac:dyDescent="0.2">
      <c r="B113" s="3">
        <v>4147</v>
      </c>
      <c r="C113" s="46" t="s">
        <v>138</v>
      </c>
      <c r="D113" s="5">
        <v>1322</v>
      </c>
      <c r="E113">
        <v>116</v>
      </c>
      <c r="F113" s="51">
        <v>-630.09857</v>
      </c>
      <c r="G113" s="51">
        <v>3558.5464000000002</v>
      </c>
      <c r="H113" s="51">
        <v>-26.922650000000001</v>
      </c>
      <c r="I113" s="51">
        <v>9262.1171099999992</v>
      </c>
      <c r="J113" s="4">
        <v>-476.625242057489</v>
      </c>
      <c r="K113" s="183">
        <v>93.85</v>
      </c>
      <c r="L113" s="183">
        <v>13.31</v>
      </c>
      <c r="M113" s="51">
        <v>-0.57999999999999996</v>
      </c>
      <c r="N113" s="51">
        <v>-17.71</v>
      </c>
      <c r="O113" s="51">
        <v>8.92</v>
      </c>
      <c r="P113" s="51">
        <v>206.32</v>
      </c>
    </row>
    <row r="114" spans="1:17" ht="20.25" customHeight="1" x14ac:dyDescent="0.2">
      <c r="A114"/>
      <c r="B114" s="10">
        <v>4189</v>
      </c>
      <c r="C114" s="10" t="s">
        <v>139</v>
      </c>
      <c r="D114" s="111">
        <v>32157</v>
      </c>
      <c r="E114" s="145">
        <v>107</v>
      </c>
      <c r="F114" s="112">
        <v>-4770.6853299999902</v>
      </c>
      <c r="G114" s="113">
        <v>95995.005000000005</v>
      </c>
      <c r="H114" s="112">
        <v>746.52178000000004</v>
      </c>
      <c r="I114" s="112">
        <v>359943.75391999999</v>
      </c>
      <c r="J114" s="177">
        <v>-148.356044718101</v>
      </c>
      <c r="K114" s="182">
        <v>89.21</v>
      </c>
      <c r="L114" s="182">
        <v>10.95</v>
      </c>
      <c r="M114" s="52">
        <v>0.45</v>
      </c>
      <c r="N114" s="52">
        <v>-4.97</v>
      </c>
      <c r="O114" s="52">
        <v>8.9499999999999993</v>
      </c>
      <c r="P114" s="52">
        <v>232.5</v>
      </c>
    </row>
    <row r="115" spans="1:17" x14ac:dyDescent="0.2">
      <c r="A115"/>
      <c r="B115" s="3">
        <v>4161</v>
      </c>
      <c r="C115" s="46" t="s">
        <v>140</v>
      </c>
      <c r="D115" s="5">
        <v>2277</v>
      </c>
      <c r="E115">
        <v>114</v>
      </c>
      <c r="F115" s="51">
        <v>-2961.1249699999998</v>
      </c>
      <c r="G115" s="51">
        <v>6428.5950000000003</v>
      </c>
      <c r="H115" s="51">
        <v>-4.3211500000000003</v>
      </c>
      <c r="I115" s="51">
        <v>13305.225189999999</v>
      </c>
      <c r="J115" s="4">
        <v>-1300.4501405357901</v>
      </c>
      <c r="K115" s="183">
        <v>192.11</v>
      </c>
      <c r="L115" s="183">
        <v>8.18</v>
      </c>
      <c r="M115" s="51">
        <v>-0.05</v>
      </c>
      <c r="N115" s="51">
        <v>-46.06</v>
      </c>
      <c r="O115" s="51">
        <v>8.61</v>
      </c>
      <c r="P115" s="51">
        <v>145.61000000000001</v>
      </c>
    </row>
    <row r="116" spans="1:17" x14ac:dyDescent="0.2">
      <c r="A116"/>
      <c r="B116" s="3">
        <v>4163</v>
      </c>
      <c r="C116" s="46" t="s">
        <v>141</v>
      </c>
      <c r="D116" s="5">
        <v>5449</v>
      </c>
      <c r="E116">
        <v>99</v>
      </c>
      <c r="F116" s="51">
        <v>11448.377210000001</v>
      </c>
      <c r="G116" s="51">
        <v>16456.006150000001</v>
      </c>
      <c r="H116" s="51">
        <v>294.81349</v>
      </c>
      <c r="I116" s="51">
        <v>77681.836679999993</v>
      </c>
      <c r="J116" s="4">
        <v>2101.0051770967202</v>
      </c>
      <c r="K116" s="183">
        <v>81.739999999999995</v>
      </c>
      <c r="L116" s="183">
        <v>13.56</v>
      </c>
      <c r="M116" s="51">
        <v>0.81</v>
      </c>
      <c r="N116" s="51">
        <v>69.569999999999993</v>
      </c>
      <c r="O116" s="51">
        <v>8.32</v>
      </c>
      <c r="P116" s="51">
        <v>231.66</v>
      </c>
    </row>
    <row r="117" spans="1:17" x14ac:dyDescent="0.2">
      <c r="A117"/>
      <c r="B117" s="3">
        <v>4164</v>
      </c>
      <c r="C117" s="46" t="s">
        <v>142</v>
      </c>
      <c r="D117" s="5">
        <v>1030</v>
      </c>
      <c r="E117">
        <v>115</v>
      </c>
      <c r="F117" s="51">
        <v>-208.56739999999999</v>
      </c>
      <c r="G117" s="51">
        <v>3827.8966999999998</v>
      </c>
      <c r="H117" s="51">
        <v>23.303349999999998</v>
      </c>
      <c r="I117" s="51">
        <v>11844.85951</v>
      </c>
      <c r="J117" s="4">
        <v>-202.49262135922299</v>
      </c>
      <c r="K117" s="183">
        <v>2342.13</v>
      </c>
      <c r="L117" s="183">
        <v>27.21</v>
      </c>
      <c r="M117" s="51">
        <v>0.4</v>
      </c>
      <c r="N117" s="51">
        <v>-5.45</v>
      </c>
      <c r="O117" s="51">
        <v>7.26</v>
      </c>
      <c r="P117" s="51">
        <v>259.45999999999998</v>
      </c>
    </row>
    <row r="118" spans="1:17" x14ac:dyDescent="0.2">
      <c r="A118"/>
      <c r="B118" s="3">
        <v>4165</v>
      </c>
      <c r="C118" s="46" t="s">
        <v>143</v>
      </c>
      <c r="D118" s="5">
        <v>3502</v>
      </c>
      <c r="E118">
        <v>102</v>
      </c>
      <c r="F118" s="51">
        <v>1197.82662</v>
      </c>
      <c r="G118" s="51">
        <v>9688.7049999999999</v>
      </c>
      <c r="H118" s="51">
        <v>38.83831</v>
      </c>
      <c r="I118" s="51">
        <v>37290.667390000002</v>
      </c>
      <c r="J118" s="4">
        <v>342.04072529982801</v>
      </c>
      <c r="K118" s="183">
        <v>54.8</v>
      </c>
      <c r="L118" s="183">
        <v>10.79</v>
      </c>
      <c r="M118" s="51">
        <v>0.28000000000000003</v>
      </c>
      <c r="N118" s="51">
        <v>12.36</v>
      </c>
      <c r="O118" s="51">
        <v>9.77</v>
      </c>
      <c r="P118" s="51">
        <v>276.31</v>
      </c>
    </row>
    <row r="119" spans="1:17" x14ac:dyDescent="0.2">
      <c r="A119"/>
      <c r="B119" s="3">
        <v>4166</v>
      </c>
      <c r="C119" s="46" t="s">
        <v>144</v>
      </c>
      <c r="D119" s="5">
        <v>1506</v>
      </c>
      <c r="E119">
        <v>119</v>
      </c>
      <c r="F119" s="51">
        <v>-3500.3383899999999</v>
      </c>
      <c r="G119" s="51">
        <v>4399.4165000000003</v>
      </c>
      <c r="H119" s="51">
        <v>-6.0850999999999997</v>
      </c>
      <c r="I119" s="51">
        <v>11285.487349999999</v>
      </c>
      <c r="J119" s="4">
        <v>-2324.2618791500699</v>
      </c>
      <c r="K119" s="183">
        <v>181.9</v>
      </c>
      <c r="L119" s="183">
        <v>10.47</v>
      </c>
      <c r="M119" s="51">
        <v>-0.1</v>
      </c>
      <c r="N119" s="51">
        <v>-79.56</v>
      </c>
      <c r="O119" s="51">
        <v>4.7</v>
      </c>
      <c r="P119" s="51">
        <v>208.53</v>
      </c>
    </row>
    <row r="120" spans="1:17" s="21" customFormat="1" x14ac:dyDescent="0.2">
      <c r="B120" s="3">
        <v>4167</v>
      </c>
      <c r="C120" s="46" t="s">
        <v>145</v>
      </c>
      <c r="D120" s="5">
        <v>936</v>
      </c>
      <c r="E120" s="46">
        <v>125</v>
      </c>
      <c r="F120" s="51">
        <v>-2099.7213000000002</v>
      </c>
      <c r="G120" s="51">
        <v>2683.8998000000001</v>
      </c>
      <c r="H120" s="51">
        <v>-5.90015</v>
      </c>
      <c r="I120" s="51">
        <v>9112.6656500000008</v>
      </c>
      <c r="J120" s="4">
        <v>-2243.2919871794902</v>
      </c>
      <c r="K120" s="183">
        <v>167.31</v>
      </c>
      <c r="L120" s="183">
        <v>7.41</v>
      </c>
      <c r="M120" s="51">
        <v>-0.13</v>
      </c>
      <c r="N120" s="51">
        <v>-78.23</v>
      </c>
      <c r="O120" s="51">
        <v>6.31</v>
      </c>
      <c r="P120" s="51">
        <v>211.11</v>
      </c>
      <c r="Q120" s="22"/>
    </row>
    <row r="121" spans="1:17" x14ac:dyDescent="0.2">
      <c r="A121"/>
      <c r="B121" s="3">
        <v>4169</v>
      </c>
      <c r="C121" s="46" t="s">
        <v>146</v>
      </c>
      <c r="D121" s="5">
        <v>2649</v>
      </c>
      <c r="E121" s="46">
        <v>105</v>
      </c>
      <c r="F121" s="51">
        <v>-409.45005999999898</v>
      </c>
      <c r="G121" s="51">
        <v>7448.5806000000002</v>
      </c>
      <c r="H121" s="51">
        <v>5.6271500000000003</v>
      </c>
      <c r="I121" s="51">
        <v>30179.371200000001</v>
      </c>
      <c r="J121" s="4">
        <v>-154.56778406946</v>
      </c>
      <c r="K121" s="183">
        <v>31.64</v>
      </c>
      <c r="L121" s="183">
        <v>8.36</v>
      </c>
      <c r="M121" s="51">
        <v>0.05</v>
      </c>
      <c r="N121" s="51">
        <v>-5.5</v>
      </c>
      <c r="O121" s="51">
        <v>10.050000000000001</v>
      </c>
      <c r="P121" s="51">
        <v>257.45</v>
      </c>
    </row>
    <row r="122" spans="1:17" s="46" customFormat="1" x14ac:dyDescent="0.2">
      <c r="B122" s="3">
        <v>4170</v>
      </c>
      <c r="C122" s="46" t="s">
        <v>7</v>
      </c>
      <c r="D122" s="5">
        <v>3620</v>
      </c>
      <c r="E122">
        <v>108</v>
      </c>
      <c r="F122" s="51">
        <v>7305.0162400000099</v>
      </c>
      <c r="G122" s="51">
        <v>11756.915300000001</v>
      </c>
      <c r="H122" s="51">
        <v>257.91174000000001</v>
      </c>
      <c r="I122" s="51">
        <v>56881.292540000002</v>
      </c>
      <c r="J122" s="4">
        <v>2017.9602872928201</v>
      </c>
      <c r="K122" s="183">
        <v>53.44</v>
      </c>
      <c r="L122" s="183">
        <v>9.7899999999999991</v>
      </c>
      <c r="M122" s="51">
        <v>1.02</v>
      </c>
      <c r="N122" s="51">
        <v>62.13</v>
      </c>
      <c r="O122" s="51">
        <v>10.9</v>
      </c>
      <c r="P122" s="51">
        <v>238.41</v>
      </c>
    </row>
    <row r="123" spans="1:17" x14ac:dyDescent="0.2">
      <c r="A123"/>
      <c r="B123" s="3">
        <v>4184</v>
      </c>
      <c r="C123" s="46" t="s">
        <v>147</v>
      </c>
      <c r="D123" s="5">
        <v>1963</v>
      </c>
      <c r="E123" s="46">
        <v>107</v>
      </c>
      <c r="F123" s="51">
        <v>2812.4646899999998</v>
      </c>
      <c r="G123" s="51">
        <v>5640.4067500000001</v>
      </c>
      <c r="H123" s="51">
        <v>93.949700000000007</v>
      </c>
      <c r="I123" s="51">
        <v>21830.762650000001</v>
      </c>
      <c r="J123" s="4">
        <v>1432.7379979622999</v>
      </c>
      <c r="K123" s="183">
        <v>189.75</v>
      </c>
      <c r="L123" s="183">
        <v>8.4700000000000006</v>
      </c>
      <c r="M123" s="51">
        <v>1.07</v>
      </c>
      <c r="N123" s="51">
        <v>49.86</v>
      </c>
      <c r="O123" s="51">
        <v>13.5</v>
      </c>
      <c r="P123" s="51">
        <v>236.06</v>
      </c>
    </row>
    <row r="124" spans="1:17" x14ac:dyDescent="0.2">
      <c r="A124"/>
      <c r="B124" s="3">
        <v>4172</v>
      </c>
      <c r="C124" s="46" t="s">
        <v>282</v>
      </c>
      <c r="D124" s="5">
        <v>936</v>
      </c>
      <c r="E124">
        <v>106</v>
      </c>
      <c r="F124" s="51">
        <v>367.86128000000002</v>
      </c>
      <c r="G124" s="51">
        <v>2667.5300499999998</v>
      </c>
      <c r="H124" s="51">
        <v>7.2408000000000001</v>
      </c>
      <c r="I124" s="51">
        <v>11701.4483</v>
      </c>
      <c r="J124" s="4">
        <v>393.01418803418801</v>
      </c>
      <c r="K124" s="183">
        <v>633.21</v>
      </c>
      <c r="L124" s="183">
        <v>8.83</v>
      </c>
      <c r="M124" s="51">
        <v>0.16</v>
      </c>
      <c r="N124" s="51">
        <v>13.79</v>
      </c>
      <c r="O124" s="51">
        <v>11.53</v>
      </c>
      <c r="P124" s="51">
        <v>298.55</v>
      </c>
    </row>
    <row r="125" spans="1:17" x14ac:dyDescent="0.2">
      <c r="A125"/>
      <c r="B125" s="3">
        <v>4173</v>
      </c>
      <c r="C125" s="46" t="s">
        <v>148</v>
      </c>
      <c r="D125" s="5">
        <v>602</v>
      </c>
      <c r="E125">
        <v>120</v>
      </c>
      <c r="F125" s="51">
        <v>-195.04803000000001</v>
      </c>
      <c r="G125" s="51">
        <v>2460.0118499999999</v>
      </c>
      <c r="H125" s="51">
        <v>-1.0913999999999999</v>
      </c>
      <c r="I125" s="51">
        <v>4759.44949</v>
      </c>
      <c r="J125" s="4">
        <v>-324.00004983388698</v>
      </c>
      <c r="K125" s="183">
        <v>570.24</v>
      </c>
      <c r="L125" s="183">
        <v>12.84</v>
      </c>
      <c r="M125" s="51">
        <v>-0.04</v>
      </c>
      <c r="N125" s="51">
        <v>-7.93</v>
      </c>
      <c r="O125" s="51">
        <v>4.76</v>
      </c>
      <c r="P125" s="51">
        <v>178.66</v>
      </c>
    </row>
    <row r="126" spans="1:17" x14ac:dyDescent="0.2">
      <c r="A126"/>
      <c r="B126" s="3">
        <v>4175</v>
      </c>
      <c r="C126" s="46" t="s">
        <v>149</v>
      </c>
      <c r="D126" s="5">
        <v>1013</v>
      </c>
      <c r="E126">
        <v>113</v>
      </c>
      <c r="F126" s="51">
        <v>-1816.46569</v>
      </c>
      <c r="G126" s="51">
        <v>2767.49575</v>
      </c>
      <c r="H126" s="51">
        <v>4.3902000000000001</v>
      </c>
      <c r="I126" s="51">
        <v>8839.3495299999995</v>
      </c>
      <c r="J126" s="4">
        <v>-1793.1546791707799</v>
      </c>
      <c r="K126" s="181" t="s">
        <v>431</v>
      </c>
      <c r="L126" s="183">
        <v>2.62</v>
      </c>
      <c r="M126" s="51">
        <v>0.12</v>
      </c>
      <c r="N126" s="51">
        <v>-65.64</v>
      </c>
      <c r="O126" s="51">
        <v>7.96</v>
      </c>
      <c r="P126" s="51">
        <v>252.3</v>
      </c>
    </row>
    <row r="127" spans="1:17" x14ac:dyDescent="0.2">
      <c r="A127"/>
      <c r="B127" s="3">
        <v>4176</v>
      </c>
      <c r="C127" s="46" t="s">
        <v>150</v>
      </c>
      <c r="D127" s="5">
        <v>662</v>
      </c>
      <c r="E127">
        <v>126</v>
      </c>
      <c r="F127" s="51">
        <v>2831.55233</v>
      </c>
      <c r="G127" s="51">
        <v>2117.2512999999999</v>
      </c>
      <c r="H127" s="51">
        <v>22.612349999999999</v>
      </c>
      <c r="I127" s="51">
        <v>3364.4318199999998</v>
      </c>
      <c r="J127" s="4">
        <v>4277.2693806646503</v>
      </c>
      <c r="K127" s="183">
        <v>8926.09</v>
      </c>
      <c r="L127" s="183">
        <v>13.1</v>
      </c>
      <c r="M127" s="51">
        <v>0.77</v>
      </c>
      <c r="N127" s="51">
        <v>133.74</v>
      </c>
      <c r="O127" s="51">
        <v>8.6300000000000008</v>
      </c>
      <c r="P127" s="51">
        <v>119.94</v>
      </c>
    </row>
    <row r="128" spans="1:17" x14ac:dyDescent="0.2">
      <c r="A128"/>
      <c r="B128" s="3">
        <v>4177</v>
      </c>
      <c r="C128" s="46" t="s">
        <v>151</v>
      </c>
      <c r="D128" s="5">
        <v>1585</v>
      </c>
      <c r="E128">
        <v>80</v>
      </c>
      <c r="F128" s="51">
        <v>-16113.005810000001</v>
      </c>
      <c r="G128" s="51">
        <v>4432.0477499999997</v>
      </c>
      <c r="H128" s="51">
        <v>-6.9791999999999996</v>
      </c>
      <c r="I128" s="51">
        <v>34952.117660000004</v>
      </c>
      <c r="J128" s="4">
        <v>-10165.9342649842</v>
      </c>
      <c r="K128" s="183">
        <v>83.07</v>
      </c>
      <c r="L128" s="183">
        <v>9.9600000000000009</v>
      </c>
      <c r="M128" s="51">
        <v>-0.08</v>
      </c>
      <c r="N128" s="51">
        <v>-363.56</v>
      </c>
      <c r="O128" s="51">
        <v>9.51</v>
      </c>
      <c r="P128" s="51">
        <v>421.67</v>
      </c>
    </row>
    <row r="129" spans="1:17" x14ac:dyDescent="0.2">
      <c r="A129"/>
      <c r="B129" s="3">
        <v>4179</v>
      </c>
      <c r="C129" s="46" t="s">
        <v>152</v>
      </c>
      <c r="D129" s="5">
        <v>895</v>
      </c>
      <c r="E129">
        <v>125</v>
      </c>
      <c r="F129" s="51">
        <v>959.44016999999997</v>
      </c>
      <c r="G129" s="51">
        <v>2879.8914500000001</v>
      </c>
      <c r="H129" s="51">
        <v>7.4680999999999997</v>
      </c>
      <c r="I129" s="51">
        <v>5987.7427600000001</v>
      </c>
      <c r="J129" s="4">
        <v>1072.0001899441299</v>
      </c>
      <c r="K129" s="183">
        <v>163.12</v>
      </c>
      <c r="L129" s="183">
        <v>10.76</v>
      </c>
      <c r="M129" s="51">
        <v>0.15</v>
      </c>
      <c r="N129" s="51">
        <v>33.32</v>
      </c>
      <c r="O129" s="51">
        <v>7.83</v>
      </c>
      <c r="P129" s="51">
        <v>126.53</v>
      </c>
    </row>
    <row r="130" spans="1:17" x14ac:dyDescent="0.2">
      <c r="A130"/>
      <c r="B130" s="3">
        <v>4181</v>
      </c>
      <c r="C130" s="46" t="s">
        <v>153</v>
      </c>
      <c r="D130" s="5">
        <v>1320</v>
      </c>
      <c r="E130">
        <v>115</v>
      </c>
      <c r="F130" s="51">
        <v>-1928.6638499999999</v>
      </c>
      <c r="G130" s="51">
        <v>3691.0417000000002</v>
      </c>
      <c r="H130" s="51">
        <v>-10.458550000000001</v>
      </c>
      <c r="I130" s="51">
        <v>8300.3033500000001</v>
      </c>
      <c r="J130" s="4">
        <v>-1461.10897727273</v>
      </c>
      <c r="K130" s="183">
        <v>263.32</v>
      </c>
      <c r="L130" s="183">
        <v>8.8000000000000007</v>
      </c>
      <c r="M130" s="51">
        <v>-0.21</v>
      </c>
      <c r="N130" s="51">
        <v>-52.25</v>
      </c>
      <c r="O130" s="51">
        <v>5.23</v>
      </c>
      <c r="P130" s="51">
        <v>185.22</v>
      </c>
    </row>
    <row r="131" spans="1:17" x14ac:dyDescent="0.2">
      <c r="A131"/>
      <c r="B131" s="3">
        <v>4182</v>
      </c>
      <c r="C131" s="46" t="s">
        <v>154</v>
      </c>
      <c r="D131" s="5">
        <v>1042</v>
      </c>
      <c r="E131">
        <v>122</v>
      </c>
      <c r="F131" s="51">
        <v>1133.7379599999999</v>
      </c>
      <c r="G131" s="51">
        <v>3626.7246</v>
      </c>
      <c r="H131" s="51">
        <v>32.672640000000001</v>
      </c>
      <c r="I131" s="51">
        <v>5673.8526400000001</v>
      </c>
      <c r="J131" s="4">
        <v>1088.0402687140099</v>
      </c>
      <c r="K131" s="183">
        <v>176.49</v>
      </c>
      <c r="L131" s="183">
        <v>10.08</v>
      </c>
      <c r="M131" s="51">
        <v>0.7</v>
      </c>
      <c r="N131" s="51">
        <v>31.26</v>
      </c>
      <c r="O131" s="51">
        <v>6.71</v>
      </c>
      <c r="P131" s="51">
        <v>129.30000000000001</v>
      </c>
    </row>
    <row r="132" spans="1:17" s="134" customFormat="1" x14ac:dyDescent="0.2">
      <c r="B132" s="3">
        <v>4183</v>
      </c>
      <c r="C132" s="46" t="s">
        <v>155</v>
      </c>
      <c r="D132" s="5">
        <v>1170</v>
      </c>
      <c r="E132">
        <v>117</v>
      </c>
      <c r="F132" s="51">
        <v>-3594.5763299999999</v>
      </c>
      <c r="G132" s="51">
        <v>3022.5887499999999</v>
      </c>
      <c r="H132" s="51">
        <v>-7.4705000000000004</v>
      </c>
      <c r="I132" s="51">
        <v>6952.8902099999996</v>
      </c>
      <c r="J132" s="4">
        <v>-3072.2874615384599</v>
      </c>
      <c r="K132" s="183">
        <v>137.13</v>
      </c>
      <c r="L132" s="183">
        <v>9.75</v>
      </c>
      <c r="M132" s="51">
        <v>-0.15</v>
      </c>
      <c r="N132" s="51">
        <v>-118.92</v>
      </c>
      <c r="O132" s="51">
        <v>7.65</v>
      </c>
      <c r="P132" s="51">
        <v>146.58000000000001</v>
      </c>
    </row>
    <row r="133" spans="1:17" ht="20.25" customHeight="1" x14ac:dyDescent="0.2">
      <c r="A133"/>
      <c r="B133" s="10">
        <v>4219</v>
      </c>
      <c r="C133" s="10" t="s">
        <v>156</v>
      </c>
      <c r="D133" s="111">
        <v>61824</v>
      </c>
      <c r="E133" s="145">
        <v>100</v>
      </c>
      <c r="F133" s="112">
        <v>-59662.329270000002</v>
      </c>
      <c r="G133" s="113">
        <v>163123.3904</v>
      </c>
      <c r="H133" s="112">
        <v>417.86986999999999</v>
      </c>
      <c r="I133" s="112">
        <v>634739.11386000004</v>
      </c>
      <c r="J133" s="177">
        <v>-965.03508782996903</v>
      </c>
      <c r="K133" s="182">
        <v>70.88</v>
      </c>
      <c r="L133" s="182">
        <v>10.85</v>
      </c>
      <c r="M133" s="52">
        <v>0.14000000000000001</v>
      </c>
      <c r="N133" s="52">
        <v>-36.57</v>
      </c>
      <c r="O133" s="52">
        <v>7.55</v>
      </c>
      <c r="P133" s="52">
        <v>230.75</v>
      </c>
    </row>
    <row r="134" spans="1:17" x14ac:dyDescent="0.2">
      <c r="A134"/>
      <c r="B134" s="3">
        <v>4191</v>
      </c>
      <c r="C134" s="46" t="s">
        <v>157</v>
      </c>
      <c r="D134" s="5">
        <v>673</v>
      </c>
      <c r="E134">
        <v>98</v>
      </c>
      <c r="F134" s="51">
        <v>-3532.2519699999998</v>
      </c>
      <c r="G134" s="51">
        <v>1941.7837500000001</v>
      </c>
      <c r="H134" s="51">
        <v>-3.2113299999999998</v>
      </c>
      <c r="I134" s="51">
        <v>6890.1995200000001</v>
      </c>
      <c r="J134" s="4">
        <v>-5248.5170430906401</v>
      </c>
      <c r="K134" s="181" t="s">
        <v>431</v>
      </c>
      <c r="L134" s="183">
        <v>12</v>
      </c>
      <c r="M134" s="51">
        <v>-0.12</v>
      </c>
      <c r="N134" s="51">
        <v>-181.91</v>
      </c>
      <c r="O134" s="51">
        <v>7.76</v>
      </c>
      <c r="P134" s="51">
        <v>262</v>
      </c>
    </row>
    <row r="135" spans="1:17" x14ac:dyDescent="0.2">
      <c r="A135"/>
      <c r="B135" s="3">
        <v>4192</v>
      </c>
      <c r="C135" s="46" t="s">
        <v>158</v>
      </c>
      <c r="D135" s="5">
        <v>1403</v>
      </c>
      <c r="E135">
        <v>110</v>
      </c>
      <c r="F135" s="51">
        <v>1639.57889</v>
      </c>
      <c r="G135" s="51">
        <v>3838.0726</v>
      </c>
      <c r="H135" s="51">
        <v>15.4389</v>
      </c>
      <c r="I135" s="51">
        <v>9329.2670199999993</v>
      </c>
      <c r="J135" s="4">
        <v>1168.6235851746301</v>
      </c>
      <c r="K135" s="183">
        <v>94.92</v>
      </c>
      <c r="L135" s="183">
        <v>9.01</v>
      </c>
      <c r="M135" s="51">
        <v>0.28999999999999998</v>
      </c>
      <c r="N135" s="51">
        <v>42.72</v>
      </c>
      <c r="O135" s="51">
        <v>8.59</v>
      </c>
      <c r="P135" s="51">
        <v>184.82</v>
      </c>
    </row>
    <row r="136" spans="1:17" x14ac:dyDescent="0.2">
      <c r="A136"/>
      <c r="B136" s="3">
        <v>4193</v>
      </c>
      <c r="C136" s="46" t="s">
        <v>159</v>
      </c>
      <c r="D136" s="5">
        <v>810</v>
      </c>
      <c r="E136">
        <v>102</v>
      </c>
      <c r="F136" s="51">
        <v>-5122.6891900000001</v>
      </c>
      <c r="G136" s="51">
        <v>2230.7011499999999</v>
      </c>
      <c r="H136" s="51">
        <v>-4.1523500000000002</v>
      </c>
      <c r="I136" s="51">
        <v>9705.0325599999996</v>
      </c>
      <c r="J136" s="4">
        <v>-6324.3076419753097</v>
      </c>
      <c r="K136" s="183">
        <v>32.340000000000003</v>
      </c>
      <c r="L136" s="183">
        <v>10.28</v>
      </c>
      <c r="M136" s="51">
        <v>-0.12</v>
      </c>
      <c r="N136" s="51">
        <v>-229.64</v>
      </c>
      <c r="O136" s="51">
        <v>2.6</v>
      </c>
      <c r="P136" s="51">
        <v>332.47</v>
      </c>
    </row>
    <row r="137" spans="1:17" x14ac:dyDescent="0.2">
      <c r="A137"/>
      <c r="B137" s="3">
        <v>4194</v>
      </c>
      <c r="C137" s="46" t="s">
        <v>160</v>
      </c>
      <c r="D137" s="5">
        <v>2207</v>
      </c>
      <c r="E137">
        <v>95</v>
      </c>
      <c r="F137" s="51">
        <v>-8992.7214600000007</v>
      </c>
      <c r="G137" s="51">
        <v>5108.1827999999996</v>
      </c>
      <c r="H137" s="51">
        <v>-78.343000000000004</v>
      </c>
      <c r="I137" s="51">
        <v>16589.83928</v>
      </c>
      <c r="J137" s="4">
        <v>-4074.6359130040801</v>
      </c>
      <c r="K137" s="183">
        <v>151.68</v>
      </c>
      <c r="L137" s="183">
        <v>7.5</v>
      </c>
      <c r="M137" s="51">
        <v>-0.85</v>
      </c>
      <c r="N137" s="51">
        <v>-176.05</v>
      </c>
      <c r="O137" s="51">
        <v>10.06</v>
      </c>
      <c r="P137" s="51">
        <v>179.74</v>
      </c>
    </row>
    <row r="138" spans="1:17" x14ac:dyDescent="0.2">
      <c r="A138"/>
      <c r="B138" s="3">
        <v>4195</v>
      </c>
      <c r="C138" s="46" t="s">
        <v>161</v>
      </c>
      <c r="D138" s="5">
        <v>1408</v>
      </c>
      <c r="E138">
        <v>110</v>
      </c>
      <c r="F138" s="51">
        <v>-1047.99008</v>
      </c>
      <c r="G138" s="51">
        <v>3904.10835</v>
      </c>
      <c r="H138" s="51">
        <v>0.69125999999999799</v>
      </c>
      <c r="I138" s="51">
        <v>6517.8921399999999</v>
      </c>
      <c r="J138" s="4">
        <v>-744.31113636363602</v>
      </c>
      <c r="K138" s="183">
        <v>59.3</v>
      </c>
      <c r="L138" s="183">
        <v>9.57</v>
      </c>
      <c r="M138" s="51">
        <v>0.01</v>
      </c>
      <c r="N138" s="51">
        <v>-26.84</v>
      </c>
      <c r="O138" s="51">
        <v>9.6999999999999993</v>
      </c>
      <c r="P138" s="51">
        <v>133.08000000000001</v>
      </c>
    </row>
    <row r="139" spans="1:17" x14ac:dyDescent="0.2">
      <c r="A139"/>
      <c r="B139" s="3">
        <v>4196</v>
      </c>
      <c r="C139" s="46" t="s">
        <v>162</v>
      </c>
      <c r="D139" s="5">
        <v>2056</v>
      </c>
      <c r="E139" s="46">
        <v>118</v>
      </c>
      <c r="F139" s="51">
        <v>5677.1475899999996</v>
      </c>
      <c r="G139" s="51">
        <v>5549.7524000000003</v>
      </c>
      <c r="H139" s="51">
        <v>18.67793</v>
      </c>
      <c r="I139" s="51">
        <v>16607.64904</v>
      </c>
      <c r="J139" s="4">
        <v>2761.2585554474699</v>
      </c>
      <c r="K139" s="181" t="s">
        <v>431</v>
      </c>
      <c r="L139" s="183">
        <v>9.4499999999999993</v>
      </c>
      <c r="M139" s="51">
        <v>0.21</v>
      </c>
      <c r="N139" s="51">
        <v>102.3</v>
      </c>
      <c r="O139" s="51">
        <v>12.38</v>
      </c>
      <c r="P139" s="51">
        <v>193.96</v>
      </c>
    </row>
    <row r="140" spans="1:17" s="21" customFormat="1" x14ac:dyDescent="0.2">
      <c r="B140" s="3">
        <v>4197</v>
      </c>
      <c r="C140" s="46" t="s">
        <v>163</v>
      </c>
      <c r="D140" s="5">
        <v>875</v>
      </c>
      <c r="E140" s="46">
        <v>117</v>
      </c>
      <c r="F140" s="51">
        <v>1274.3263899999999</v>
      </c>
      <c r="G140" s="51">
        <v>2575.0799499999998</v>
      </c>
      <c r="H140" s="51">
        <v>29.603940000000001</v>
      </c>
      <c r="I140" s="51">
        <v>7955.8386700000001</v>
      </c>
      <c r="J140" s="4">
        <v>1456.3730171428599</v>
      </c>
      <c r="K140" s="181" t="s">
        <v>431</v>
      </c>
      <c r="L140" s="183">
        <v>11.88</v>
      </c>
      <c r="M140" s="51">
        <v>0.74</v>
      </c>
      <c r="N140" s="51">
        <v>49.49</v>
      </c>
      <c r="O140" s="51">
        <v>8.0500000000000007</v>
      </c>
      <c r="P140" s="51">
        <v>221.72</v>
      </c>
      <c r="Q140" s="22"/>
    </row>
    <row r="141" spans="1:17" x14ac:dyDescent="0.2">
      <c r="A141"/>
      <c r="B141" s="3">
        <v>4198</v>
      </c>
      <c r="C141" s="46" t="s">
        <v>164</v>
      </c>
      <c r="D141" s="5">
        <v>1220</v>
      </c>
      <c r="E141" s="46">
        <v>123</v>
      </c>
      <c r="F141" s="51">
        <v>2147.6956</v>
      </c>
      <c r="G141" s="51">
        <v>3615.5795499999999</v>
      </c>
      <c r="H141" s="51">
        <v>11.03675</v>
      </c>
      <c r="I141" s="51">
        <v>8332.0593499999995</v>
      </c>
      <c r="J141" s="4">
        <v>1760.4062295082001</v>
      </c>
      <c r="K141" s="183">
        <v>1056.44</v>
      </c>
      <c r="L141" s="183">
        <v>12.19</v>
      </c>
      <c r="M141" s="51">
        <v>0.23</v>
      </c>
      <c r="N141" s="51">
        <v>59.4</v>
      </c>
      <c r="O141" s="51">
        <v>5.49</v>
      </c>
      <c r="P141" s="51">
        <v>189.35</v>
      </c>
    </row>
    <row r="142" spans="1:17" x14ac:dyDescent="0.2">
      <c r="A142"/>
      <c r="B142" s="3">
        <v>4199</v>
      </c>
      <c r="C142" s="46" t="s">
        <v>283</v>
      </c>
      <c r="D142" s="5">
        <v>1214</v>
      </c>
      <c r="E142">
        <v>98</v>
      </c>
      <c r="F142" s="51">
        <v>-7103.5381299999999</v>
      </c>
      <c r="G142" s="51">
        <v>3279.6756500000001</v>
      </c>
      <c r="H142" s="51">
        <v>-2.6229</v>
      </c>
      <c r="I142" s="51">
        <v>13341.631820000001</v>
      </c>
      <c r="J142" s="4">
        <v>-5851.3493657331101</v>
      </c>
      <c r="K142" s="183">
        <v>57.27</v>
      </c>
      <c r="L142" s="183">
        <v>12.15</v>
      </c>
      <c r="M142" s="51">
        <v>-0.06</v>
      </c>
      <c r="N142" s="51">
        <v>-216.59</v>
      </c>
      <c r="O142" s="51">
        <v>3.7</v>
      </c>
      <c r="P142" s="51">
        <v>288.17</v>
      </c>
    </row>
    <row r="143" spans="1:17" x14ac:dyDescent="0.2">
      <c r="A143"/>
      <c r="B143" s="3">
        <v>4200</v>
      </c>
      <c r="C143" s="46" t="s">
        <v>165</v>
      </c>
      <c r="D143" s="5">
        <v>4026</v>
      </c>
      <c r="E143">
        <v>105</v>
      </c>
      <c r="F143" s="51">
        <v>12996.93462</v>
      </c>
      <c r="G143" s="51">
        <v>9746.3835999999992</v>
      </c>
      <c r="H143" s="51">
        <v>31.866</v>
      </c>
      <c r="I143" s="51">
        <v>33318.627820000002</v>
      </c>
      <c r="J143" s="4">
        <v>3228.25002980626</v>
      </c>
      <c r="K143" s="183">
        <v>17.07</v>
      </c>
      <c r="L143" s="183">
        <v>8.2100000000000009</v>
      </c>
      <c r="M143" s="51">
        <v>0.22</v>
      </c>
      <c r="N143" s="51">
        <v>133.35</v>
      </c>
      <c r="O143" s="51">
        <v>8</v>
      </c>
      <c r="P143" s="51">
        <v>231.64</v>
      </c>
    </row>
    <row r="144" spans="1:17" x14ac:dyDescent="0.2">
      <c r="A144"/>
      <c r="B144" s="3">
        <v>4201</v>
      </c>
      <c r="C144" s="46" t="s">
        <v>8</v>
      </c>
      <c r="D144" s="5">
        <v>10179</v>
      </c>
      <c r="E144">
        <v>108</v>
      </c>
      <c r="F144" s="51">
        <v>-13436.68665</v>
      </c>
      <c r="G144" s="51">
        <v>31960.883300000001</v>
      </c>
      <c r="H144" s="51">
        <v>-17.288959999999999</v>
      </c>
      <c r="I144" s="51">
        <v>156763.8824</v>
      </c>
      <c r="J144" s="4">
        <v>-1320.03994989685</v>
      </c>
      <c r="K144" s="183">
        <v>165.43</v>
      </c>
      <c r="L144" s="183">
        <v>14.66</v>
      </c>
      <c r="M144" s="51">
        <v>-0.03</v>
      </c>
      <c r="N144" s="51">
        <v>-42.04</v>
      </c>
      <c r="O144" s="51">
        <v>4.95</v>
      </c>
      <c r="P144" s="51">
        <v>260.91000000000003</v>
      </c>
    </row>
    <row r="145" spans="1:16" x14ac:dyDescent="0.2">
      <c r="A145"/>
      <c r="B145" s="3">
        <v>4202</v>
      </c>
      <c r="C145" s="46" t="s">
        <v>166</v>
      </c>
      <c r="D145" s="5">
        <v>2940</v>
      </c>
      <c r="E145">
        <v>68</v>
      </c>
      <c r="F145" s="51">
        <v>-15126.12645</v>
      </c>
      <c r="G145" s="51">
        <v>7140.8793500000002</v>
      </c>
      <c r="H145" s="51">
        <v>-9.7210699999999992</v>
      </c>
      <c r="I145" s="51">
        <v>31443.648209999999</v>
      </c>
      <c r="J145" s="4">
        <v>-5144.9409693877496</v>
      </c>
      <c r="K145" s="183">
        <v>18.25</v>
      </c>
      <c r="L145" s="183">
        <v>3.04</v>
      </c>
      <c r="M145" s="51">
        <v>-7.0000000000000007E-2</v>
      </c>
      <c r="N145" s="51">
        <v>-211.82</v>
      </c>
      <c r="O145" s="51">
        <v>7.93</v>
      </c>
      <c r="P145" s="51">
        <v>240.21</v>
      </c>
    </row>
    <row r="146" spans="1:16" x14ac:dyDescent="0.2">
      <c r="A146"/>
      <c r="B146" s="3">
        <v>4203</v>
      </c>
      <c r="C146" s="46" t="s">
        <v>167</v>
      </c>
      <c r="D146" s="5">
        <v>4386</v>
      </c>
      <c r="E146">
        <v>97</v>
      </c>
      <c r="F146" s="51">
        <v>-6860.1448899999996</v>
      </c>
      <c r="G146" s="51">
        <v>11951.34945</v>
      </c>
      <c r="H146" s="51">
        <v>-13.581250000000001</v>
      </c>
      <c r="I146" s="51">
        <v>71079.913289999997</v>
      </c>
      <c r="J146" s="4">
        <v>-1564.10052211582</v>
      </c>
      <c r="K146" s="183">
        <v>26</v>
      </c>
      <c r="L146" s="183">
        <v>8.08</v>
      </c>
      <c r="M146" s="51">
        <v>-7.0000000000000007E-2</v>
      </c>
      <c r="N146" s="51">
        <v>-57.4</v>
      </c>
      <c r="O146" s="51">
        <v>9.06</v>
      </c>
      <c r="P146" s="51">
        <v>402.32</v>
      </c>
    </row>
    <row r="147" spans="1:16" x14ac:dyDescent="0.2">
      <c r="A147"/>
      <c r="B147" s="3">
        <v>4204</v>
      </c>
      <c r="C147" s="46" t="s">
        <v>168</v>
      </c>
      <c r="D147" s="5">
        <v>4754</v>
      </c>
      <c r="E147">
        <v>120</v>
      </c>
      <c r="F147" s="51">
        <v>-1013.73527999999</v>
      </c>
      <c r="G147" s="51">
        <v>13075.65285</v>
      </c>
      <c r="H147" s="51">
        <v>143.2004</v>
      </c>
      <c r="I147" s="51">
        <v>28604.005959999999</v>
      </c>
      <c r="J147" s="4">
        <v>-213.238384518299</v>
      </c>
      <c r="K147" s="183">
        <v>47.06</v>
      </c>
      <c r="L147" s="183">
        <v>12.11</v>
      </c>
      <c r="M147" s="51">
        <v>0.86</v>
      </c>
      <c r="N147" s="51">
        <v>-7.75</v>
      </c>
      <c r="O147" s="51">
        <v>5.79</v>
      </c>
      <c r="P147" s="51">
        <v>189.82</v>
      </c>
    </row>
    <row r="148" spans="1:16" x14ac:dyDescent="0.2">
      <c r="A148"/>
      <c r="B148" s="3">
        <v>4205</v>
      </c>
      <c r="C148" s="46" t="s">
        <v>169</v>
      </c>
      <c r="D148" s="5">
        <v>2782</v>
      </c>
      <c r="E148">
        <v>110</v>
      </c>
      <c r="F148" s="51">
        <v>2100.1219000000001</v>
      </c>
      <c r="G148" s="51">
        <v>6926.7292500000003</v>
      </c>
      <c r="H148" s="51">
        <v>33.513100000000001</v>
      </c>
      <c r="I148" s="51">
        <v>17462.038380000002</v>
      </c>
      <c r="J148" s="4">
        <v>754.89644140905898</v>
      </c>
      <c r="K148" s="183">
        <v>120.66</v>
      </c>
      <c r="L148" s="183">
        <v>15.43</v>
      </c>
      <c r="M148" s="51">
        <v>0.3</v>
      </c>
      <c r="N148" s="51">
        <v>30.32</v>
      </c>
      <c r="O148" s="51">
        <v>9.81</v>
      </c>
      <c r="P148" s="51">
        <v>163.05000000000001</v>
      </c>
    </row>
    <row r="149" spans="1:16" x14ac:dyDescent="0.2">
      <c r="A149"/>
      <c r="B149" s="3">
        <v>4206</v>
      </c>
      <c r="C149" s="46" t="s">
        <v>170</v>
      </c>
      <c r="D149" s="5">
        <v>5484</v>
      </c>
      <c r="E149">
        <v>95</v>
      </c>
      <c r="F149" s="51">
        <v>-2813.6051600000001</v>
      </c>
      <c r="G149" s="51">
        <v>12237.079299999999</v>
      </c>
      <c r="H149" s="51">
        <v>-1.33609</v>
      </c>
      <c r="I149" s="51">
        <v>52968.749170000003</v>
      </c>
      <c r="J149" s="4">
        <v>-513.05710430342901</v>
      </c>
      <c r="K149" s="183">
        <v>8.15</v>
      </c>
      <c r="L149" s="183">
        <v>3.45</v>
      </c>
      <c r="M149" s="51">
        <v>-0.01</v>
      </c>
      <c r="N149" s="51">
        <v>-22.99</v>
      </c>
      <c r="O149" s="51">
        <v>8.67</v>
      </c>
      <c r="P149" s="51">
        <v>209.63</v>
      </c>
    </row>
    <row r="150" spans="1:16" x14ac:dyDescent="0.2">
      <c r="A150"/>
      <c r="B150" s="3">
        <v>4207</v>
      </c>
      <c r="C150" s="46" t="s">
        <v>171</v>
      </c>
      <c r="D150" s="5">
        <v>2998</v>
      </c>
      <c r="E150">
        <v>102</v>
      </c>
      <c r="F150" s="51">
        <v>-10171.0368</v>
      </c>
      <c r="G150" s="51">
        <v>7216.2780499999999</v>
      </c>
      <c r="H150" s="51">
        <v>-9.8501999999999992</v>
      </c>
      <c r="I150" s="51">
        <v>29754.335910000002</v>
      </c>
      <c r="J150" s="4">
        <v>-3392.6073382254799</v>
      </c>
      <c r="K150" s="183">
        <v>47.05</v>
      </c>
      <c r="L150" s="183">
        <v>12.15</v>
      </c>
      <c r="M150" s="51">
        <v>-0.05</v>
      </c>
      <c r="N150" s="51">
        <v>-140.94999999999999</v>
      </c>
      <c r="O150" s="51">
        <v>5.42</v>
      </c>
      <c r="P150" s="51">
        <v>188.76</v>
      </c>
    </row>
    <row r="151" spans="1:16" x14ac:dyDescent="0.2">
      <c r="A151"/>
      <c r="B151" s="3">
        <v>4208</v>
      </c>
      <c r="C151" s="46" t="s">
        <v>172</v>
      </c>
      <c r="D151" s="5">
        <v>3955</v>
      </c>
      <c r="E151">
        <v>80</v>
      </c>
      <c r="F151" s="51">
        <v>-12924.688910000001</v>
      </c>
      <c r="G151" s="51">
        <v>9861.9624000000003</v>
      </c>
      <c r="H151" s="51">
        <v>-8.4344999999999999</v>
      </c>
      <c r="I151" s="51">
        <v>52440.963519999998</v>
      </c>
      <c r="J151" s="4">
        <v>-3267.9365132743401</v>
      </c>
      <c r="K151" s="181" t="s">
        <v>431</v>
      </c>
      <c r="L151" s="183">
        <v>11.89</v>
      </c>
      <c r="M151" s="51">
        <v>-0.05</v>
      </c>
      <c r="N151" s="51">
        <v>-131.06</v>
      </c>
      <c r="O151" s="51">
        <v>11.5</v>
      </c>
      <c r="P151" s="51">
        <v>315.62</v>
      </c>
    </row>
    <row r="152" spans="1:16" x14ac:dyDescent="0.2">
      <c r="A152"/>
      <c r="B152" s="3">
        <v>4209</v>
      </c>
      <c r="C152" s="46" t="s">
        <v>173</v>
      </c>
      <c r="D152" s="5">
        <v>5219</v>
      </c>
      <c r="E152">
        <v>108</v>
      </c>
      <c r="F152" s="51">
        <v>9633.0001499999998</v>
      </c>
      <c r="G152" s="51">
        <v>12587.81935</v>
      </c>
      <c r="H152" s="51">
        <v>289.38263000000001</v>
      </c>
      <c r="I152" s="51">
        <v>41330.978419999999</v>
      </c>
      <c r="J152" s="4">
        <v>1845.75592067446</v>
      </c>
      <c r="K152" s="183">
        <v>95.12</v>
      </c>
      <c r="L152" s="183">
        <v>8.48</v>
      </c>
      <c r="M152" s="51">
        <v>0.99</v>
      </c>
      <c r="N152" s="51">
        <v>76.53</v>
      </c>
      <c r="O152" s="51">
        <v>9.74</v>
      </c>
      <c r="P152" s="51">
        <v>146.54</v>
      </c>
    </row>
    <row r="153" spans="1:16" s="134" customFormat="1" x14ac:dyDescent="0.2">
      <c r="B153" s="3">
        <v>4210</v>
      </c>
      <c r="C153" s="46" t="s">
        <v>174</v>
      </c>
      <c r="D153" s="5">
        <v>3235</v>
      </c>
      <c r="E153">
        <v>89</v>
      </c>
      <c r="F153" s="51">
        <v>-6985.9194399999997</v>
      </c>
      <c r="G153" s="51">
        <v>8375.4372999999996</v>
      </c>
      <c r="H153" s="51">
        <v>-6.99939</v>
      </c>
      <c r="I153" s="51">
        <v>24302.561379999999</v>
      </c>
      <c r="J153" s="4">
        <v>-2159.4805069551799</v>
      </c>
      <c r="K153" s="181" t="s">
        <v>431</v>
      </c>
      <c r="L153" s="183">
        <v>18.91</v>
      </c>
      <c r="M153" s="51">
        <v>-0.05</v>
      </c>
      <c r="N153" s="51">
        <v>-83.41</v>
      </c>
      <c r="O153" s="51">
        <v>5.85</v>
      </c>
      <c r="P153" s="51">
        <v>197.27</v>
      </c>
    </row>
    <row r="154" spans="1:16" ht="20.25" customHeight="1" x14ac:dyDescent="0.2">
      <c r="A154"/>
      <c r="B154" s="10">
        <v>4249</v>
      </c>
      <c r="C154" s="10" t="s">
        <v>175</v>
      </c>
      <c r="D154" s="111">
        <v>35874</v>
      </c>
      <c r="E154" s="145">
        <v>107</v>
      </c>
      <c r="F154" s="112">
        <v>-29613.822479999999</v>
      </c>
      <c r="G154" s="113">
        <v>100200.67991000001</v>
      </c>
      <c r="H154" s="112">
        <v>607.71789000000001</v>
      </c>
      <c r="I154" s="112">
        <v>347680.56211</v>
      </c>
      <c r="J154" s="177">
        <v>-825.49541394882101</v>
      </c>
      <c r="K154" s="182">
        <v>268.02</v>
      </c>
      <c r="L154" s="182">
        <v>12.79</v>
      </c>
      <c r="M154" s="52">
        <v>0.4</v>
      </c>
      <c r="N154" s="52">
        <v>-29.55</v>
      </c>
      <c r="O154" s="52">
        <v>7.85</v>
      </c>
      <c r="P154" s="52">
        <v>254.4</v>
      </c>
    </row>
    <row r="155" spans="1:16" x14ac:dyDescent="0.2">
      <c r="A155"/>
      <c r="B155" s="3">
        <v>4221</v>
      </c>
      <c r="C155" s="46" t="s">
        <v>176</v>
      </c>
      <c r="D155" s="5">
        <v>973</v>
      </c>
      <c r="E155">
        <v>112</v>
      </c>
      <c r="F155" s="51">
        <v>-245.9752</v>
      </c>
      <c r="G155" s="51">
        <v>2664.5225500000001</v>
      </c>
      <c r="H155" s="51">
        <v>2.9342999999999999</v>
      </c>
      <c r="I155" s="51">
        <v>7406.1975599999996</v>
      </c>
      <c r="J155" s="4">
        <v>-252.80082219938399</v>
      </c>
      <c r="K155" s="181" t="s">
        <v>431</v>
      </c>
      <c r="L155" s="183">
        <v>6.87</v>
      </c>
      <c r="M155" s="51">
        <v>0.08</v>
      </c>
      <c r="N155" s="51">
        <v>-9.23</v>
      </c>
      <c r="O155" s="51">
        <v>11.03</v>
      </c>
      <c r="P155" s="51">
        <v>206.54</v>
      </c>
    </row>
    <row r="156" spans="1:16" x14ac:dyDescent="0.2">
      <c r="A156"/>
      <c r="B156" s="3">
        <v>4222</v>
      </c>
      <c r="C156" s="46" t="s">
        <v>177</v>
      </c>
      <c r="D156" s="5">
        <v>1433</v>
      </c>
      <c r="E156">
        <v>109</v>
      </c>
      <c r="F156" s="51">
        <v>2733.73225</v>
      </c>
      <c r="G156" s="51">
        <v>3683.4302499999999</v>
      </c>
      <c r="H156" s="51">
        <v>15.95628</v>
      </c>
      <c r="I156" s="51">
        <v>10051.31134</v>
      </c>
      <c r="J156" s="4">
        <v>1907.69870900209</v>
      </c>
      <c r="K156" s="183">
        <v>144.04</v>
      </c>
      <c r="L156" s="183">
        <v>15.58</v>
      </c>
      <c r="M156" s="51">
        <v>0.32</v>
      </c>
      <c r="N156" s="51">
        <v>74.22</v>
      </c>
      <c r="O156" s="51">
        <v>8.9700000000000006</v>
      </c>
      <c r="P156" s="51">
        <v>223.54</v>
      </c>
    </row>
    <row r="157" spans="1:16" x14ac:dyDescent="0.2">
      <c r="A157"/>
      <c r="B157" s="3">
        <v>4223</v>
      </c>
      <c r="C157" s="46" t="s">
        <v>178</v>
      </c>
      <c r="D157" s="5">
        <v>2111</v>
      </c>
      <c r="E157">
        <v>111</v>
      </c>
      <c r="F157" s="51">
        <v>3715.5241099999998</v>
      </c>
      <c r="G157" s="51">
        <v>6401.0604000000003</v>
      </c>
      <c r="H157" s="51">
        <v>32.606099999999998</v>
      </c>
      <c r="I157" s="51">
        <v>16734.759689999999</v>
      </c>
      <c r="J157" s="4">
        <v>1760.0777404073899</v>
      </c>
      <c r="K157" s="183">
        <v>902.41</v>
      </c>
      <c r="L157" s="183">
        <v>11.77</v>
      </c>
      <c r="M157" s="51">
        <v>0.4</v>
      </c>
      <c r="N157" s="51">
        <v>58.05</v>
      </c>
      <c r="O157" s="51">
        <v>9.83</v>
      </c>
      <c r="P157" s="51">
        <v>220.63</v>
      </c>
    </row>
    <row r="158" spans="1:16" x14ac:dyDescent="0.2">
      <c r="A158"/>
      <c r="B158" s="3">
        <v>4224</v>
      </c>
      <c r="C158" s="46" t="s">
        <v>179</v>
      </c>
      <c r="D158" s="5">
        <v>1145</v>
      </c>
      <c r="E158">
        <v>109</v>
      </c>
      <c r="F158" s="51">
        <v>-4273.6269899999998</v>
      </c>
      <c r="G158" s="51">
        <v>3818.1338999999998</v>
      </c>
      <c r="H158" s="51">
        <v>-7.38269999999999</v>
      </c>
      <c r="I158" s="51">
        <v>12223.62544</v>
      </c>
      <c r="J158" s="4">
        <v>-3732.4253187772902</v>
      </c>
      <c r="K158" s="183">
        <v>520.4</v>
      </c>
      <c r="L158" s="183">
        <v>32.46</v>
      </c>
      <c r="M158" s="51">
        <v>-0.12</v>
      </c>
      <c r="N158" s="51">
        <v>-111.93</v>
      </c>
      <c r="O158" s="51">
        <v>7.62</v>
      </c>
      <c r="P158" s="51">
        <v>279.08</v>
      </c>
    </row>
    <row r="159" spans="1:16" x14ac:dyDescent="0.2">
      <c r="A159"/>
      <c r="B159" s="3">
        <v>4226</v>
      </c>
      <c r="C159" s="46" t="s">
        <v>180</v>
      </c>
      <c r="D159" s="5">
        <v>621</v>
      </c>
      <c r="E159">
        <v>116</v>
      </c>
      <c r="F159" s="51">
        <v>-2129.5374099999999</v>
      </c>
      <c r="G159" s="51">
        <v>1917.4727</v>
      </c>
      <c r="H159" s="51">
        <v>2.7530999999999999</v>
      </c>
      <c r="I159" s="51">
        <v>4991.67184</v>
      </c>
      <c r="J159" s="4">
        <v>-3429.2067793880801</v>
      </c>
      <c r="K159" s="181" t="s">
        <v>431</v>
      </c>
      <c r="L159" s="183">
        <v>12.6</v>
      </c>
      <c r="M159" s="51">
        <v>0.09</v>
      </c>
      <c r="N159" s="51">
        <v>-111.06</v>
      </c>
      <c r="O159" s="51">
        <v>7.99</v>
      </c>
      <c r="P159" s="51">
        <v>171.78</v>
      </c>
    </row>
    <row r="160" spans="1:16" x14ac:dyDescent="0.2">
      <c r="A160"/>
      <c r="B160" s="3">
        <v>4227</v>
      </c>
      <c r="C160" s="46" t="s">
        <v>181</v>
      </c>
      <c r="D160" s="5">
        <v>610</v>
      </c>
      <c r="E160">
        <v>110</v>
      </c>
      <c r="F160" s="51">
        <v>-1376.72118</v>
      </c>
      <c r="G160" s="51">
        <v>1971.21975</v>
      </c>
      <c r="H160" s="51">
        <v>6.75448</v>
      </c>
      <c r="I160" s="51">
        <v>4637.4032500000003</v>
      </c>
      <c r="J160" s="4">
        <v>-2256.9199672131099</v>
      </c>
      <c r="K160" s="183">
        <v>79.849999999999994</v>
      </c>
      <c r="L160" s="183">
        <v>9.93</v>
      </c>
      <c r="M160" s="51">
        <v>0.22</v>
      </c>
      <c r="N160" s="51">
        <v>-69.84</v>
      </c>
      <c r="O160" s="51">
        <v>4.7699999999999996</v>
      </c>
      <c r="P160" s="51">
        <v>167.12</v>
      </c>
    </row>
    <row r="161" spans="1:17" x14ac:dyDescent="0.2">
      <c r="A161"/>
      <c r="B161" s="3">
        <v>4228</v>
      </c>
      <c r="C161" s="46" t="s">
        <v>182</v>
      </c>
      <c r="D161" s="5">
        <v>2781</v>
      </c>
      <c r="E161">
        <v>98</v>
      </c>
      <c r="F161" s="51">
        <v>5055.4475000000002</v>
      </c>
      <c r="G161" s="51">
        <v>7499.4988999999996</v>
      </c>
      <c r="H161" s="51">
        <v>-4.9244500000000304</v>
      </c>
      <c r="I161" s="51">
        <v>26102.343140000001</v>
      </c>
      <c r="J161" s="4">
        <v>1817.8523912261801</v>
      </c>
      <c r="K161" s="183">
        <v>1589.64</v>
      </c>
      <c r="L161" s="183">
        <v>13.48</v>
      </c>
      <c r="M161" s="51">
        <v>-0.04</v>
      </c>
      <c r="N161" s="51">
        <v>67.41</v>
      </c>
      <c r="O161" s="51">
        <v>5.8</v>
      </c>
      <c r="P161" s="51">
        <v>264.79000000000002</v>
      </c>
    </row>
    <row r="162" spans="1:17" s="21" customFormat="1" x14ac:dyDescent="0.2">
      <c r="B162" s="3">
        <v>4229</v>
      </c>
      <c r="C162" s="46" t="s">
        <v>183</v>
      </c>
      <c r="D162" s="5">
        <v>1095</v>
      </c>
      <c r="E162" s="46">
        <v>113</v>
      </c>
      <c r="F162" s="51">
        <v>-4129.6387000000004</v>
      </c>
      <c r="G162" s="51">
        <v>3320.6340500000001</v>
      </c>
      <c r="H162" s="51">
        <v>17.62772</v>
      </c>
      <c r="I162" s="51">
        <v>8990.2653900000005</v>
      </c>
      <c r="J162" s="4">
        <v>-3771.3595433789901</v>
      </c>
      <c r="K162" s="181" t="s">
        <v>431</v>
      </c>
      <c r="L162" s="183">
        <v>8.0399999999999991</v>
      </c>
      <c r="M162" s="51">
        <v>0.35</v>
      </c>
      <c r="N162" s="51">
        <v>-124.36</v>
      </c>
      <c r="O162" s="51">
        <v>7.05</v>
      </c>
      <c r="P162" s="51">
        <v>216.21</v>
      </c>
      <c r="Q162" s="22"/>
    </row>
    <row r="163" spans="1:17" x14ac:dyDescent="0.2">
      <c r="A163"/>
      <c r="B163" s="3">
        <v>4230</v>
      </c>
      <c r="C163" s="46" t="s">
        <v>184</v>
      </c>
      <c r="D163" s="5">
        <v>1225</v>
      </c>
      <c r="E163" s="46">
        <v>102</v>
      </c>
      <c r="F163" s="51">
        <v>-7502.0015899999999</v>
      </c>
      <c r="G163" s="51">
        <v>3578.7409499999999</v>
      </c>
      <c r="H163" s="51">
        <v>-1.3205</v>
      </c>
      <c r="I163" s="51">
        <v>11280.46407</v>
      </c>
      <c r="J163" s="4">
        <v>-6124.0829306122396</v>
      </c>
      <c r="K163" s="183">
        <v>4045.07</v>
      </c>
      <c r="L163" s="183">
        <v>18.440000000000001</v>
      </c>
      <c r="M163" s="51">
        <v>-0.03</v>
      </c>
      <c r="N163" s="51">
        <v>-209.63</v>
      </c>
      <c r="O163" s="51">
        <v>5.08</v>
      </c>
      <c r="P163" s="51">
        <v>292.20999999999998</v>
      </c>
    </row>
    <row r="164" spans="1:17" x14ac:dyDescent="0.2">
      <c r="A164"/>
      <c r="B164" s="3">
        <v>4231</v>
      </c>
      <c r="C164" s="46" t="s">
        <v>185</v>
      </c>
      <c r="D164" s="5">
        <v>1324</v>
      </c>
      <c r="E164">
        <v>113</v>
      </c>
      <c r="F164" s="51">
        <v>-1814.9985300000001</v>
      </c>
      <c r="G164" s="51">
        <v>3532.9802500000001</v>
      </c>
      <c r="H164" s="51">
        <v>-1.27531999999999</v>
      </c>
      <c r="I164" s="51">
        <v>11781.80061</v>
      </c>
      <c r="J164" s="4">
        <v>-1370.84481117825</v>
      </c>
      <c r="K164" s="183">
        <v>186.02</v>
      </c>
      <c r="L164" s="183">
        <v>16.59</v>
      </c>
      <c r="M164" s="51">
        <v>-0.03</v>
      </c>
      <c r="N164" s="51">
        <v>-51.37</v>
      </c>
      <c r="O164" s="51">
        <v>10.35</v>
      </c>
      <c r="P164" s="51">
        <v>268.19</v>
      </c>
    </row>
    <row r="165" spans="1:17" x14ac:dyDescent="0.2">
      <c r="A165"/>
      <c r="B165" s="3">
        <v>4232</v>
      </c>
      <c r="C165" s="46" t="s">
        <v>186</v>
      </c>
      <c r="D165" s="5">
        <v>209</v>
      </c>
      <c r="E165">
        <v>90</v>
      </c>
      <c r="F165" s="51">
        <v>-2849.4476599999998</v>
      </c>
      <c r="G165" s="51">
        <v>904.83235000000002</v>
      </c>
      <c r="H165" s="51">
        <v>0.96479999999999899</v>
      </c>
      <c r="I165" s="51">
        <v>6299.7826800000003</v>
      </c>
      <c r="J165" s="4">
        <v>-13633.720861244001</v>
      </c>
      <c r="K165" s="183">
        <v>2690.18</v>
      </c>
      <c r="L165" s="183">
        <v>34.380000000000003</v>
      </c>
      <c r="M165" s="51">
        <v>7.0000000000000007E-2</v>
      </c>
      <c r="N165" s="51">
        <v>-314.91000000000003</v>
      </c>
      <c r="O165" s="51">
        <v>11.17</v>
      </c>
      <c r="P165" s="51">
        <v>667.21</v>
      </c>
    </row>
    <row r="166" spans="1:17" x14ac:dyDescent="0.2">
      <c r="A166"/>
      <c r="B166" s="3">
        <v>4233</v>
      </c>
      <c r="C166" s="46" t="s">
        <v>187</v>
      </c>
      <c r="D166" s="5">
        <v>364</v>
      </c>
      <c r="E166">
        <v>110</v>
      </c>
      <c r="F166" s="51">
        <v>-2957.0506999999998</v>
      </c>
      <c r="G166" s="51">
        <v>1169.8215499999999</v>
      </c>
      <c r="H166" s="51">
        <v>-2.7368999999999999</v>
      </c>
      <c r="I166" s="51">
        <v>5242.8522400000002</v>
      </c>
      <c r="J166" s="4">
        <v>-8123.76565934066</v>
      </c>
      <c r="K166" s="183">
        <v>284.77</v>
      </c>
      <c r="L166" s="183">
        <v>25.86</v>
      </c>
      <c r="M166" s="51">
        <v>-0.12</v>
      </c>
      <c r="N166" s="51">
        <v>-252.78</v>
      </c>
      <c r="O166" s="51">
        <v>3.22</v>
      </c>
      <c r="P166" s="51">
        <v>332.93</v>
      </c>
    </row>
    <row r="167" spans="1:17" x14ac:dyDescent="0.2">
      <c r="A167"/>
      <c r="B167" s="3">
        <v>4234</v>
      </c>
      <c r="C167" s="46" t="s">
        <v>188</v>
      </c>
      <c r="D167" s="5">
        <v>3474</v>
      </c>
      <c r="E167">
        <v>99</v>
      </c>
      <c r="F167" s="51">
        <v>-11367.27052</v>
      </c>
      <c r="G167" s="51">
        <v>8849.4870499999997</v>
      </c>
      <c r="H167" s="51">
        <v>-11.72119</v>
      </c>
      <c r="I167" s="51">
        <v>42954.953979999998</v>
      </c>
      <c r="J167" s="4">
        <v>-3272.0985952792198</v>
      </c>
      <c r="K167" s="181" t="s">
        <v>431</v>
      </c>
      <c r="L167" s="183">
        <v>12.28</v>
      </c>
      <c r="M167" s="51">
        <v>-0.08</v>
      </c>
      <c r="N167" s="51">
        <v>-128.44999999999999</v>
      </c>
      <c r="O167" s="51">
        <v>8.7799999999999994</v>
      </c>
      <c r="P167" s="51">
        <v>340.98</v>
      </c>
    </row>
    <row r="168" spans="1:17" x14ac:dyDescent="0.2">
      <c r="A168"/>
      <c r="B168" s="3">
        <v>4235</v>
      </c>
      <c r="C168" s="46" t="s">
        <v>189</v>
      </c>
      <c r="D168" s="5">
        <v>1170</v>
      </c>
      <c r="E168">
        <v>117</v>
      </c>
      <c r="F168" s="51">
        <v>4251.4147199999998</v>
      </c>
      <c r="G168" s="51">
        <v>3113.9621499999998</v>
      </c>
      <c r="H168" s="51">
        <v>40.245040000000003</v>
      </c>
      <c r="I168" s="51">
        <v>6117.0528100000001</v>
      </c>
      <c r="J168" s="4">
        <v>3633.6877948718002</v>
      </c>
      <c r="K168" s="183">
        <v>87.68</v>
      </c>
      <c r="L168" s="183">
        <v>10.83</v>
      </c>
      <c r="M168" s="51">
        <v>0.85</v>
      </c>
      <c r="N168" s="51">
        <v>136.53</v>
      </c>
      <c r="O168" s="51">
        <v>10</v>
      </c>
      <c r="P168" s="51">
        <v>136.51</v>
      </c>
    </row>
    <row r="169" spans="1:17" x14ac:dyDescent="0.2">
      <c r="A169"/>
      <c r="B169" s="3">
        <v>4236</v>
      </c>
      <c r="C169" s="46" t="s">
        <v>284</v>
      </c>
      <c r="D169" s="5">
        <v>7761</v>
      </c>
      <c r="E169">
        <v>109</v>
      </c>
      <c r="F169" s="51">
        <v>-5655.8779100000002</v>
      </c>
      <c r="G169" s="51">
        <v>21540.81135</v>
      </c>
      <c r="H169" s="51">
        <v>214.4093</v>
      </c>
      <c r="I169" s="51">
        <v>80566.133799999996</v>
      </c>
      <c r="J169" s="4">
        <v>-728.75633423527904</v>
      </c>
      <c r="K169" s="183">
        <v>135.25</v>
      </c>
      <c r="L169" s="183">
        <v>9.27</v>
      </c>
      <c r="M169" s="51">
        <v>0.57999999999999996</v>
      </c>
      <c r="N169" s="51">
        <v>-26.26</v>
      </c>
      <c r="O169" s="51">
        <v>6.95</v>
      </c>
      <c r="P169" s="51">
        <v>246.66</v>
      </c>
    </row>
    <row r="170" spans="1:17" x14ac:dyDescent="0.2">
      <c r="A170"/>
      <c r="B170" s="3">
        <v>4237</v>
      </c>
      <c r="C170" s="46" t="s">
        <v>190</v>
      </c>
      <c r="D170" s="5">
        <v>1574</v>
      </c>
      <c r="E170">
        <v>112</v>
      </c>
      <c r="F170" s="51">
        <v>-2195.5492300000001</v>
      </c>
      <c r="G170" s="51">
        <v>4583.4100600000002</v>
      </c>
      <c r="H170" s="51">
        <v>-5.1494299999999997</v>
      </c>
      <c r="I170" s="51">
        <v>12156.73882</v>
      </c>
      <c r="J170" s="4">
        <v>-1394.8851524777599</v>
      </c>
      <c r="K170" s="183">
        <v>529.5</v>
      </c>
      <c r="L170" s="183">
        <v>17.78</v>
      </c>
      <c r="M170" s="51">
        <v>-0.09</v>
      </c>
      <c r="N170" s="51">
        <v>-47.9</v>
      </c>
      <c r="O170" s="51">
        <v>6.75</v>
      </c>
      <c r="P170" s="51">
        <v>233.84</v>
      </c>
    </row>
    <row r="171" spans="1:17" x14ac:dyDescent="0.2">
      <c r="A171"/>
      <c r="B171" s="3">
        <v>4238</v>
      </c>
      <c r="C171" s="46" t="s">
        <v>191</v>
      </c>
      <c r="D171" s="5">
        <v>817</v>
      </c>
      <c r="E171">
        <v>113</v>
      </c>
      <c r="F171" s="51">
        <v>-770.76207999999997</v>
      </c>
      <c r="G171" s="51">
        <v>2444.7186000000002</v>
      </c>
      <c r="H171" s="51">
        <v>13.819750000000001</v>
      </c>
      <c r="I171" s="51">
        <v>7574.6362799999997</v>
      </c>
      <c r="J171" s="4">
        <v>-943.405238678091</v>
      </c>
      <c r="K171" s="181" t="s">
        <v>431</v>
      </c>
      <c r="L171" s="183">
        <v>14.86</v>
      </c>
      <c r="M171" s="51">
        <v>0.44</v>
      </c>
      <c r="N171" s="51">
        <v>-31.53</v>
      </c>
      <c r="O171" s="51">
        <v>6.64</v>
      </c>
      <c r="P171" s="51">
        <v>265.41000000000003</v>
      </c>
    </row>
    <row r="172" spans="1:17" x14ac:dyDescent="0.2">
      <c r="A172"/>
      <c r="B172" s="3">
        <v>4239</v>
      </c>
      <c r="C172" s="46" t="s">
        <v>192</v>
      </c>
      <c r="D172" s="5">
        <v>4320</v>
      </c>
      <c r="E172">
        <v>105</v>
      </c>
      <c r="F172" s="51">
        <v>5673.8046100000001</v>
      </c>
      <c r="G172" s="51">
        <v>12068.25425</v>
      </c>
      <c r="H172" s="51">
        <v>311.22505999999998</v>
      </c>
      <c r="I172" s="51">
        <v>51577.53688</v>
      </c>
      <c r="J172" s="4">
        <v>1313.38069675926</v>
      </c>
      <c r="K172" s="183">
        <v>199.65</v>
      </c>
      <c r="L172" s="183">
        <v>11.63</v>
      </c>
      <c r="M172" s="51">
        <v>1.57</v>
      </c>
      <c r="N172" s="51">
        <v>47.01</v>
      </c>
      <c r="O172" s="51">
        <v>10.28</v>
      </c>
      <c r="P172" s="51">
        <v>275.52</v>
      </c>
    </row>
    <row r="173" spans="1:17" s="134" customFormat="1" x14ac:dyDescent="0.2">
      <c r="B173" s="3">
        <v>4240</v>
      </c>
      <c r="C173" s="46" t="s">
        <v>193</v>
      </c>
      <c r="D173" s="5">
        <v>2867</v>
      </c>
      <c r="E173">
        <v>106</v>
      </c>
      <c r="F173" s="51">
        <v>-3775.2879699999999</v>
      </c>
      <c r="G173" s="51">
        <v>7137.6888499999995</v>
      </c>
      <c r="H173" s="51">
        <v>-17.067550000000001</v>
      </c>
      <c r="I173" s="51">
        <v>20991.032289999999</v>
      </c>
      <c r="J173" s="4">
        <v>-1316.8078025811001</v>
      </c>
      <c r="K173" s="183">
        <v>38.880000000000003</v>
      </c>
      <c r="L173" s="183">
        <v>8.1</v>
      </c>
      <c r="M173" s="51">
        <v>-0.17</v>
      </c>
      <c r="N173" s="51">
        <v>-52.89</v>
      </c>
      <c r="O173" s="51">
        <v>6.12</v>
      </c>
      <c r="P173" s="51">
        <v>217.83</v>
      </c>
    </row>
    <row r="174" spans="1:17" ht="20.25" customHeight="1" x14ac:dyDescent="0.2">
      <c r="A174"/>
      <c r="B174" s="10">
        <v>4269</v>
      </c>
      <c r="C174" s="10" t="s">
        <v>194</v>
      </c>
      <c r="D174" s="111">
        <v>47676</v>
      </c>
      <c r="E174" s="145">
        <v>102</v>
      </c>
      <c r="F174" s="112">
        <v>-87659.699699999997</v>
      </c>
      <c r="G174" s="113">
        <v>150564.81049999999</v>
      </c>
      <c r="H174" s="112">
        <v>335.09591999999998</v>
      </c>
      <c r="I174" s="112">
        <v>624081.24254000001</v>
      </c>
      <c r="J174" s="177">
        <v>-1838.6546627233799</v>
      </c>
      <c r="K174" s="182">
        <v>178</v>
      </c>
      <c r="L174" s="182">
        <v>13.76</v>
      </c>
      <c r="M174" s="52">
        <v>0.14000000000000001</v>
      </c>
      <c r="N174" s="52">
        <v>-58.22</v>
      </c>
      <c r="O174" s="52">
        <v>8.9499999999999993</v>
      </c>
      <c r="P174" s="52">
        <v>291.75</v>
      </c>
    </row>
    <row r="175" spans="1:17" x14ac:dyDescent="0.2">
      <c r="A175"/>
      <c r="B175" s="3">
        <v>4251</v>
      </c>
      <c r="C175" s="46" t="s">
        <v>195</v>
      </c>
      <c r="D175" s="5">
        <v>788</v>
      </c>
      <c r="E175">
        <v>123</v>
      </c>
      <c r="F175" s="51">
        <v>1128.9016099999999</v>
      </c>
      <c r="G175" s="51">
        <v>2201.2000499999999</v>
      </c>
      <c r="H175" s="51">
        <v>21.764099999999999</v>
      </c>
      <c r="I175" s="51">
        <v>6540.4050699999998</v>
      </c>
      <c r="J175" s="4">
        <v>1432.6162563451801</v>
      </c>
      <c r="K175" s="183">
        <v>170.55</v>
      </c>
      <c r="L175" s="183">
        <v>11.49</v>
      </c>
      <c r="M175" s="51">
        <v>0.67</v>
      </c>
      <c r="N175" s="51">
        <v>51.29</v>
      </c>
      <c r="O175" s="51">
        <v>8.6199999999999992</v>
      </c>
      <c r="P175" s="51">
        <v>207.79</v>
      </c>
    </row>
    <row r="176" spans="1:17" x14ac:dyDescent="0.2">
      <c r="A176"/>
      <c r="B176" s="3">
        <v>4252</v>
      </c>
      <c r="C176" s="46" t="s">
        <v>196</v>
      </c>
      <c r="D176" s="5">
        <v>5576</v>
      </c>
      <c r="E176">
        <v>84</v>
      </c>
      <c r="F176" s="51">
        <v>-16305.14192</v>
      </c>
      <c r="G176" s="51">
        <v>18748.933949999999</v>
      </c>
      <c r="H176" s="51">
        <v>-35.308630000000001</v>
      </c>
      <c r="I176" s="51">
        <v>73449.606069999994</v>
      </c>
      <c r="J176" s="4">
        <v>-2924.1646197991399</v>
      </c>
      <c r="K176" s="183">
        <v>43.18</v>
      </c>
      <c r="L176" s="183">
        <v>8.58</v>
      </c>
      <c r="M176" s="51">
        <v>-0.11</v>
      </c>
      <c r="N176" s="51">
        <v>-86.97</v>
      </c>
      <c r="O176" s="51">
        <v>6.95</v>
      </c>
      <c r="P176" s="51">
        <v>261.18</v>
      </c>
    </row>
    <row r="177" spans="1:17" x14ac:dyDescent="0.2">
      <c r="A177"/>
      <c r="B177" s="3">
        <v>4253</v>
      </c>
      <c r="C177" s="46" t="s">
        <v>197</v>
      </c>
      <c r="D177" s="5">
        <v>3934</v>
      </c>
      <c r="E177">
        <v>95</v>
      </c>
      <c r="F177" s="51">
        <v>-8260.6325099999995</v>
      </c>
      <c r="G177" s="51">
        <v>12483.751399999999</v>
      </c>
      <c r="H177" s="51">
        <v>0.224450000000012</v>
      </c>
      <c r="I177" s="51">
        <v>62771.242359999997</v>
      </c>
      <c r="J177" s="4">
        <v>-2099.8049084900899</v>
      </c>
      <c r="K177" s="183">
        <v>230.61</v>
      </c>
      <c r="L177" s="183">
        <v>12.64</v>
      </c>
      <c r="M177" s="51">
        <v>0</v>
      </c>
      <c r="N177" s="51">
        <v>-66.17</v>
      </c>
      <c r="O177" s="51">
        <v>12.05</v>
      </c>
      <c r="P177" s="51">
        <v>423.05</v>
      </c>
    </row>
    <row r="178" spans="1:17" x14ac:dyDescent="0.2">
      <c r="A178"/>
      <c r="B178" s="3">
        <v>4254</v>
      </c>
      <c r="C178" s="46" t="s">
        <v>198</v>
      </c>
      <c r="D178" s="5">
        <v>11006</v>
      </c>
      <c r="E178">
        <v>115</v>
      </c>
      <c r="F178" s="51">
        <v>24349.035159999999</v>
      </c>
      <c r="G178" s="51">
        <v>32119.726999999999</v>
      </c>
      <c r="H178" s="51">
        <v>339.66660000000002</v>
      </c>
      <c r="I178" s="51">
        <v>93102.431330000007</v>
      </c>
      <c r="J178" s="4">
        <v>2212.3419189533001</v>
      </c>
      <c r="K178" s="181" t="s">
        <v>431</v>
      </c>
      <c r="L178" s="183">
        <v>9.94</v>
      </c>
      <c r="M178" s="51">
        <v>0.76</v>
      </c>
      <c r="N178" s="51">
        <v>75.81</v>
      </c>
      <c r="O178" s="51">
        <v>9.4499999999999993</v>
      </c>
      <c r="P178" s="51">
        <v>217.36</v>
      </c>
    </row>
    <row r="179" spans="1:17" x14ac:dyDescent="0.2">
      <c r="A179"/>
      <c r="B179" s="3">
        <v>4255</v>
      </c>
      <c r="C179" s="46" t="s">
        <v>199</v>
      </c>
      <c r="D179" s="5">
        <v>1431</v>
      </c>
      <c r="E179">
        <v>122</v>
      </c>
      <c r="F179" s="51">
        <v>1864.7584300000001</v>
      </c>
      <c r="G179" s="51">
        <v>4141.4300999999996</v>
      </c>
      <c r="H179" s="51">
        <v>54.862200000000001</v>
      </c>
      <c r="I179" s="51">
        <v>12716.093220000001</v>
      </c>
      <c r="J179" s="4">
        <v>1303.1156044724</v>
      </c>
      <c r="K179" s="183">
        <v>716.91</v>
      </c>
      <c r="L179" s="183">
        <v>18.97</v>
      </c>
      <c r="M179" s="51">
        <v>0.95</v>
      </c>
      <c r="N179" s="51">
        <v>45.03</v>
      </c>
      <c r="O179" s="51">
        <v>15.05</v>
      </c>
      <c r="P179" s="51">
        <v>239.9</v>
      </c>
    </row>
    <row r="180" spans="1:17" x14ac:dyDescent="0.2">
      <c r="A180"/>
      <c r="B180" s="3">
        <v>4256</v>
      </c>
      <c r="C180" s="46" t="s">
        <v>200</v>
      </c>
      <c r="D180" s="5">
        <v>1040</v>
      </c>
      <c r="E180">
        <v>125</v>
      </c>
      <c r="F180" s="51">
        <v>320.60487000000001</v>
      </c>
      <c r="G180" s="51">
        <v>3021.8409999999999</v>
      </c>
      <c r="H180" s="51">
        <v>15.5616</v>
      </c>
      <c r="I180" s="51">
        <v>11619.70916</v>
      </c>
      <c r="J180" s="4">
        <v>308.273913461539</v>
      </c>
      <c r="K180" s="183">
        <v>100.67</v>
      </c>
      <c r="L180" s="183">
        <v>26.43</v>
      </c>
      <c r="M180" s="51">
        <v>0.39</v>
      </c>
      <c r="N180" s="51">
        <v>10.61</v>
      </c>
      <c r="O180" s="51">
        <v>12.7</v>
      </c>
      <c r="P180" s="51">
        <v>325.10000000000002</v>
      </c>
    </row>
    <row r="181" spans="1:17" x14ac:dyDescent="0.2">
      <c r="A181"/>
      <c r="B181" s="3">
        <v>4257</v>
      </c>
      <c r="C181" s="46" t="s">
        <v>201</v>
      </c>
      <c r="D181" s="5">
        <v>359</v>
      </c>
      <c r="E181">
        <v>95</v>
      </c>
      <c r="F181" s="51">
        <v>-563.92233999999996</v>
      </c>
      <c r="G181" s="51">
        <v>2218.3501500000002</v>
      </c>
      <c r="H181" s="51">
        <v>-1.6654199999999999</v>
      </c>
      <c r="I181" s="51">
        <v>5759.8228200000003</v>
      </c>
      <c r="J181" s="4">
        <v>-1570.8143175487501</v>
      </c>
      <c r="K181" s="183">
        <v>368.59</v>
      </c>
      <c r="L181" s="183">
        <v>38.15</v>
      </c>
      <c r="M181" s="51">
        <v>-0.06</v>
      </c>
      <c r="N181" s="51">
        <v>-25.42</v>
      </c>
      <c r="O181" s="51">
        <v>10.220000000000001</v>
      </c>
      <c r="P181" s="51">
        <v>273.32</v>
      </c>
    </row>
    <row r="182" spans="1:17" x14ac:dyDescent="0.2">
      <c r="A182"/>
      <c r="B182" s="3">
        <v>4258</v>
      </c>
      <c r="C182" s="46" t="s">
        <v>9</v>
      </c>
      <c r="D182" s="5">
        <v>13360</v>
      </c>
      <c r="E182">
        <v>100</v>
      </c>
      <c r="F182" s="51">
        <v>-98328.006309999997</v>
      </c>
      <c r="G182" s="51">
        <v>43200.230499999998</v>
      </c>
      <c r="H182" s="51">
        <v>-240.37061</v>
      </c>
      <c r="I182" s="51">
        <v>248967.61468999999</v>
      </c>
      <c r="J182" s="4">
        <v>-7359.8807118263503</v>
      </c>
      <c r="K182" s="183">
        <v>195.34</v>
      </c>
      <c r="L182" s="183">
        <v>15.57</v>
      </c>
      <c r="M182" s="51">
        <v>-0.32</v>
      </c>
      <c r="N182" s="51">
        <v>-227.61</v>
      </c>
      <c r="O182" s="51">
        <v>7.71</v>
      </c>
      <c r="P182" s="51">
        <v>365.26</v>
      </c>
    </row>
    <row r="183" spans="1:17" s="21" customFormat="1" x14ac:dyDescent="0.2">
      <c r="B183" s="3">
        <v>4259</v>
      </c>
      <c r="C183" s="46" t="s">
        <v>202</v>
      </c>
      <c r="D183" s="5">
        <v>825</v>
      </c>
      <c r="E183">
        <v>119</v>
      </c>
      <c r="F183" s="51">
        <v>3596.8478500000001</v>
      </c>
      <c r="G183" s="51">
        <v>2208.1455000000001</v>
      </c>
      <c r="H183" s="51">
        <v>57.046140000000001</v>
      </c>
      <c r="I183" s="51">
        <v>7567.0687500000004</v>
      </c>
      <c r="J183" s="4">
        <v>4359.8155757575796</v>
      </c>
      <c r="K183" s="183">
        <v>158.72</v>
      </c>
      <c r="L183" s="183">
        <v>15.68</v>
      </c>
      <c r="M183" s="51">
        <v>1.88</v>
      </c>
      <c r="N183" s="51">
        <v>162.88999999999999</v>
      </c>
      <c r="O183" s="51">
        <v>15.31</v>
      </c>
      <c r="P183" s="51">
        <v>256.95999999999998</v>
      </c>
      <c r="Q183" s="22"/>
    </row>
    <row r="184" spans="1:17" x14ac:dyDescent="0.2">
      <c r="A184"/>
      <c r="B184" s="3">
        <v>4260</v>
      </c>
      <c r="C184" s="46" t="s">
        <v>285</v>
      </c>
      <c r="D184" s="110">
        <v>3150</v>
      </c>
      <c r="E184" s="7">
        <v>95</v>
      </c>
      <c r="F184" s="51">
        <v>-2221.6900799999999</v>
      </c>
      <c r="G184" s="51">
        <v>10483.886350000001</v>
      </c>
      <c r="H184" s="51">
        <v>68.496120000000005</v>
      </c>
      <c r="I184" s="51">
        <v>39137.296820000003</v>
      </c>
      <c r="J184" s="4">
        <v>-705.298438095238</v>
      </c>
      <c r="K184" s="183">
        <v>263.99</v>
      </c>
      <c r="L184" s="183">
        <v>13.57</v>
      </c>
      <c r="M184" s="51">
        <v>0.44</v>
      </c>
      <c r="N184" s="51">
        <v>-21.19</v>
      </c>
      <c r="O184" s="51">
        <v>5.27</v>
      </c>
      <c r="P184" s="51">
        <v>273.17</v>
      </c>
    </row>
    <row r="185" spans="1:17" x14ac:dyDescent="0.2">
      <c r="A185"/>
      <c r="B185" s="3">
        <v>4261</v>
      </c>
      <c r="C185" s="46" t="s">
        <v>203</v>
      </c>
      <c r="D185" s="5">
        <v>1958</v>
      </c>
      <c r="E185">
        <v>100</v>
      </c>
      <c r="F185" s="51">
        <v>2868.5764899999999</v>
      </c>
      <c r="G185" s="51">
        <v>7014.0538999999999</v>
      </c>
      <c r="H185" s="51">
        <v>10.29425</v>
      </c>
      <c r="I185" s="51">
        <v>19569.69239</v>
      </c>
      <c r="J185" s="4">
        <v>1465.05438712972</v>
      </c>
      <c r="K185" s="183">
        <v>254.95</v>
      </c>
      <c r="L185" s="183">
        <v>24.73</v>
      </c>
      <c r="M185" s="51">
        <v>0.11</v>
      </c>
      <c r="N185" s="51">
        <v>40.9</v>
      </c>
      <c r="O185" s="51">
        <v>15.79</v>
      </c>
      <c r="P185" s="51">
        <v>244.87</v>
      </c>
    </row>
    <row r="186" spans="1:17" x14ac:dyDescent="0.2">
      <c r="A186"/>
      <c r="B186" s="3">
        <v>4262</v>
      </c>
      <c r="C186" s="46" t="s">
        <v>204</v>
      </c>
      <c r="D186" s="5">
        <v>1075</v>
      </c>
      <c r="E186">
        <v>121</v>
      </c>
      <c r="F186" s="51">
        <v>383.26940999999999</v>
      </c>
      <c r="G186" s="51">
        <v>3122.42695</v>
      </c>
      <c r="H186" s="51">
        <v>5.6984000000000004</v>
      </c>
      <c r="I186" s="51">
        <v>10036.32352</v>
      </c>
      <c r="J186" s="4">
        <v>356.52968372093</v>
      </c>
      <c r="K186" s="183">
        <v>53.08</v>
      </c>
      <c r="L186" s="183">
        <v>11.08</v>
      </c>
      <c r="M186" s="51">
        <v>0.09</v>
      </c>
      <c r="N186" s="51">
        <v>12.27</v>
      </c>
      <c r="O186" s="51">
        <v>6.19</v>
      </c>
      <c r="P186" s="51">
        <v>154.52000000000001</v>
      </c>
    </row>
    <row r="187" spans="1:17" x14ac:dyDescent="0.2">
      <c r="A187"/>
      <c r="B187" s="3">
        <v>4263</v>
      </c>
      <c r="C187" s="46" t="s">
        <v>205</v>
      </c>
      <c r="D187" s="5">
        <v>2288</v>
      </c>
      <c r="E187">
        <v>112</v>
      </c>
      <c r="F187" s="51">
        <v>1907.8433399999999</v>
      </c>
      <c r="G187" s="51">
        <v>6858.6418999999996</v>
      </c>
      <c r="H187" s="51">
        <v>1.7936000000000101</v>
      </c>
      <c r="I187" s="51">
        <v>22969.806400000001</v>
      </c>
      <c r="J187" s="4">
        <v>833.84761363636403</v>
      </c>
      <c r="K187" s="183">
        <v>580.39</v>
      </c>
      <c r="L187" s="183">
        <v>11.06</v>
      </c>
      <c r="M187" s="51">
        <v>0.02</v>
      </c>
      <c r="N187" s="51">
        <v>27.82</v>
      </c>
      <c r="O187" s="51">
        <v>9.7200000000000006</v>
      </c>
      <c r="P187" s="51">
        <v>215.43</v>
      </c>
    </row>
    <row r="188" spans="1:17" s="134" customFormat="1" x14ac:dyDescent="0.2">
      <c r="B188" s="3">
        <v>4264</v>
      </c>
      <c r="C188" s="46" t="s">
        <v>206</v>
      </c>
      <c r="D188" s="5">
        <v>886</v>
      </c>
      <c r="E188">
        <v>122</v>
      </c>
      <c r="F188" s="51">
        <v>1599.8562999999999</v>
      </c>
      <c r="G188" s="51">
        <v>2742.19175</v>
      </c>
      <c r="H188" s="51">
        <v>37.033119999999997</v>
      </c>
      <c r="I188" s="51">
        <v>9874.1299400000007</v>
      </c>
      <c r="J188" s="4">
        <v>1805.7068848758499</v>
      </c>
      <c r="K188" s="183">
        <v>177.37</v>
      </c>
      <c r="L188" s="183">
        <v>17.46</v>
      </c>
      <c r="M188" s="51">
        <v>1.02</v>
      </c>
      <c r="N188" s="51">
        <v>58.34</v>
      </c>
      <c r="O188" s="51">
        <v>11.97</v>
      </c>
      <c r="P188" s="51">
        <v>290.18</v>
      </c>
    </row>
    <row r="189" spans="1:17" ht="20.25" customHeight="1" x14ac:dyDescent="0.2">
      <c r="A189"/>
      <c r="B189" s="10">
        <v>4299</v>
      </c>
      <c r="C189" s="10" t="s">
        <v>207</v>
      </c>
      <c r="D189" s="111">
        <v>70695</v>
      </c>
      <c r="E189" s="145">
        <v>113</v>
      </c>
      <c r="F189" s="112">
        <v>84085.637499999997</v>
      </c>
      <c r="G189" s="113">
        <v>190334.54670000001</v>
      </c>
      <c r="H189" s="112">
        <v>1849.3747100000001</v>
      </c>
      <c r="I189" s="112">
        <v>622320.37505000003</v>
      </c>
      <c r="J189" s="177">
        <v>1189.41420892567</v>
      </c>
      <c r="K189" s="182">
        <v>71.47</v>
      </c>
      <c r="L189" s="182">
        <v>7.97</v>
      </c>
      <c r="M189" s="52">
        <v>0.56999999999999995</v>
      </c>
      <c r="N189" s="52">
        <v>44.18</v>
      </c>
      <c r="O189" s="52">
        <v>8.43</v>
      </c>
      <c r="P189" s="52">
        <v>196.35</v>
      </c>
    </row>
    <row r="190" spans="1:17" x14ac:dyDescent="0.2">
      <c r="A190"/>
      <c r="B190" s="3">
        <v>4271</v>
      </c>
      <c r="C190" s="46" t="s">
        <v>208</v>
      </c>
      <c r="D190" s="5">
        <v>8044</v>
      </c>
      <c r="E190">
        <v>124</v>
      </c>
      <c r="F190" s="51">
        <v>24630.581300000002</v>
      </c>
      <c r="G190" s="51">
        <v>21734.202799999999</v>
      </c>
      <c r="H190" s="51">
        <v>416.87027</v>
      </c>
      <c r="I190" s="51">
        <v>59436.214050000002</v>
      </c>
      <c r="J190" s="4">
        <v>3061.9817628045698</v>
      </c>
      <c r="K190" s="183">
        <v>37.5</v>
      </c>
      <c r="L190" s="183">
        <v>4.1500000000000004</v>
      </c>
      <c r="M190" s="51">
        <v>1.26</v>
      </c>
      <c r="N190" s="51">
        <v>113.33</v>
      </c>
      <c r="O190" s="51">
        <v>7.47</v>
      </c>
      <c r="P190" s="51">
        <v>189.71</v>
      </c>
    </row>
    <row r="191" spans="1:17" x14ac:dyDescent="0.2">
      <c r="A191"/>
      <c r="B191" s="3">
        <v>4272</v>
      </c>
      <c r="C191" s="46" t="s">
        <v>209</v>
      </c>
      <c r="D191" s="5">
        <v>295</v>
      </c>
      <c r="E191">
        <v>98</v>
      </c>
      <c r="F191" s="51">
        <v>-3286.8163500000001</v>
      </c>
      <c r="G191" s="51">
        <v>1052.4807499999999</v>
      </c>
      <c r="H191" s="51">
        <v>7.3558000000000003</v>
      </c>
      <c r="I191" s="51">
        <v>4143.7038499999999</v>
      </c>
      <c r="J191" s="4">
        <v>-11141.750338983</v>
      </c>
      <c r="K191" s="183">
        <v>329.6</v>
      </c>
      <c r="L191" s="183">
        <v>17.22</v>
      </c>
      <c r="M191" s="51">
        <v>0.55000000000000004</v>
      </c>
      <c r="N191" s="51">
        <v>-312.29000000000002</v>
      </c>
      <c r="O191" s="51">
        <v>7.43</v>
      </c>
      <c r="P191" s="51">
        <v>343.82</v>
      </c>
    </row>
    <row r="192" spans="1:17" x14ac:dyDescent="0.2">
      <c r="A192"/>
      <c r="B192" s="3">
        <v>4273</v>
      </c>
      <c r="C192" s="46" t="s">
        <v>210</v>
      </c>
      <c r="D192" s="5">
        <v>791</v>
      </c>
      <c r="E192">
        <v>119</v>
      </c>
      <c r="F192" s="51">
        <v>-4360.3543300000001</v>
      </c>
      <c r="G192" s="51">
        <v>2342.57105</v>
      </c>
      <c r="H192" s="51">
        <v>-7.5795500000000002</v>
      </c>
      <c r="I192" s="51">
        <v>9646.9180099999994</v>
      </c>
      <c r="J192" s="4">
        <v>-5512.45806573957</v>
      </c>
      <c r="K192" s="183">
        <v>221.92</v>
      </c>
      <c r="L192" s="183">
        <v>2.2999999999999998</v>
      </c>
      <c r="M192" s="51">
        <v>-0.2</v>
      </c>
      <c r="N192" s="51">
        <v>-186.14</v>
      </c>
      <c r="O192" s="51">
        <v>7.17</v>
      </c>
      <c r="P192" s="51">
        <v>283.67</v>
      </c>
    </row>
    <row r="193" spans="1:17" x14ac:dyDescent="0.2">
      <c r="A193"/>
      <c r="B193" s="3">
        <v>4274</v>
      </c>
      <c r="C193" s="46" t="s">
        <v>211</v>
      </c>
      <c r="D193" s="5">
        <v>3906</v>
      </c>
      <c r="E193">
        <v>119</v>
      </c>
      <c r="F193" s="51">
        <v>-1694.27017</v>
      </c>
      <c r="G193" s="51">
        <v>10474.658649999999</v>
      </c>
      <c r="H193" s="51">
        <v>22.872489999999999</v>
      </c>
      <c r="I193" s="51">
        <v>31123.626690000001</v>
      </c>
      <c r="J193" s="4">
        <v>-433.76092421915001</v>
      </c>
      <c r="K193" s="183">
        <v>531.12</v>
      </c>
      <c r="L193" s="183">
        <v>10.48</v>
      </c>
      <c r="M193" s="51">
        <v>0.15</v>
      </c>
      <c r="N193" s="51">
        <v>-16.170000000000002</v>
      </c>
      <c r="O193" s="51">
        <v>8.67</v>
      </c>
      <c r="P193" s="51">
        <v>220.06</v>
      </c>
    </row>
    <row r="194" spans="1:17" x14ac:dyDescent="0.2">
      <c r="A194"/>
      <c r="B194" s="3">
        <v>4275</v>
      </c>
      <c r="C194" s="46" t="s">
        <v>212</v>
      </c>
      <c r="D194" s="5">
        <v>849</v>
      </c>
      <c r="E194">
        <v>115</v>
      </c>
      <c r="F194" s="51">
        <v>2830.0521399999998</v>
      </c>
      <c r="G194" s="51">
        <v>2478.1093000000001</v>
      </c>
      <c r="H194" s="51">
        <v>30.343900000000001</v>
      </c>
      <c r="I194" s="51">
        <v>5087.6126299999996</v>
      </c>
      <c r="J194" s="4">
        <v>3333.39474676089</v>
      </c>
      <c r="K194" s="183">
        <v>5.81</v>
      </c>
      <c r="L194" s="183">
        <v>1.66</v>
      </c>
      <c r="M194" s="51">
        <v>0.86</v>
      </c>
      <c r="N194" s="51">
        <v>114.2</v>
      </c>
      <c r="O194" s="51">
        <v>7.47</v>
      </c>
      <c r="P194" s="51">
        <v>141.33000000000001</v>
      </c>
    </row>
    <row r="195" spans="1:17" x14ac:dyDescent="0.2">
      <c r="A195"/>
      <c r="B195" s="3">
        <v>4276</v>
      </c>
      <c r="C195" s="46" t="s">
        <v>213</v>
      </c>
      <c r="D195" s="5">
        <v>4324</v>
      </c>
      <c r="E195">
        <v>117</v>
      </c>
      <c r="F195" s="51">
        <v>-7636.5384599999998</v>
      </c>
      <c r="G195" s="51">
        <v>11266.696250000001</v>
      </c>
      <c r="H195" s="51">
        <v>33.341859999999997</v>
      </c>
      <c r="I195" s="51">
        <v>43172.981010000003</v>
      </c>
      <c r="J195" s="4">
        <v>-1766.0819750231301</v>
      </c>
      <c r="K195" s="183">
        <v>545.78</v>
      </c>
      <c r="L195" s="183">
        <v>8.5</v>
      </c>
      <c r="M195" s="51">
        <v>0.19</v>
      </c>
      <c r="N195" s="51">
        <v>-67.78</v>
      </c>
      <c r="O195" s="51">
        <v>8.1</v>
      </c>
      <c r="P195" s="51">
        <v>250.42</v>
      </c>
    </row>
    <row r="196" spans="1:17" x14ac:dyDescent="0.2">
      <c r="A196"/>
      <c r="B196" s="3">
        <v>4277</v>
      </c>
      <c r="C196" s="46" t="s">
        <v>214</v>
      </c>
      <c r="D196" s="5">
        <v>929</v>
      </c>
      <c r="E196">
        <v>119</v>
      </c>
      <c r="F196" s="51">
        <v>1526.3700899999999</v>
      </c>
      <c r="G196" s="51">
        <v>2779.6677500000001</v>
      </c>
      <c r="H196" s="51">
        <v>9.3196999999999992</v>
      </c>
      <c r="I196" s="51">
        <v>6454.5620799999997</v>
      </c>
      <c r="J196" s="4">
        <v>1643.02485468245</v>
      </c>
      <c r="K196" s="183">
        <v>18.420000000000002</v>
      </c>
      <c r="L196" s="183">
        <v>5.19</v>
      </c>
      <c r="M196" s="51">
        <v>0.22</v>
      </c>
      <c r="N196" s="51">
        <v>54.91</v>
      </c>
      <c r="O196" s="51">
        <v>6.65</v>
      </c>
      <c r="P196" s="51">
        <v>152.21</v>
      </c>
    </row>
    <row r="197" spans="1:17" x14ac:dyDescent="0.2">
      <c r="A197"/>
      <c r="B197" s="3">
        <v>4279</v>
      </c>
      <c r="C197" s="46" t="s">
        <v>215</v>
      </c>
      <c r="D197" s="5">
        <v>2911</v>
      </c>
      <c r="E197">
        <v>118</v>
      </c>
      <c r="F197" s="51">
        <v>-395.11681999999797</v>
      </c>
      <c r="G197" s="51">
        <v>8417.8184500000007</v>
      </c>
      <c r="H197" s="51">
        <v>24.937999999999999</v>
      </c>
      <c r="I197" s="51">
        <v>33036.537859999997</v>
      </c>
      <c r="J197" s="4">
        <v>-135.732332531775</v>
      </c>
      <c r="K197" s="183">
        <v>241.14</v>
      </c>
      <c r="L197" s="183">
        <v>15.29</v>
      </c>
      <c r="M197" s="51">
        <v>0.17</v>
      </c>
      <c r="N197" s="51">
        <v>-4.6900000000000004</v>
      </c>
      <c r="O197" s="51">
        <v>9.39</v>
      </c>
      <c r="P197" s="51">
        <v>243.41</v>
      </c>
    </row>
    <row r="198" spans="1:17" x14ac:dyDescent="0.2">
      <c r="A198"/>
      <c r="B198" s="3">
        <v>4280</v>
      </c>
      <c r="C198" s="46" t="s">
        <v>216</v>
      </c>
      <c r="D198" s="5">
        <v>13599</v>
      </c>
      <c r="E198">
        <v>116</v>
      </c>
      <c r="F198" s="51">
        <v>30079.249660000001</v>
      </c>
      <c r="G198" s="51">
        <v>33651.55025</v>
      </c>
      <c r="H198" s="51">
        <v>805.08235999999999</v>
      </c>
      <c r="I198" s="51">
        <v>86783.745859999995</v>
      </c>
      <c r="J198" s="4">
        <v>2211.8721714832</v>
      </c>
      <c r="K198" s="183">
        <v>155.07</v>
      </c>
      <c r="L198" s="183">
        <v>10.71</v>
      </c>
      <c r="M198" s="51">
        <v>1.64</v>
      </c>
      <c r="N198" s="51">
        <v>89.38</v>
      </c>
      <c r="O198" s="51">
        <v>9.51</v>
      </c>
      <c r="P198" s="51">
        <v>183.9</v>
      </c>
    </row>
    <row r="199" spans="1:17" s="21" customFormat="1" x14ac:dyDescent="0.2">
      <c r="B199" s="3">
        <v>4281</v>
      </c>
      <c r="C199" s="46" t="s">
        <v>217</v>
      </c>
      <c r="D199" s="5">
        <v>1267</v>
      </c>
      <c r="E199" s="46">
        <v>117</v>
      </c>
      <c r="F199" s="51">
        <v>1280.82384</v>
      </c>
      <c r="G199" s="51">
        <v>4090.4828000000002</v>
      </c>
      <c r="H199" s="51">
        <v>15.55485</v>
      </c>
      <c r="I199" s="51">
        <v>7674.6336600000004</v>
      </c>
      <c r="J199" s="4">
        <v>1010.91068666141</v>
      </c>
      <c r="K199" s="183">
        <v>948.16</v>
      </c>
      <c r="L199" s="183">
        <v>10.52</v>
      </c>
      <c r="M199" s="51">
        <v>0.26</v>
      </c>
      <c r="N199" s="51">
        <v>31.31</v>
      </c>
      <c r="O199" s="51">
        <v>9.8699999999999992</v>
      </c>
      <c r="P199" s="51">
        <v>135.52000000000001</v>
      </c>
      <c r="Q199" s="22"/>
    </row>
    <row r="200" spans="1:17" x14ac:dyDescent="0.2">
      <c r="A200"/>
      <c r="B200" s="3">
        <v>4282</v>
      </c>
      <c r="C200" s="46" t="s">
        <v>218</v>
      </c>
      <c r="D200" s="5">
        <v>8922</v>
      </c>
      <c r="E200" s="46">
        <v>110</v>
      </c>
      <c r="F200" s="51">
        <v>-3987.1169</v>
      </c>
      <c r="G200" s="51">
        <v>22129.154500000001</v>
      </c>
      <c r="H200" s="51">
        <v>-18.451650000000001</v>
      </c>
      <c r="I200" s="51">
        <v>107843.29928000001</v>
      </c>
      <c r="J200" s="4">
        <v>-446.88600089665999</v>
      </c>
      <c r="K200" s="183">
        <v>45.86</v>
      </c>
      <c r="L200" s="183">
        <v>5.39</v>
      </c>
      <c r="M200" s="51">
        <v>-0.05</v>
      </c>
      <c r="N200" s="51">
        <v>-18.02</v>
      </c>
      <c r="O200" s="51">
        <v>14.55</v>
      </c>
      <c r="P200" s="51">
        <v>312.33999999999997</v>
      </c>
    </row>
    <row r="201" spans="1:17" x14ac:dyDescent="0.2">
      <c r="A201"/>
      <c r="B201" s="3">
        <v>4283</v>
      </c>
      <c r="C201" s="46" t="s">
        <v>219</v>
      </c>
      <c r="D201" s="5">
        <v>3805</v>
      </c>
      <c r="E201">
        <v>115</v>
      </c>
      <c r="F201" s="51">
        <v>6840.0842400000001</v>
      </c>
      <c r="G201" s="51">
        <v>8612.0447999999997</v>
      </c>
      <c r="H201" s="51">
        <v>24.054480000000002</v>
      </c>
      <c r="I201" s="51">
        <v>25700.845089999999</v>
      </c>
      <c r="J201" s="4">
        <v>1797.6568304862001</v>
      </c>
      <c r="K201" s="181" t="s">
        <v>431</v>
      </c>
      <c r="L201" s="181" t="s">
        <v>431</v>
      </c>
      <c r="M201" s="51">
        <v>0.16</v>
      </c>
      <c r="N201" s="51">
        <v>79.42</v>
      </c>
      <c r="O201" s="51">
        <v>8.3800000000000008</v>
      </c>
      <c r="P201" s="51">
        <v>172.76</v>
      </c>
    </row>
    <row r="202" spans="1:17" x14ac:dyDescent="0.2">
      <c r="A202"/>
      <c r="B202" s="3">
        <v>4284</v>
      </c>
      <c r="C202" s="46" t="s">
        <v>220</v>
      </c>
      <c r="D202" s="5">
        <v>1242</v>
      </c>
      <c r="E202">
        <v>117</v>
      </c>
      <c r="F202" s="51">
        <v>888.29226999999901</v>
      </c>
      <c r="G202" s="51">
        <v>3000.4356499999999</v>
      </c>
      <c r="H202" s="51">
        <v>6.6597499999999998</v>
      </c>
      <c r="I202" s="51">
        <v>9013.3136300000006</v>
      </c>
      <c r="J202" s="4">
        <v>715.21116747181804</v>
      </c>
      <c r="K202" s="183">
        <v>21.51</v>
      </c>
      <c r="L202" s="183">
        <v>7.61</v>
      </c>
      <c r="M202" s="51">
        <v>0.14000000000000001</v>
      </c>
      <c r="N202" s="51">
        <v>29.61</v>
      </c>
      <c r="O202" s="51">
        <v>8.4499999999999993</v>
      </c>
      <c r="P202" s="51">
        <v>197.71</v>
      </c>
    </row>
    <row r="203" spans="1:17" x14ac:dyDescent="0.2">
      <c r="A203"/>
      <c r="B203" s="3">
        <v>4285</v>
      </c>
      <c r="C203" s="46" t="s">
        <v>221</v>
      </c>
      <c r="D203" s="5">
        <v>4809</v>
      </c>
      <c r="E203">
        <v>119</v>
      </c>
      <c r="F203" s="51">
        <v>-3573.6188299999999</v>
      </c>
      <c r="G203" s="51">
        <v>11440.7012</v>
      </c>
      <c r="H203" s="51">
        <v>160.16716</v>
      </c>
      <c r="I203" s="51">
        <v>36571.160960000001</v>
      </c>
      <c r="J203" s="4">
        <v>-743.11059055936698</v>
      </c>
      <c r="K203" s="183">
        <v>199.73</v>
      </c>
      <c r="L203" s="183">
        <v>11.9</v>
      </c>
      <c r="M203" s="51">
        <v>1</v>
      </c>
      <c r="N203" s="51">
        <v>-31.24</v>
      </c>
      <c r="O203" s="51">
        <v>10.68</v>
      </c>
      <c r="P203" s="51">
        <v>153.51</v>
      </c>
    </row>
    <row r="204" spans="1:17" x14ac:dyDescent="0.2">
      <c r="A204"/>
      <c r="B204" s="3">
        <v>4286</v>
      </c>
      <c r="C204" s="46" t="s">
        <v>222</v>
      </c>
      <c r="D204" s="5">
        <v>1355</v>
      </c>
      <c r="E204">
        <v>125</v>
      </c>
      <c r="F204" s="51">
        <v>332.85980000000302</v>
      </c>
      <c r="G204" s="51">
        <v>4103.2933999999996</v>
      </c>
      <c r="H204" s="51">
        <v>21.0932</v>
      </c>
      <c r="I204" s="51">
        <v>6319.6412600000003</v>
      </c>
      <c r="J204" s="4">
        <v>245.65298892989099</v>
      </c>
      <c r="K204" s="183">
        <v>8.2200000000000006</v>
      </c>
      <c r="L204" s="183">
        <v>1.71</v>
      </c>
      <c r="M204" s="51">
        <v>0.32</v>
      </c>
      <c r="N204" s="51">
        <v>8.11</v>
      </c>
      <c r="O204" s="51">
        <v>4.54</v>
      </c>
      <c r="P204" s="51">
        <v>107.84</v>
      </c>
    </row>
    <row r="205" spans="1:17" x14ac:dyDescent="0.2">
      <c r="A205"/>
      <c r="B205" s="3">
        <v>4287</v>
      </c>
      <c r="C205" s="46" t="s">
        <v>223</v>
      </c>
      <c r="D205" s="5">
        <v>1940</v>
      </c>
      <c r="E205">
        <v>112</v>
      </c>
      <c r="F205" s="51">
        <v>1773.2195899999999</v>
      </c>
      <c r="G205" s="51">
        <v>5209.009</v>
      </c>
      <c r="H205" s="51">
        <v>13.08705</v>
      </c>
      <c r="I205" s="51">
        <v>21252.281279999999</v>
      </c>
      <c r="J205" s="4">
        <v>914.03071649484502</v>
      </c>
      <c r="K205" s="183">
        <v>82.34</v>
      </c>
      <c r="L205" s="183">
        <v>8.83</v>
      </c>
      <c r="M205" s="51">
        <v>0.2</v>
      </c>
      <c r="N205" s="51">
        <v>34.04</v>
      </c>
      <c r="O205" s="51">
        <v>5.84</v>
      </c>
      <c r="P205" s="51">
        <v>332.9</v>
      </c>
    </row>
    <row r="206" spans="1:17" x14ac:dyDescent="0.2">
      <c r="A206"/>
      <c r="B206" s="3">
        <v>4288</v>
      </c>
      <c r="C206" s="46" t="s">
        <v>224</v>
      </c>
      <c r="D206" s="5">
        <v>164</v>
      </c>
      <c r="E206">
        <v>112</v>
      </c>
      <c r="F206" s="51">
        <v>-1202.6320599999999</v>
      </c>
      <c r="G206" s="51">
        <v>657.83405000000005</v>
      </c>
      <c r="H206" s="51">
        <v>-1.0194000000000001</v>
      </c>
      <c r="I206" s="51">
        <v>2159.5405099999998</v>
      </c>
      <c r="J206" s="4">
        <v>-7333.1223170731701</v>
      </c>
      <c r="K206" s="183">
        <v>71.22</v>
      </c>
      <c r="L206" s="183">
        <v>17.12</v>
      </c>
      <c r="M206" s="51">
        <v>-0.11</v>
      </c>
      <c r="N206" s="51">
        <v>-182.82</v>
      </c>
      <c r="O206" s="51">
        <v>6.29</v>
      </c>
      <c r="P206" s="51">
        <v>274.92</v>
      </c>
    </row>
    <row r="207" spans="1:17" s="134" customFormat="1" x14ac:dyDescent="0.2">
      <c r="B207" s="3">
        <v>4289</v>
      </c>
      <c r="C207" s="46" t="s">
        <v>10</v>
      </c>
      <c r="D207" s="5">
        <v>11543</v>
      </c>
      <c r="E207">
        <v>102</v>
      </c>
      <c r="F207" s="51">
        <v>40040.568489999998</v>
      </c>
      <c r="G207" s="51">
        <v>36893.836049999998</v>
      </c>
      <c r="H207" s="51">
        <v>285.68444</v>
      </c>
      <c r="I207" s="51">
        <v>126899.75734</v>
      </c>
      <c r="J207" s="4">
        <v>3468.8182006410798</v>
      </c>
      <c r="K207" s="183">
        <v>62.29</v>
      </c>
      <c r="L207" s="183">
        <v>9.34</v>
      </c>
      <c r="M207" s="51">
        <v>0.31</v>
      </c>
      <c r="N207" s="51">
        <v>108.53</v>
      </c>
      <c r="O207" s="51">
        <v>5.87</v>
      </c>
      <c r="P207" s="51">
        <v>150.11000000000001</v>
      </c>
    </row>
    <row r="208" spans="1:17" s="46" customFormat="1" ht="20.25" customHeight="1" x14ac:dyDescent="0.2">
      <c r="B208" s="10">
        <v>4329</v>
      </c>
      <c r="C208" s="10" t="s">
        <v>225</v>
      </c>
      <c r="D208" s="111">
        <v>34027</v>
      </c>
      <c r="E208" s="145">
        <v>111</v>
      </c>
      <c r="F208" s="112">
        <v>2252.59312</v>
      </c>
      <c r="G208" s="113">
        <v>99445.661699999997</v>
      </c>
      <c r="H208" s="112">
        <v>520.72338000000002</v>
      </c>
      <c r="I208" s="112">
        <v>288967.95717000001</v>
      </c>
      <c r="J208" s="177">
        <v>66.200168101801594</v>
      </c>
      <c r="K208" s="182">
        <v>79.349999999999994</v>
      </c>
      <c r="L208" s="182">
        <v>11.21</v>
      </c>
      <c r="M208" s="52">
        <v>0.28000000000000003</v>
      </c>
      <c r="N208" s="52">
        <v>2.27</v>
      </c>
      <c r="O208" s="52">
        <v>6.6</v>
      </c>
      <c r="P208" s="52">
        <v>178.86</v>
      </c>
    </row>
    <row r="209" spans="1:17" x14ac:dyDescent="0.2">
      <c r="A209"/>
      <c r="B209" s="3">
        <v>4323</v>
      </c>
      <c r="C209" s="46" t="s">
        <v>226</v>
      </c>
      <c r="D209" s="5">
        <v>4240</v>
      </c>
      <c r="E209" s="46">
        <v>115</v>
      </c>
      <c r="F209" s="51">
        <v>2636.7094400000001</v>
      </c>
      <c r="G209" s="51">
        <v>17543.737499999999</v>
      </c>
      <c r="H209" s="51">
        <v>141.51675</v>
      </c>
      <c r="I209" s="51">
        <v>40330.446940000002</v>
      </c>
      <c r="J209" s="4">
        <v>621.86543396226398</v>
      </c>
      <c r="K209" s="183">
        <v>140.25</v>
      </c>
      <c r="L209" s="183">
        <v>18.77</v>
      </c>
      <c r="M209" s="51">
        <v>0.46</v>
      </c>
      <c r="N209" s="51">
        <v>15.03</v>
      </c>
      <c r="O209" s="51">
        <v>6.13</v>
      </c>
      <c r="P209" s="51">
        <v>172.03</v>
      </c>
    </row>
    <row r="210" spans="1:17" x14ac:dyDescent="0.2">
      <c r="A210"/>
      <c r="B210" s="3">
        <v>4301</v>
      </c>
      <c r="C210" s="46" t="s">
        <v>227</v>
      </c>
      <c r="D210" s="5">
        <v>261</v>
      </c>
      <c r="E210">
        <v>105</v>
      </c>
      <c r="F210" s="51">
        <v>-45.712340000000097</v>
      </c>
      <c r="G210" s="51">
        <v>979.78229999999996</v>
      </c>
      <c r="H210" s="51">
        <v>0.78737999999999997</v>
      </c>
      <c r="I210" s="51">
        <v>1998.1196500000001</v>
      </c>
      <c r="J210" s="4">
        <v>-175.1430651341</v>
      </c>
      <c r="K210" s="183">
        <v>66.05</v>
      </c>
      <c r="L210" s="183">
        <v>2.94</v>
      </c>
      <c r="M210" s="51">
        <v>0.06</v>
      </c>
      <c r="N210" s="51">
        <v>-4.67</v>
      </c>
      <c r="O210" s="51">
        <v>7.75</v>
      </c>
      <c r="P210" s="51">
        <v>150.94999999999999</v>
      </c>
    </row>
    <row r="211" spans="1:17" x14ac:dyDescent="0.2">
      <c r="A211"/>
      <c r="B211" s="3">
        <v>4302</v>
      </c>
      <c r="C211" s="46" t="s">
        <v>228</v>
      </c>
      <c r="D211" s="5">
        <v>174</v>
      </c>
      <c r="E211">
        <v>115</v>
      </c>
      <c r="F211" s="51">
        <v>-279.40472999999997</v>
      </c>
      <c r="G211" s="51">
        <v>1218.98515</v>
      </c>
      <c r="H211" s="51">
        <v>3.0031599999999998</v>
      </c>
      <c r="I211" s="51">
        <v>3197.4804899999999</v>
      </c>
      <c r="J211" s="4">
        <v>-1605.7743103448199</v>
      </c>
      <c r="K211" s="181" t="s">
        <v>431</v>
      </c>
      <c r="L211" s="183">
        <v>38.28</v>
      </c>
      <c r="M211" s="51">
        <v>0.19</v>
      </c>
      <c r="N211" s="51">
        <v>-22.92</v>
      </c>
      <c r="O211" s="51">
        <v>10.31</v>
      </c>
      <c r="P211" s="51">
        <v>328.8</v>
      </c>
    </row>
    <row r="212" spans="1:17" x14ac:dyDescent="0.2">
      <c r="A212"/>
      <c r="B212" s="3">
        <v>4303</v>
      </c>
      <c r="C212" s="46" t="s">
        <v>229</v>
      </c>
      <c r="D212" s="5">
        <v>3986</v>
      </c>
      <c r="E212">
        <v>105</v>
      </c>
      <c r="F212" s="51">
        <v>3491.8104800000001</v>
      </c>
      <c r="G212" s="51">
        <v>9525.9938000000002</v>
      </c>
      <c r="H212" s="51">
        <v>133.72354000000001</v>
      </c>
      <c r="I212" s="51">
        <v>19032.374950000001</v>
      </c>
      <c r="J212" s="4">
        <v>876.01868539889597</v>
      </c>
      <c r="K212" s="183">
        <v>59.22</v>
      </c>
      <c r="L212" s="183">
        <v>12.42</v>
      </c>
      <c r="M212" s="51">
        <v>0.82</v>
      </c>
      <c r="N212" s="51">
        <v>36.659999999999997</v>
      </c>
      <c r="O212" s="51">
        <v>8.18</v>
      </c>
      <c r="P212" s="51">
        <v>117.96</v>
      </c>
    </row>
    <row r="213" spans="1:17" x14ac:dyDescent="0.2">
      <c r="A213"/>
      <c r="B213" s="3">
        <v>4304</v>
      </c>
      <c r="C213" s="46" t="s">
        <v>230</v>
      </c>
      <c r="D213" s="5">
        <v>3885</v>
      </c>
      <c r="E213">
        <v>110</v>
      </c>
      <c r="F213" s="51">
        <v>83.412390000000599</v>
      </c>
      <c r="G213" s="51">
        <v>8509.3854499999998</v>
      </c>
      <c r="H213" s="51">
        <v>21.638400000000001</v>
      </c>
      <c r="I213" s="51">
        <v>38952.155010000002</v>
      </c>
      <c r="J213" s="4">
        <v>21.4703706563708</v>
      </c>
      <c r="K213" s="181" t="s">
        <v>431</v>
      </c>
      <c r="L213" s="181" t="s">
        <v>431</v>
      </c>
      <c r="M213" s="51">
        <v>0.1</v>
      </c>
      <c r="N213" s="51">
        <v>0.98</v>
      </c>
      <c r="O213" s="51">
        <v>6.23</v>
      </c>
      <c r="P213" s="51">
        <v>177.2</v>
      </c>
    </row>
    <row r="214" spans="1:17" x14ac:dyDescent="0.2">
      <c r="A214"/>
      <c r="B214" s="3">
        <v>4305</v>
      </c>
      <c r="C214" s="46" t="s">
        <v>231</v>
      </c>
      <c r="D214" s="5">
        <v>2571</v>
      </c>
      <c r="E214">
        <v>111</v>
      </c>
      <c r="F214" s="51">
        <v>2946.7755200000001</v>
      </c>
      <c r="G214" s="51">
        <v>6821.4689500000004</v>
      </c>
      <c r="H214" s="51">
        <v>82.384299999999996</v>
      </c>
      <c r="I214" s="51">
        <v>18350.038759999999</v>
      </c>
      <c r="J214" s="4">
        <v>1146.1592843251599</v>
      </c>
      <c r="K214" s="183">
        <v>74.959999999999994</v>
      </c>
      <c r="L214" s="183">
        <v>7.61</v>
      </c>
      <c r="M214" s="51">
        <v>0.65</v>
      </c>
      <c r="N214" s="51">
        <v>43.2</v>
      </c>
      <c r="O214" s="51">
        <v>7.31</v>
      </c>
      <c r="P214" s="51">
        <v>147.78</v>
      </c>
    </row>
    <row r="215" spans="1:17" x14ac:dyDescent="0.2">
      <c r="A215"/>
      <c r="B215" s="3">
        <v>4306</v>
      </c>
      <c r="C215" s="46" t="s">
        <v>232</v>
      </c>
      <c r="D215" s="5">
        <v>480</v>
      </c>
      <c r="E215">
        <v>118</v>
      </c>
      <c r="F215" s="51">
        <v>-1470.0732800000001</v>
      </c>
      <c r="G215" s="51">
        <v>1659.4455499999999</v>
      </c>
      <c r="H215" s="51">
        <v>6.2933300000000001</v>
      </c>
      <c r="I215" s="51">
        <v>6519.1087399999997</v>
      </c>
      <c r="J215" s="4">
        <v>-3062.65266666667</v>
      </c>
      <c r="K215" s="183">
        <v>126.96</v>
      </c>
      <c r="L215" s="183">
        <v>13.61</v>
      </c>
      <c r="M215" s="51">
        <v>0.23</v>
      </c>
      <c r="N215" s="51">
        <v>-88.59</v>
      </c>
      <c r="O215" s="51">
        <v>10.119999999999999</v>
      </c>
      <c r="P215" s="51">
        <v>298.12</v>
      </c>
    </row>
    <row r="216" spans="1:17" x14ac:dyDescent="0.2">
      <c r="A216"/>
      <c r="B216" s="3">
        <v>4307</v>
      </c>
      <c r="C216" s="46" t="s">
        <v>233</v>
      </c>
      <c r="D216" s="5">
        <v>875</v>
      </c>
      <c r="E216">
        <v>125</v>
      </c>
      <c r="F216" s="51">
        <v>-1078.0425499999999</v>
      </c>
      <c r="G216" s="51">
        <v>2930.0893500000002</v>
      </c>
      <c r="H216" s="51">
        <v>3.3227000000000002</v>
      </c>
      <c r="I216" s="51">
        <v>5505.0978400000004</v>
      </c>
      <c r="J216" s="4">
        <v>-1232.0486285714301</v>
      </c>
      <c r="K216" s="183">
        <v>144.08000000000001</v>
      </c>
      <c r="L216" s="183">
        <v>17.309999999999999</v>
      </c>
      <c r="M216" s="51">
        <v>0.08</v>
      </c>
      <c r="N216" s="51">
        <v>-36.79</v>
      </c>
      <c r="O216" s="51">
        <v>5.39</v>
      </c>
      <c r="P216" s="51">
        <v>164.49</v>
      </c>
    </row>
    <row r="217" spans="1:17" x14ac:dyDescent="0.2">
      <c r="A217"/>
      <c r="B217" s="3">
        <v>4308</v>
      </c>
      <c r="C217" s="46" t="s">
        <v>234</v>
      </c>
      <c r="D217" s="5">
        <v>430</v>
      </c>
      <c r="E217">
        <v>120</v>
      </c>
      <c r="F217" s="51">
        <v>-262.70218999999997</v>
      </c>
      <c r="G217" s="51">
        <v>1191.1569</v>
      </c>
      <c r="H217" s="51">
        <v>2.1053500000000001</v>
      </c>
      <c r="I217" s="51">
        <v>3518.71792</v>
      </c>
      <c r="J217" s="4">
        <v>-610.935325581396</v>
      </c>
      <c r="K217" s="183">
        <v>127.06</v>
      </c>
      <c r="L217" s="183">
        <v>9.75</v>
      </c>
      <c r="M217" s="51">
        <v>0.08</v>
      </c>
      <c r="N217" s="51">
        <v>-22.05</v>
      </c>
      <c r="O217" s="51">
        <v>6.55</v>
      </c>
      <c r="P217" s="51">
        <v>153.85</v>
      </c>
    </row>
    <row r="218" spans="1:17" x14ac:dyDescent="0.2">
      <c r="A218"/>
      <c r="B218" s="3">
        <v>4309</v>
      </c>
      <c r="C218" s="46" t="s">
        <v>235</v>
      </c>
      <c r="D218" s="5">
        <v>3480</v>
      </c>
      <c r="E218">
        <v>105</v>
      </c>
      <c r="F218" s="51">
        <v>-9164.8880800000006</v>
      </c>
      <c r="G218" s="51">
        <v>8821.3489499999996</v>
      </c>
      <c r="H218" s="51">
        <v>-23.6419</v>
      </c>
      <c r="I218" s="51">
        <v>41991.653050000001</v>
      </c>
      <c r="J218" s="4">
        <v>-2633.58852873563</v>
      </c>
      <c r="K218" s="183">
        <v>83.73</v>
      </c>
      <c r="L218" s="183">
        <v>12.32</v>
      </c>
      <c r="M218" s="51">
        <v>-0.08</v>
      </c>
      <c r="N218" s="51">
        <v>-103.89</v>
      </c>
      <c r="O218" s="51">
        <v>3.56</v>
      </c>
      <c r="P218" s="51">
        <v>220.94</v>
      </c>
    </row>
    <row r="219" spans="1:17" x14ac:dyDescent="0.2">
      <c r="A219"/>
      <c r="B219" s="3">
        <v>4310</v>
      </c>
      <c r="C219" s="46" t="s">
        <v>236</v>
      </c>
      <c r="D219" s="5">
        <v>1655</v>
      </c>
      <c r="E219">
        <v>118</v>
      </c>
      <c r="F219" s="51">
        <v>-37.816489999999298</v>
      </c>
      <c r="G219" s="51">
        <v>4238.4399000000003</v>
      </c>
      <c r="H219" s="51">
        <v>-10.211399999999999</v>
      </c>
      <c r="I219" s="51">
        <v>14388.155559999999</v>
      </c>
      <c r="J219" s="4">
        <v>-22.849842900301699</v>
      </c>
      <c r="K219" s="183">
        <v>9.9600000000000009</v>
      </c>
      <c r="L219" s="183">
        <v>1.63</v>
      </c>
      <c r="M219" s="51">
        <v>-0.16</v>
      </c>
      <c r="N219" s="51">
        <v>-0.89</v>
      </c>
      <c r="O219" s="51">
        <v>5.99</v>
      </c>
      <c r="P219" s="51">
        <v>231.41</v>
      </c>
    </row>
    <row r="220" spans="1:17" s="7" customFormat="1" x14ac:dyDescent="0.2">
      <c r="B220" s="3">
        <v>4311</v>
      </c>
      <c r="C220" s="46" t="s">
        <v>237</v>
      </c>
      <c r="D220" s="5">
        <v>1278</v>
      </c>
      <c r="E220" s="46">
        <v>102</v>
      </c>
      <c r="F220" s="51">
        <v>-2813.79799</v>
      </c>
      <c r="G220" s="51">
        <v>4391.0259999999998</v>
      </c>
      <c r="H220" s="51">
        <v>-1.93266</v>
      </c>
      <c r="I220" s="51">
        <v>18775.273229999999</v>
      </c>
      <c r="J220" s="4">
        <v>-2201.7198669796599</v>
      </c>
      <c r="K220" s="183">
        <v>113.18</v>
      </c>
      <c r="L220" s="183">
        <v>13.34</v>
      </c>
      <c r="M220" s="51">
        <v>-0.02</v>
      </c>
      <c r="N220" s="51">
        <v>-64.08</v>
      </c>
      <c r="O220" s="51">
        <v>7.4</v>
      </c>
      <c r="P220" s="51">
        <v>247.8</v>
      </c>
      <c r="Q220" s="98"/>
    </row>
    <row r="221" spans="1:17" x14ac:dyDescent="0.2">
      <c r="A221"/>
      <c r="B221" s="23">
        <v>4312</v>
      </c>
      <c r="C221" s="6" t="s">
        <v>286</v>
      </c>
      <c r="D221" s="110">
        <v>2747</v>
      </c>
      <c r="E221" s="7">
        <v>109</v>
      </c>
      <c r="F221" s="63">
        <v>5571.0677299999998</v>
      </c>
      <c r="G221" s="63">
        <v>8054.8781499999996</v>
      </c>
      <c r="H221" s="63">
        <v>89.213610000000003</v>
      </c>
      <c r="I221" s="63">
        <v>23266.844249999998</v>
      </c>
      <c r="J221" s="98">
        <v>2028.0552348015999</v>
      </c>
      <c r="K221" s="185">
        <v>197.4</v>
      </c>
      <c r="L221" s="185">
        <v>14.36</v>
      </c>
      <c r="M221" s="63">
        <v>0.71</v>
      </c>
      <c r="N221" s="63">
        <v>69.16</v>
      </c>
      <c r="O221" s="63">
        <v>11.19</v>
      </c>
      <c r="P221" s="63">
        <v>198.93</v>
      </c>
    </row>
    <row r="222" spans="1:17" x14ac:dyDescent="0.2">
      <c r="A222"/>
      <c r="B222" s="3">
        <v>4313</v>
      </c>
      <c r="C222" s="46" t="s">
        <v>238</v>
      </c>
      <c r="D222" s="5">
        <v>2143</v>
      </c>
      <c r="E222">
        <v>117</v>
      </c>
      <c r="F222" s="51">
        <v>97.693000000001902</v>
      </c>
      <c r="G222" s="51">
        <v>5736.5718500000003</v>
      </c>
      <c r="H222" s="51">
        <v>60.922370000000001</v>
      </c>
      <c r="I222" s="51">
        <v>9674.1628199999996</v>
      </c>
      <c r="J222" s="4">
        <v>45.587027531498798</v>
      </c>
      <c r="K222" s="183">
        <v>164.6</v>
      </c>
      <c r="L222" s="183">
        <v>15.99</v>
      </c>
      <c r="M222" s="51">
        <v>0.71</v>
      </c>
      <c r="N222" s="51">
        <v>1.7</v>
      </c>
      <c r="O222" s="51">
        <v>7.67</v>
      </c>
      <c r="P222" s="51">
        <v>121.24</v>
      </c>
    </row>
    <row r="223" spans="1:17" x14ac:dyDescent="0.2">
      <c r="A223"/>
      <c r="B223" s="3">
        <v>4314</v>
      </c>
      <c r="C223" s="46" t="s">
        <v>239</v>
      </c>
      <c r="D223" s="5">
        <v>239</v>
      </c>
      <c r="E223">
        <v>115</v>
      </c>
      <c r="F223" s="51">
        <v>-343.21408000000002</v>
      </c>
      <c r="G223" s="51">
        <v>897.80844999999999</v>
      </c>
      <c r="H223" s="51">
        <v>9.0749999999999997E-2</v>
      </c>
      <c r="I223" s="51">
        <v>3143.88564</v>
      </c>
      <c r="J223" s="4">
        <v>-1436.0421757322199</v>
      </c>
      <c r="K223" s="183">
        <v>5.81</v>
      </c>
      <c r="L223" s="183">
        <v>0.38</v>
      </c>
      <c r="M223" s="51">
        <v>0.01</v>
      </c>
      <c r="N223" s="51">
        <v>-38.229999999999997</v>
      </c>
      <c r="O223" s="51">
        <v>8.44</v>
      </c>
      <c r="P223" s="51">
        <v>235.18</v>
      </c>
    </row>
    <row r="224" spans="1:17" x14ac:dyDescent="0.2">
      <c r="A224"/>
      <c r="B224" s="3">
        <v>4315</v>
      </c>
      <c r="C224" s="46" t="s">
        <v>287</v>
      </c>
      <c r="D224" s="5">
        <v>933</v>
      </c>
      <c r="E224">
        <v>125</v>
      </c>
      <c r="F224" s="51">
        <v>305.85054999999898</v>
      </c>
      <c r="G224" s="51">
        <v>2519.38825</v>
      </c>
      <c r="H224" s="51">
        <v>-6.9096599999999997</v>
      </c>
      <c r="I224" s="51">
        <v>7664.1600099999996</v>
      </c>
      <c r="J224" s="4">
        <v>327.81409431939898</v>
      </c>
      <c r="K224" s="183">
        <v>16.55</v>
      </c>
      <c r="L224" s="183">
        <v>4.66</v>
      </c>
      <c r="M224" s="51">
        <v>-0.14000000000000001</v>
      </c>
      <c r="N224" s="51">
        <v>12.14</v>
      </c>
      <c r="O224" s="51">
        <v>6.09</v>
      </c>
      <c r="P224" s="51">
        <v>173.95</v>
      </c>
    </row>
    <row r="225" spans="1:16" x14ac:dyDescent="0.2">
      <c r="A225"/>
      <c r="B225" s="3">
        <v>4316</v>
      </c>
      <c r="C225" s="46" t="s">
        <v>240</v>
      </c>
      <c r="D225" s="5">
        <v>759</v>
      </c>
      <c r="E225">
        <v>121</v>
      </c>
      <c r="F225" s="51">
        <v>-3280.8007200000002</v>
      </c>
      <c r="G225" s="51">
        <v>2621.2634499999999</v>
      </c>
      <c r="H225" s="51">
        <v>-15.078250000000001</v>
      </c>
      <c r="I225" s="51">
        <v>7255.9492700000001</v>
      </c>
      <c r="J225" s="4">
        <v>-4322.5305928853804</v>
      </c>
      <c r="K225" s="183">
        <v>489.65</v>
      </c>
      <c r="L225" s="183">
        <v>12.84</v>
      </c>
      <c r="M225" s="51">
        <v>-0.37</v>
      </c>
      <c r="N225" s="51">
        <v>-125.16</v>
      </c>
      <c r="O225" s="51">
        <v>6.2</v>
      </c>
      <c r="P225" s="51">
        <v>198.22</v>
      </c>
    </row>
    <row r="226" spans="1:16" x14ac:dyDescent="0.2">
      <c r="A226"/>
      <c r="B226" s="3">
        <v>4317</v>
      </c>
      <c r="C226" s="46" t="s">
        <v>241</v>
      </c>
      <c r="D226" s="5">
        <v>324</v>
      </c>
      <c r="E226">
        <v>115</v>
      </c>
      <c r="F226" s="51">
        <v>-1009.70399</v>
      </c>
      <c r="G226" s="51">
        <v>791.94169999999997</v>
      </c>
      <c r="H226" s="51">
        <v>-0.65954999999999897</v>
      </c>
      <c r="I226" s="51">
        <v>1564.86284</v>
      </c>
      <c r="J226" s="4">
        <v>-3116.3703395061698</v>
      </c>
      <c r="K226" s="181" t="s">
        <v>431</v>
      </c>
      <c r="L226" s="181" t="s">
        <v>431</v>
      </c>
      <c r="M226" s="51">
        <v>-0.05</v>
      </c>
      <c r="N226" s="51">
        <v>-127.5</v>
      </c>
      <c r="O226" s="51">
        <v>5.25</v>
      </c>
      <c r="P226" s="51">
        <v>111.57</v>
      </c>
    </row>
    <row r="227" spans="1:16" x14ac:dyDescent="0.2">
      <c r="A227"/>
      <c r="B227" s="3">
        <v>4318</v>
      </c>
      <c r="C227" s="46" t="s">
        <v>242</v>
      </c>
      <c r="D227" s="5">
        <v>1396</v>
      </c>
      <c r="E227">
        <v>115</v>
      </c>
      <c r="F227" s="51">
        <v>3190.33988</v>
      </c>
      <c r="G227" s="51">
        <v>4489.8049499999997</v>
      </c>
      <c r="H227" s="51">
        <v>24.897939999999998</v>
      </c>
      <c r="I227" s="51">
        <v>10501.35822</v>
      </c>
      <c r="J227" s="4">
        <v>2285.3437535816602</v>
      </c>
      <c r="K227" s="183">
        <v>112.73</v>
      </c>
      <c r="L227" s="183">
        <v>11.21</v>
      </c>
      <c r="M227" s="51">
        <v>0.42</v>
      </c>
      <c r="N227" s="51">
        <v>71.06</v>
      </c>
      <c r="O227" s="51">
        <v>8.41</v>
      </c>
      <c r="P227" s="51">
        <v>202.12</v>
      </c>
    </row>
    <row r="228" spans="1:16" x14ac:dyDescent="0.2">
      <c r="A228"/>
      <c r="B228" s="3">
        <v>4319</v>
      </c>
      <c r="C228" s="46" t="s">
        <v>243</v>
      </c>
      <c r="D228" s="5">
        <v>630</v>
      </c>
      <c r="E228">
        <v>121</v>
      </c>
      <c r="F228" s="51">
        <v>1419.99785</v>
      </c>
      <c r="G228" s="51">
        <v>2111.8339999999998</v>
      </c>
      <c r="H228" s="51">
        <v>0.48954999999999899</v>
      </c>
      <c r="I228" s="51">
        <v>2983.8269100000002</v>
      </c>
      <c r="J228" s="4">
        <v>2253.9648412698398</v>
      </c>
      <c r="K228" s="183">
        <v>19.71</v>
      </c>
      <c r="L228" s="183">
        <v>7.94</v>
      </c>
      <c r="M228" s="51">
        <v>0.02</v>
      </c>
      <c r="N228" s="51">
        <v>67.239999999999995</v>
      </c>
      <c r="O228" s="51">
        <v>3.87</v>
      </c>
      <c r="P228" s="51">
        <v>102.32</v>
      </c>
    </row>
    <row r="229" spans="1:16" x14ac:dyDescent="0.2">
      <c r="A229"/>
      <c r="B229" s="3">
        <v>4320</v>
      </c>
      <c r="C229" s="46" t="s">
        <v>244</v>
      </c>
      <c r="D229" s="5">
        <v>1199</v>
      </c>
      <c r="E229">
        <v>110</v>
      </c>
      <c r="F229" s="51">
        <v>2702.84141</v>
      </c>
      <c r="G229" s="51">
        <v>3263.6143000000002</v>
      </c>
      <c r="H229" s="51">
        <v>10.012219999999999</v>
      </c>
      <c r="I229" s="51">
        <v>5917.2900900000004</v>
      </c>
      <c r="J229" s="4">
        <v>2254.2463803169298</v>
      </c>
      <c r="K229" s="183">
        <v>43.37</v>
      </c>
      <c r="L229" s="183">
        <v>8.17</v>
      </c>
      <c r="M229" s="51">
        <v>0.2</v>
      </c>
      <c r="N229" s="51">
        <v>82.82</v>
      </c>
      <c r="O229" s="51">
        <v>6.27</v>
      </c>
      <c r="P229" s="51">
        <v>130.44999999999999</v>
      </c>
    </row>
    <row r="230" spans="1:16" x14ac:dyDescent="0.2">
      <c r="B230" s="3">
        <v>4322</v>
      </c>
      <c r="C230" s="46" t="s">
        <v>245</v>
      </c>
      <c r="D230" s="5">
        <v>342</v>
      </c>
      <c r="E230">
        <v>110</v>
      </c>
      <c r="F230" s="51">
        <v>-407.74869000000001</v>
      </c>
      <c r="G230" s="51">
        <v>1127.6967999999999</v>
      </c>
      <c r="H230" s="51">
        <v>-1.24455</v>
      </c>
      <c r="I230" s="51">
        <v>4436.9949800000004</v>
      </c>
      <c r="J230" s="4">
        <v>-1192.2476315789499</v>
      </c>
      <c r="K230" s="183">
        <v>70.83</v>
      </c>
      <c r="L230" s="183">
        <v>7.12</v>
      </c>
      <c r="M230" s="51">
        <v>-0.08</v>
      </c>
      <c r="N230" s="51">
        <v>-36.159999999999997</v>
      </c>
      <c r="O230" s="51">
        <v>8.35</v>
      </c>
      <c r="P230" s="51">
        <v>288.99</v>
      </c>
    </row>
    <row r="231" spans="1:16" s="126" customFormat="1" x14ac:dyDescent="0.2">
      <c r="B231" s="3"/>
      <c r="D231" s="5"/>
      <c r="F231" s="51"/>
      <c r="G231" s="51"/>
      <c r="H231" s="51"/>
      <c r="I231" s="51"/>
      <c r="J231" s="4"/>
      <c r="K231" s="183"/>
      <c r="L231" s="183"/>
      <c r="M231" s="51"/>
      <c r="N231" s="51"/>
      <c r="O231" s="51"/>
      <c r="P231" s="51"/>
    </row>
    <row r="233" spans="1:16" x14ac:dyDescent="0.2">
      <c r="B233" s="107" t="s">
        <v>429</v>
      </c>
    </row>
    <row r="234" spans="1:16" x14ac:dyDescent="0.2">
      <c r="B234" s="107" t="s">
        <v>447</v>
      </c>
    </row>
    <row r="235" spans="1:16" x14ac:dyDescent="0.2">
      <c r="B235" s="107" t="s">
        <v>448</v>
      </c>
    </row>
  </sheetData>
  <pageMargins left="0.70866141732283472" right="0.70866141732283472" top="0.74803149606299213" bottom="0.74803149606299213" header="0.31496062992125984" footer="0.31496062992125984"/>
  <pageSetup paperSize="9" scale="54" fitToHeight="0" orientation="landscape" r:id="rId1"/>
  <headerFooter alignWithMargins="0">
    <oddHeader>&amp;L&amp;G</oddHeader>
  </headerFooter>
  <rowBreaks count="3" manualBreakCount="3">
    <brk id="59" max="15" man="1"/>
    <brk id="113" max="15" man="1"/>
    <brk id="173"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8"/>
  <sheetViews>
    <sheetView zoomScaleNormal="100" zoomScaleSheetLayoutView="90" workbookViewId="0">
      <selection activeCell="A2" sqref="A2"/>
    </sheetView>
  </sheetViews>
  <sheetFormatPr baseColWidth="10" defaultColWidth="11.42578125" defaultRowHeight="12.75" x14ac:dyDescent="0.2"/>
  <cols>
    <col min="1" max="1" width="8.28515625" style="9" customWidth="1"/>
    <col min="2" max="2" width="98.42578125" style="57" customWidth="1"/>
    <col min="3" max="16384" width="11.42578125" style="9"/>
  </cols>
  <sheetData>
    <row r="1" spans="1:3" ht="15.75" x14ac:dyDescent="0.2">
      <c r="A1" s="43" t="str">
        <f>Inhaltsverzeichnis!B35</f>
        <v>Erläuterungen: Begriffe und Definitionen</v>
      </c>
      <c r="B1" s="159"/>
    </row>
    <row r="2" spans="1:3" x14ac:dyDescent="0.2">
      <c r="B2" s="160"/>
    </row>
    <row r="3" spans="1:3" x14ac:dyDescent="0.2">
      <c r="B3" s="159"/>
    </row>
    <row r="4" spans="1:3" x14ac:dyDescent="0.2">
      <c r="B4" s="161" t="s">
        <v>351</v>
      </c>
    </row>
    <row r="5" spans="1:3" ht="66.75" customHeight="1" x14ac:dyDescent="0.2">
      <c r="B5" s="160" t="s">
        <v>359</v>
      </c>
      <c r="C5" s="108"/>
    </row>
    <row r="6" spans="1:3" ht="75.75" customHeight="1" x14ac:dyDescent="0.2">
      <c r="B6" s="160" t="s">
        <v>358</v>
      </c>
    </row>
    <row r="7" spans="1:3" x14ac:dyDescent="0.2">
      <c r="B7" s="162" t="s">
        <v>352</v>
      </c>
    </row>
    <row r="8" spans="1:3" x14ac:dyDescent="0.2">
      <c r="B8" s="163" t="s">
        <v>381</v>
      </c>
    </row>
    <row r="9" spans="1:3" x14ac:dyDescent="0.2">
      <c r="B9" s="163" t="s">
        <v>353</v>
      </c>
    </row>
    <row r="10" spans="1:3" x14ac:dyDescent="0.2">
      <c r="B10" s="163"/>
    </row>
    <row r="11" spans="1:3" x14ac:dyDescent="0.2">
      <c r="B11" s="161" t="s">
        <v>380</v>
      </c>
    </row>
    <row r="12" spans="1:3" ht="51" x14ac:dyDescent="0.2">
      <c r="B12" s="160" t="s">
        <v>451</v>
      </c>
    </row>
    <row r="13" spans="1:3" ht="12.75" customHeight="1" x14ac:dyDescent="0.2">
      <c r="B13" s="163"/>
    </row>
    <row r="14" spans="1:3" x14ac:dyDescent="0.2">
      <c r="B14" s="161" t="s">
        <v>288</v>
      </c>
    </row>
    <row r="15" spans="1:3" ht="14.25" customHeight="1" x14ac:dyDescent="0.2">
      <c r="B15" s="160" t="s">
        <v>389</v>
      </c>
    </row>
    <row r="16" spans="1:3" x14ac:dyDescent="0.2">
      <c r="B16" s="160"/>
    </row>
    <row r="17" spans="2:2" x14ac:dyDescent="0.2">
      <c r="B17" s="161" t="s">
        <v>289</v>
      </c>
    </row>
    <row r="18" spans="2:2" x14ac:dyDescent="0.2">
      <c r="B18" s="158" t="s">
        <v>415</v>
      </c>
    </row>
    <row r="19" spans="2:2" ht="39.75" customHeight="1" x14ac:dyDescent="0.2">
      <c r="B19" s="158" t="s">
        <v>290</v>
      </c>
    </row>
    <row r="20" spans="2:2" x14ac:dyDescent="0.2">
      <c r="B20" s="160"/>
    </row>
    <row r="21" spans="2:2" x14ac:dyDescent="0.2">
      <c r="B21" s="161" t="s">
        <v>291</v>
      </c>
    </row>
    <row r="22" spans="2:2" ht="25.5" x14ac:dyDescent="0.2">
      <c r="B22" s="160" t="s">
        <v>292</v>
      </c>
    </row>
    <row r="23" spans="2:2" ht="12.75" customHeight="1" x14ac:dyDescent="0.2">
      <c r="B23" s="160"/>
    </row>
    <row r="24" spans="2:2" x14ac:dyDescent="0.2">
      <c r="B24" s="161" t="s">
        <v>49</v>
      </c>
    </row>
    <row r="25" spans="2:2" x14ac:dyDescent="0.2">
      <c r="B25" s="158" t="s">
        <v>293</v>
      </c>
    </row>
    <row r="26" spans="2:2" ht="38.25" x14ac:dyDescent="0.2">
      <c r="B26" s="158" t="s">
        <v>294</v>
      </c>
    </row>
    <row r="27" spans="2:2" ht="12.75" customHeight="1" x14ac:dyDescent="0.2">
      <c r="B27" s="160"/>
    </row>
    <row r="28" spans="2:2" x14ac:dyDescent="0.2">
      <c r="B28" s="161" t="s">
        <v>295</v>
      </c>
    </row>
    <row r="29" spans="2:2" x14ac:dyDescent="0.2">
      <c r="B29" s="160" t="s">
        <v>296</v>
      </c>
    </row>
    <row r="30" spans="2:2" ht="12.75" customHeight="1" x14ac:dyDescent="0.2">
      <c r="B30" s="160"/>
    </row>
    <row r="31" spans="2:2" x14ac:dyDescent="0.2">
      <c r="B31" s="161" t="s">
        <v>297</v>
      </c>
    </row>
    <row r="32" spans="2:2" x14ac:dyDescent="0.2">
      <c r="B32" s="160" t="s">
        <v>298</v>
      </c>
    </row>
    <row r="33" spans="2:2" ht="12.75" customHeight="1" x14ac:dyDescent="0.2">
      <c r="B33" s="160"/>
    </row>
    <row r="34" spans="2:2" x14ac:dyDescent="0.2">
      <c r="B34" s="161" t="s">
        <v>263</v>
      </c>
    </row>
    <row r="35" spans="2:2" x14ac:dyDescent="0.2">
      <c r="B35" s="160" t="s">
        <v>299</v>
      </c>
    </row>
    <row r="36" spans="2:2" ht="12.75" customHeight="1" x14ac:dyDescent="0.2">
      <c r="B36" s="160"/>
    </row>
    <row r="37" spans="2:2" x14ac:dyDescent="0.2">
      <c r="B37" s="161" t="s">
        <v>262</v>
      </c>
    </row>
    <row r="38" spans="2:2" x14ac:dyDescent="0.2">
      <c r="B38" s="158" t="s">
        <v>300</v>
      </c>
    </row>
    <row r="39" spans="2:2" ht="38.25" x14ac:dyDescent="0.2">
      <c r="B39" s="158" t="s">
        <v>360</v>
      </c>
    </row>
    <row r="40" spans="2:2" ht="12.75" customHeight="1" x14ac:dyDescent="0.2">
      <c r="B40" s="160"/>
    </row>
    <row r="41" spans="2:2" x14ac:dyDescent="0.2">
      <c r="B41" s="161" t="s">
        <v>301</v>
      </c>
    </row>
    <row r="42" spans="2:2" x14ac:dyDescent="0.2">
      <c r="B42" s="158" t="s">
        <v>302</v>
      </c>
    </row>
    <row r="43" spans="2:2" ht="42" customHeight="1" x14ac:dyDescent="0.2">
      <c r="B43" s="158" t="s">
        <v>303</v>
      </c>
    </row>
    <row r="44" spans="2:2" ht="12.75" customHeight="1" x14ac:dyDescent="0.2">
      <c r="B44" s="158"/>
    </row>
    <row r="45" spans="2:2" x14ac:dyDescent="0.2">
      <c r="B45" s="161" t="s">
        <v>374</v>
      </c>
    </row>
    <row r="46" spans="2:2" ht="51" x14ac:dyDescent="0.2">
      <c r="B46" s="160" t="s">
        <v>430</v>
      </c>
    </row>
    <row r="47" spans="2:2" ht="12.75" customHeight="1" x14ac:dyDescent="0.2">
      <c r="B47" s="160"/>
    </row>
    <row r="48" spans="2:2" x14ac:dyDescent="0.2">
      <c r="B48" s="161" t="s">
        <v>304</v>
      </c>
    </row>
    <row r="49" spans="2:2" x14ac:dyDescent="0.2">
      <c r="B49" s="160" t="s">
        <v>305</v>
      </c>
    </row>
    <row r="50" spans="2:2" ht="12.75" customHeight="1" x14ac:dyDescent="0.2">
      <c r="B50" s="160"/>
    </row>
    <row r="51" spans="2:2" x14ac:dyDescent="0.2">
      <c r="B51" s="161" t="s">
        <v>261</v>
      </c>
    </row>
    <row r="52" spans="2:2" ht="25.5" x14ac:dyDescent="0.2">
      <c r="B52" s="160" t="s">
        <v>306</v>
      </c>
    </row>
    <row r="53" spans="2:2" ht="12.75" customHeight="1" x14ac:dyDescent="0.2">
      <c r="B53" s="160"/>
    </row>
    <row r="54" spans="2:2" x14ac:dyDescent="0.2">
      <c r="B54" s="161" t="s">
        <v>307</v>
      </c>
    </row>
    <row r="55" spans="2:2" ht="51" x14ac:dyDescent="0.2">
      <c r="B55" s="160" t="s">
        <v>308</v>
      </c>
    </row>
    <row r="56" spans="2:2" ht="12.75" customHeight="1" x14ac:dyDescent="0.2">
      <c r="B56" s="160"/>
    </row>
    <row r="57" spans="2:2" x14ac:dyDescent="0.2">
      <c r="B57" s="161" t="s">
        <v>309</v>
      </c>
    </row>
    <row r="58" spans="2:2" x14ac:dyDescent="0.2">
      <c r="B58" s="158" t="s">
        <v>310</v>
      </c>
    </row>
    <row r="59" spans="2:2" ht="51" x14ac:dyDescent="0.2">
      <c r="B59" s="158" t="s">
        <v>361</v>
      </c>
    </row>
    <row r="60" spans="2:2" ht="12.75" customHeight="1" x14ac:dyDescent="0.2">
      <c r="B60" s="160"/>
    </row>
    <row r="61" spans="2:2" x14ac:dyDescent="0.2">
      <c r="B61" s="161" t="s">
        <v>311</v>
      </c>
    </row>
    <row r="62" spans="2:2" x14ac:dyDescent="0.2">
      <c r="B62" s="158" t="s">
        <v>312</v>
      </c>
    </row>
    <row r="63" spans="2:2" ht="51" x14ac:dyDescent="0.2">
      <c r="B63" s="158" t="s">
        <v>362</v>
      </c>
    </row>
    <row r="64" spans="2:2" ht="12.75" customHeight="1" x14ac:dyDescent="0.2">
      <c r="B64" s="158"/>
    </row>
    <row r="65" spans="2:2" x14ac:dyDescent="0.2">
      <c r="B65" s="161" t="s">
        <v>313</v>
      </c>
    </row>
    <row r="66" spans="2:2" ht="28.5" customHeight="1" x14ac:dyDescent="0.2">
      <c r="B66" s="164" t="s">
        <v>253</v>
      </c>
    </row>
    <row r="67" spans="2:2" ht="12.75" customHeight="1" x14ac:dyDescent="0.2">
      <c r="B67" s="158"/>
    </row>
    <row r="68" spans="2:2" x14ac:dyDescent="0.2">
      <c r="B68" s="161" t="s">
        <v>48</v>
      </c>
    </row>
    <row r="69" spans="2:2" x14ac:dyDescent="0.2">
      <c r="B69" s="158" t="s">
        <v>314</v>
      </c>
    </row>
    <row r="70" spans="2:2" ht="25.5" x14ac:dyDescent="0.2">
      <c r="B70" s="158" t="s">
        <v>315</v>
      </c>
    </row>
    <row r="71" spans="2:2" x14ac:dyDescent="0.2">
      <c r="B71" s="165"/>
    </row>
    <row r="72" spans="2:2" s="179" customFormat="1" x14ac:dyDescent="0.2">
      <c r="B72" s="188" t="s">
        <v>449</v>
      </c>
    </row>
    <row r="73" spans="2:2" s="179" customFormat="1" ht="25.5" x14ac:dyDescent="0.2">
      <c r="B73" s="189" t="s">
        <v>450</v>
      </c>
    </row>
    <row r="74" spans="2:2" x14ac:dyDescent="0.2">
      <c r="B74" s="159"/>
    </row>
    <row r="75" spans="2:2" x14ac:dyDescent="0.2">
      <c r="B75" s="166" t="s">
        <v>416</v>
      </c>
    </row>
    <row r="76" spans="2:2" x14ac:dyDescent="0.2">
      <c r="B76" s="167" t="s">
        <v>316</v>
      </c>
    </row>
    <row r="77" spans="2:2" x14ac:dyDescent="0.2">
      <c r="B77" s="168" t="s">
        <v>317</v>
      </c>
    </row>
    <row r="78" spans="2:2" x14ac:dyDescent="0.2">
      <c r="B78" s="168" t="s">
        <v>390</v>
      </c>
    </row>
  </sheetData>
  <hyperlinks>
    <hyperlink ref="B76" r:id="rId1"/>
    <hyperlink ref="B9" r:id="rId2"/>
    <hyperlink ref="B8" r:id="rId3"/>
  </hyperlinks>
  <pageMargins left="0.70866141732283472" right="0.70866141732283472" top="0.74803149606299213" bottom="0.74803149606299213" header="0.31496062992125984" footer="0.31496062992125984"/>
  <pageSetup paperSize="9" scale="83" fitToHeight="0" orientation="portrait" r:id="rId4"/>
  <headerFooter alignWithMargins="0">
    <oddHeader>&amp;L&amp;G</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N50"/>
  <sheetViews>
    <sheetView showWhiteSpace="0" view="pageBreakPreview" zoomScaleNormal="100" zoomScaleSheetLayoutView="100" workbookViewId="0"/>
  </sheetViews>
  <sheetFormatPr baseColWidth="10" defaultColWidth="11.42578125" defaultRowHeight="12.75" x14ac:dyDescent="0.2"/>
  <cols>
    <col min="1" max="1" width="4.7109375" style="65" customWidth="1"/>
    <col min="2" max="2" width="8.7109375" style="65" customWidth="1"/>
    <col min="3" max="12" width="11.42578125" style="65"/>
    <col min="13" max="13" width="12.28515625" style="65" customWidth="1"/>
    <col min="14" max="16384" width="11.42578125" style="65"/>
  </cols>
  <sheetData>
    <row r="1" spans="2:13" ht="15.75" x14ac:dyDescent="0.2">
      <c r="B1" s="64" t="str">
        <f>Inhaltsverzeichnis!B19&amp;" "&amp;Inhaltsverzeichnis!C19&amp;": "&amp;Inhaltsverzeichnis!E19</f>
        <v>Tabelle 1: Entwicklung der Gemeindesteuerfüsse, 1975 − 2017</v>
      </c>
      <c r="C1" s="64"/>
      <c r="D1" s="64"/>
      <c r="E1" s="64"/>
      <c r="F1" s="64"/>
      <c r="G1" s="64"/>
      <c r="H1" s="64"/>
      <c r="I1" s="64"/>
      <c r="J1" s="64"/>
      <c r="K1" s="64"/>
      <c r="L1" s="64"/>
      <c r="M1" s="64"/>
    </row>
    <row r="4" spans="2:13" ht="22.5" customHeight="1" x14ac:dyDescent="0.2">
      <c r="B4" s="192" t="s">
        <v>20</v>
      </c>
      <c r="C4" s="194" t="s">
        <v>32</v>
      </c>
      <c r="D4" s="195"/>
      <c r="E4" s="195"/>
      <c r="F4" s="195"/>
      <c r="G4" s="195"/>
      <c r="H4" s="195"/>
      <c r="I4" s="195"/>
      <c r="J4" s="195"/>
      <c r="K4" s="195"/>
      <c r="L4" s="196"/>
      <c r="M4" s="197" t="s">
        <v>350</v>
      </c>
    </row>
    <row r="5" spans="2:13" ht="24" customHeight="1" x14ac:dyDescent="0.2">
      <c r="B5" s="193"/>
      <c r="C5" s="66" t="s">
        <v>21</v>
      </c>
      <c r="D5" s="67" t="s">
        <v>22</v>
      </c>
      <c r="E5" s="67" t="s">
        <v>23</v>
      </c>
      <c r="F5" s="67" t="s">
        <v>24</v>
      </c>
      <c r="G5" s="67" t="s">
        <v>25</v>
      </c>
      <c r="H5" s="67" t="s">
        <v>26</v>
      </c>
      <c r="I5" s="67" t="s">
        <v>27</v>
      </c>
      <c r="J5" s="67" t="s">
        <v>28</v>
      </c>
      <c r="K5" s="67" t="s">
        <v>29</v>
      </c>
      <c r="L5" s="67" t="s">
        <v>14</v>
      </c>
      <c r="M5" s="198"/>
    </row>
    <row r="6" spans="2:13" x14ac:dyDescent="0.2">
      <c r="B6" s="68">
        <v>1975</v>
      </c>
      <c r="C6" s="69">
        <v>0</v>
      </c>
      <c r="D6" s="69">
        <v>0</v>
      </c>
      <c r="E6" s="69">
        <v>3</v>
      </c>
      <c r="F6" s="69">
        <v>8</v>
      </c>
      <c r="G6" s="69">
        <v>31</v>
      </c>
      <c r="H6" s="69">
        <v>52</v>
      </c>
      <c r="I6" s="69">
        <v>75</v>
      </c>
      <c r="J6" s="69">
        <v>57</v>
      </c>
      <c r="K6" s="69">
        <v>5</v>
      </c>
      <c r="L6" s="69">
        <v>231</v>
      </c>
      <c r="M6" s="152">
        <v>130.80000000000001</v>
      </c>
    </row>
    <row r="7" spans="2:13" x14ac:dyDescent="0.2">
      <c r="B7" s="68">
        <v>1976</v>
      </c>
      <c r="C7" s="69">
        <v>0</v>
      </c>
      <c r="D7" s="69">
        <v>0</v>
      </c>
      <c r="E7" s="69">
        <v>3</v>
      </c>
      <c r="F7" s="69">
        <v>8</v>
      </c>
      <c r="G7" s="69">
        <v>33</v>
      </c>
      <c r="H7" s="69">
        <v>56</v>
      </c>
      <c r="I7" s="69">
        <v>85</v>
      </c>
      <c r="J7" s="69">
        <v>45</v>
      </c>
      <c r="K7" s="69">
        <v>1</v>
      </c>
      <c r="L7" s="69">
        <v>231</v>
      </c>
      <c r="M7" s="152">
        <v>130.19999999999999</v>
      </c>
    </row>
    <row r="8" spans="2:13" x14ac:dyDescent="0.2">
      <c r="B8" s="68">
        <v>1977</v>
      </c>
      <c r="C8" s="69">
        <v>0</v>
      </c>
      <c r="D8" s="69">
        <v>0</v>
      </c>
      <c r="E8" s="69">
        <v>3</v>
      </c>
      <c r="F8" s="69">
        <v>8</v>
      </c>
      <c r="G8" s="69">
        <v>37</v>
      </c>
      <c r="H8" s="69">
        <v>60</v>
      </c>
      <c r="I8" s="69">
        <v>100</v>
      </c>
      <c r="J8" s="69">
        <v>23</v>
      </c>
      <c r="K8" s="69">
        <v>0</v>
      </c>
      <c r="L8" s="69">
        <v>231</v>
      </c>
      <c r="M8" s="152">
        <v>129.30000000000001</v>
      </c>
    </row>
    <row r="9" spans="2:13" x14ac:dyDescent="0.2">
      <c r="B9" s="68">
        <v>1978</v>
      </c>
      <c r="C9" s="69">
        <v>0</v>
      </c>
      <c r="D9" s="69">
        <v>0</v>
      </c>
      <c r="E9" s="69">
        <v>4</v>
      </c>
      <c r="F9" s="69">
        <v>15</v>
      </c>
      <c r="G9" s="69">
        <v>37</v>
      </c>
      <c r="H9" s="69">
        <v>72</v>
      </c>
      <c r="I9" s="69">
        <v>90</v>
      </c>
      <c r="J9" s="69">
        <v>13</v>
      </c>
      <c r="K9" s="69">
        <v>0</v>
      </c>
      <c r="L9" s="69">
        <v>231</v>
      </c>
      <c r="M9" s="152">
        <v>127.3</v>
      </c>
    </row>
    <row r="10" spans="2:13" x14ac:dyDescent="0.2">
      <c r="B10" s="68">
        <v>1979</v>
      </c>
      <c r="C10" s="69">
        <v>0</v>
      </c>
      <c r="D10" s="69">
        <v>1</v>
      </c>
      <c r="E10" s="69">
        <v>11</v>
      </c>
      <c r="F10" s="69">
        <v>29</v>
      </c>
      <c r="G10" s="69">
        <v>39</v>
      </c>
      <c r="H10" s="69">
        <v>122</v>
      </c>
      <c r="I10" s="69">
        <v>28</v>
      </c>
      <c r="J10" s="69">
        <v>1</v>
      </c>
      <c r="K10" s="69">
        <v>0</v>
      </c>
      <c r="L10" s="69">
        <v>231</v>
      </c>
      <c r="M10" s="152">
        <v>121.7</v>
      </c>
    </row>
    <row r="11" spans="2:13" x14ac:dyDescent="0.2">
      <c r="B11" s="68">
        <v>1980</v>
      </c>
      <c r="C11" s="69">
        <v>0</v>
      </c>
      <c r="D11" s="69">
        <v>3</v>
      </c>
      <c r="E11" s="69">
        <v>18</v>
      </c>
      <c r="F11" s="69">
        <v>39</v>
      </c>
      <c r="G11" s="69">
        <v>69</v>
      </c>
      <c r="H11" s="69">
        <v>100</v>
      </c>
      <c r="I11" s="69">
        <v>2</v>
      </c>
      <c r="J11" s="69">
        <v>0</v>
      </c>
      <c r="K11" s="69">
        <v>0</v>
      </c>
      <c r="L11" s="69">
        <v>231</v>
      </c>
      <c r="M11" s="152">
        <v>118.3</v>
      </c>
    </row>
    <row r="12" spans="2:13" x14ac:dyDescent="0.2">
      <c r="B12" s="68">
        <v>1981</v>
      </c>
      <c r="C12" s="69">
        <v>1</v>
      </c>
      <c r="D12" s="69">
        <v>2</v>
      </c>
      <c r="E12" s="69">
        <v>27</v>
      </c>
      <c r="F12" s="69">
        <v>37</v>
      </c>
      <c r="G12" s="69">
        <v>84</v>
      </c>
      <c r="H12" s="69">
        <v>80</v>
      </c>
      <c r="I12" s="69">
        <v>0</v>
      </c>
      <c r="J12" s="69">
        <v>0</v>
      </c>
      <c r="K12" s="69">
        <v>0</v>
      </c>
      <c r="L12" s="69">
        <v>231</v>
      </c>
      <c r="M12" s="152">
        <v>116.7</v>
      </c>
    </row>
    <row r="13" spans="2:13" x14ac:dyDescent="0.2">
      <c r="B13" s="68">
        <v>1982</v>
      </c>
      <c r="C13" s="69">
        <v>1</v>
      </c>
      <c r="D13" s="69">
        <v>8</v>
      </c>
      <c r="E13" s="69">
        <v>22</v>
      </c>
      <c r="F13" s="69">
        <v>40</v>
      </c>
      <c r="G13" s="69">
        <v>86</v>
      </c>
      <c r="H13" s="69">
        <v>74</v>
      </c>
      <c r="I13" s="69">
        <v>0</v>
      </c>
      <c r="J13" s="69">
        <v>0</v>
      </c>
      <c r="K13" s="69">
        <v>0</v>
      </c>
      <c r="L13" s="69">
        <v>231</v>
      </c>
      <c r="M13" s="152">
        <v>115.9</v>
      </c>
    </row>
    <row r="14" spans="2:13" x14ac:dyDescent="0.2">
      <c r="B14" s="68">
        <v>1983</v>
      </c>
      <c r="C14" s="69">
        <v>1</v>
      </c>
      <c r="D14" s="69">
        <v>8</v>
      </c>
      <c r="E14" s="69">
        <v>24</v>
      </c>
      <c r="F14" s="69">
        <v>45</v>
      </c>
      <c r="G14" s="69">
        <v>80</v>
      </c>
      <c r="H14" s="69">
        <v>74</v>
      </c>
      <c r="I14" s="69">
        <v>0</v>
      </c>
      <c r="J14" s="69">
        <v>0</v>
      </c>
      <c r="K14" s="69">
        <v>0</v>
      </c>
      <c r="L14" s="69">
        <v>232</v>
      </c>
      <c r="M14" s="152">
        <v>115</v>
      </c>
    </row>
    <row r="15" spans="2:13" x14ac:dyDescent="0.2">
      <c r="B15" s="68">
        <v>1984</v>
      </c>
      <c r="C15" s="69">
        <v>2</v>
      </c>
      <c r="D15" s="69">
        <v>9</v>
      </c>
      <c r="E15" s="69">
        <v>28</v>
      </c>
      <c r="F15" s="69">
        <v>41</v>
      </c>
      <c r="G15" s="69">
        <v>82</v>
      </c>
      <c r="H15" s="69">
        <v>70</v>
      </c>
      <c r="I15" s="69">
        <v>0</v>
      </c>
      <c r="J15" s="69">
        <v>0</v>
      </c>
      <c r="K15" s="69">
        <v>0</v>
      </c>
      <c r="L15" s="69">
        <v>232</v>
      </c>
      <c r="M15" s="152">
        <v>114.1</v>
      </c>
    </row>
    <row r="16" spans="2:13" x14ac:dyDescent="0.2">
      <c r="B16" s="68">
        <v>1985</v>
      </c>
      <c r="C16" s="69">
        <v>3</v>
      </c>
      <c r="D16" s="69">
        <v>10</v>
      </c>
      <c r="E16" s="69">
        <v>29</v>
      </c>
      <c r="F16" s="69">
        <v>44</v>
      </c>
      <c r="G16" s="69">
        <v>134</v>
      </c>
      <c r="H16" s="69">
        <v>12</v>
      </c>
      <c r="I16" s="69">
        <v>0</v>
      </c>
      <c r="J16" s="69">
        <v>0</v>
      </c>
      <c r="K16" s="69">
        <v>0</v>
      </c>
      <c r="L16" s="69">
        <v>232</v>
      </c>
      <c r="M16" s="152">
        <v>112.8</v>
      </c>
    </row>
    <row r="17" spans="2:13" x14ac:dyDescent="0.2">
      <c r="B17" s="68">
        <v>1986</v>
      </c>
      <c r="C17" s="69">
        <v>4</v>
      </c>
      <c r="D17" s="69">
        <v>13</v>
      </c>
      <c r="E17" s="69">
        <v>31</v>
      </c>
      <c r="F17" s="69">
        <v>45</v>
      </c>
      <c r="G17" s="69">
        <v>136</v>
      </c>
      <c r="H17" s="69">
        <v>3</v>
      </c>
      <c r="I17" s="69">
        <v>0</v>
      </c>
      <c r="J17" s="69">
        <v>0</v>
      </c>
      <c r="K17" s="69">
        <v>0</v>
      </c>
      <c r="L17" s="69">
        <v>232</v>
      </c>
      <c r="M17" s="152">
        <v>111.1</v>
      </c>
    </row>
    <row r="18" spans="2:13" x14ac:dyDescent="0.2">
      <c r="B18" s="68">
        <v>1987</v>
      </c>
      <c r="C18" s="69">
        <v>3</v>
      </c>
      <c r="D18" s="69">
        <v>14</v>
      </c>
      <c r="E18" s="69">
        <v>36</v>
      </c>
      <c r="F18" s="69">
        <v>48</v>
      </c>
      <c r="G18" s="69">
        <v>130</v>
      </c>
      <c r="H18" s="69">
        <v>1</v>
      </c>
      <c r="I18" s="69">
        <v>0</v>
      </c>
      <c r="J18" s="69">
        <v>0</v>
      </c>
      <c r="K18" s="69">
        <v>0</v>
      </c>
      <c r="L18" s="69">
        <v>232</v>
      </c>
      <c r="M18" s="152">
        <v>110.2</v>
      </c>
    </row>
    <row r="19" spans="2:13" x14ac:dyDescent="0.2">
      <c r="B19" s="68">
        <v>1988</v>
      </c>
      <c r="C19" s="69">
        <v>4</v>
      </c>
      <c r="D19" s="69">
        <v>14</v>
      </c>
      <c r="E19" s="69">
        <v>38</v>
      </c>
      <c r="F19" s="69">
        <v>55</v>
      </c>
      <c r="G19" s="69">
        <v>120</v>
      </c>
      <c r="H19" s="69">
        <v>1</v>
      </c>
      <c r="I19" s="69">
        <v>0</v>
      </c>
      <c r="J19" s="69">
        <v>0</v>
      </c>
      <c r="K19" s="69">
        <v>0</v>
      </c>
      <c r="L19" s="69">
        <v>232</v>
      </c>
      <c r="M19" s="152">
        <v>109.5</v>
      </c>
    </row>
    <row r="20" spans="2:13" x14ac:dyDescent="0.2">
      <c r="B20" s="68">
        <v>1989</v>
      </c>
      <c r="C20" s="69">
        <v>5</v>
      </c>
      <c r="D20" s="69">
        <v>13</v>
      </c>
      <c r="E20" s="69">
        <v>44</v>
      </c>
      <c r="F20" s="69">
        <v>68</v>
      </c>
      <c r="G20" s="69">
        <v>102</v>
      </c>
      <c r="H20" s="69">
        <v>0</v>
      </c>
      <c r="I20" s="69">
        <v>0</v>
      </c>
      <c r="J20" s="69">
        <v>0</v>
      </c>
      <c r="K20" s="69">
        <v>0</v>
      </c>
      <c r="L20" s="69">
        <v>232</v>
      </c>
      <c r="M20" s="152">
        <v>108.7</v>
      </c>
    </row>
    <row r="21" spans="2:13" x14ac:dyDescent="0.2">
      <c r="B21" s="68">
        <v>1990</v>
      </c>
      <c r="C21" s="69">
        <v>5</v>
      </c>
      <c r="D21" s="69">
        <v>14</v>
      </c>
      <c r="E21" s="69">
        <v>45</v>
      </c>
      <c r="F21" s="69">
        <v>84</v>
      </c>
      <c r="G21" s="69">
        <v>84</v>
      </c>
      <c r="H21" s="69">
        <v>0</v>
      </c>
      <c r="I21" s="69">
        <v>0</v>
      </c>
      <c r="J21" s="69">
        <v>0</v>
      </c>
      <c r="K21" s="69">
        <v>0</v>
      </c>
      <c r="L21" s="69">
        <v>232</v>
      </c>
      <c r="M21" s="152">
        <v>108.2</v>
      </c>
    </row>
    <row r="22" spans="2:13" x14ac:dyDescent="0.2">
      <c r="B22" s="68">
        <v>1991</v>
      </c>
      <c r="C22" s="69">
        <v>4</v>
      </c>
      <c r="D22" s="69">
        <v>15</v>
      </c>
      <c r="E22" s="69">
        <v>42</v>
      </c>
      <c r="F22" s="69">
        <v>98</v>
      </c>
      <c r="G22" s="69">
        <v>73</v>
      </c>
      <c r="H22" s="69">
        <v>0</v>
      </c>
      <c r="I22" s="69">
        <v>0</v>
      </c>
      <c r="J22" s="69">
        <v>0</v>
      </c>
      <c r="K22" s="69">
        <v>0</v>
      </c>
      <c r="L22" s="69">
        <v>232</v>
      </c>
      <c r="M22" s="152">
        <v>108.4</v>
      </c>
    </row>
    <row r="23" spans="2:13" x14ac:dyDescent="0.2">
      <c r="B23" s="68">
        <v>1992</v>
      </c>
      <c r="C23" s="69">
        <v>2</v>
      </c>
      <c r="D23" s="69">
        <v>17</v>
      </c>
      <c r="E23" s="69">
        <v>40</v>
      </c>
      <c r="F23" s="69">
        <v>91</v>
      </c>
      <c r="G23" s="69">
        <v>81</v>
      </c>
      <c r="H23" s="69">
        <v>1</v>
      </c>
      <c r="I23" s="69">
        <v>0</v>
      </c>
      <c r="J23" s="69">
        <v>0</v>
      </c>
      <c r="K23" s="69">
        <v>0</v>
      </c>
      <c r="L23" s="69">
        <v>232</v>
      </c>
      <c r="M23" s="152">
        <v>109</v>
      </c>
    </row>
    <row r="24" spans="2:13" x14ac:dyDescent="0.2">
      <c r="B24" s="68">
        <v>1993</v>
      </c>
      <c r="C24" s="69">
        <v>1</v>
      </c>
      <c r="D24" s="69">
        <v>12</v>
      </c>
      <c r="E24" s="69">
        <v>39</v>
      </c>
      <c r="F24" s="69">
        <v>75</v>
      </c>
      <c r="G24" s="69">
        <v>102</v>
      </c>
      <c r="H24" s="69">
        <v>3</v>
      </c>
      <c r="I24" s="69">
        <v>0</v>
      </c>
      <c r="J24" s="69">
        <v>0</v>
      </c>
      <c r="K24" s="69">
        <v>0</v>
      </c>
      <c r="L24" s="69">
        <v>232</v>
      </c>
      <c r="M24" s="152">
        <v>110.4</v>
      </c>
    </row>
    <row r="25" spans="2:13" x14ac:dyDescent="0.2">
      <c r="B25" s="68">
        <v>1994</v>
      </c>
      <c r="C25" s="69">
        <v>1</v>
      </c>
      <c r="D25" s="69">
        <v>10</v>
      </c>
      <c r="E25" s="69">
        <v>37</v>
      </c>
      <c r="F25" s="69">
        <v>63</v>
      </c>
      <c r="G25" s="69">
        <v>112</v>
      </c>
      <c r="H25" s="69">
        <v>9</v>
      </c>
      <c r="I25" s="69">
        <v>0</v>
      </c>
      <c r="J25" s="69">
        <v>0</v>
      </c>
      <c r="K25" s="69">
        <v>0</v>
      </c>
      <c r="L25" s="69">
        <v>232</v>
      </c>
      <c r="M25" s="152">
        <v>111.3</v>
      </c>
    </row>
    <row r="26" spans="2:13" x14ac:dyDescent="0.2">
      <c r="B26" s="68">
        <v>1995</v>
      </c>
      <c r="C26" s="69">
        <v>1</v>
      </c>
      <c r="D26" s="69">
        <v>10</v>
      </c>
      <c r="E26" s="69">
        <v>37</v>
      </c>
      <c r="F26" s="69">
        <v>40</v>
      </c>
      <c r="G26" s="69">
        <v>132</v>
      </c>
      <c r="H26" s="69">
        <v>12</v>
      </c>
      <c r="I26" s="69">
        <v>0</v>
      </c>
      <c r="J26" s="69">
        <v>0</v>
      </c>
      <c r="K26" s="69">
        <v>0</v>
      </c>
      <c r="L26" s="69">
        <v>232</v>
      </c>
      <c r="M26" s="152">
        <v>112.3</v>
      </c>
    </row>
    <row r="27" spans="2:13" x14ac:dyDescent="0.2">
      <c r="B27" s="68">
        <v>1996</v>
      </c>
      <c r="C27" s="69">
        <v>1</v>
      </c>
      <c r="D27" s="69">
        <v>10</v>
      </c>
      <c r="E27" s="69">
        <v>38</v>
      </c>
      <c r="F27" s="69">
        <v>40</v>
      </c>
      <c r="G27" s="69">
        <v>130</v>
      </c>
      <c r="H27" s="69">
        <v>13</v>
      </c>
      <c r="I27" s="69">
        <v>0</v>
      </c>
      <c r="J27" s="69">
        <v>0</v>
      </c>
      <c r="K27" s="69">
        <v>0</v>
      </c>
      <c r="L27" s="69">
        <v>232</v>
      </c>
      <c r="M27" s="152">
        <v>112.4</v>
      </c>
    </row>
    <row r="28" spans="2:13" x14ac:dyDescent="0.2">
      <c r="B28" s="68">
        <v>1997</v>
      </c>
      <c r="C28" s="69">
        <v>1</v>
      </c>
      <c r="D28" s="69">
        <v>11</v>
      </c>
      <c r="E28" s="69">
        <v>40</v>
      </c>
      <c r="F28" s="69">
        <v>40</v>
      </c>
      <c r="G28" s="69">
        <v>131</v>
      </c>
      <c r="H28" s="69">
        <v>9</v>
      </c>
      <c r="I28" s="69">
        <v>0</v>
      </c>
      <c r="J28" s="69">
        <v>0</v>
      </c>
      <c r="K28" s="69">
        <v>0</v>
      </c>
      <c r="L28" s="69">
        <v>232</v>
      </c>
      <c r="M28" s="152">
        <v>112.1</v>
      </c>
    </row>
    <row r="29" spans="2:13" x14ac:dyDescent="0.2">
      <c r="B29" s="68">
        <v>1998</v>
      </c>
      <c r="C29" s="69">
        <v>1</v>
      </c>
      <c r="D29" s="69">
        <v>14</v>
      </c>
      <c r="E29" s="69">
        <v>38</v>
      </c>
      <c r="F29" s="69">
        <v>52</v>
      </c>
      <c r="G29" s="69">
        <v>123</v>
      </c>
      <c r="H29" s="69">
        <v>4</v>
      </c>
      <c r="I29" s="69">
        <v>0</v>
      </c>
      <c r="J29" s="69">
        <v>0</v>
      </c>
      <c r="K29" s="69">
        <v>0</v>
      </c>
      <c r="L29" s="69">
        <v>232</v>
      </c>
      <c r="M29" s="152">
        <v>111.4</v>
      </c>
    </row>
    <row r="30" spans="2:13" x14ac:dyDescent="0.2">
      <c r="B30" s="68">
        <v>1999</v>
      </c>
      <c r="C30" s="69">
        <v>1</v>
      </c>
      <c r="D30" s="69">
        <v>15</v>
      </c>
      <c r="E30" s="69">
        <v>39</v>
      </c>
      <c r="F30" s="69">
        <v>56</v>
      </c>
      <c r="G30" s="69">
        <v>117</v>
      </c>
      <c r="H30" s="69">
        <v>4</v>
      </c>
      <c r="I30" s="69">
        <v>0</v>
      </c>
      <c r="J30" s="69">
        <v>0</v>
      </c>
      <c r="K30" s="69">
        <v>0</v>
      </c>
      <c r="L30" s="69">
        <v>232</v>
      </c>
      <c r="M30" s="152">
        <v>111.1</v>
      </c>
    </row>
    <row r="31" spans="2:13" x14ac:dyDescent="0.2">
      <c r="B31" s="68">
        <v>2000</v>
      </c>
      <c r="C31" s="69">
        <v>2</v>
      </c>
      <c r="D31" s="69">
        <v>15</v>
      </c>
      <c r="E31" s="69">
        <v>41</v>
      </c>
      <c r="F31" s="69">
        <v>58</v>
      </c>
      <c r="G31" s="69">
        <v>114</v>
      </c>
      <c r="H31" s="69">
        <v>2</v>
      </c>
      <c r="I31" s="69">
        <v>0</v>
      </c>
      <c r="J31" s="69">
        <v>0</v>
      </c>
      <c r="K31" s="69">
        <v>0</v>
      </c>
      <c r="L31" s="69">
        <v>232</v>
      </c>
      <c r="M31" s="152">
        <v>110.4</v>
      </c>
    </row>
    <row r="32" spans="2:13" x14ac:dyDescent="0.2">
      <c r="B32" s="68">
        <v>2001</v>
      </c>
      <c r="C32" s="69">
        <v>3</v>
      </c>
      <c r="D32" s="69">
        <v>18</v>
      </c>
      <c r="E32" s="69">
        <v>39</v>
      </c>
      <c r="F32" s="69">
        <v>59</v>
      </c>
      <c r="G32" s="69">
        <v>113</v>
      </c>
      <c r="H32" s="69">
        <v>0</v>
      </c>
      <c r="I32" s="69">
        <v>0</v>
      </c>
      <c r="J32" s="69">
        <v>0</v>
      </c>
      <c r="K32" s="69">
        <v>0</v>
      </c>
      <c r="L32" s="69">
        <v>232</v>
      </c>
      <c r="M32" s="152">
        <v>110.2</v>
      </c>
    </row>
    <row r="33" spans="2:13" x14ac:dyDescent="0.2">
      <c r="B33" s="68">
        <v>2002</v>
      </c>
      <c r="C33" s="69">
        <v>3</v>
      </c>
      <c r="D33" s="69">
        <v>21</v>
      </c>
      <c r="E33" s="69">
        <v>42</v>
      </c>
      <c r="F33" s="69">
        <v>56</v>
      </c>
      <c r="G33" s="69">
        <v>109</v>
      </c>
      <c r="H33" s="69">
        <v>0</v>
      </c>
      <c r="I33" s="69">
        <v>0</v>
      </c>
      <c r="J33" s="69">
        <v>0</v>
      </c>
      <c r="K33" s="69">
        <v>0</v>
      </c>
      <c r="L33" s="69">
        <v>231</v>
      </c>
      <c r="M33" s="152">
        <v>109.4</v>
      </c>
    </row>
    <row r="34" spans="2:13" x14ac:dyDescent="0.2">
      <c r="B34" s="68">
        <v>2003</v>
      </c>
      <c r="C34" s="69">
        <v>4</v>
      </c>
      <c r="D34" s="69">
        <v>20</v>
      </c>
      <c r="E34" s="69">
        <v>41</v>
      </c>
      <c r="F34" s="69">
        <v>57</v>
      </c>
      <c r="G34" s="69">
        <v>109</v>
      </c>
      <c r="H34" s="69">
        <v>0</v>
      </c>
      <c r="I34" s="69">
        <v>0</v>
      </c>
      <c r="J34" s="69">
        <v>0</v>
      </c>
      <c r="K34" s="69">
        <v>0</v>
      </c>
      <c r="L34" s="69">
        <v>231</v>
      </c>
      <c r="M34" s="152">
        <v>109.2</v>
      </c>
    </row>
    <row r="35" spans="2:13" x14ac:dyDescent="0.2">
      <c r="B35" s="68">
        <v>2004</v>
      </c>
      <c r="C35" s="69">
        <v>5</v>
      </c>
      <c r="D35" s="69">
        <v>18</v>
      </c>
      <c r="E35" s="69">
        <v>47</v>
      </c>
      <c r="F35" s="69">
        <v>57</v>
      </c>
      <c r="G35" s="69">
        <v>104</v>
      </c>
      <c r="H35" s="69">
        <v>0</v>
      </c>
      <c r="I35" s="69">
        <v>0</v>
      </c>
      <c r="J35" s="69">
        <v>0</v>
      </c>
      <c r="K35" s="69">
        <v>0</v>
      </c>
      <c r="L35" s="69">
        <v>231</v>
      </c>
      <c r="M35" s="152">
        <v>108.8</v>
      </c>
    </row>
    <row r="36" spans="2:13" x14ac:dyDescent="0.2">
      <c r="B36" s="68">
        <v>2005</v>
      </c>
      <c r="C36" s="69">
        <v>5</v>
      </c>
      <c r="D36" s="69">
        <v>20</v>
      </c>
      <c r="E36" s="69">
        <v>54</v>
      </c>
      <c r="F36" s="69">
        <v>42</v>
      </c>
      <c r="G36" s="69">
        <v>100</v>
      </c>
      <c r="H36" s="69">
        <v>0</v>
      </c>
      <c r="I36" s="69">
        <v>0</v>
      </c>
      <c r="J36" s="69">
        <v>0</v>
      </c>
      <c r="K36" s="69">
        <v>0</v>
      </c>
      <c r="L36" s="69">
        <v>231</v>
      </c>
      <c r="M36" s="152">
        <v>107.9</v>
      </c>
    </row>
    <row r="37" spans="2:13" x14ac:dyDescent="0.2">
      <c r="B37" s="68">
        <v>2006</v>
      </c>
      <c r="C37" s="69">
        <v>11</v>
      </c>
      <c r="D37" s="69">
        <v>25</v>
      </c>
      <c r="E37" s="69">
        <v>47</v>
      </c>
      <c r="F37" s="69">
        <v>68</v>
      </c>
      <c r="G37" s="69">
        <v>78</v>
      </c>
      <c r="H37" s="69">
        <v>0</v>
      </c>
      <c r="I37" s="69">
        <v>0</v>
      </c>
      <c r="J37" s="69">
        <v>0</v>
      </c>
      <c r="K37" s="69">
        <v>0</v>
      </c>
      <c r="L37" s="69">
        <v>229</v>
      </c>
      <c r="M37" s="152">
        <v>106.8</v>
      </c>
    </row>
    <row r="38" spans="2:13" x14ac:dyDescent="0.2">
      <c r="B38" s="68">
        <v>2007</v>
      </c>
      <c r="C38" s="69">
        <v>11</v>
      </c>
      <c r="D38" s="69">
        <v>28</v>
      </c>
      <c r="E38" s="69">
        <v>44</v>
      </c>
      <c r="F38" s="69">
        <v>82</v>
      </c>
      <c r="G38" s="69">
        <v>64</v>
      </c>
      <c r="H38" s="69">
        <v>0</v>
      </c>
      <c r="I38" s="69">
        <v>0</v>
      </c>
      <c r="J38" s="69">
        <v>0</v>
      </c>
      <c r="K38" s="69">
        <v>0</v>
      </c>
      <c r="L38" s="69">
        <v>229</v>
      </c>
      <c r="M38" s="152">
        <v>106.5</v>
      </c>
    </row>
    <row r="39" spans="2:13" x14ac:dyDescent="0.2">
      <c r="B39" s="68">
        <v>2008</v>
      </c>
      <c r="C39" s="69">
        <v>19</v>
      </c>
      <c r="D39" s="69">
        <v>30</v>
      </c>
      <c r="E39" s="69">
        <v>48</v>
      </c>
      <c r="F39" s="69">
        <v>81</v>
      </c>
      <c r="G39" s="69">
        <v>51</v>
      </c>
      <c r="H39" s="69">
        <v>0</v>
      </c>
      <c r="I39" s="69">
        <v>0</v>
      </c>
      <c r="J39" s="69">
        <v>0</v>
      </c>
      <c r="K39" s="69">
        <v>0</v>
      </c>
      <c r="L39" s="69">
        <v>229</v>
      </c>
      <c r="M39" s="152">
        <v>104.8</v>
      </c>
    </row>
    <row r="40" spans="2:13" x14ac:dyDescent="0.2">
      <c r="B40" s="68">
        <v>2009</v>
      </c>
      <c r="C40" s="69">
        <v>20</v>
      </c>
      <c r="D40" s="69">
        <v>35</v>
      </c>
      <c r="E40" s="69">
        <v>54</v>
      </c>
      <c r="F40" s="69">
        <v>75</v>
      </c>
      <c r="G40" s="69">
        <v>45</v>
      </c>
      <c r="H40" s="69">
        <v>0</v>
      </c>
      <c r="I40" s="69">
        <v>0</v>
      </c>
      <c r="J40" s="69">
        <v>0</v>
      </c>
      <c r="K40" s="69">
        <v>0</v>
      </c>
      <c r="L40" s="69">
        <v>229</v>
      </c>
      <c r="M40" s="152">
        <v>103.9</v>
      </c>
    </row>
    <row r="41" spans="2:13" x14ac:dyDescent="0.2">
      <c r="B41" s="68">
        <v>2010</v>
      </c>
      <c r="C41" s="69">
        <v>21</v>
      </c>
      <c r="D41" s="69">
        <v>39</v>
      </c>
      <c r="E41" s="69">
        <v>52</v>
      </c>
      <c r="F41" s="69">
        <v>72</v>
      </c>
      <c r="G41" s="69">
        <v>36</v>
      </c>
      <c r="H41" s="69">
        <v>0</v>
      </c>
      <c r="I41" s="69">
        <v>0</v>
      </c>
      <c r="J41" s="69">
        <v>0</v>
      </c>
      <c r="K41" s="69">
        <v>0</v>
      </c>
      <c r="L41" s="69">
        <v>220</v>
      </c>
      <c r="M41" s="152">
        <v>103.3</v>
      </c>
    </row>
    <row r="42" spans="2:13" x14ac:dyDescent="0.2">
      <c r="B42" s="68">
        <v>2011</v>
      </c>
      <c r="C42" s="69">
        <v>23</v>
      </c>
      <c r="D42" s="69">
        <v>36</v>
      </c>
      <c r="E42" s="69">
        <v>58</v>
      </c>
      <c r="F42" s="69">
        <v>74</v>
      </c>
      <c r="G42" s="69">
        <v>29</v>
      </c>
      <c r="H42" s="69">
        <v>0</v>
      </c>
      <c r="I42" s="69">
        <v>0</v>
      </c>
      <c r="J42" s="69">
        <v>0</v>
      </c>
      <c r="K42" s="69">
        <v>0</v>
      </c>
      <c r="L42" s="69">
        <v>220</v>
      </c>
      <c r="M42" s="152">
        <v>103</v>
      </c>
    </row>
    <row r="43" spans="2:13" x14ac:dyDescent="0.2">
      <c r="B43" s="68">
        <v>2012</v>
      </c>
      <c r="C43" s="69">
        <v>21</v>
      </c>
      <c r="D43" s="69">
        <v>38</v>
      </c>
      <c r="E43" s="69">
        <v>57</v>
      </c>
      <c r="F43" s="69">
        <v>78</v>
      </c>
      <c r="G43" s="69">
        <v>25</v>
      </c>
      <c r="H43" s="69">
        <v>0</v>
      </c>
      <c r="I43" s="69">
        <v>0</v>
      </c>
      <c r="J43" s="69">
        <v>0</v>
      </c>
      <c r="K43" s="69">
        <v>0</v>
      </c>
      <c r="L43" s="69">
        <v>219</v>
      </c>
      <c r="M43" s="152">
        <v>103.2</v>
      </c>
    </row>
    <row r="44" spans="2:13" x14ac:dyDescent="0.2">
      <c r="B44" s="68">
        <v>2013</v>
      </c>
      <c r="C44" s="69">
        <v>20</v>
      </c>
      <c r="D44" s="69">
        <v>42</v>
      </c>
      <c r="E44" s="69">
        <v>51</v>
      </c>
      <c r="F44" s="69">
        <v>79</v>
      </c>
      <c r="G44" s="69">
        <v>24</v>
      </c>
      <c r="H44" s="69">
        <v>0</v>
      </c>
      <c r="I44" s="69">
        <v>0</v>
      </c>
      <c r="J44" s="69">
        <v>0</v>
      </c>
      <c r="K44" s="69">
        <v>0</v>
      </c>
      <c r="L44" s="69">
        <v>216</v>
      </c>
      <c r="M44" s="153">
        <v>103.6</v>
      </c>
    </row>
    <row r="45" spans="2:13" x14ac:dyDescent="0.2">
      <c r="B45" s="68">
        <v>2014</v>
      </c>
      <c r="C45" s="69">
        <v>19</v>
      </c>
      <c r="D45" s="69">
        <v>43</v>
      </c>
      <c r="E45" s="69">
        <v>51</v>
      </c>
      <c r="F45" s="69">
        <v>78</v>
      </c>
      <c r="G45" s="69">
        <v>22</v>
      </c>
      <c r="H45" s="69">
        <v>0</v>
      </c>
      <c r="I45" s="69">
        <v>0</v>
      </c>
      <c r="J45" s="69">
        <v>0</v>
      </c>
      <c r="K45" s="69">
        <v>0</v>
      </c>
      <c r="L45" s="69">
        <v>213</v>
      </c>
      <c r="M45" s="152">
        <v>103.7</v>
      </c>
    </row>
    <row r="46" spans="2:13" x14ac:dyDescent="0.2">
      <c r="B46" s="68">
        <v>2015</v>
      </c>
      <c r="C46" s="69">
        <v>16</v>
      </c>
      <c r="D46" s="69">
        <v>44</v>
      </c>
      <c r="E46" s="69">
        <v>49</v>
      </c>
      <c r="F46" s="69">
        <v>81</v>
      </c>
      <c r="G46" s="69">
        <v>23</v>
      </c>
      <c r="H46" s="69">
        <v>0</v>
      </c>
      <c r="I46" s="69">
        <v>0</v>
      </c>
      <c r="J46" s="69">
        <v>0</v>
      </c>
      <c r="K46" s="69">
        <v>0</v>
      </c>
      <c r="L46" s="69">
        <v>213</v>
      </c>
      <c r="M46" s="154">
        <v>104.3</v>
      </c>
    </row>
    <row r="47" spans="2:13" x14ac:dyDescent="0.2">
      <c r="B47" s="68">
        <v>2016</v>
      </c>
      <c r="C47" s="69">
        <v>17</v>
      </c>
      <c r="D47" s="69">
        <v>38</v>
      </c>
      <c r="E47" s="69">
        <v>51</v>
      </c>
      <c r="F47" s="69">
        <v>80</v>
      </c>
      <c r="G47" s="69">
        <v>27</v>
      </c>
      <c r="H47" s="69">
        <v>0</v>
      </c>
      <c r="I47" s="69">
        <v>0</v>
      </c>
      <c r="J47" s="69">
        <v>0</v>
      </c>
      <c r="K47" s="69">
        <v>0</v>
      </c>
      <c r="L47" s="69">
        <v>213</v>
      </c>
      <c r="M47" s="154">
        <v>104.9</v>
      </c>
    </row>
    <row r="48" spans="2:13" x14ac:dyDescent="0.2">
      <c r="B48" s="68">
        <v>2017</v>
      </c>
      <c r="C48" s="69">
        <v>17</v>
      </c>
      <c r="D48" s="69">
        <v>36</v>
      </c>
      <c r="E48" s="69">
        <v>52</v>
      </c>
      <c r="F48" s="69">
        <v>79</v>
      </c>
      <c r="G48" s="69">
        <v>29</v>
      </c>
      <c r="H48" s="69">
        <v>0</v>
      </c>
      <c r="I48" s="69">
        <v>0</v>
      </c>
      <c r="J48" s="69">
        <v>0</v>
      </c>
      <c r="K48" s="69">
        <v>0</v>
      </c>
      <c r="L48" s="69">
        <v>213</v>
      </c>
      <c r="M48" s="154">
        <v>103</v>
      </c>
    </row>
    <row r="50" spans="2:14" x14ac:dyDescent="0.2">
      <c r="B50" s="70" t="s">
        <v>392</v>
      </c>
      <c r="N50" s="71"/>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76" orientation="landscape" r:id="rId1"/>
  <headerFooter alignWithMargins="0">
    <oddHeader>&amp;L&amp;G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K20"/>
  <sheetViews>
    <sheetView view="pageBreakPreview" zoomScaleNormal="100" zoomScaleSheetLayoutView="100" workbookViewId="0">
      <selection activeCell="B2" sqref="B2"/>
    </sheetView>
  </sheetViews>
  <sheetFormatPr baseColWidth="10" defaultColWidth="11.42578125" defaultRowHeight="12.75" x14ac:dyDescent="0.2"/>
  <cols>
    <col min="1" max="1" width="4.7109375" style="65" customWidth="1"/>
    <col min="2" max="2" width="12.85546875" style="65" customWidth="1"/>
    <col min="3" max="9" width="11.42578125" style="65"/>
    <col min="10" max="10" width="12" style="65" customWidth="1"/>
    <col min="11" max="16384" width="11.42578125" style="65"/>
  </cols>
  <sheetData>
    <row r="1" spans="2:11" ht="15.75" x14ac:dyDescent="0.2">
      <c r="B1" s="64" t="str">
        <f>Inhaltsverzeichnis!B20&amp;" "&amp;Inhaltsverzeichnis!C20&amp;": "&amp;Inhaltsverzeichnis!E20</f>
        <v>Tabelle 2: Zusammenhang zwischen Gemeindegrösse und Steuerfuss, 2017</v>
      </c>
      <c r="C1" s="64"/>
      <c r="D1" s="64"/>
      <c r="E1" s="64"/>
      <c r="F1" s="64"/>
      <c r="G1" s="64"/>
      <c r="H1" s="64"/>
      <c r="I1" s="64"/>
      <c r="J1" s="64"/>
    </row>
    <row r="4" spans="2:11" ht="22.5" customHeight="1" x14ac:dyDescent="0.2">
      <c r="B4" s="199" t="s">
        <v>255</v>
      </c>
      <c r="C4" s="194" t="s">
        <v>32</v>
      </c>
      <c r="D4" s="195"/>
      <c r="E4" s="195"/>
      <c r="F4" s="195"/>
      <c r="G4" s="195"/>
      <c r="H4" s="196"/>
      <c r="I4" s="197" t="s">
        <v>37</v>
      </c>
      <c r="J4" s="197" t="s">
        <v>350</v>
      </c>
    </row>
    <row r="5" spans="2:11" ht="22.5" customHeight="1" x14ac:dyDescent="0.2">
      <c r="B5" s="200"/>
      <c r="C5" s="72" t="s">
        <v>31</v>
      </c>
      <c r="D5" s="72" t="s">
        <v>30</v>
      </c>
      <c r="E5" s="73" t="s">
        <v>22</v>
      </c>
      <c r="F5" s="73" t="s">
        <v>23</v>
      </c>
      <c r="G5" s="73" t="s">
        <v>24</v>
      </c>
      <c r="H5" s="73" t="s">
        <v>25</v>
      </c>
      <c r="I5" s="198"/>
      <c r="J5" s="198"/>
    </row>
    <row r="6" spans="2:11" x14ac:dyDescent="0.2">
      <c r="B6" s="105" t="s">
        <v>342</v>
      </c>
      <c r="C6" s="74">
        <v>0</v>
      </c>
      <c r="D6" s="74">
        <v>0</v>
      </c>
      <c r="E6" s="74">
        <v>0</v>
      </c>
      <c r="F6" s="74">
        <v>0</v>
      </c>
      <c r="G6" s="74">
        <v>2</v>
      </c>
      <c r="H6" s="74">
        <v>0</v>
      </c>
      <c r="I6" s="74">
        <v>2</v>
      </c>
      <c r="J6" s="148">
        <v>114</v>
      </c>
      <c r="K6" s="132"/>
    </row>
    <row r="7" spans="2:11" x14ac:dyDescent="0.2">
      <c r="B7" s="105" t="s">
        <v>343</v>
      </c>
      <c r="C7" s="74">
        <v>0</v>
      </c>
      <c r="D7" s="74">
        <v>1</v>
      </c>
      <c r="E7" s="74">
        <v>3</v>
      </c>
      <c r="F7" s="74">
        <v>2</v>
      </c>
      <c r="G7" s="74">
        <v>8</v>
      </c>
      <c r="H7" s="74">
        <v>2</v>
      </c>
      <c r="I7" s="74">
        <v>16</v>
      </c>
      <c r="J7" s="148">
        <v>105</v>
      </c>
      <c r="K7" s="132"/>
    </row>
    <row r="8" spans="2:11" x14ac:dyDescent="0.2">
      <c r="B8" s="106" t="s">
        <v>344</v>
      </c>
      <c r="C8" s="74">
        <v>0</v>
      </c>
      <c r="D8" s="74">
        <v>0</v>
      </c>
      <c r="E8" s="74">
        <v>3</v>
      </c>
      <c r="F8" s="74">
        <v>3</v>
      </c>
      <c r="G8" s="74">
        <v>15</v>
      </c>
      <c r="H8" s="74">
        <v>13</v>
      </c>
      <c r="I8" s="74">
        <v>34</v>
      </c>
      <c r="J8" s="148">
        <v>115</v>
      </c>
      <c r="K8" s="132"/>
    </row>
    <row r="9" spans="2:11" x14ac:dyDescent="0.2">
      <c r="B9" s="105" t="s">
        <v>345</v>
      </c>
      <c r="C9" s="74">
        <v>0</v>
      </c>
      <c r="D9" s="74">
        <v>5</v>
      </c>
      <c r="E9" s="74">
        <v>6</v>
      </c>
      <c r="F9" s="74">
        <v>11</v>
      </c>
      <c r="G9" s="74">
        <v>25</v>
      </c>
      <c r="H9" s="74">
        <v>9</v>
      </c>
      <c r="I9" s="74">
        <v>56</v>
      </c>
      <c r="J9" s="148">
        <v>107</v>
      </c>
      <c r="K9" s="132"/>
    </row>
    <row r="10" spans="2:11" x14ac:dyDescent="0.2">
      <c r="B10" s="105" t="s">
        <v>346</v>
      </c>
      <c r="C10" s="74">
        <v>2</v>
      </c>
      <c r="D10" s="74">
        <v>3</v>
      </c>
      <c r="E10" s="74">
        <v>8</v>
      </c>
      <c r="F10" s="74">
        <v>9</v>
      </c>
      <c r="G10" s="74">
        <v>10</v>
      </c>
      <c r="H10" s="74">
        <v>1</v>
      </c>
      <c r="I10" s="74">
        <v>33</v>
      </c>
      <c r="J10" s="148">
        <v>98</v>
      </c>
      <c r="K10" s="132"/>
    </row>
    <row r="11" spans="2:11" x14ac:dyDescent="0.2">
      <c r="B11" s="105" t="s">
        <v>347</v>
      </c>
      <c r="C11" s="74">
        <v>0</v>
      </c>
      <c r="D11" s="74">
        <v>5</v>
      </c>
      <c r="E11" s="74">
        <v>10</v>
      </c>
      <c r="F11" s="74">
        <v>10</v>
      </c>
      <c r="G11" s="74">
        <v>10</v>
      </c>
      <c r="H11" s="74">
        <v>2</v>
      </c>
      <c r="I11" s="74">
        <v>37</v>
      </c>
      <c r="J11" s="148">
        <v>102</v>
      </c>
      <c r="K11" s="132"/>
    </row>
    <row r="12" spans="2:11" x14ac:dyDescent="0.2">
      <c r="B12" s="105" t="s">
        <v>348</v>
      </c>
      <c r="C12" s="74">
        <v>0</v>
      </c>
      <c r="D12" s="74">
        <v>1</v>
      </c>
      <c r="E12" s="74">
        <v>2</v>
      </c>
      <c r="F12" s="74">
        <v>8</v>
      </c>
      <c r="G12" s="74">
        <v>0</v>
      </c>
      <c r="H12" s="74">
        <v>1</v>
      </c>
      <c r="I12" s="74">
        <v>12</v>
      </c>
      <c r="J12" s="148">
        <v>103</v>
      </c>
      <c r="K12" s="132"/>
    </row>
    <row r="13" spans="2:11" x14ac:dyDescent="0.2">
      <c r="B13" s="105" t="s">
        <v>349</v>
      </c>
      <c r="C13" s="74">
        <v>0</v>
      </c>
      <c r="D13" s="74">
        <v>0</v>
      </c>
      <c r="E13" s="74">
        <v>1</v>
      </c>
      <c r="F13" s="74">
        <v>3</v>
      </c>
      <c r="G13" s="74">
        <v>6</v>
      </c>
      <c r="H13" s="74">
        <v>1</v>
      </c>
      <c r="I13" s="74">
        <v>11</v>
      </c>
      <c r="J13" s="148">
        <v>110</v>
      </c>
      <c r="K13" s="132"/>
    </row>
    <row r="14" spans="2:11" x14ac:dyDescent="0.2">
      <c r="B14" s="75" t="s">
        <v>33</v>
      </c>
      <c r="C14" s="74">
        <v>0</v>
      </c>
      <c r="D14" s="74">
        <v>0</v>
      </c>
      <c r="E14" s="74">
        <v>3</v>
      </c>
      <c r="F14" s="74">
        <v>6</v>
      </c>
      <c r="G14" s="74">
        <v>3</v>
      </c>
      <c r="H14" s="74">
        <v>0</v>
      </c>
      <c r="I14" s="74">
        <v>12</v>
      </c>
      <c r="J14" s="148">
        <v>102</v>
      </c>
      <c r="K14" s="132"/>
    </row>
    <row r="15" spans="2:11" x14ac:dyDescent="0.2">
      <c r="B15" s="76" t="s">
        <v>14</v>
      </c>
      <c r="C15" s="77">
        <v>2</v>
      </c>
      <c r="D15" s="77">
        <v>15</v>
      </c>
      <c r="E15" s="77">
        <v>36</v>
      </c>
      <c r="F15" s="77">
        <v>52</v>
      </c>
      <c r="G15" s="77">
        <v>79</v>
      </c>
      <c r="H15" s="77">
        <v>29</v>
      </c>
      <c r="I15" s="77">
        <v>213</v>
      </c>
      <c r="J15" s="149">
        <v>103</v>
      </c>
    </row>
    <row r="16" spans="2:11" x14ac:dyDescent="0.2">
      <c r="B16" s="78"/>
    </row>
    <row r="17" spans="2:3" x14ac:dyDescent="0.2">
      <c r="B17" s="156" t="s">
        <v>397</v>
      </c>
    </row>
    <row r="20" spans="2:3" x14ac:dyDescent="0.2">
      <c r="C20" s="129"/>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orientation="landscape" r:id="rId1"/>
  <headerFooter alignWithMargins="0">
    <oddHeader>&amp;L&amp;G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I13"/>
  <sheetViews>
    <sheetView view="pageBreakPreview" zoomScaleNormal="85" zoomScaleSheetLayoutView="100" workbookViewId="0">
      <selection activeCell="B2" sqref="B2"/>
    </sheetView>
  </sheetViews>
  <sheetFormatPr baseColWidth="10" defaultRowHeight="12.75" x14ac:dyDescent="0.2"/>
  <cols>
    <col min="1" max="1" width="4.7109375" customWidth="1"/>
    <col min="2" max="2" width="17.5703125" customWidth="1"/>
    <col min="3" max="6" width="14.28515625" customWidth="1"/>
    <col min="7" max="7" width="14.5703125" customWidth="1"/>
    <col min="8" max="8" width="20.85546875" customWidth="1"/>
    <col min="9" max="9" width="17.5703125" customWidth="1"/>
  </cols>
  <sheetData>
    <row r="1" spans="1:9" ht="15.75" x14ac:dyDescent="0.2">
      <c r="B1" s="201" t="str">
        <f>Inhaltsverzeichnis!B21&amp;" "&amp;Inhaltsverzeichnis!C21&amp;": "&amp;Inhaltsverzeichnis!E21</f>
        <v>Tabelle 3: Verteilung der Gemeinden und Einwohner nach dem Normsteuerertrag pro Einwohner, 2017</v>
      </c>
      <c r="C1" s="201"/>
      <c r="D1" s="201"/>
      <c r="E1" s="201"/>
      <c r="F1" s="201"/>
      <c r="G1" s="201"/>
      <c r="H1" s="201"/>
      <c r="I1" s="201"/>
    </row>
    <row r="2" spans="1:9" x14ac:dyDescent="0.2">
      <c r="A2" s="126"/>
      <c r="B2" s="133"/>
      <c r="C2" s="126"/>
      <c r="D2" s="126"/>
      <c r="E2" s="126"/>
      <c r="F2" s="126"/>
      <c r="G2" s="126"/>
      <c r="H2" s="126"/>
      <c r="I2" s="126"/>
    </row>
    <row r="3" spans="1:9" x14ac:dyDescent="0.2">
      <c r="A3" s="126"/>
      <c r="B3" s="126"/>
      <c r="C3" s="126"/>
      <c r="D3" s="126"/>
      <c r="E3" s="126"/>
      <c r="F3" s="126"/>
      <c r="G3" s="126"/>
      <c r="H3" s="126"/>
      <c r="I3" s="126"/>
    </row>
    <row r="4" spans="1:9" x14ac:dyDescent="0.2">
      <c r="A4" s="126"/>
      <c r="B4" s="202" t="s">
        <v>371</v>
      </c>
      <c r="C4" s="203" t="s">
        <v>37</v>
      </c>
      <c r="D4" s="203"/>
      <c r="E4" s="203" t="s">
        <v>19</v>
      </c>
      <c r="F4" s="203"/>
      <c r="G4" s="204" t="s">
        <v>372</v>
      </c>
      <c r="H4" s="203"/>
      <c r="I4" s="205" t="s">
        <v>373</v>
      </c>
    </row>
    <row r="5" spans="1:9" ht="31.5" customHeight="1" x14ac:dyDescent="0.2">
      <c r="A5" s="126"/>
      <c r="B5" s="202"/>
      <c r="C5" s="30" t="s">
        <v>15</v>
      </c>
      <c r="D5" s="30" t="s">
        <v>16</v>
      </c>
      <c r="E5" s="30" t="s">
        <v>15</v>
      </c>
      <c r="F5" s="30" t="s">
        <v>16</v>
      </c>
      <c r="G5" s="30" t="s">
        <v>15</v>
      </c>
      <c r="H5" s="30" t="s">
        <v>16</v>
      </c>
      <c r="I5" s="206"/>
    </row>
    <row r="6" spans="1:9" x14ac:dyDescent="0.2">
      <c r="A6" s="126"/>
      <c r="B6" s="32" t="s">
        <v>376</v>
      </c>
      <c r="C6" s="142">
        <v>31</v>
      </c>
      <c r="D6" s="143">
        <v>14.553990610328638</v>
      </c>
      <c r="E6" s="135">
        <v>73264</v>
      </c>
      <c r="F6" s="136">
        <f>E6*100/$E$13</f>
        <v>10.934109394821283</v>
      </c>
      <c r="G6" s="143">
        <v>133996.29199999999</v>
      </c>
      <c r="H6" s="136">
        <f>G6*100/$G$13</f>
        <v>7.4933145467831253</v>
      </c>
      <c r="I6" s="135">
        <v>1828.95</v>
      </c>
    </row>
    <row r="7" spans="1:9" x14ac:dyDescent="0.2">
      <c r="A7" s="126"/>
      <c r="B7" s="147" t="s">
        <v>383</v>
      </c>
      <c r="C7" s="142">
        <v>51</v>
      </c>
      <c r="D7" s="143">
        <v>23.943661971830984</v>
      </c>
      <c r="E7" s="135">
        <v>151009</v>
      </c>
      <c r="F7" s="136">
        <f t="shared" ref="F7:F12" si="0">E7*100/$E$13</f>
        <v>22.53697485262294</v>
      </c>
      <c r="G7" s="143">
        <v>324570.70199999999</v>
      </c>
      <c r="H7" s="136">
        <f t="shared" ref="H7:H12" si="1">G7*100/$G$13</f>
        <v>18.150579590338296</v>
      </c>
      <c r="I7" s="135">
        <v>2149.4</v>
      </c>
    </row>
    <row r="8" spans="1:9" x14ac:dyDescent="0.2">
      <c r="A8" s="126"/>
      <c r="B8" s="147" t="s">
        <v>384</v>
      </c>
      <c r="C8" s="142">
        <v>50</v>
      </c>
      <c r="D8" s="143">
        <v>23.474178403755868</v>
      </c>
      <c r="E8" s="135">
        <v>136370</v>
      </c>
      <c r="F8" s="136">
        <f t="shared" si="0"/>
        <v>20.352212521453623</v>
      </c>
      <c r="G8" s="143">
        <v>326690.04499999998</v>
      </c>
      <c r="H8" s="136">
        <f t="shared" si="1"/>
        <v>18.269097076863396</v>
      </c>
      <c r="I8" s="135">
        <v>2395.6</v>
      </c>
    </row>
    <row r="9" spans="1:9" x14ac:dyDescent="0.2">
      <c r="A9" s="126"/>
      <c r="B9" s="147" t="s">
        <v>385</v>
      </c>
      <c r="C9" s="142">
        <v>25</v>
      </c>
      <c r="D9" s="143">
        <v>11.737089201877934</v>
      </c>
      <c r="E9" s="135">
        <v>70579</v>
      </c>
      <c r="F9" s="136">
        <f t="shared" si="0"/>
        <v>10.533393030370869</v>
      </c>
      <c r="G9" s="143">
        <v>183599.79199999996</v>
      </c>
      <c r="H9" s="136">
        <f t="shared" si="1"/>
        <v>10.267231813996434</v>
      </c>
      <c r="I9" s="135">
        <v>2601.3000000000002</v>
      </c>
    </row>
    <row r="10" spans="1:9" x14ac:dyDescent="0.2">
      <c r="A10" s="126"/>
      <c r="B10" s="147" t="s">
        <v>386</v>
      </c>
      <c r="C10" s="142">
        <v>16</v>
      </c>
      <c r="D10" s="143">
        <v>7.511737089201878</v>
      </c>
      <c r="E10" s="135">
        <v>65721</v>
      </c>
      <c r="F10" s="136">
        <f t="shared" si="0"/>
        <v>9.808372509514216</v>
      </c>
      <c r="G10" s="143">
        <v>190379.016</v>
      </c>
      <c r="H10" s="136">
        <f t="shared" si="1"/>
        <v>10.646338258338204</v>
      </c>
      <c r="I10" s="135">
        <v>2896.8</v>
      </c>
    </row>
    <row r="11" spans="1:9" x14ac:dyDescent="0.2">
      <c r="A11" s="126"/>
      <c r="B11" s="147" t="s">
        <v>387</v>
      </c>
      <c r="C11" s="142">
        <v>15</v>
      </c>
      <c r="D11" s="143">
        <v>7.042253521126761</v>
      </c>
      <c r="E11" s="135">
        <v>65782</v>
      </c>
      <c r="F11" s="136">
        <f t="shared" si="0"/>
        <v>9.8174763077382288</v>
      </c>
      <c r="G11" s="143">
        <v>203705.541</v>
      </c>
      <c r="H11" s="136">
        <f t="shared" si="1"/>
        <v>11.391581594180431</v>
      </c>
      <c r="I11" s="135">
        <v>3096.7</v>
      </c>
    </row>
    <row r="12" spans="1:9" x14ac:dyDescent="0.2">
      <c r="A12" s="126"/>
      <c r="B12" s="141" t="s">
        <v>379</v>
      </c>
      <c r="C12" s="142">
        <v>25</v>
      </c>
      <c r="D12" s="143">
        <v>11.737089201877934</v>
      </c>
      <c r="E12" s="135">
        <v>107325</v>
      </c>
      <c r="F12" s="136">
        <f t="shared" si="0"/>
        <v>16.017461383478846</v>
      </c>
      <c r="G12" s="143">
        <v>425269.83899999992</v>
      </c>
      <c r="H12" s="136">
        <f t="shared" si="1"/>
        <v>23.78185711950012</v>
      </c>
      <c r="I12" s="135">
        <v>3962.4</v>
      </c>
    </row>
    <row r="13" spans="1:9" x14ac:dyDescent="0.2">
      <c r="A13" s="1"/>
      <c r="B13" s="29" t="s">
        <v>14</v>
      </c>
      <c r="C13" s="137">
        <v>213</v>
      </c>
      <c r="D13" s="138">
        <v>100</v>
      </c>
      <c r="E13" s="137">
        <f>SUM(E6:E12)</f>
        <v>670050</v>
      </c>
      <c r="F13" s="138">
        <f t="shared" ref="F13:H13" si="2">SUM(F6:F12)</f>
        <v>100.00000000000001</v>
      </c>
      <c r="G13" s="138">
        <f t="shared" si="2"/>
        <v>1788211.2269999997</v>
      </c>
      <c r="H13" s="138">
        <f t="shared" si="2"/>
        <v>100</v>
      </c>
      <c r="I13" s="137">
        <f>G13*1000/E13</f>
        <v>2668.7728184463845</v>
      </c>
    </row>
  </sheetData>
  <mergeCells count="6">
    <mergeCell ref="B1:I1"/>
    <mergeCell ref="B4:B5"/>
    <mergeCell ref="C4:D4"/>
    <mergeCell ref="E4:F4"/>
    <mergeCell ref="G4:H4"/>
    <mergeCell ref="I4:I5"/>
  </mergeCells>
  <phoneticPr fontId="14" type="noConversion"/>
  <pageMargins left="0.70866141732283472" right="0.70866141732283472" top="0.74803149606299213" bottom="0.74803149606299213" header="0.31496062992125984" footer="0.31496062992125984"/>
  <pageSetup paperSize="9" orientation="landscape" r:id="rId1"/>
  <headerFooter alignWithMargins="0">
    <oddHeader>&amp;L&amp;G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N53"/>
  <sheetViews>
    <sheetView view="pageBreakPreview" topLeftCell="A7" zoomScaleNormal="85" zoomScaleSheetLayoutView="100" workbookViewId="0">
      <selection activeCell="B2" sqref="B2"/>
    </sheetView>
  </sheetViews>
  <sheetFormatPr baseColWidth="10" defaultRowHeight="12.75" x14ac:dyDescent="0.2"/>
  <cols>
    <col min="1" max="1" width="4.7109375" customWidth="1"/>
    <col min="2" max="2" width="8" customWidth="1"/>
    <col min="3" max="3" width="13" customWidth="1"/>
    <col min="4" max="5" width="14.28515625" customWidth="1"/>
    <col min="6" max="6" width="18.140625" style="126" customWidth="1"/>
    <col min="7" max="7" width="24.28515625" style="126" customWidth="1"/>
    <col min="8" max="8" width="14.28515625" customWidth="1"/>
    <col min="9" max="9" width="12" customWidth="1"/>
    <col min="10" max="10" width="13.7109375" customWidth="1"/>
    <col min="11" max="11" width="11.42578125" customWidth="1"/>
    <col min="12" max="12" width="11.85546875" bestFit="1" customWidth="1"/>
    <col min="14" max="14" width="11.85546875" bestFit="1" customWidth="1"/>
  </cols>
  <sheetData>
    <row r="1" spans="2:11" s="25" customFormat="1" ht="15.75" x14ac:dyDescent="0.2">
      <c r="B1" s="201" t="str">
        <f>Inhaltsverzeichnis!B22&amp;" "&amp;Inhaltsverzeichnis!C22&amp;": "&amp;Inhaltsverzeichnis!E22</f>
        <v>Tabelle 4: Entwicklung Steuerfuss und Steuern, 1974 − 2017</v>
      </c>
      <c r="C1" s="201"/>
      <c r="D1" s="201"/>
      <c r="E1" s="201"/>
      <c r="F1" s="201"/>
      <c r="G1" s="201"/>
      <c r="H1" s="201"/>
      <c r="I1" s="201"/>
      <c r="J1" s="201"/>
    </row>
    <row r="2" spans="2:11" x14ac:dyDescent="0.2">
      <c r="B2" s="123"/>
    </row>
    <row r="4" spans="2:11" ht="20.25" customHeight="1" x14ac:dyDescent="0.2">
      <c r="B4" s="203" t="s">
        <v>20</v>
      </c>
      <c r="C4" s="204" t="s">
        <v>428</v>
      </c>
      <c r="D4" s="205" t="s">
        <v>399</v>
      </c>
      <c r="E4" s="205" t="s">
        <v>35</v>
      </c>
      <c r="F4" s="205" t="s">
        <v>396</v>
      </c>
      <c r="G4" s="214" t="s">
        <v>395</v>
      </c>
      <c r="H4" s="209" t="s">
        <v>394</v>
      </c>
      <c r="I4" s="210"/>
      <c r="J4" s="209" t="s">
        <v>398</v>
      </c>
      <c r="K4" s="210"/>
    </row>
    <row r="5" spans="2:11" ht="20.25" customHeight="1" x14ac:dyDescent="0.2">
      <c r="B5" s="203"/>
      <c r="C5" s="204"/>
      <c r="D5" s="206"/>
      <c r="E5" s="206"/>
      <c r="F5" s="213"/>
      <c r="G5" s="215"/>
      <c r="H5" s="24" t="s">
        <v>15</v>
      </c>
      <c r="I5" s="24" t="s">
        <v>36</v>
      </c>
      <c r="J5" s="150" t="s">
        <v>15</v>
      </c>
      <c r="K5" s="150" t="s">
        <v>36</v>
      </c>
    </row>
    <row r="6" spans="2:11" x14ac:dyDescent="0.2">
      <c r="B6" s="31">
        <v>1974</v>
      </c>
      <c r="C6" s="154">
        <v>131.80000000000001</v>
      </c>
      <c r="D6" s="28">
        <v>279751917</v>
      </c>
      <c r="E6" s="28">
        <v>40791617</v>
      </c>
      <c r="F6" s="151" t="s">
        <v>393</v>
      </c>
      <c r="G6" s="151" t="s">
        <v>393</v>
      </c>
      <c r="H6" s="28">
        <v>320543534</v>
      </c>
      <c r="I6" s="26">
        <v>712.7</v>
      </c>
      <c r="J6" s="151" t="s">
        <v>393</v>
      </c>
      <c r="K6" s="151" t="s">
        <v>393</v>
      </c>
    </row>
    <row r="7" spans="2:11" x14ac:dyDescent="0.2">
      <c r="B7" s="31">
        <v>1975</v>
      </c>
      <c r="C7" s="154">
        <v>130.80000000000001</v>
      </c>
      <c r="D7" s="28">
        <v>306733293</v>
      </c>
      <c r="E7" s="28">
        <v>46003334</v>
      </c>
      <c r="F7" s="151" t="s">
        <v>393</v>
      </c>
      <c r="G7" s="151" t="s">
        <v>393</v>
      </c>
      <c r="H7" s="28">
        <v>352736627</v>
      </c>
      <c r="I7" s="26">
        <v>792.9</v>
      </c>
      <c r="J7" s="151" t="s">
        <v>393</v>
      </c>
      <c r="K7" s="151" t="s">
        <v>393</v>
      </c>
    </row>
    <row r="8" spans="2:11" x14ac:dyDescent="0.2">
      <c r="B8" s="31">
        <v>1976</v>
      </c>
      <c r="C8" s="154">
        <v>130.19999999999999</v>
      </c>
      <c r="D8" s="28">
        <v>314312096</v>
      </c>
      <c r="E8" s="28">
        <v>48407187</v>
      </c>
      <c r="F8" s="151" t="s">
        <v>393</v>
      </c>
      <c r="G8" s="151" t="s">
        <v>393</v>
      </c>
      <c r="H8" s="28">
        <v>362719283</v>
      </c>
      <c r="I8" s="26">
        <v>819.7</v>
      </c>
      <c r="J8" s="151" t="s">
        <v>393</v>
      </c>
      <c r="K8" s="151" t="s">
        <v>393</v>
      </c>
    </row>
    <row r="9" spans="2:11" x14ac:dyDescent="0.2">
      <c r="B9" s="31">
        <v>1977</v>
      </c>
      <c r="C9" s="154">
        <v>129.30000000000001</v>
      </c>
      <c r="D9" s="28">
        <v>336449203</v>
      </c>
      <c r="E9" s="28">
        <v>47446807</v>
      </c>
      <c r="F9" s="151" t="s">
        <v>393</v>
      </c>
      <c r="G9" s="151" t="s">
        <v>393</v>
      </c>
      <c r="H9" s="28">
        <v>383896010</v>
      </c>
      <c r="I9" s="26">
        <v>866.8</v>
      </c>
      <c r="J9" s="151" t="s">
        <v>393</v>
      </c>
      <c r="K9" s="151" t="s">
        <v>393</v>
      </c>
    </row>
    <row r="10" spans="2:11" x14ac:dyDescent="0.2">
      <c r="B10" s="31">
        <v>1978</v>
      </c>
      <c r="C10" s="154">
        <v>127.3</v>
      </c>
      <c r="D10" s="28">
        <v>356327464</v>
      </c>
      <c r="E10" s="28">
        <v>36278142</v>
      </c>
      <c r="F10" s="151" t="s">
        <v>393</v>
      </c>
      <c r="G10" s="151" t="s">
        <v>393</v>
      </c>
      <c r="H10" s="28">
        <v>392605606</v>
      </c>
      <c r="I10" s="26">
        <v>879.7</v>
      </c>
      <c r="J10" s="151" t="s">
        <v>393</v>
      </c>
      <c r="K10" s="151" t="s">
        <v>393</v>
      </c>
    </row>
    <row r="11" spans="2:11" x14ac:dyDescent="0.2">
      <c r="B11" s="31">
        <v>1979</v>
      </c>
      <c r="C11" s="154">
        <v>121.7</v>
      </c>
      <c r="D11" s="28">
        <v>375383462</v>
      </c>
      <c r="E11" s="28">
        <v>36634974</v>
      </c>
      <c r="F11" s="151" t="s">
        <v>393</v>
      </c>
      <c r="G11" s="151" t="s">
        <v>393</v>
      </c>
      <c r="H11" s="28">
        <v>412018436</v>
      </c>
      <c r="I11" s="26">
        <v>915.1</v>
      </c>
      <c r="J11" s="151" t="s">
        <v>393</v>
      </c>
      <c r="K11" s="151" t="s">
        <v>393</v>
      </c>
    </row>
    <row r="12" spans="2:11" x14ac:dyDescent="0.2">
      <c r="B12" s="31">
        <v>1980</v>
      </c>
      <c r="C12" s="154">
        <v>118.3</v>
      </c>
      <c r="D12" s="28">
        <v>403644637</v>
      </c>
      <c r="E12" s="28">
        <v>46059988</v>
      </c>
      <c r="F12" s="151" t="s">
        <v>393</v>
      </c>
      <c r="G12" s="151" t="s">
        <v>393</v>
      </c>
      <c r="H12" s="28">
        <v>449704625</v>
      </c>
      <c r="I12" s="26">
        <v>990.3</v>
      </c>
      <c r="J12" s="151" t="s">
        <v>393</v>
      </c>
      <c r="K12" s="151" t="s">
        <v>393</v>
      </c>
    </row>
    <row r="13" spans="2:11" x14ac:dyDescent="0.2">
      <c r="B13" s="31">
        <v>1981</v>
      </c>
      <c r="C13" s="154">
        <v>116.7</v>
      </c>
      <c r="D13" s="28">
        <v>412403541</v>
      </c>
      <c r="E13" s="28">
        <v>44138506</v>
      </c>
      <c r="F13" s="151" t="s">
        <v>393</v>
      </c>
      <c r="G13" s="151" t="s">
        <v>393</v>
      </c>
      <c r="H13" s="28">
        <v>456542047</v>
      </c>
      <c r="I13" s="26">
        <v>996.8</v>
      </c>
      <c r="J13" s="151" t="s">
        <v>393</v>
      </c>
      <c r="K13" s="151" t="s">
        <v>393</v>
      </c>
    </row>
    <row r="14" spans="2:11" x14ac:dyDescent="0.2">
      <c r="B14" s="31">
        <v>1982</v>
      </c>
      <c r="C14" s="154">
        <v>115.9</v>
      </c>
      <c r="D14" s="28">
        <v>444626501</v>
      </c>
      <c r="E14" s="28">
        <v>54654483</v>
      </c>
      <c r="F14" s="151" t="s">
        <v>393</v>
      </c>
      <c r="G14" s="151" t="s">
        <v>393</v>
      </c>
      <c r="H14" s="28">
        <v>499280984</v>
      </c>
      <c r="I14" s="26">
        <v>1082.5999999999999</v>
      </c>
      <c r="J14" s="151" t="s">
        <v>393</v>
      </c>
      <c r="K14" s="151" t="s">
        <v>393</v>
      </c>
    </row>
    <row r="15" spans="2:11" x14ac:dyDescent="0.2">
      <c r="B15" s="31">
        <v>1983</v>
      </c>
      <c r="C15" s="154">
        <v>115</v>
      </c>
      <c r="D15" s="28">
        <v>485447768</v>
      </c>
      <c r="E15" s="28">
        <v>49630437</v>
      </c>
      <c r="F15" s="151" t="s">
        <v>393</v>
      </c>
      <c r="G15" s="151" t="s">
        <v>393</v>
      </c>
      <c r="H15" s="28">
        <v>535078205</v>
      </c>
      <c r="I15" s="26">
        <v>1153.4000000000001</v>
      </c>
      <c r="J15" s="151" t="s">
        <v>393</v>
      </c>
      <c r="K15" s="151" t="s">
        <v>393</v>
      </c>
    </row>
    <row r="16" spans="2:11" x14ac:dyDescent="0.2">
      <c r="B16" s="31">
        <v>1984</v>
      </c>
      <c r="C16" s="154">
        <v>114.1</v>
      </c>
      <c r="D16" s="28">
        <v>528881432</v>
      </c>
      <c r="E16" s="28">
        <v>56097853</v>
      </c>
      <c r="F16" s="151" t="s">
        <v>393</v>
      </c>
      <c r="G16" s="151" t="s">
        <v>393</v>
      </c>
      <c r="H16" s="28">
        <v>584979285</v>
      </c>
      <c r="I16" s="26">
        <v>1253.7</v>
      </c>
      <c r="J16" s="151" t="s">
        <v>393</v>
      </c>
      <c r="K16" s="151" t="s">
        <v>393</v>
      </c>
    </row>
    <row r="17" spans="2:11" x14ac:dyDescent="0.2">
      <c r="B17" s="31">
        <v>1985</v>
      </c>
      <c r="C17" s="154">
        <v>112.8</v>
      </c>
      <c r="D17" s="28">
        <v>512408380</v>
      </c>
      <c r="E17" s="28">
        <v>54545457</v>
      </c>
      <c r="F17" s="151" t="s">
        <v>393</v>
      </c>
      <c r="G17" s="151" t="s">
        <v>393</v>
      </c>
      <c r="H17" s="28">
        <v>566953837</v>
      </c>
      <c r="I17" s="26">
        <v>1203.8</v>
      </c>
      <c r="J17" s="151" t="s">
        <v>393</v>
      </c>
      <c r="K17" s="151" t="s">
        <v>393</v>
      </c>
    </row>
    <row r="18" spans="2:11" x14ac:dyDescent="0.2">
      <c r="B18" s="31">
        <v>1986</v>
      </c>
      <c r="C18" s="154">
        <v>111.1</v>
      </c>
      <c r="D18" s="28">
        <v>542191821</v>
      </c>
      <c r="E18" s="28">
        <v>70997484</v>
      </c>
      <c r="F18" s="151" t="s">
        <v>393</v>
      </c>
      <c r="G18" s="151" t="s">
        <v>393</v>
      </c>
      <c r="H18" s="28">
        <v>613189305</v>
      </c>
      <c r="I18" s="26">
        <v>1289.5</v>
      </c>
      <c r="J18" s="151" t="s">
        <v>393</v>
      </c>
      <c r="K18" s="151" t="s">
        <v>393</v>
      </c>
    </row>
    <row r="19" spans="2:11" x14ac:dyDescent="0.2">
      <c r="B19" s="31">
        <v>1987</v>
      </c>
      <c r="C19" s="154">
        <v>110.2</v>
      </c>
      <c r="D19" s="28">
        <v>591399874</v>
      </c>
      <c r="E19" s="28">
        <v>69654644</v>
      </c>
      <c r="F19" s="151" t="s">
        <v>393</v>
      </c>
      <c r="G19" s="151" t="s">
        <v>393</v>
      </c>
      <c r="H19" s="28">
        <v>661054518</v>
      </c>
      <c r="I19" s="26">
        <v>1371.7</v>
      </c>
      <c r="J19" s="151" t="s">
        <v>393</v>
      </c>
      <c r="K19" s="151" t="s">
        <v>393</v>
      </c>
    </row>
    <row r="20" spans="2:11" x14ac:dyDescent="0.2">
      <c r="B20" s="31">
        <v>1988</v>
      </c>
      <c r="C20" s="154">
        <v>109.5</v>
      </c>
      <c r="D20" s="28">
        <v>635189026</v>
      </c>
      <c r="E20" s="28">
        <v>85737454</v>
      </c>
      <c r="F20" s="151" t="s">
        <v>393</v>
      </c>
      <c r="G20" s="151" t="s">
        <v>393</v>
      </c>
      <c r="H20" s="28">
        <v>720926480</v>
      </c>
      <c r="I20" s="26">
        <v>1475</v>
      </c>
      <c r="J20" s="151" t="s">
        <v>393</v>
      </c>
      <c r="K20" s="151" t="s">
        <v>393</v>
      </c>
    </row>
    <row r="21" spans="2:11" x14ac:dyDescent="0.2">
      <c r="B21" s="31">
        <v>1989</v>
      </c>
      <c r="C21" s="154">
        <v>108.7</v>
      </c>
      <c r="D21" s="28">
        <v>651046556</v>
      </c>
      <c r="E21" s="28">
        <v>79765381</v>
      </c>
      <c r="F21" s="151" t="s">
        <v>393</v>
      </c>
      <c r="G21" s="151" t="s">
        <v>393</v>
      </c>
      <c r="H21" s="28">
        <v>730811937</v>
      </c>
      <c r="I21" s="26">
        <v>1472.5</v>
      </c>
      <c r="J21" s="151" t="s">
        <v>393</v>
      </c>
      <c r="K21" s="151" t="s">
        <v>393</v>
      </c>
    </row>
    <row r="22" spans="2:11" x14ac:dyDescent="0.2">
      <c r="B22" s="31">
        <v>1990</v>
      </c>
      <c r="C22" s="154">
        <v>108.2</v>
      </c>
      <c r="D22" s="28">
        <v>721673337</v>
      </c>
      <c r="E22" s="28">
        <v>96135828</v>
      </c>
      <c r="F22" s="151" t="s">
        <v>393</v>
      </c>
      <c r="G22" s="151" t="s">
        <v>393</v>
      </c>
      <c r="H22" s="28">
        <v>817809165</v>
      </c>
      <c r="I22" s="26">
        <v>1620.7</v>
      </c>
      <c r="J22" s="151" t="s">
        <v>393</v>
      </c>
      <c r="K22" s="151" t="s">
        <v>393</v>
      </c>
    </row>
    <row r="23" spans="2:11" x14ac:dyDescent="0.2">
      <c r="B23" s="31">
        <v>1991</v>
      </c>
      <c r="C23" s="154">
        <v>108.4</v>
      </c>
      <c r="D23" s="28">
        <v>796295136</v>
      </c>
      <c r="E23" s="28">
        <v>82855738</v>
      </c>
      <c r="F23" s="151" t="s">
        <v>393</v>
      </c>
      <c r="G23" s="151" t="s">
        <v>393</v>
      </c>
      <c r="H23" s="28">
        <v>848150874</v>
      </c>
      <c r="I23" s="26">
        <v>1656.6</v>
      </c>
      <c r="J23" s="151" t="s">
        <v>393</v>
      </c>
      <c r="K23" s="151" t="s">
        <v>393</v>
      </c>
    </row>
    <row r="24" spans="2:11" x14ac:dyDescent="0.2">
      <c r="B24" s="31">
        <v>1992</v>
      </c>
      <c r="C24" s="154">
        <v>109</v>
      </c>
      <c r="D24" s="28">
        <v>804527209</v>
      </c>
      <c r="E24" s="28">
        <v>102002209</v>
      </c>
      <c r="F24" s="151" t="s">
        <v>393</v>
      </c>
      <c r="G24" s="151" t="s">
        <v>393</v>
      </c>
      <c r="H24" s="28">
        <v>906529418</v>
      </c>
      <c r="I24" s="26">
        <v>1756.4</v>
      </c>
      <c r="J24" s="151" t="s">
        <v>393</v>
      </c>
      <c r="K24" s="151" t="s">
        <v>393</v>
      </c>
    </row>
    <row r="25" spans="2:11" x14ac:dyDescent="0.2">
      <c r="B25" s="31">
        <v>1993</v>
      </c>
      <c r="C25" s="154">
        <v>110.4</v>
      </c>
      <c r="D25" s="28">
        <v>851119932</v>
      </c>
      <c r="E25" s="28">
        <v>88137873</v>
      </c>
      <c r="F25" s="151" t="s">
        <v>393</v>
      </c>
      <c r="G25" s="151" t="s">
        <v>393</v>
      </c>
      <c r="H25" s="28">
        <v>939257805</v>
      </c>
      <c r="I25" s="26">
        <v>1801.9</v>
      </c>
      <c r="J25" s="151" t="s">
        <v>393</v>
      </c>
      <c r="K25" s="151" t="s">
        <v>393</v>
      </c>
    </row>
    <row r="26" spans="2:11" x14ac:dyDescent="0.2">
      <c r="B26" s="31">
        <v>1994</v>
      </c>
      <c r="C26" s="154">
        <v>111.3</v>
      </c>
      <c r="D26" s="28">
        <v>890406502</v>
      </c>
      <c r="E26" s="28">
        <v>89761355</v>
      </c>
      <c r="F26" s="151" t="s">
        <v>393</v>
      </c>
      <c r="G26" s="151" t="s">
        <v>393</v>
      </c>
      <c r="H26" s="28">
        <v>980167857</v>
      </c>
      <c r="I26" s="26">
        <v>1864.5</v>
      </c>
      <c r="J26" s="151" t="s">
        <v>393</v>
      </c>
      <c r="K26" s="151" t="s">
        <v>393</v>
      </c>
    </row>
    <row r="27" spans="2:11" x14ac:dyDescent="0.2">
      <c r="B27" s="31">
        <v>1995</v>
      </c>
      <c r="C27" s="154">
        <v>112.3</v>
      </c>
      <c r="D27" s="28">
        <v>911478886</v>
      </c>
      <c r="E27" s="28">
        <v>83770706</v>
      </c>
      <c r="F27" s="151" t="s">
        <v>393</v>
      </c>
      <c r="G27" s="151" t="s">
        <v>393</v>
      </c>
      <c r="H27" s="28">
        <v>995249592</v>
      </c>
      <c r="I27" s="26">
        <v>1872.3</v>
      </c>
      <c r="J27" s="151" t="s">
        <v>393</v>
      </c>
      <c r="K27" s="151" t="s">
        <v>393</v>
      </c>
    </row>
    <row r="28" spans="2:11" x14ac:dyDescent="0.2">
      <c r="B28" s="31">
        <v>1996</v>
      </c>
      <c r="C28" s="154">
        <v>112.4</v>
      </c>
      <c r="D28" s="28">
        <v>944225821</v>
      </c>
      <c r="E28" s="28">
        <v>96898681</v>
      </c>
      <c r="F28" s="151" t="s">
        <v>393</v>
      </c>
      <c r="G28" s="151" t="s">
        <v>393</v>
      </c>
      <c r="H28" s="28">
        <v>1041124502</v>
      </c>
      <c r="I28" s="26">
        <v>1948.3</v>
      </c>
      <c r="J28" s="151" t="s">
        <v>393</v>
      </c>
      <c r="K28" s="151" t="s">
        <v>393</v>
      </c>
    </row>
    <row r="29" spans="2:11" x14ac:dyDescent="0.2">
      <c r="B29" s="31">
        <v>1997</v>
      </c>
      <c r="C29" s="154">
        <v>112.1</v>
      </c>
      <c r="D29" s="28">
        <v>945627320</v>
      </c>
      <c r="E29" s="28">
        <v>84302826</v>
      </c>
      <c r="F29" s="151" t="s">
        <v>393</v>
      </c>
      <c r="G29" s="151" t="s">
        <v>393</v>
      </c>
      <c r="H29" s="28">
        <v>1029930146</v>
      </c>
      <c r="I29" s="26">
        <v>1916.8</v>
      </c>
      <c r="J29" s="151" t="s">
        <v>393</v>
      </c>
      <c r="K29" s="151" t="s">
        <v>393</v>
      </c>
    </row>
    <row r="30" spans="2:11" x14ac:dyDescent="0.2">
      <c r="B30" s="31">
        <v>1998</v>
      </c>
      <c r="C30" s="154">
        <v>111.4</v>
      </c>
      <c r="D30" s="28">
        <v>967834504</v>
      </c>
      <c r="E30" s="28">
        <v>90914334</v>
      </c>
      <c r="F30" s="151" t="s">
        <v>393</v>
      </c>
      <c r="G30" s="151" t="s">
        <v>393</v>
      </c>
      <c r="H30" s="28">
        <v>1058748838</v>
      </c>
      <c r="I30" s="26">
        <v>1959.9</v>
      </c>
      <c r="J30" s="151" t="s">
        <v>393</v>
      </c>
      <c r="K30" s="151" t="s">
        <v>393</v>
      </c>
    </row>
    <row r="31" spans="2:11" x14ac:dyDescent="0.2">
      <c r="B31" s="31">
        <v>1999</v>
      </c>
      <c r="C31" s="154">
        <v>111.1</v>
      </c>
      <c r="D31" s="28">
        <v>969214141</v>
      </c>
      <c r="E31" s="28">
        <v>85999776</v>
      </c>
      <c r="F31" s="151" t="s">
        <v>393</v>
      </c>
      <c r="G31" s="151" t="s">
        <v>393</v>
      </c>
      <c r="H31" s="28">
        <v>1055213917</v>
      </c>
      <c r="I31" s="26">
        <v>1935.3</v>
      </c>
      <c r="J31" s="151" t="s">
        <v>393</v>
      </c>
      <c r="K31" s="151" t="s">
        <v>393</v>
      </c>
    </row>
    <row r="32" spans="2:11" x14ac:dyDescent="0.2">
      <c r="B32" s="31">
        <v>2000</v>
      </c>
      <c r="C32" s="154">
        <v>110.4</v>
      </c>
      <c r="D32" s="28">
        <v>1015053338</v>
      </c>
      <c r="E32" s="28">
        <v>100877708</v>
      </c>
      <c r="F32" s="151" t="s">
        <v>393</v>
      </c>
      <c r="G32" s="151" t="s">
        <v>393</v>
      </c>
      <c r="H32" s="28">
        <v>1115931046</v>
      </c>
      <c r="I32" s="26">
        <v>2038.4</v>
      </c>
      <c r="J32" s="151" t="s">
        <v>393</v>
      </c>
      <c r="K32" s="151" t="s">
        <v>393</v>
      </c>
    </row>
    <row r="33" spans="2:14" x14ac:dyDescent="0.2">
      <c r="B33" s="31">
        <v>2001</v>
      </c>
      <c r="C33" s="154">
        <v>110.2</v>
      </c>
      <c r="D33" s="28">
        <v>1035902968</v>
      </c>
      <c r="E33" s="28">
        <v>102855380</v>
      </c>
      <c r="F33" s="151" t="s">
        <v>393</v>
      </c>
      <c r="G33" s="151" t="s">
        <v>393</v>
      </c>
      <c r="H33" s="28">
        <v>1138758348</v>
      </c>
      <c r="I33" s="26">
        <v>2058.3000000000002</v>
      </c>
      <c r="J33" s="151" t="s">
        <v>393</v>
      </c>
      <c r="K33" s="151" t="s">
        <v>393</v>
      </c>
    </row>
    <row r="34" spans="2:14" x14ac:dyDescent="0.2">
      <c r="B34" s="31">
        <v>2002</v>
      </c>
      <c r="C34" s="154">
        <v>109.4</v>
      </c>
      <c r="D34" s="28">
        <v>1079516348</v>
      </c>
      <c r="E34" s="28">
        <v>96137121</v>
      </c>
      <c r="F34" s="151" t="s">
        <v>393</v>
      </c>
      <c r="G34" s="151" t="s">
        <v>393</v>
      </c>
      <c r="H34" s="28">
        <v>1175653469</v>
      </c>
      <c r="I34" s="26">
        <v>2100.1</v>
      </c>
      <c r="J34" s="151" t="s">
        <v>393</v>
      </c>
      <c r="K34" s="151" t="s">
        <v>393</v>
      </c>
    </row>
    <row r="35" spans="2:14" x14ac:dyDescent="0.2">
      <c r="B35" s="31">
        <v>2003</v>
      </c>
      <c r="C35" s="154">
        <v>109.2</v>
      </c>
      <c r="D35" s="28">
        <v>1132144512</v>
      </c>
      <c r="E35" s="28">
        <v>110499034</v>
      </c>
      <c r="F35" s="151" t="s">
        <v>393</v>
      </c>
      <c r="G35" s="151" t="s">
        <v>393</v>
      </c>
      <c r="H35" s="28">
        <v>1242643534</v>
      </c>
      <c r="I35" s="26">
        <v>2200.1</v>
      </c>
      <c r="J35" s="151" t="s">
        <v>393</v>
      </c>
      <c r="K35" s="151" t="s">
        <v>393</v>
      </c>
    </row>
    <row r="36" spans="2:14" x14ac:dyDescent="0.2">
      <c r="B36" s="31">
        <v>2004</v>
      </c>
      <c r="C36" s="154">
        <v>108.8</v>
      </c>
      <c r="D36" s="28">
        <v>1153360435</v>
      </c>
      <c r="E36" s="28">
        <v>122883519</v>
      </c>
      <c r="F36" s="151" t="s">
        <v>393</v>
      </c>
      <c r="G36" s="151" t="s">
        <v>393</v>
      </c>
      <c r="H36" s="28">
        <v>1276243954</v>
      </c>
      <c r="I36" s="26">
        <v>2242.6999999999998</v>
      </c>
      <c r="J36" s="151" t="s">
        <v>393</v>
      </c>
      <c r="K36" s="151" t="s">
        <v>393</v>
      </c>
    </row>
    <row r="37" spans="2:14" x14ac:dyDescent="0.2">
      <c r="B37" s="31">
        <v>2005</v>
      </c>
      <c r="C37" s="154">
        <v>107.9</v>
      </c>
      <c r="D37" s="28">
        <v>1170617713</v>
      </c>
      <c r="E37" s="28">
        <v>139333509</v>
      </c>
      <c r="F37" s="151" t="s">
        <v>393</v>
      </c>
      <c r="G37" s="151" t="s">
        <v>393</v>
      </c>
      <c r="H37" s="28">
        <v>1309951209</v>
      </c>
      <c r="I37" s="26">
        <v>2283.5</v>
      </c>
      <c r="J37" s="151" t="s">
        <v>393</v>
      </c>
      <c r="K37" s="151" t="s">
        <v>393</v>
      </c>
    </row>
    <row r="38" spans="2:14" x14ac:dyDescent="0.2">
      <c r="B38" s="31">
        <v>2006</v>
      </c>
      <c r="C38" s="154">
        <v>106.8</v>
      </c>
      <c r="D38" s="28">
        <v>1219783368</v>
      </c>
      <c r="E38" s="28">
        <v>161788461</v>
      </c>
      <c r="F38" s="151" t="s">
        <v>393</v>
      </c>
      <c r="G38" s="151" t="s">
        <v>393</v>
      </c>
      <c r="H38" s="28">
        <v>1381571832</v>
      </c>
      <c r="I38" s="26">
        <v>2384.1</v>
      </c>
      <c r="J38" s="151" t="s">
        <v>393</v>
      </c>
      <c r="K38" s="151" t="s">
        <v>393</v>
      </c>
    </row>
    <row r="39" spans="2:14" x14ac:dyDescent="0.2">
      <c r="B39" s="31">
        <v>2007</v>
      </c>
      <c r="C39" s="154">
        <v>106.5</v>
      </c>
      <c r="D39" s="28">
        <v>1279545203</v>
      </c>
      <c r="E39" s="28">
        <v>181966104</v>
      </c>
      <c r="F39" s="151" t="s">
        <v>393</v>
      </c>
      <c r="G39" s="151" t="s">
        <v>393</v>
      </c>
      <c r="H39" s="28">
        <v>1461511304</v>
      </c>
      <c r="I39" s="26">
        <v>2490.6999999999998</v>
      </c>
      <c r="J39" s="151" t="s">
        <v>393</v>
      </c>
      <c r="K39" s="151" t="s">
        <v>393</v>
      </c>
    </row>
    <row r="40" spans="2:14" x14ac:dyDescent="0.2">
      <c r="B40" s="31">
        <v>2008</v>
      </c>
      <c r="C40" s="154">
        <v>104.8</v>
      </c>
      <c r="D40" s="28">
        <v>1352673616</v>
      </c>
      <c r="E40" s="28">
        <v>202026293</v>
      </c>
      <c r="F40" s="151" t="s">
        <v>393</v>
      </c>
      <c r="G40" s="151" t="s">
        <v>393</v>
      </c>
      <c r="H40" s="28">
        <v>1554699915</v>
      </c>
      <c r="I40" s="26">
        <v>2606.8000000000002</v>
      </c>
      <c r="J40" s="151" t="s">
        <v>393</v>
      </c>
      <c r="K40" s="151" t="s">
        <v>393</v>
      </c>
    </row>
    <row r="41" spans="2:14" x14ac:dyDescent="0.2">
      <c r="B41" s="31">
        <v>2009</v>
      </c>
      <c r="C41" s="154">
        <v>103.9</v>
      </c>
      <c r="D41" s="28">
        <v>1364576460</v>
      </c>
      <c r="E41" s="28">
        <v>157910281</v>
      </c>
      <c r="F41" s="151" t="s">
        <v>393</v>
      </c>
      <c r="G41" s="151" t="s">
        <v>393</v>
      </c>
      <c r="H41" s="28">
        <v>1522486732</v>
      </c>
      <c r="I41" s="26">
        <v>2519.6</v>
      </c>
      <c r="J41" s="151" t="s">
        <v>393</v>
      </c>
      <c r="K41" s="151" t="s">
        <v>393</v>
      </c>
      <c r="M41" s="117"/>
      <c r="N41" s="117"/>
    </row>
    <row r="42" spans="2:14" x14ac:dyDescent="0.2">
      <c r="B42" s="31">
        <v>2010</v>
      </c>
      <c r="C42" s="154">
        <v>103.3</v>
      </c>
      <c r="D42" s="28">
        <v>1381596280</v>
      </c>
      <c r="E42" s="28">
        <v>161516459</v>
      </c>
      <c r="F42" s="151" t="s">
        <v>393</v>
      </c>
      <c r="G42" s="151" t="s">
        <v>393</v>
      </c>
      <c r="H42" s="28">
        <v>1543112737</v>
      </c>
      <c r="I42" s="26">
        <v>2518.9</v>
      </c>
      <c r="J42" s="151" t="s">
        <v>393</v>
      </c>
      <c r="K42" s="151" t="s">
        <v>393</v>
      </c>
      <c r="M42" s="117"/>
      <c r="N42" s="117"/>
    </row>
    <row r="43" spans="2:14" x14ac:dyDescent="0.2">
      <c r="B43" s="31">
        <v>2011</v>
      </c>
      <c r="C43" s="154">
        <v>103</v>
      </c>
      <c r="D43" s="28">
        <v>1425430852</v>
      </c>
      <c r="E43" s="28">
        <v>176892308</v>
      </c>
      <c r="F43" s="151" t="s">
        <v>393</v>
      </c>
      <c r="G43" s="151" t="s">
        <v>393</v>
      </c>
      <c r="H43" s="28">
        <v>1602323146</v>
      </c>
      <c r="I43" s="26">
        <v>2578.6</v>
      </c>
      <c r="J43" s="151" t="s">
        <v>393</v>
      </c>
      <c r="K43" s="151" t="s">
        <v>393</v>
      </c>
    </row>
    <row r="44" spans="2:14" x14ac:dyDescent="0.2">
      <c r="B44" s="31">
        <v>2012</v>
      </c>
      <c r="C44" s="154">
        <v>103.2</v>
      </c>
      <c r="D44" s="28">
        <v>1471855174</v>
      </c>
      <c r="E44" s="28">
        <v>171053762</v>
      </c>
      <c r="F44" s="151" t="s">
        <v>393</v>
      </c>
      <c r="G44" s="151" t="s">
        <v>393</v>
      </c>
      <c r="H44" s="28">
        <v>1642908938</v>
      </c>
      <c r="I44" s="26">
        <v>2616.5</v>
      </c>
      <c r="J44" s="151" t="s">
        <v>393</v>
      </c>
      <c r="K44" s="151" t="s">
        <v>393</v>
      </c>
    </row>
    <row r="45" spans="2:14" x14ac:dyDescent="0.2">
      <c r="B45" s="31">
        <v>2013</v>
      </c>
      <c r="C45" s="154">
        <v>103.6</v>
      </c>
      <c r="D45" s="28">
        <v>1507840027</v>
      </c>
      <c r="E45" s="28">
        <v>179907350</v>
      </c>
      <c r="F45" s="151" t="s">
        <v>393</v>
      </c>
      <c r="G45" s="151" t="s">
        <v>393</v>
      </c>
      <c r="H45" s="28">
        <v>1687747374</v>
      </c>
      <c r="I45" s="26">
        <v>2654.5</v>
      </c>
      <c r="J45" s="151" t="s">
        <v>393</v>
      </c>
      <c r="K45" s="151" t="s">
        <v>393</v>
      </c>
    </row>
    <row r="46" spans="2:14" s="46" customFormat="1" x14ac:dyDescent="0.2">
      <c r="B46" s="31">
        <v>2014</v>
      </c>
      <c r="C46" s="154">
        <v>103.7</v>
      </c>
      <c r="D46" s="28">
        <v>1520693342</v>
      </c>
      <c r="E46" s="28">
        <v>182818398</v>
      </c>
      <c r="F46" s="151" t="s">
        <v>393</v>
      </c>
      <c r="G46" s="151" t="s">
        <v>393</v>
      </c>
      <c r="H46" s="28">
        <v>1703511739</v>
      </c>
      <c r="I46" s="26">
        <v>2641.8</v>
      </c>
      <c r="J46" s="151" t="s">
        <v>393</v>
      </c>
      <c r="K46" s="151" t="s">
        <v>393</v>
      </c>
    </row>
    <row r="47" spans="2:14" s="126" customFormat="1" x14ac:dyDescent="0.2">
      <c r="B47" s="31">
        <v>2015</v>
      </c>
      <c r="C47" s="154">
        <v>104.3</v>
      </c>
      <c r="D47" s="28">
        <v>1511364328</v>
      </c>
      <c r="E47" s="28">
        <v>175431818</v>
      </c>
      <c r="F47" s="28">
        <v>30008705</v>
      </c>
      <c r="G47" s="28">
        <v>10181176</v>
      </c>
      <c r="H47" s="151" t="s">
        <v>393</v>
      </c>
      <c r="I47" s="151" t="s">
        <v>393</v>
      </c>
      <c r="J47" s="28">
        <v>1726986013</v>
      </c>
      <c r="K47" s="26">
        <v>2643.4</v>
      </c>
      <c r="L47" s="157"/>
      <c r="N47" s="157"/>
    </row>
    <row r="48" spans="2:14" x14ac:dyDescent="0.2">
      <c r="B48" s="31">
        <v>2016</v>
      </c>
      <c r="C48" s="155">
        <v>104.9</v>
      </c>
      <c r="D48" s="28">
        <v>1544443155</v>
      </c>
      <c r="E48" s="28">
        <v>139405405</v>
      </c>
      <c r="F48" s="28">
        <v>32466589</v>
      </c>
      <c r="G48" s="28">
        <v>9979984</v>
      </c>
      <c r="H48" s="151" t="s">
        <v>393</v>
      </c>
      <c r="I48" s="151" t="s">
        <v>393</v>
      </c>
      <c r="J48" s="28">
        <v>1726295133</v>
      </c>
      <c r="K48" s="26">
        <v>2606.8000000000002</v>
      </c>
      <c r="L48" s="157"/>
      <c r="N48" s="5"/>
    </row>
    <row r="49" spans="2:14" s="126" customFormat="1" x14ac:dyDescent="0.2">
      <c r="B49" s="31">
        <v>2017</v>
      </c>
      <c r="C49" s="155">
        <v>103</v>
      </c>
      <c r="D49" s="28">
        <v>1580750133</v>
      </c>
      <c r="E49" s="28">
        <v>153646901</v>
      </c>
      <c r="F49" s="28">
        <v>33601849</v>
      </c>
      <c r="G49" s="28">
        <v>20212347</v>
      </c>
      <c r="H49" s="151" t="s">
        <v>393</v>
      </c>
      <c r="I49" s="151" t="s">
        <v>393</v>
      </c>
      <c r="J49" s="28">
        <v>1788211227</v>
      </c>
      <c r="K49" s="26">
        <v>2668.8</v>
      </c>
      <c r="L49" s="157"/>
      <c r="N49" s="5"/>
    </row>
    <row r="50" spans="2:14" s="46" customFormat="1" x14ac:dyDescent="0.2">
      <c r="B50" s="44"/>
      <c r="C50" s="44"/>
      <c r="D50" s="44"/>
      <c r="E50" s="44"/>
      <c r="F50" s="126"/>
      <c r="G50" s="126"/>
      <c r="H50" s="44"/>
      <c r="I50" s="44"/>
    </row>
    <row r="51" spans="2:14" s="126" customFormat="1" ht="12" customHeight="1" x14ac:dyDescent="0.2">
      <c r="B51" s="211" t="s">
        <v>392</v>
      </c>
      <c r="C51" s="212"/>
      <c r="D51" s="212"/>
      <c r="E51" s="212"/>
      <c r="F51" s="212"/>
      <c r="G51" s="212"/>
      <c r="H51" s="212"/>
      <c r="I51" s="212"/>
      <c r="J51" s="212"/>
      <c r="K51" s="212"/>
    </row>
    <row r="52" spans="2:14" ht="13.5" customHeight="1" x14ac:dyDescent="0.2">
      <c r="B52" s="128" t="s">
        <v>403</v>
      </c>
      <c r="C52" s="127"/>
      <c r="D52" s="127"/>
      <c r="E52" s="127"/>
    </row>
    <row r="53" spans="2:14" ht="35.25" customHeight="1" x14ac:dyDescent="0.2">
      <c r="B53" s="207" t="s">
        <v>400</v>
      </c>
      <c r="C53" s="208"/>
      <c r="D53" s="208"/>
      <c r="E53" s="208"/>
      <c r="F53" s="208"/>
      <c r="G53" s="208"/>
      <c r="H53" s="208"/>
      <c r="I53" s="208"/>
      <c r="J53" s="208"/>
      <c r="K53" s="208"/>
    </row>
  </sheetData>
  <mergeCells count="11">
    <mergeCell ref="B53:K53"/>
    <mergeCell ref="J4:K4"/>
    <mergeCell ref="B51:K51"/>
    <mergeCell ref="B1:J1"/>
    <mergeCell ref="E4:E5"/>
    <mergeCell ref="H4:I4"/>
    <mergeCell ref="B4:B5"/>
    <mergeCell ref="C4:C5"/>
    <mergeCell ref="D4:D5"/>
    <mergeCell ref="F4:F5"/>
    <mergeCell ref="G4:G5"/>
  </mergeCells>
  <phoneticPr fontId="14" type="noConversion"/>
  <pageMargins left="0.70866141732283472" right="0.70866141732283472" top="0.74803149606299213" bottom="0.74803149606299213" header="0.31496062992125984" footer="0.31496062992125984"/>
  <pageSetup paperSize="9" scale="70" orientation="landscape" r:id="rId1"/>
  <headerFooter alignWithMargins="0">
    <oddHeader>&amp;L&amp;G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N488"/>
  <sheetViews>
    <sheetView zoomScale="70" zoomScaleNormal="70" workbookViewId="0">
      <selection activeCell="A2" sqref="A2"/>
    </sheetView>
  </sheetViews>
  <sheetFormatPr baseColWidth="10" defaultColWidth="11.42578125" defaultRowHeight="12.75" x14ac:dyDescent="0.2"/>
  <cols>
    <col min="1" max="1" width="4.7109375" style="46" customWidth="1"/>
    <col min="2" max="2" width="12.5703125" style="46" customWidth="1"/>
    <col min="3" max="3" width="23.7109375" style="46" customWidth="1"/>
    <col min="4" max="14" width="13.7109375" style="46" customWidth="1"/>
    <col min="15" max="16384" width="11.42578125" style="46"/>
  </cols>
  <sheetData>
    <row r="1" spans="2:14" ht="15.75" x14ac:dyDescent="0.2">
      <c r="B1" s="33" t="str">
        <f>Inhaltsverzeichnis!B25&amp;" "&amp;Inhaltsverzeichnis!C25&amp;": "&amp;Inhaltsverzeichnis!E25</f>
        <v>Tabelle 5: Funktionale Gliederung der Erfolgsrechnung, Aufwand 2017 (in 1'000 Franken)</v>
      </c>
      <c r="C1" s="34"/>
    </row>
    <row r="2" spans="2:14" ht="12.75" customHeight="1" x14ac:dyDescent="0.2">
      <c r="B2" s="186" t="s">
        <v>432</v>
      </c>
      <c r="C2" s="130"/>
    </row>
    <row r="3" spans="2:14" s="126" customFormat="1" ht="12.75" customHeight="1" x14ac:dyDescent="0.2">
      <c r="B3" s="186"/>
      <c r="C3" s="130"/>
    </row>
    <row r="4" spans="2:14" ht="12.75" customHeight="1" x14ac:dyDescent="0.2"/>
    <row r="5" spans="2:14" ht="45" customHeight="1" x14ac:dyDescent="0.2">
      <c r="B5" s="97" t="s">
        <v>53</v>
      </c>
      <c r="C5" s="97" t="s">
        <v>34</v>
      </c>
      <c r="D5" s="169" t="s">
        <v>0</v>
      </c>
      <c r="E5" s="169" t="s">
        <v>1</v>
      </c>
      <c r="F5" s="169" t="s">
        <v>2</v>
      </c>
      <c r="G5" s="169" t="s">
        <v>12</v>
      </c>
      <c r="H5" s="169" t="s">
        <v>3</v>
      </c>
      <c r="I5" s="169" t="s">
        <v>17</v>
      </c>
      <c r="J5" s="169" t="s">
        <v>18</v>
      </c>
      <c r="K5" s="169" t="s">
        <v>39</v>
      </c>
      <c r="L5" s="169" t="s">
        <v>336</v>
      </c>
      <c r="M5" s="169" t="s">
        <v>13</v>
      </c>
      <c r="N5" s="169" t="s">
        <v>14</v>
      </c>
    </row>
    <row r="6" spans="2:14" s="11" customFormat="1" ht="20.100000000000001" customHeight="1" x14ac:dyDescent="0.2">
      <c r="B6" s="47">
        <v>4335</v>
      </c>
      <c r="C6" s="48" t="s">
        <v>11</v>
      </c>
      <c r="D6" s="49">
        <v>390716.75227000006</v>
      </c>
      <c r="E6" s="49">
        <v>250823.74332000001</v>
      </c>
      <c r="F6" s="49">
        <v>916656.48553999991</v>
      </c>
      <c r="G6" s="49">
        <v>131796.35165999999</v>
      </c>
      <c r="H6" s="49">
        <v>154092.22282</v>
      </c>
      <c r="I6" s="49">
        <v>502451.82832000003</v>
      </c>
      <c r="J6" s="49">
        <v>199836.82316000003</v>
      </c>
      <c r="K6" s="49">
        <v>294390.41083000001</v>
      </c>
      <c r="L6" s="49">
        <v>142431.61354999998</v>
      </c>
      <c r="M6" s="49">
        <v>200236.28282999998</v>
      </c>
      <c r="N6" s="49">
        <v>3183432.5143000004</v>
      </c>
    </row>
    <row r="7" spans="2:14" s="11" customFormat="1" ht="20.100000000000001" customHeight="1" x14ac:dyDescent="0.2">
      <c r="B7" s="47">
        <v>4019</v>
      </c>
      <c r="C7" s="48" t="s">
        <v>54</v>
      </c>
      <c r="D7" s="49">
        <v>43927.137290000006</v>
      </c>
      <c r="E7" s="49">
        <v>24656.795990000006</v>
      </c>
      <c r="F7" s="49">
        <v>92873.620219999983</v>
      </c>
      <c r="G7" s="49">
        <v>23616.362079999995</v>
      </c>
      <c r="H7" s="49">
        <v>32238.518809999994</v>
      </c>
      <c r="I7" s="49">
        <v>72418.373640000005</v>
      </c>
      <c r="J7" s="49">
        <v>30263.606720000007</v>
      </c>
      <c r="K7" s="49">
        <v>33196.587739999995</v>
      </c>
      <c r="L7" s="49">
        <v>11459.227319999998</v>
      </c>
      <c r="M7" s="49">
        <v>20561.157859999999</v>
      </c>
      <c r="N7" s="49">
        <v>385211.38767000003</v>
      </c>
    </row>
    <row r="8" spans="2:14" s="11" customFormat="1" x14ac:dyDescent="0.2">
      <c r="B8" s="62">
        <v>4001</v>
      </c>
      <c r="C8" s="11" t="s">
        <v>4</v>
      </c>
      <c r="D8" s="61">
        <v>18560.57559</v>
      </c>
      <c r="E8" s="61">
        <v>11101.66531</v>
      </c>
      <c r="F8" s="61">
        <v>26366.169739999998</v>
      </c>
      <c r="G8" s="61">
        <v>14439.582410000001</v>
      </c>
      <c r="H8" s="61">
        <v>21837.296059999997</v>
      </c>
      <c r="I8" s="61">
        <v>22950.657170000002</v>
      </c>
      <c r="J8" s="61">
        <v>15880.581699999999</v>
      </c>
      <c r="K8" s="61">
        <v>10100.45593</v>
      </c>
      <c r="L8" s="61">
        <v>606.41049999999996</v>
      </c>
      <c r="M8" s="61">
        <v>9090.8542099999995</v>
      </c>
      <c r="N8" s="61">
        <v>150934.24862</v>
      </c>
    </row>
    <row r="9" spans="2:14" s="11" customFormat="1" x14ac:dyDescent="0.2">
      <c r="B9" s="62">
        <v>4002</v>
      </c>
      <c r="C9" s="11" t="s">
        <v>55</v>
      </c>
      <c r="D9" s="61">
        <v>709.04998999999998</v>
      </c>
      <c r="E9" s="61">
        <v>356.19565</v>
      </c>
      <c r="F9" s="61">
        <v>2311.1821500000001</v>
      </c>
      <c r="G9" s="61">
        <v>318.79894999999999</v>
      </c>
      <c r="H9" s="61">
        <v>250.53455</v>
      </c>
      <c r="I9" s="61">
        <v>831.54549999999995</v>
      </c>
      <c r="J9" s="61">
        <v>484.48829999999998</v>
      </c>
      <c r="K9" s="61">
        <v>804.52440000000001</v>
      </c>
      <c r="L9" s="61">
        <v>59.881749999999997</v>
      </c>
      <c r="M9" s="61">
        <v>837.35980000000006</v>
      </c>
      <c r="N9" s="61">
        <v>6963.5610399999996</v>
      </c>
    </row>
    <row r="10" spans="2:14" s="11" customFormat="1" x14ac:dyDescent="0.2">
      <c r="B10" s="62">
        <v>4003</v>
      </c>
      <c r="C10" s="11" t="s">
        <v>264</v>
      </c>
      <c r="D10" s="61">
        <v>3316.4867000000004</v>
      </c>
      <c r="E10" s="61">
        <v>4089.3771399999996</v>
      </c>
      <c r="F10" s="61">
        <v>8737.503709999999</v>
      </c>
      <c r="G10" s="61">
        <v>1441.7847199999999</v>
      </c>
      <c r="H10" s="61">
        <v>1565.2601999999999</v>
      </c>
      <c r="I10" s="61">
        <v>7497.0410999999995</v>
      </c>
      <c r="J10" s="61">
        <v>1702.7336</v>
      </c>
      <c r="K10" s="61">
        <v>3459.0063899999996</v>
      </c>
      <c r="L10" s="61">
        <v>23.7486</v>
      </c>
      <c r="M10" s="61">
        <v>1842.3323600000001</v>
      </c>
      <c r="N10" s="61">
        <v>33675.274520000006</v>
      </c>
    </row>
    <row r="11" spans="2:14" s="11" customFormat="1" x14ac:dyDescent="0.2">
      <c r="B11" s="62">
        <v>4004</v>
      </c>
      <c r="C11" s="11" t="s">
        <v>56</v>
      </c>
      <c r="D11" s="61">
        <v>709.74784999999997</v>
      </c>
      <c r="E11" s="61">
        <v>295.70405999999997</v>
      </c>
      <c r="F11" s="61">
        <v>771.13456000000008</v>
      </c>
      <c r="G11" s="61">
        <v>54.280900000000003</v>
      </c>
      <c r="H11" s="61">
        <v>97.736149999999995</v>
      </c>
      <c r="I11" s="61">
        <v>443.86379999999997</v>
      </c>
      <c r="J11" s="61">
        <v>339.05176</v>
      </c>
      <c r="K11" s="61">
        <v>471.93859999999995</v>
      </c>
      <c r="L11" s="61">
        <v>53.446400000000004</v>
      </c>
      <c r="M11" s="61">
        <v>322.09530000000001</v>
      </c>
      <c r="N11" s="61">
        <v>3558.9993799999997</v>
      </c>
    </row>
    <row r="12" spans="2:14" s="11" customFormat="1" x14ac:dyDescent="0.2">
      <c r="B12" s="62">
        <v>4005</v>
      </c>
      <c r="C12" s="11" t="s">
        <v>265</v>
      </c>
      <c r="D12" s="61">
        <v>2150.0312399999998</v>
      </c>
      <c r="E12" s="61">
        <v>740.17469999999992</v>
      </c>
      <c r="F12" s="61">
        <v>4401.8760600000005</v>
      </c>
      <c r="G12" s="61">
        <v>196.86973</v>
      </c>
      <c r="H12" s="61">
        <v>658.8492</v>
      </c>
      <c r="I12" s="61">
        <v>3329.7530400000001</v>
      </c>
      <c r="J12" s="61">
        <v>787.57065</v>
      </c>
      <c r="K12" s="61">
        <v>1881.64255</v>
      </c>
      <c r="L12" s="61">
        <v>130.63319999999999</v>
      </c>
      <c r="M12" s="61">
        <v>1717.0527999999999</v>
      </c>
      <c r="N12" s="61">
        <v>15994.453170000003</v>
      </c>
    </row>
    <row r="13" spans="2:14" s="11" customFormat="1" x14ac:dyDescent="0.2">
      <c r="B13" s="62">
        <v>4006</v>
      </c>
      <c r="C13" s="11" t="s">
        <v>57</v>
      </c>
      <c r="D13" s="61">
        <v>3322.3836000000001</v>
      </c>
      <c r="E13" s="61">
        <v>1669.09384</v>
      </c>
      <c r="F13" s="61">
        <v>9204.35808</v>
      </c>
      <c r="G13" s="61">
        <v>788.46344999999997</v>
      </c>
      <c r="H13" s="61">
        <v>1503.4556</v>
      </c>
      <c r="I13" s="61">
        <v>4642.0357899999999</v>
      </c>
      <c r="J13" s="61">
        <v>2314.9238500000001</v>
      </c>
      <c r="K13" s="61">
        <v>3032.377</v>
      </c>
      <c r="L13" s="61">
        <v>323.44375000000002</v>
      </c>
      <c r="M13" s="61">
        <v>1509.2641199999998</v>
      </c>
      <c r="N13" s="61">
        <v>28309.799080000001</v>
      </c>
    </row>
    <row r="14" spans="2:14" s="11" customFormat="1" x14ac:dyDescent="0.2">
      <c r="B14" s="62">
        <v>4007</v>
      </c>
      <c r="C14" s="11" t="s">
        <v>58</v>
      </c>
      <c r="D14" s="61">
        <v>959.56885</v>
      </c>
      <c r="E14" s="61">
        <v>308.77767999999998</v>
      </c>
      <c r="F14" s="61">
        <v>2393.7197700000002</v>
      </c>
      <c r="G14" s="61">
        <v>58.041449999999998</v>
      </c>
      <c r="H14" s="61">
        <v>310.84219999999999</v>
      </c>
      <c r="I14" s="61">
        <v>1048.52395</v>
      </c>
      <c r="J14" s="61">
        <v>508.55626000000001</v>
      </c>
      <c r="K14" s="61">
        <v>951.45889999999997</v>
      </c>
      <c r="L14" s="61">
        <v>143.33045000000001</v>
      </c>
      <c r="M14" s="61">
        <v>700.75301000000002</v>
      </c>
      <c r="N14" s="61">
        <v>7383.5725200000006</v>
      </c>
    </row>
    <row r="15" spans="2:14" s="11" customFormat="1" x14ac:dyDescent="0.2">
      <c r="B15" s="62">
        <v>4008</v>
      </c>
      <c r="C15" s="11" t="s">
        <v>59</v>
      </c>
      <c r="D15" s="61">
        <v>2818.9079999999999</v>
      </c>
      <c r="E15" s="61">
        <v>1138.89085</v>
      </c>
      <c r="F15" s="61">
        <v>8243.2715000000007</v>
      </c>
      <c r="G15" s="61">
        <v>809.90144999999995</v>
      </c>
      <c r="H15" s="61">
        <v>1028.7224000000001</v>
      </c>
      <c r="I15" s="61">
        <v>4251.0669700000008</v>
      </c>
      <c r="J15" s="61">
        <v>1707.00055</v>
      </c>
      <c r="K15" s="61">
        <v>3366.6425200000003</v>
      </c>
      <c r="L15" s="61">
        <v>194.0744</v>
      </c>
      <c r="M15" s="61">
        <v>790.24876000000006</v>
      </c>
      <c r="N15" s="61">
        <v>24348.727400000003</v>
      </c>
    </row>
    <row r="16" spans="2:14" s="11" customFormat="1" x14ac:dyDescent="0.2">
      <c r="B16" s="62">
        <v>4009</v>
      </c>
      <c r="C16" s="11" t="s">
        <v>60</v>
      </c>
      <c r="D16" s="61">
        <v>1336.0598500000001</v>
      </c>
      <c r="E16" s="61">
        <v>572.14939000000004</v>
      </c>
      <c r="F16" s="61">
        <v>4908.1139499999999</v>
      </c>
      <c r="G16" s="61">
        <v>178.13695000000001</v>
      </c>
      <c r="H16" s="61">
        <v>782.47519999999997</v>
      </c>
      <c r="I16" s="61">
        <v>2626.7538500000001</v>
      </c>
      <c r="J16" s="61">
        <v>1258.44371</v>
      </c>
      <c r="K16" s="61">
        <v>1593.26052</v>
      </c>
      <c r="L16" s="61">
        <v>2823.3923999999997</v>
      </c>
      <c r="M16" s="61">
        <v>558.89224000000002</v>
      </c>
      <c r="N16" s="61">
        <v>16637.678060000002</v>
      </c>
    </row>
    <row r="17" spans="2:14" s="11" customFormat="1" x14ac:dyDescent="0.2">
      <c r="B17" s="62">
        <v>4010</v>
      </c>
      <c r="C17" s="11" t="s">
        <v>61</v>
      </c>
      <c r="D17" s="61">
        <v>3274.66084</v>
      </c>
      <c r="E17" s="61">
        <v>1847.2956199999999</v>
      </c>
      <c r="F17" s="61">
        <v>8572.8375199999991</v>
      </c>
      <c r="G17" s="61">
        <v>1526.30936</v>
      </c>
      <c r="H17" s="61">
        <v>1500.5863999999999</v>
      </c>
      <c r="I17" s="61">
        <v>8061.9367200000006</v>
      </c>
      <c r="J17" s="61">
        <v>1749.2079899999997</v>
      </c>
      <c r="K17" s="61">
        <v>3097.00783</v>
      </c>
      <c r="L17" s="61">
        <v>7053.5199199999997</v>
      </c>
      <c r="M17" s="61">
        <v>1308.98696</v>
      </c>
      <c r="N17" s="61">
        <v>37992.349160000005</v>
      </c>
    </row>
    <row r="18" spans="2:14" s="11" customFormat="1" x14ac:dyDescent="0.2">
      <c r="B18" s="62">
        <v>4012</v>
      </c>
      <c r="C18" s="11" t="s">
        <v>62</v>
      </c>
      <c r="D18" s="61">
        <v>4965.5049200000003</v>
      </c>
      <c r="E18" s="61">
        <v>1922.271</v>
      </c>
      <c r="F18" s="61">
        <v>12560.206829999999</v>
      </c>
      <c r="G18" s="61">
        <v>3105.0251499999999</v>
      </c>
      <c r="H18" s="61">
        <v>1708.3705</v>
      </c>
      <c r="I18" s="61">
        <v>12422.92556</v>
      </c>
      <c r="J18" s="61">
        <v>2620.7303500000003</v>
      </c>
      <c r="K18" s="61">
        <v>2856.2097999999996</v>
      </c>
      <c r="L18" s="61">
        <v>29.028599999999997</v>
      </c>
      <c r="M18" s="61">
        <v>1137.4743699999999</v>
      </c>
      <c r="N18" s="61">
        <v>43327.747080000001</v>
      </c>
    </row>
    <row r="19" spans="2:14" s="11" customFormat="1" x14ac:dyDescent="0.2">
      <c r="B19" s="62">
        <v>4013</v>
      </c>
      <c r="C19" s="11" t="s">
        <v>63</v>
      </c>
      <c r="D19" s="61">
        <v>1804.1598600000002</v>
      </c>
      <c r="E19" s="61">
        <v>615.20074999999997</v>
      </c>
      <c r="F19" s="61">
        <v>4403.2463499999994</v>
      </c>
      <c r="G19" s="61">
        <v>699.16756000000009</v>
      </c>
      <c r="H19" s="61">
        <v>994.39035000000001</v>
      </c>
      <c r="I19" s="61">
        <v>4312.2701899999993</v>
      </c>
      <c r="J19" s="61">
        <v>910.31799999999998</v>
      </c>
      <c r="K19" s="61">
        <v>1582.0633</v>
      </c>
      <c r="L19" s="61">
        <v>18.317349999999998</v>
      </c>
      <c r="M19" s="61">
        <v>745.84393</v>
      </c>
      <c r="N19" s="61">
        <v>16084.977639999999</v>
      </c>
    </row>
    <row r="20" spans="2:14" s="11" customFormat="1" ht="20.100000000000001" customHeight="1" x14ac:dyDescent="0.2">
      <c r="B20" s="47">
        <v>4059</v>
      </c>
      <c r="C20" s="48" t="s">
        <v>64</v>
      </c>
      <c r="D20" s="49">
        <v>85053.390209999998</v>
      </c>
      <c r="E20" s="49">
        <v>56318.685219999999</v>
      </c>
      <c r="F20" s="49">
        <v>192163.26130999997</v>
      </c>
      <c r="G20" s="49">
        <v>30952.96632</v>
      </c>
      <c r="H20" s="49">
        <v>26780.201220000003</v>
      </c>
      <c r="I20" s="49">
        <v>115062.66706000001</v>
      </c>
      <c r="J20" s="49">
        <v>47379.579220000007</v>
      </c>
      <c r="K20" s="49">
        <v>58751.814380000003</v>
      </c>
      <c r="L20" s="49">
        <v>29874.187959999992</v>
      </c>
      <c r="M20" s="49">
        <v>53833.892380000012</v>
      </c>
      <c r="N20" s="49">
        <v>696170.64528000006</v>
      </c>
    </row>
    <row r="21" spans="2:14" s="11" customFormat="1" x14ac:dyDescent="0.2">
      <c r="B21" s="62">
        <v>4021</v>
      </c>
      <c r="C21" s="11" t="s">
        <v>5</v>
      </c>
      <c r="D21" s="61">
        <v>22715.10411</v>
      </c>
      <c r="E21" s="61">
        <v>14008.320240000001</v>
      </c>
      <c r="F21" s="61">
        <v>26604.640489999998</v>
      </c>
      <c r="G21" s="61">
        <v>12891.120919999999</v>
      </c>
      <c r="H21" s="61">
        <v>3599.3196700000003</v>
      </c>
      <c r="I21" s="61">
        <v>19507.21559</v>
      </c>
      <c r="J21" s="61">
        <v>14396.57381</v>
      </c>
      <c r="K21" s="61">
        <v>8617.3801299999996</v>
      </c>
      <c r="L21" s="61">
        <v>2865.9013500000001</v>
      </c>
      <c r="M21" s="61">
        <v>16443.76758</v>
      </c>
      <c r="N21" s="61">
        <v>141649.34389000002</v>
      </c>
    </row>
    <row r="22" spans="2:14" s="11" customFormat="1" x14ac:dyDescent="0.2">
      <c r="B22" s="62">
        <v>4022</v>
      </c>
      <c r="C22" s="11" t="s">
        <v>65</v>
      </c>
      <c r="D22" s="61">
        <v>1075.2739799999999</v>
      </c>
      <c r="E22" s="61">
        <v>379.44804999999997</v>
      </c>
      <c r="F22" s="61">
        <v>2185.9119899999996</v>
      </c>
      <c r="G22" s="61">
        <v>66.903449999999992</v>
      </c>
      <c r="H22" s="61">
        <v>154.16370000000001</v>
      </c>
      <c r="I22" s="61">
        <v>804.4374499999999</v>
      </c>
      <c r="J22" s="61">
        <v>427.17540000000002</v>
      </c>
      <c r="K22" s="61">
        <v>1055.4946300000001</v>
      </c>
      <c r="L22" s="61">
        <v>69.994699999999995</v>
      </c>
      <c r="M22" s="61">
        <v>525.49248</v>
      </c>
      <c r="N22" s="61">
        <v>6744.29583</v>
      </c>
    </row>
    <row r="23" spans="2:14" s="11" customFormat="1" x14ac:dyDescent="0.2">
      <c r="B23" s="62">
        <v>4023</v>
      </c>
      <c r="C23" s="11" t="s">
        <v>66</v>
      </c>
      <c r="D23" s="61">
        <v>1696.0503899999999</v>
      </c>
      <c r="E23" s="61">
        <v>815.83893</v>
      </c>
      <c r="F23" s="61">
        <v>3802.0381200000002</v>
      </c>
      <c r="G23" s="61">
        <v>205.57564000000002</v>
      </c>
      <c r="H23" s="61">
        <v>478.53210999999999</v>
      </c>
      <c r="I23" s="61">
        <v>1254.3371499999998</v>
      </c>
      <c r="J23" s="61">
        <v>932.36696999999992</v>
      </c>
      <c r="K23" s="61">
        <v>2156.0756699999997</v>
      </c>
      <c r="L23" s="61">
        <v>70.284240000000011</v>
      </c>
      <c r="M23" s="61">
        <v>2507.4544899999996</v>
      </c>
      <c r="N23" s="61">
        <v>13918.55371</v>
      </c>
    </row>
    <row r="24" spans="2:14" s="11" customFormat="1" x14ac:dyDescent="0.2">
      <c r="B24" s="62">
        <v>4024</v>
      </c>
      <c r="C24" s="11" t="s">
        <v>266</v>
      </c>
      <c r="D24" s="61">
        <v>1973.144</v>
      </c>
      <c r="E24" s="61">
        <v>782.77204000000006</v>
      </c>
      <c r="F24" s="61">
        <v>4017.3679700000002</v>
      </c>
      <c r="G24" s="61">
        <v>91.02964999999999</v>
      </c>
      <c r="H24" s="61">
        <v>397.05365</v>
      </c>
      <c r="I24" s="61">
        <v>1341.0293599999998</v>
      </c>
      <c r="J24" s="61">
        <v>665.43380000000002</v>
      </c>
      <c r="K24" s="61">
        <v>1306.5413500000002</v>
      </c>
      <c r="L24" s="61">
        <v>2460.3865499999997</v>
      </c>
      <c r="M24" s="61">
        <v>572.63284999999996</v>
      </c>
      <c r="N24" s="61">
        <v>13607.391220000001</v>
      </c>
    </row>
    <row r="25" spans="2:14" s="11" customFormat="1" x14ac:dyDescent="0.2">
      <c r="B25" s="62">
        <v>4049</v>
      </c>
      <c r="C25" s="11" t="s">
        <v>67</v>
      </c>
      <c r="D25" s="61">
        <v>2757.56871</v>
      </c>
      <c r="E25" s="61">
        <v>1236.50254</v>
      </c>
      <c r="F25" s="61">
        <v>6256.8741</v>
      </c>
      <c r="G25" s="61">
        <v>112.52143</v>
      </c>
      <c r="H25" s="61">
        <v>729.80705</v>
      </c>
      <c r="I25" s="61">
        <v>2483.8787000000002</v>
      </c>
      <c r="J25" s="61">
        <v>904.96368999999993</v>
      </c>
      <c r="K25" s="61">
        <v>1533.8341300000002</v>
      </c>
      <c r="L25" s="61">
        <v>135.64525</v>
      </c>
      <c r="M25" s="61">
        <v>1060.80387</v>
      </c>
      <c r="N25" s="61">
        <v>17212.399470000004</v>
      </c>
    </row>
    <row r="26" spans="2:14" s="11" customFormat="1" x14ac:dyDescent="0.2">
      <c r="B26" s="62">
        <v>4026</v>
      </c>
      <c r="C26" s="11" t="s">
        <v>68</v>
      </c>
      <c r="D26" s="61">
        <v>2031.1034500000001</v>
      </c>
      <c r="E26" s="61">
        <v>716.43319999999994</v>
      </c>
      <c r="F26" s="61">
        <v>3888.2451799999999</v>
      </c>
      <c r="G26" s="61">
        <v>398.27116999999998</v>
      </c>
      <c r="H26" s="61">
        <v>549.12300000000005</v>
      </c>
      <c r="I26" s="61">
        <v>3352.7057</v>
      </c>
      <c r="J26" s="61">
        <v>2292.5036100000002</v>
      </c>
      <c r="K26" s="61">
        <v>1769.92075</v>
      </c>
      <c r="L26" s="61">
        <v>211.07729</v>
      </c>
      <c r="M26" s="61">
        <v>2203.93732</v>
      </c>
      <c r="N26" s="61">
        <v>17413.320669999997</v>
      </c>
    </row>
    <row r="27" spans="2:14" s="11" customFormat="1" x14ac:dyDescent="0.2">
      <c r="B27" s="62">
        <v>4027</v>
      </c>
      <c r="C27" s="11" t="s">
        <v>69</v>
      </c>
      <c r="D27" s="61">
        <v>2357.4739799999998</v>
      </c>
      <c r="E27" s="61">
        <v>1109.7518199999997</v>
      </c>
      <c r="F27" s="61">
        <v>6631.6621299999997</v>
      </c>
      <c r="G27" s="61">
        <v>325.08049999999997</v>
      </c>
      <c r="H27" s="61">
        <v>894.72309999999993</v>
      </c>
      <c r="I27" s="61">
        <v>3364.1680000000001</v>
      </c>
      <c r="J27" s="61">
        <v>1397.1320800000001</v>
      </c>
      <c r="K27" s="61">
        <v>1884.1236800000001</v>
      </c>
      <c r="L27" s="61">
        <v>10.088850000000001</v>
      </c>
      <c r="M27" s="61">
        <v>238.07876000000002</v>
      </c>
      <c r="N27" s="61">
        <v>18212.282900000002</v>
      </c>
    </row>
    <row r="28" spans="2:14" s="11" customFormat="1" x14ac:dyDescent="0.2">
      <c r="B28" s="62">
        <v>4028</v>
      </c>
      <c r="C28" s="11" t="s">
        <v>70</v>
      </c>
      <c r="D28" s="61">
        <v>716.27704000000006</v>
      </c>
      <c r="E28" s="61">
        <v>208.55896999999999</v>
      </c>
      <c r="F28" s="61">
        <v>1376.07383</v>
      </c>
      <c r="G28" s="61">
        <v>130.13894999999999</v>
      </c>
      <c r="H28" s="61">
        <v>155.05035000000001</v>
      </c>
      <c r="I28" s="61">
        <v>324.00376</v>
      </c>
      <c r="J28" s="61">
        <v>305.86815000000001</v>
      </c>
      <c r="K28" s="61">
        <v>393.04410999999999</v>
      </c>
      <c r="L28" s="61">
        <v>160.65455</v>
      </c>
      <c r="M28" s="61">
        <v>220.97465</v>
      </c>
      <c r="N28" s="61">
        <v>3990.6443599999998</v>
      </c>
    </row>
    <row r="29" spans="2:14" s="11" customFormat="1" x14ac:dyDescent="0.2">
      <c r="B29" s="62">
        <v>4029</v>
      </c>
      <c r="C29" s="11" t="s">
        <v>71</v>
      </c>
      <c r="D29" s="61">
        <v>2538.2181299999997</v>
      </c>
      <c r="E29" s="61">
        <v>1585.5466000000001</v>
      </c>
      <c r="F29" s="61">
        <v>6227.1388499999994</v>
      </c>
      <c r="G29" s="61">
        <v>269.74695000000003</v>
      </c>
      <c r="H29" s="61">
        <v>978.5139200000001</v>
      </c>
      <c r="I29" s="61">
        <v>3425.8991499999997</v>
      </c>
      <c r="J29" s="61">
        <v>1309.3479199999999</v>
      </c>
      <c r="K29" s="61">
        <v>2140.88141</v>
      </c>
      <c r="L29" s="61">
        <v>578.84133999999995</v>
      </c>
      <c r="M29" s="61">
        <v>941.08043000000009</v>
      </c>
      <c r="N29" s="61">
        <v>19995.2147</v>
      </c>
    </row>
    <row r="30" spans="2:14" s="11" customFormat="1" x14ac:dyDescent="0.2">
      <c r="B30" s="62">
        <v>4030</v>
      </c>
      <c r="C30" s="11" t="s">
        <v>72</v>
      </c>
      <c r="D30" s="61">
        <v>1283.9215300000001</v>
      </c>
      <c r="E30" s="61">
        <v>468.3784</v>
      </c>
      <c r="F30" s="61">
        <v>2574.0187500000002</v>
      </c>
      <c r="G30" s="61">
        <v>126.70491</v>
      </c>
      <c r="H30" s="61">
        <v>287.21713</v>
      </c>
      <c r="I30" s="61">
        <v>884.53778</v>
      </c>
      <c r="J30" s="61">
        <v>706.75346000000002</v>
      </c>
      <c r="K30" s="61">
        <v>932.73365000000001</v>
      </c>
      <c r="L30" s="61">
        <v>1177.2766000000001</v>
      </c>
      <c r="M30" s="61">
        <v>484.81284999999997</v>
      </c>
      <c r="N30" s="61">
        <v>8926.3550599999999</v>
      </c>
    </row>
    <row r="31" spans="2:14" s="11" customFormat="1" x14ac:dyDescent="0.2">
      <c r="B31" s="62">
        <v>4031</v>
      </c>
      <c r="C31" s="11" t="s">
        <v>73</v>
      </c>
      <c r="D31" s="61">
        <v>1204.75648</v>
      </c>
      <c r="E31" s="61">
        <v>705.75748999999996</v>
      </c>
      <c r="F31" s="61">
        <v>2632.2801899999999</v>
      </c>
      <c r="G31" s="61">
        <v>47.598889999999997</v>
      </c>
      <c r="H31" s="61">
        <v>226.48154</v>
      </c>
      <c r="I31" s="61">
        <v>921.77359999999999</v>
      </c>
      <c r="J31" s="61">
        <v>436.69175999999999</v>
      </c>
      <c r="K31" s="61">
        <v>1016.25757</v>
      </c>
      <c r="L31" s="61">
        <v>1980.9138800000001</v>
      </c>
      <c r="M31" s="61">
        <v>602.07518000000005</v>
      </c>
      <c r="N31" s="61">
        <v>9774.5865799999992</v>
      </c>
    </row>
    <row r="32" spans="2:14" s="11" customFormat="1" x14ac:dyDescent="0.2">
      <c r="B32" s="62">
        <v>4032</v>
      </c>
      <c r="C32" s="11" t="s">
        <v>74</v>
      </c>
      <c r="D32" s="61">
        <v>1101.5340800000001</v>
      </c>
      <c r="E32" s="61">
        <v>368.27060999999998</v>
      </c>
      <c r="F32" s="61">
        <v>3332.0732899999998</v>
      </c>
      <c r="G32" s="61">
        <v>30.387450000000001</v>
      </c>
      <c r="H32" s="61">
        <v>251.12829000000002</v>
      </c>
      <c r="I32" s="61">
        <v>1368.5845900000002</v>
      </c>
      <c r="J32" s="61">
        <v>380.60975000000002</v>
      </c>
      <c r="K32" s="61">
        <v>1147.7451000000001</v>
      </c>
      <c r="L32" s="61">
        <v>34.17</v>
      </c>
      <c r="M32" s="61">
        <v>678.51931000000002</v>
      </c>
      <c r="N32" s="61">
        <v>8693.0224699999999</v>
      </c>
    </row>
    <row r="33" spans="2:14" s="11" customFormat="1" x14ac:dyDescent="0.2">
      <c r="B33" s="62">
        <v>4033</v>
      </c>
      <c r="C33" s="11" t="s">
        <v>75</v>
      </c>
      <c r="D33" s="61">
        <v>2677.1266900000001</v>
      </c>
      <c r="E33" s="61">
        <v>2066.3985299999999</v>
      </c>
      <c r="F33" s="61">
        <v>10068.999679999999</v>
      </c>
      <c r="G33" s="61">
        <v>874.73254000000009</v>
      </c>
      <c r="H33" s="61">
        <v>784.10115000000008</v>
      </c>
      <c r="I33" s="61">
        <v>4051.13796</v>
      </c>
      <c r="J33" s="61">
        <v>1388.4447500000001</v>
      </c>
      <c r="K33" s="61">
        <v>2650.9457000000002</v>
      </c>
      <c r="L33" s="61">
        <v>3562.6948500000003</v>
      </c>
      <c r="M33" s="61">
        <v>1418.4988500000002</v>
      </c>
      <c r="N33" s="61">
        <v>29543.080699999999</v>
      </c>
    </row>
    <row r="34" spans="2:14" s="11" customFormat="1" x14ac:dyDescent="0.2">
      <c r="B34" s="62">
        <v>4034</v>
      </c>
      <c r="C34" s="11" t="s">
        <v>76</v>
      </c>
      <c r="D34" s="61">
        <v>3928.6763600000004</v>
      </c>
      <c r="E34" s="61">
        <v>2074.2049499999998</v>
      </c>
      <c r="F34" s="61">
        <v>8526.6821400000008</v>
      </c>
      <c r="G34" s="61">
        <v>1089.7043000000001</v>
      </c>
      <c r="H34" s="61">
        <v>1527.01955</v>
      </c>
      <c r="I34" s="61">
        <v>6847.6635400000014</v>
      </c>
      <c r="J34" s="61">
        <v>1726.7791000000002</v>
      </c>
      <c r="K34" s="61">
        <v>2817.0455999999999</v>
      </c>
      <c r="L34" s="61">
        <v>3440.1107499999998</v>
      </c>
      <c r="M34" s="61">
        <v>1763.4283699999999</v>
      </c>
      <c r="N34" s="61">
        <v>33741.314660000004</v>
      </c>
    </row>
    <row r="35" spans="2:14" s="11" customFormat="1" x14ac:dyDescent="0.2">
      <c r="B35" s="62">
        <v>4035</v>
      </c>
      <c r="C35" s="11" t="s">
        <v>77</v>
      </c>
      <c r="D35" s="61">
        <v>2372.09085</v>
      </c>
      <c r="E35" s="61">
        <v>3654.9982099999997</v>
      </c>
      <c r="F35" s="61">
        <v>6346.8937000000005</v>
      </c>
      <c r="G35" s="61">
        <v>199.14490000000001</v>
      </c>
      <c r="H35" s="61">
        <v>595.5915500000001</v>
      </c>
      <c r="I35" s="61">
        <v>1742.5822100000003</v>
      </c>
      <c r="J35" s="61">
        <v>966.52555000000007</v>
      </c>
      <c r="K35" s="61">
        <v>1726.0494899999997</v>
      </c>
      <c r="L35" s="61">
        <v>54.75065</v>
      </c>
      <c r="M35" s="61">
        <v>811.24324000000001</v>
      </c>
      <c r="N35" s="61">
        <v>18469.870350000001</v>
      </c>
    </row>
    <row r="36" spans="2:14" s="11" customFormat="1" x14ac:dyDescent="0.2">
      <c r="B36" s="62">
        <v>4037</v>
      </c>
      <c r="C36" s="11" t="s">
        <v>78</v>
      </c>
      <c r="D36" s="61">
        <v>2247.95057</v>
      </c>
      <c r="E36" s="61">
        <v>870.96430000000009</v>
      </c>
      <c r="F36" s="61">
        <v>5475.9449599999998</v>
      </c>
      <c r="G36" s="61">
        <v>527.31709999999998</v>
      </c>
      <c r="H36" s="61">
        <v>727.87119999999993</v>
      </c>
      <c r="I36" s="61">
        <v>2291.33356</v>
      </c>
      <c r="J36" s="61">
        <v>1193.2131499999998</v>
      </c>
      <c r="K36" s="61">
        <v>1750.5016499999999</v>
      </c>
      <c r="L36" s="61">
        <v>58.220349999999996</v>
      </c>
      <c r="M36" s="61">
        <v>1855.5980100000002</v>
      </c>
      <c r="N36" s="61">
        <v>16998.914850000001</v>
      </c>
    </row>
    <row r="37" spans="2:14" s="11" customFormat="1" x14ac:dyDescent="0.2">
      <c r="B37" s="62">
        <v>4038</v>
      </c>
      <c r="C37" s="11" t="s">
        <v>79</v>
      </c>
      <c r="D37" s="61">
        <v>4018.0452</v>
      </c>
      <c r="E37" s="61">
        <v>2712.0633499999999</v>
      </c>
      <c r="F37" s="61">
        <v>8914.5993500000004</v>
      </c>
      <c r="G37" s="61">
        <v>2319.8338600000002</v>
      </c>
      <c r="H37" s="61">
        <v>3015.4511100000004</v>
      </c>
      <c r="I37" s="61">
        <v>8396.231029999999</v>
      </c>
      <c r="J37" s="61">
        <v>1802.4568000000002</v>
      </c>
      <c r="K37" s="61">
        <v>3034.4987999999998</v>
      </c>
      <c r="L37" s="61">
        <v>96.466300000000004</v>
      </c>
      <c r="M37" s="61">
        <v>2402.8607399999996</v>
      </c>
      <c r="N37" s="61">
        <v>36712.506540000002</v>
      </c>
    </row>
    <row r="38" spans="2:14" s="11" customFormat="1" x14ac:dyDescent="0.2">
      <c r="B38" s="62">
        <v>4039</v>
      </c>
      <c r="C38" s="11" t="s">
        <v>80</v>
      </c>
      <c r="D38" s="61">
        <v>1040.4605199999999</v>
      </c>
      <c r="E38" s="61">
        <v>454.44673</v>
      </c>
      <c r="F38" s="61">
        <v>3348.8042500000001</v>
      </c>
      <c r="G38" s="61">
        <v>112.08439999999999</v>
      </c>
      <c r="H38" s="61">
        <v>250.60895000000002</v>
      </c>
      <c r="I38" s="61">
        <v>1390.38265</v>
      </c>
      <c r="J38" s="61">
        <v>625.38454999999999</v>
      </c>
      <c r="K38" s="61">
        <v>1135.1103800000001</v>
      </c>
      <c r="L38" s="61">
        <v>35.202449999999999</v>
      </c>
      <c r="M38" s="61">
        <v>903.9585699999999</v>
      </c>
      <c r="N38" s="61">
        <v>9296.4434499999988</v>
      </c>
    </row>
    <row r="39" spans="2:14" s="11" customFormat="1" x14ac:dyDescent="0.2">
      <c r="B39" s="62">
        <v>4040</v>
      </c>
      <c r="C39" s="11" t="s">
        <v>81</v>
      </c>
      <c r="D39" s="61">
        <v>4903.3974100000005</v>
      </c>
      <c r="E39" s="61">
        <v>3462.2732299999993</v>
      </c>
      <c r="F39" s="61">
        <v>16465.619880000002</v>
      </c>
      <c r="G39" s="61">
        <v>1396.30951</v>
      </c>
      <c r="H39" s="61">
        <v>1654.903</v>
      </c>
      <c r="I39" s="61">
        <v>13876.916740000001</v>
      </c>
      <c r="J39" s="61">
        <v>2340.6227800000001</v>
      </c>
      <c r="K39" s="61">
        <v>3973.0153899999996</v>
      </c>
      <c r="L39" s="61">
        <v>17.18845</v>
      </c>
      <c r="M39" s="61">
        <v>1858.7209100000002</v>
      </c>
      <c r="N39" s="61">
        <v>49948.967300000011</v>
      </c>
    </row>
    <row r="40" spans="2:14" s="11" customFormat="1" x14ac:dyDescent="0.2">
      <c r="B40" s="62">
        <v>4041</v>
      </c>
      <c r="C40" s="11" t="s">
        <v>267</v>
      </c>
      <c r="D40" s="61">
        <v>1377.3209399999998</v>
      </c>
      <c r="E40" s="61">
        <v>442.14542999999998</v>
      </c>
      <c r="F40" s="61">
        <v>3078.78773</v>
      </c>
      <c r="G40" s="61">
        <v>105.5947</v>
      </c>
      <c r="H40" s="61">
        <v>234.83265</v>
      </c>
      <c r="I40" s="61">
        <v>1025.6225999999999</v>
      </c>
      <c r="J40" s="61">
        <v>398.32470000000001</v>
      </c>
      <c r="K40" s="61">
        <v>1007.53685</v>
      </c>
      <c r="L40" s="61">
        <v>16.090049999999998</v>
      </c>
      <c r="M40" s="61">
        <v>52.676449999999996</v>
      </c>
      <c r="N40" s="61">
        <v>7738.9321</v>
      </c>
    </row>
    <row r="41" spans="2:14" s="11" customFormat="1" x14ac:dyDescent="0.2">
      <c r="B41" s="62">
        <v>4042</v>
      </c>
      <c r="C41" s="11" t="s">
        <v>82</v>
      </c>
      <c r="D41" s="61">
        <v>1605.7450100000001</v>
      </c>
      <c r="E41" s="61">
        <v>830.27449999999999</v>
      </c>
      <c r="F41" s="61">
        <v>4817.8684399999993</v>
      </c>
      <c r="G41" s="61">
        <v>194.44854999999998</v>
      </c>
      <c r="H41" s="61">
        <v>700.04444999999998</v>
      </c>
      <c r="I41" s="61">
        <v>2756.4655600000001</v>
      </c>
      <c r="J41" s="61">
        <v>976.45561999999995</v>
      </c>
      <c r="K41" s="61">
        <v>1136.70255</v>
      </c>
      <c r="L41" s="61">
        <v>104.381</v>
      </c>
      <c r="M41" s="61">
        <v>145.35954999999998</v>
      </c>
      <c r="N41" s="61">
        <v>13267.74523</v>
      </c>
    </row>
    <row r="42" spans="2:14" s="11" customFormat="1" x14ac:dyDescent="0.2">
      <c r="B42" s="62">
        <v>4044</v>
      </c>
      <c r="C42" s="11" t="s">
        <v>83</v>
      </c>
      <c r="D42" s="61">
        <v>3158.2184099999999</v>
      </c>
      <c r="E42" s="61">
        <v>1884.43631</v>
      </c>
      <c r="F42" s="61">
        <v>9254.8083999999999</v>
      </c>
      <c r="G42" s="61">
        <v>330.12129999999996</v>
      </c>
      <c r="H42" s="61">
        <v>1322.62185</v>
      </c>
      <c r="I42" s="61">
        <v>5314.1292999999996</v>
      </c>
      <c r="J42" s="61">
        <v>1998.8463999999999</v>
      </c>
      <c r="K42" s="61">
        <v>2929.1378600000003</v>
      </c>
      <c r="L42" s="61">
        <v>23.584</v>
      </c>
      <c r="M42" s="61">
        <v>2267.5982199999999</v>
      </c>
      <c r="N42" s="61">
        <v>28483.502049999996</v>
      </c>
    </row>
    <row r="43" spans="2:14" s="11" customFormat="1" x14ac:dyDescent="0.2">
      <c r="B43" s="62">
        <v>4045</v>
      </c>
      <c r="C43" s="11" t="s">
        <v>84</v>
      </c>
      <c r="D43" s="61">
        <v>9964.7718999999997</v>
      </c>
      <c r="E43" s="61">
        <v>12036.23465</v>
      </c>
      <c r="F43" s="61">
        <v>28314.641809999997</v>
      </c>
      <c r="G43" s="61">
        <v>6322.4906600000004</v>
      </c>
      <c r="H43" s="61">
        <v>4884.2116999999998</v>
      </c>
      <c r="I43" s="61">
        <v>21131.665820000002</v>
      </c>
      <c r="J43" s="61">
        <v>6786.2044500000002</v>
      </c>
      <c r="K43" s="61">
        <v>6373.1767799999998</v>
      </c>
      <c r="L43" s="61">
        <v>157.40870000000001</v>
      </c>
      <c r="M43" s="61">
        <v>11384.71938</v>
      </c>
      <c r="N43" s="61">
        <v>107355.52584999999</v>
      </c>
    </row>
    <row r="44" spans="2:14" s="11" customFormat="1" x14ac:dyDescent="0.2">
      <c r="B44" s="62">
        <v>4046</v>
      </c>
      <c r="C44" s="11" t="s">
        <v>85</v>
      </c>
      <c r="D44" s="61">
        <v>855.01231000000007</v>
      </c>
      <c r="E44" s="61">
        <v>436.33888999999999</v>
      </c>
      <c r="F44" s="61">
        <v>2415.5350400000002</v>
      </c>
      <c r="G44" s="61">
        <v>77.799300000000002</v>
      </c>
      <c r="H44" s="61">
        <v>289.89909999999998</v>
      </c>
      <c r="I44" s="61">
        <v>900.69672000000003</v>
      </c>
      <c r="J44" s="61">
        <v>307.81380000000001</v>
      </c>
      <c r="K44" s="61">
        <v>754.58399999999995</v>
      </c>
      <c r="L44" s="61">
        <v>1018.74056</v>
      </c>
      <c r="M44" s="61">
        <v>164.3886</v>
      </c>
      <c r="N44" s="61">
        <v>7220.8083199999992</v>
      </c>
    </row>
    <row r="45" spans="2:14" s="11" customFormat="1" x14ac:dyDescent="0.2">
      <c r="B45" s="62">
        <v>4047</v>
      </c>
      <c r="C45" s="11" t="s">
        <v>86</v>
      </c>
      <c r="D45" s="61">
        <v>2421.3890899999997</v>
      </c>
      <c r="E45" s="61">
        <v>1526.5807</v>
      </c>
      <c r="F45" s="61">
        <v>7220.4971999999998</v>
      </c>
      <c r="G45" s="61">
        <v>934.22940000000006</v>
      </c>
      <c r="H45" s="61">
        <v>1011.4189</v>
      </c>
      <c r="I45" s="61">
        <v>2639.1999000000001</v>
      </c>
      <c r="J45" s="61">
        <v>1147.4905699999999</v>
      </c>
      <c r="K45" s="61">
        <v>2338.80215</v>
      </c>
      <c r="L45" s="61">
        <v>7214.6425999999992</v>
      </c>
      <c r="M45" s="61">
        <v>782.87995000000001</v>
      </c>
      <c r="N45" s="61">
        <v>27237.130459999997</v>
      </c>
    </row>
    <row r="46" spans="2:14" s="11" customFormat="1" x14ac:dyDescent="0.2">
      <c r="B46" s="62">
        <v>4048</v>
      </c>
      <c r="C46" s="11" t="s">
        <v>87</v>
      </c>
      <c r="D46" s="61">
        <v>3032.7590699999996</v>
      </c>
      <c r="E46" s="61">
        <v>1481.7465500000001</v>
      </c>
      <c r="F46" s="61">
        <v>8385.2538400000012</v>
      </c>
      <c r="G46" s="61">
        <v>1774.0758899999998</v>
      </c>
      <c r="H46" s="61">
        <v>1080.5125500000001</v>
      </c>
      <c r="I46" s="61">
        <v>3666.0686399999995</v>
      </c>
      <c r="J46" s="61">
        <v>1565.5966000000001</v>
      </c>
      <c r="K46" s="61">
        <v>3170.6750000000002</v>
      </c>
      <c r="L46" s="61">
        <v>4319.4726500000006</v>
      </c>
      <c r="M46" s="61">
        <v>1542.33177</v>
      </c>
      <c r="N46" s="61">
        <v>30018.492560000006</v>
      </c>
    </row>
    <row r="47" spans="2:14" s="11" customFormat="1" ht="20.100000000000001" customHeight="1" x14ac:dyDescent="0.2">
      <c r="B47" s="47">
        <v>4089</v>
      </c>
      <c r="C47" s="48" t="s">
        <v>88</v>
      </c>
      <c r="D47" s="49">
        <v>41338.736059999996</v>
      </c>
      <c r="E47" s="49">
        <v>28409.1011</v>
      </c>
      <c r="F47" s="49">
        <v>103871.46732999998</v>
      </c>
      <c r="G47" s="49">
        <v>10790.108410000003</v>
      </c>
      <c r="H47" s="49">
        <v>12037.141189999998</v>
      </c>
      <c r="I47" s="49">
        <v>48302.108770000006</v>
      </c>
      <c r="J47" s="49">
        <v>18168.117979999995</v>
      </c>
      <c r="K47" s="49">
        <v>33463.564720000002</v>
      </c>
      <c r="L47" s="49">
        <v>21375.090939999998</v>
      </c>
      <c r="M47" s="49">
        <v>24266.942659999993</v>
      </c>
      <c r="N47" s="49">
        <v>342022.37915999989</v>
      </c>
    </row>
    <row r="48" spans="2:14" s="11" customFormat="1" x14ac:dyDescent="0.2">
      <c r="B48" s="62">
        <v>4061</v>
      </c>
      <c r="C48" s="11" t="s">
        <v>268</v>
      </c>
      <c r="D48" s="61">
        <v>1001.9753900000001</v>
      </c>
      <c r="E48" s="61">
        <v>439.87232</v>
      </c>
      <c r="F48" s="61">
        <v>2465.4265800000003</v>
      </c>
      <c r="G48" s="61">
        <v>203.51917</v>
      </c>
      <c r="H48" s="61">
        <v>401.92259999999999</v>
      </c>
      <c r="I48" s="61">
        <v>761.66909999999996</v>
      </c>
      <c r="J48" s="61">
        <v>548.57159999999999</v>
      </c>
      <c r="K48" s="61">
        <v>593.16955000000007</v>
      </c>
      <c r="L48" s="61">
        <v>36.2209</v>
      </c>
      <c r="M48" s="61">
        <v>361.87503999999996</v>
      </c>
      <c r="N48" s="61">
        <v>6814.2222499999989</v>
      </c>
    </row>
    <row r="49" spans="2:14" s="11" customFormat="1" x14ac:dyDescent="0.2">
      <c r="B49" s="62">
        <v>4062</v>
      </c>
      <c r="C49" s="11" t="s">
        <v>89</v>
      </c>
      <c r="D49" s="61">
        <v>2064.9451399999998</v>
      </c>
      <c r="E49" s="61">
        <v>1487.1905300000001</v>
      </c>
      <c r="F49" s="61">
        <v>5560.1412599999994</v>
      </c>
      <c r="G49" s="61">
        <v>1040.5857599999999</v>
      </c>
      <c r="H49" s="61">
        <v>857.02025000000003</v>
      </c>
      <c r="I49" s="61">
        <v>2868.3017100000002</v>
      </c>
      <c r="J49" s="61">
        <v>1240.5692300000001</v>
      </c>
      <c r="K49" s="61">
        <v>2399.5726</v>
      </c>
      <c r="L49" s="61">
        <v>2307.7486899999999</v>
      </c>
      <c r="M49" s="61">
        <v>1308.6553900000001</v>
      </c>
      <c r="N49" s="61">
        <v>21134.730560000004</v>
      </c>
    </row>
    <row r="50" spans="2:14" s="11" customFormat="1" x14ac:dyDescent="0.2">
      <c r="B50" s="62">
        <v>4063</v>
      </c>
      <c r="C50" s="11" t="s">
        <v>269</v>
      </c>
      <c r="D50" s="61">
        <v>4310.2830200000008</v>
      </c>
      <c r="E50" s="61">
        <v>5663.0250600000008</v>
      </c>
      <c r="F50" s="61">
        <v>11256.85629</v>
      </c>
      <c r="G50" s="61">
        <v>2377.7537000000002</v>
      </c>
      <c r="H50" s="61">
        <v>1276.1291999999999</v>
      </c>
      <c r="I50" s="61">
        <v>5089.4846899999993</v>
      </c>
      <c r="J50" s="61">
        <v>2238.4174199999998</v>
      </c>
      <c r="K50" s="61">
        <v>3494.9926700000005</v>
      </c>
      <c r="L50" s="61">
        <v>101.00710000000001</v>
      </c>
      <c r="M50" s="61">
        <v>2785.1101800000001</v>
      </c>
      <c r="N50" s="61">
        <v>38593.059330000004</v>
      </c>
    </row>
    <row r="51" spans="2:14" s="11" customFormat="1" x14ac:dyDescent="0.2">
      <c r="B51" s="62">
        <v>4064</v>
      </c>
      <c r="C51" s="11" t="s">
        <v>90</v>
      </c>
      <c r="D51" s="61">
        <v>476.10505000000001</v>
      </c>
      <c r="E51" s="61">
        <v>425.13105000000002</v>
      </c>
      <c r="F51" s="61">
        <v>1276.8208400000001</v>
      </c>
      <c r="G51" s="61">
        <v>9.39</v>
      </c>
      <c r="H51" s="61">
        <v>172.3295</v>
      </c>
      <c r="I51" s="61">
        <v>319.35559999999998</v>
      </c>
      <c r="J51" s="61">
        <v>98.937699999999992</v>
      </c>
      <c r="K51" s="61">
        <v>330.45384999999999</v>
      </c>
      <c r="L51" s="61">
        <v>387.30185</v>
      </c>
      <c r="M51" s="61">
        <v>40.169800000000002</v>
      </c>
      <c r="N51" s="61">
        <v>3535.9952400000002</v>
      </c>
    </row>
    <row r="52" spans="2:14" s="11" customFormat="1" x14ac:dyDescent="0.2">
      <c r="B52" s="62">
        <v>4065</v>
      </c>
      <c r="C52" s="11" t="s">
        <v>91</v>
      </c>
      <c r="D52" s="61">
        <v>2158.5497099999998</v>
      </c>
      <c r="E52" s="61">
        <v>879.28242</v>
      </c>
      <c r="F52" s="61">
        <v>6416.5743000000002</v>
      </c>
      <c r="G52" s="61">
        <v>311.11940000000004</v>
      </c>
      <c r="H52" s="61">
        <v>576.36545000000001</v>
      </c>
      <c r="I52" s="61">
        <v>3107.3617399999998</v>
      </c>
      <c r="J52" s="61">
        <v>767.51499999999999</v>
      </c>
      <c r="K52" s="61">
        <v>1456.5884300000002</v>
      </c>
      <c r="L52" s="61">
        <v>3.177</v>
      </c>
      <c r="M52" s="61">
        <v>620.87595999999996</v>
      </c>
      <c r="N52" s="61">
        <v>16297.40941</v>
      </c>
    </row>
    <row r="53" spans="2:14" s="11" customFormat="1" x14ac:dyDescent="0.2">
      <c r="B53" s="62">
        <v>4066</v>
      </c>
      <c r="C53" s="11" t="s">
        <v>92</v>
      </c>
      <c r="D53" s="61">
        <v>695.28019999999992</v>
      </c>
      <c r="E53" s="61">
        <v>317.03451000000001</v>
      </c>
      <c r="F53" s="61">
        <v>1028.2411599999998</v>
      </c>
      <c r="G53" s="61">
        <v>48.118050000000004</v>
      </c>
      <c r="H53" s="61">
        <v>143.43165999999999</v>
      </c>
      <c r="I53" s="61">
        <v>398.05879999999996</v>
      </c>
      <c r="J53" s="61">
        <v>227.33835000000002</v>
      </c>
      <c r="K53" s="61">
        <v>481.98379999999997</v>
      </c>
      <c r="L53" s="61">
        <v>569.51853000000006</v>
      </c>
      <c r="M53" s="61">
        <v>246.85088000000002</v>
      </c>
      <c r="N53" s="61">
        <v>4155.8559399999995</v>
      </c>
    </row>
    <row r="54" spans="2:14" s="11" customFormat="1" x14ac:dyDescent="0.2">
      <c r="B54" s="62">
        <v>4067</v>
      </c>
      <c r="C54" s="11" t="s">
        <v>270</v>
      </c>
      <c r="D54" s="61">
        <v>803.13085999999998</v>
      </c>
      <c r="E54" s="61">
        <v>374.68036000000001</v>
      </c>
      <c r="F54" s="61">
        <v>1992.4209499999999</v>
      </c>
      <c r="G54" s="61">
        <v>45.852449999999997</v>
      </c>
      <c r="H54" s="61">
        <v>154.51325</v>
      </c>
      <c r="I54" s="61">
        <v>730.94190000000003</v>
      </c>
      <c r="J54" s="61">
        <v>270.47075000000001</v>
      </c>
      <c r="K54" s="61">
        <v>574.32775000000004</v>
      </c>
      <c r="L54" s="61">
        <v>29.056549999999998</v>
      </c>
      <c r="M54" s="61">
        <v>20.528599999999997</v>
      </c>
      <c r="N54" s="61">
        <v>4995.9234199999992</v>
      </c>
    </row>
    <row r="55" spans="2:14" s="11" customFormat="1" x14ac:dyDescent="0.2">
      <c r="B55" s="62">
        <v>4068</v>
      </c>
      <c r="C55" s="11" t="s">
        <v>93</v>
      </c>
      <c r="D55" s="61">
        <v>2037.6976999999999</v>
      </c>
      <c r="E55" s="61">
        <v>636.00103000000001</v>
      </c>
      <c r="F55" s="61">
        <v>4003.2360299999996</v>
      </c>
      <c r="G55" s="61">
        <v>167.15222</v>
      </c>
      <c r="H55" s="61">
        <v>431.73971999999998</v>
      </c>
      <c r="I55" s="61">
        <v>1257.2329499999998</v>
      </c>
      <c r="J55" s="61">
        <v>601.79052999999999</v>
      </c>
      <c r="K55" s="61">
        <v>1540.3249499999999</v>
      </c>
      <c r="L55" s="61">
        <v>145.64354</v>
      </c>
      <c r="M55" s="61">
        <v>254.94071</v>
      </c>
      <c r="N55" s="61">
        <v>11075.759379999998</v>
      </c>
    </row>
    <row r="56" spans="2:14" s="11" customFormat="1" x14ac:dyDescent="0.2">
      <c r="B56" s="62">
        <v>4084</v>
      </c>
      <c r="C56" s="11" t="s">
        <v>94</v>
      </c>
      <c r="D56" s="61">
        <v>543.48883000000001</v>
      </c>
      <c r="E56" s="61">
        <v>88.21435000000001</v>
      </c>
      <c r="F56" s="61">
        <v>852.78883999999994</v>
      </c>
      <c r="G56" s="61">
        <v>7.3668999999999993</v>
      </c>
      <c r="H56" s="61">
        <v>42.428449999999998</v>
      </c>
      <c r="I56" s="61">
        <v>230.87488000000002</v>
      </c>
      <c r="J56" s="61">
        <v>106.30249999999999</v>
      </c>
      <c r="K56" s="61">
        <v>170.46355</v>
      </c>
      <c r="L56" s="61">
        <v>15.1153</v>
      </c>
      <c r="M56" s="61">
        <v>492.07470000000001</v>
      </c>
      <c r="N56" s="61">
        <v>2549.1183000000001</v>
      </c>
    </row>
    <row r="57" spans="2:14" s="11" customFormat="1" x14ac:dyDescent="0.2">
      <c r="B57" s="62">
        <v>4071</v>
      </c>
      <c r="C57" s="11" t="s">
        <v>95</v>
      </c>
      <c r="D57" s="61">
        <v>1390.6895099999999</v>
      </c>
      <c r="E57" s="61">
        <v>341.77636000000001</v>
      </c>
      <c r="F57" s="61">
        <v>2605.2030399999999</v>
      </c>
      <c r="G57" s="61">
        <v>132.35513</v>
      </c>
      <c r="H57" s="61">
        <v>297.38319999999999</v>
      </c>
      <c r="I57" s="61">
        <v>940.90823</v>
      </c>
      <c r="J57" s="61">
        <v>635.70311000000004</v>
      </c>
      <c r="K57" s="61">
        <v>1092.11735</v>
      </c>
      <c r="L57" s="61">
        <v>61.137300000000003</v>
      </c>
      <c r="M57" s="61">
        <v>346.32355000000001</v>
      </c>
      <c r="N57" s="61">
        <v>7843.5967800000008</v>
      </c>
    </row>
    <row r="58" spans="2:14" s="11" customFormat="1" x14ac:dyDescent="0.2">
      <c r="B58" s="62">
        <v>4072</v>
      </c>
      <c r="C58" s="11" t="s">
        <v>271</v>
      </c>
      <c r="D58" s="61">
        <v>1092.5802900000001</v>
      </c>
      <c r="E58" s="61">
        <v>890.53965000000005</v>
      </c>
      <c r="F58" s="61">
        <v>4164.0517200000004</v>
      </c>
      <c r="G58" s="61">
        <v>195.21424999999999</v>
      </c>
      <c r="H58" s="61">
        <v>354.38084999999995</v>
      </c>
      <c r="I58" s="61">
        <v>1430.04259</v>
      </c>
      <c r="J58" s="61">
        <v>517.65286000000003</v>
      </c>
      <c r="K58" s="61">
        <v>1232.7248599999998</v>
      </c>
      <c r="L58" s="61">
        <v>1830.9734600000002</v>
      </c>
      <c r="M58" s="61">
        <v>268.5016</v>
      </c>
      <c r="N58" s="61">
        <v>11976.662129999999</v>
      </c>
    </row>
    <row r="59" spans="2:14" s="11" customFormat="1" x14ac:dyDescent="0.2">
      <c r="B59" s="62">
        <v>4073</v>
      </c>
      <c r="C59" s="11" t="s">
        <v>96</v>
      </c>
      <c r="D59" s="61">
        <v>953.65311999999994</v>
      </c>
      <c r="E59" s="61">
        <v>414.71974999999998</v>
      </c>
      <c r="F59" s="61">
        <v>3077.1433199999997</v>
      </c>
      <c r="G59" s="61">
        <v>82.183899999999994</v>
      </c>
      <c r="H59" s="61">
        <v>318.50975</v>
      </c>
      <c r="I59" s="61">
        <v>896.51900000000001</v>
      </c>
      <c r="J59" s="61">
        <v>483.1499</v>
      </c>
      <c r="K59" s="61">
        <v>912.31164999999999</v>
      </c>
      <c r="L59" s="61">
        <v>40.911550000000005</v>
      </c>
      <c r="M59" s="61">
        <v>876.33672000000001</v>
      </c>
      <c r="N59" s="61">
        <v>8055.4386599999998</v>
      </c>
    </row>
    <row r="60" spans="2:14" s="11" customFormat="1" x14ac:dyDescent="0.2">
      <c r="B60" s="62">
        <v>4074</v>
      </c>
      <c r="C60" s="11" t="s">
        <v>97</v>
      </c>
      <c r="D60" s="61">
        <v>2097.6149999999998</v>
      </c>
      <c r="E60" s="61">
        <v>683.03489999999999</v>
      </c>
      <c r="F60" s="61">
        <v>3451.53271</v>
      </c>
      <c r="G60" s="61">
        <v>200.42750000000001</v>
      </c>
      <c r="H60" s="61">
        <v>433.09646999999995</v>
      </c>
      <c r="I60" s="61">
        <v>1048.9245000000001</v>
      </c>
      <c r="J60" s="61">
        <v>816.04909999999995</v>
      </c>
      <c r="K60" s="61">
        <v>1440.61923</v>
      </c>
      <c r="L60" s="61">
        <v>1508.7023000000002</v>
      </c>
      <c r="M60" s="61">
        <v>3399.2466399999998</v>
      </c>
      <c r="N60" s="61">
        <v>15079.248350000002</v>
      </c>
    </row>
    <row r="61" spans="2:14" s="11" customFormat="1" x14ac:dyDescent="0.2">
      <c r="B61" s="62">
        <v>4075</v>
      </c>
      <c r="C61" s="11" t="s">
        <v>272</v>
      </c>
      <c r="D61" s="61">
        <v>1781.1179</v>
      </c>
      <c r="E61" s="61">
        <v>1529.4144899999999</v>
      </c>
      <c r="F61" s="61">
        <v>4444.9871199999998</v>
      </c>
      <c r="G61" s="61">
        <v>641.64754000000005</v>
      </c>
      <c r="H61" s="61">
        <v>855.13308999999992</v>
      </c>
      <c r="I61" s="61">
        <v>2730.4494699999996</v>
      </c>
      <c r="J61" s="61">
        <v>787.51523999999995</v>
      </c>
      <c r="K61" s="61">
        <v>2115.5817499999998</v>
      </c>
      <c r="L61" s="61">
        <v>70.037080000000003</v>
      </c>
      <c r="M61" s="61">
        <v>813.63094999999998</v>
      </c>
      <c r="N61" s="61">
        <v>15769.51463</v>
      </c>
    </row>
    <row r="62" spans="2:14" s="11" customFormat="1" x14ac:dyDescent="0.2">
      <c r="B62" s="62">
        <v>4076</v>
      </c>
      <c r="C62" s="11" t="s">
        <v>98</v>
      </c>
      <c r="D62" s="61">
        <v>1947.7760800000001</v>
      </c>
      <c r="E62" s="61">
        <v>695.93873999999994</v>
      </c>
      <c r="F62" s="61">
        <v>3803.3345399999998</v>
      </c>
      <c r="G62" s="61">
        <v>99.77046</v>
      </c>
      <c r="H62" s="61">
        <v>378.70898999999997</v>
      </c>
      <c r="I62" s="61">
        <v>1502.1926000000001</v>
      </c>
      <c r="J62" s="61">
        <v>588.21603000000005</v>
      </c>
      <c r="K62" s="61">
        <v>1083.7212199999999</v>
      </c>
      <c r="L62" s="61">
        <v>66.664330000000007</v>
      </c>
      <c r="M62" s="61">
        <v>244.97878</v>
      </c>
      <c r="N62" s="61">
        <v>10411.30177</v>
      </c>
    </row>
    <row r="63" spans="2:14" s="11" customFormat="1" x14ac:dyDescent="0.2">
      <c r="B63" s="62">
        <v>4077</v>
      </c>
      <c r="C63" s="11" t="s">
        <v>99</v>
      </c>
      <c r="D63" s="61">
        <v>814.99149</v>
      </c>
      <c r="E63" s="61">
        <v>332.09290000000004</v>
      </c>
      <c r="F63" s="61">
        <v>2448.4916899999998</v>
      </c>
      <c r="G63" s="61">
        <v>60.885899999999999</v>
      </c>
      <c r="H63" s="61">
        <v>276.06565000000001</v>
      </c>
      <c r="I63" s="61">
        <v>966.83619999999996</v>
      </c>
      <c r="J63" s="61">
        <v>259.01319999999998</v>
      </c>
      <c r="K63" s="61">
        <v>537.36289999999997</v>
      </c>
      <c r="L63" s="61">
        <v>4.47</v>
      </c>
      <c r="M63" s="61">
        <v>43.441180000000003</v>
      </c>
      <c r="N63" s="61">
        <v>5743.6511100000007</v>
      </c>
    </row>
    <row r="64" spans="2:14" s="11" customFormat="1" x14ac:dyDescent="0.2">
      <c r="B64" s="62">
        <v>4078</v>
      </c>
      <c r="C64" s="11" t="s">
        <v>100</v>
      </c>
      <c r="D64" s="61">
        <v>283.14170000000001</v>
      </c>
      <c r="E64" s="61">
        <v>144.92069000000001</v>
      </c>
      <c r="F64" s="61">
        <v>690.9049399999999</v>
      </c>
      <c r="G64" s="61">
        <v>27.014050000000001</v>
      </c>
      <c r="H64" s="61">
        <v>30.674599999999998</v>
      </c>
      <c r="I64" s="61">
        <v>192.38749999999999</v>
      </c>
      <c r="J64" s="61">
        <v>206.16739999999999</v>
      </c>
      <c r="K64" s="61">
        <v>185.5479</v>
      </c>
      <c r="L64" s="61">
        <v>18.221</v>
      </c>
      <c r="M64" s="61">
        <v>-3.8433000000000002</v>
      </c>
      <c r="N64" s="61">
        <v>1775.1364799999999</v>
      </c>
    </row>
    <row r="65" spans="2:14" s="11" customFormat="1" x14ac:dyDescent="0.2">
      <c r="B65" s="62">
        <v>4079</v>
      </c>
      <c r="C65" s="11" t="s">
        <v>101</v>
      </c>
      <c r="D65" s="61">
        <v>814.50992000000008</v>
      </c>
      <c r="E65" s="61">
        <v>460.69824</v>
      </c>
      <c r="F65" s="61">
        <v>1784.1790000000001</v>
      </c>
      <c r="G65" s="61">
        <v>136.88889</v>
      </c>
      <c r="H65" s="61">
        <v>99.698250000000002</v>
      </c>
      <c r="I65" s="61">
        <v>492.19288</v>
      </c>
      <c r="J65" s="61">
        <v>357.16933</v>
      </c>
      <c r="K65" s="61">
        <v>693.12351999999998</v>
      </c>
      <c r="L65" s="61">
        <v>979.26175000000001</v>
      </c>
      <c r="M65" s="61">
        <v>259.66174999999998</v>
      </c>
      <c r="N65" s="61">
        <v>6077.3835300000001</v>
      </c>
    </row>
    <row r="66" spans="2:14" s="11" customFormat="1" x14ac:dyDescent="0.2">
      <c r="B66" s="62">
        <v>4080</v>
      </c>
      <c r="C66" s="11" t="s">
        <v>102</v>
      </c>
      <c r="D66" s="61">
        <v>3112.7284500000001</v>
      </c>
      <c r="E66" s="61">
        <v>1906.3032399999997</v>
      </c>
      <c r="F66" s="61">
        <v>8371.8367500000004</v>
      </c>
      <c r="G66" s="61">
        <v>712.46767</v>
      </c>
      <c r="H66" s="61">
        <v>922.63396999999998</v>
      </c>
      <c r="I66" s="61">
        <v>6147.9534000000003</v>
      </c>
      <c r="J66" s="61">
        <v>1345.27556</v>
      </c>
      <c r="K66" s="61">
        <v>3928.6721000000002</v>
      </c>
      <c r="L66" s="61">
        <v>10309.4439</v>
      </c>
      <c r="M66" s="61">
        <v>5065.1709199999996</v>
      </c>
      <c r="N66" s="61">
        <v>41822.485959999998</v>
      </c>
    </row>
    <row r="67" spans="2:14" s="11" customFormat="1" x14ac:dyDescent="0.2">
      <c r="B67" s="62">
        <v>4081</v>
      </c>
      <c r="C67" s="11" t="s">
        <v>103</v>
      </c>
      <c r="D67" s="61">
        <v>3241.0101</v>
      </c>
      <c r="E67" s="61">
        <v>937.13301999999999</v>
      </c>
      <c r="F67" s="61">
        <v>4409.5203899999997</v>
      </c>
      <c r="G67" s="61">
        <v>655.05826999999999</v>
      </c>
      <c r="H67" s="61">
        <v>706.14357999999993</v>
      </c>
      <c r="I67" s="61">
        <v>1815.9782399999997</v>
      </c>
      <c r="J67" s="61">
        <v>1089.0040100000001</v>
      </c>
      <c r="K67" s="61">
        <v>1670.5777499999999</v>
      </c>
      <c r="L67" s="61">
        <v>61.54627</v>
      </c>
      <c r="M67" s="61">
        <v>1801.0790699999998</v>
      </c>
      <c r="N67" s="61">
        <v>16387.0507</v>
      </c>
    </row>
    <row r="68" spans="2:14" s="11" customFormat="1" x14ac:dyDescent="0.2">
      <c r="B68" s="62">
        <v>4082</v>
      </c>
      <c r="C68" s="11" t="s">
        <v>273</v>
      </c>
      <c r="D68" s="61">
        <v>7455.6531999999997</v>
      </c>
      <c r="E68" s="61">
        <v>8566.8311900000008</v>
      </c>
      <c r="F68" s="61">
        <v>24641.175219999997</v>
      </c>
      <c r="G68" s="61">
        <v>3272.7922199999998</v>
      </c>
      <c r="H68" s="61">
        <v>2622.4308700000001</v>
      </c>
      <c r="I68" s="61">
        <v>13040.1302</v>
      </c>
      <c r="J68" s="61">
        <v>4050.5638299999996</v>
      </c>
      <c r="K68" s="61">
        <v>5728.4275800000005</v>
      </c>
      <c r="L68" s="61">
        <v>51.238300000000002</v>
      </c>
      <c r="M68" s="61">
        <v>4466.3878399999994</v>
      </c>
      <c r="N68" s="61">
        <v>73895.630449999982</v>
      </c>
    </row>
    <row r="69" spans="2:14" s="11" customFormat="1" x14ac:dyDescent="0.2">
      <c r="B69" s="62">
        <v>4083</v>
      </c>
      <c r="C69" s="11" t="s">
        <v>104</v>
      </c>
      <c r="D69" s="61">
        <v>2261.8134</v>
      </c>
      <c r="E69" s="61">
        <v>1195.2663</v>
      </c>
      <c r="F69" s="61">
        <v>5126.6006399999997</v>
      </c>
      <c r="G69" s="61">
        <v>362.54498000000001</v>
      </c>
      <c r="H69" s="61">
        <v>686.40183999999999</v>
      </c>
      <c r="I69" s="61">
        <v>2334.31259</v>
      </c>
      <c r="J69" s="61">
        <v>932.72532999999999</v>
      </c>
      <c r="K69" s="61">
        <v>1800.8997600000002</v>
      </c>
      <c r="L69" s="61">
        <v>2777.6942399999998</v>
      </c>
      <c r="M69" s="61">
        <v>554.94569999999999</v>
      </c>
      <c r="N69" s="61">
        <v>18033.204779999996</v>
      </c>
    </row>
    <row r="70" spans="2:14" s="11" customFormat="1" ht="20.100000000000001" customHeight="1" x14ac:dyDescent="0.2">
      <c r="B70" s="47">
        <v>4129</v>
      </c>
      <c r="C70" s="48" t="s">
        <v>105</v>
      </c>
      <c r="D70" s="49">
        <v>32337.811770000004</v>
      </c>
      <c r="E70" s="49">
        <v>20015.989369999999</v>
      </c>
      <c r="F70" s="49">
        <v>75289.903560000021</v>
      </c>
      <c r="G70" s="49">
        <v>7943.875530000003</v>
      </c>
      <c r="H70" s="49">
        <v>10503.798620000001</v>
      </c>
      <c r="I70" s="49">
        <v>32652.303700000011</v>
      </c>
      <c r="J70" s="49">
        <v>14283.347049999998</v>
      </c>
      <c r="K70" s="49">
        <v>26087.177390000001</v>
      </c>
      <c r="L70" s="49">
        <v>9083.5512100000014</v>
      </c>
      <c r="M70" s="49">
        <v>13305.241719999998</v>
      </c>
      <c r="N70" s="49">
        <v>241502.99992000009</v>
      </c>
    </row>
    <row r="71" spans="2:14" s="11" customFormat="1" x14ac:dyDescent="0.2">
      <c r="B71" s="62">
        <v>4091</v>
      </c>
      <c r="C71" s="11" t="s">
        <v>106</v>
      </c>
      <c r="D71" s="61">
        <v>1095.6363199999998</v>
      </c>
      <c r="E71" s="61">
        <v>362.59265000000005</v>
      </c>
      <c r="F71" s="61">
        <v>2398.2657399999998</v>
      </c>
      <c r="G71" s="61">
        <v>509.72146000000004</v>
      </c>
      <c r="H71" s="61">
        <v>232.06614999999999</v>
      </c>
      <c r="I71" s="61">
        <v>696.43385000000001</v>
      </c>
      <c r="J71" s="61">
        <v>425.27359999999999</v>
      </c>
      <c r="K71" s="61">
        <v>850.35676999999998</v>
      </c>
      <c r="L71" s="61">
        <v>70.119759999999999</v>
      </c>
      <c r="M71" s="61">
        <v>363.23374000000001</v>
      </c>
      <c r="N71" s="61">
        <v>7003.7000399999988</v>
      </c>
    </row>
    <row r="72" spans="2:14" s="11" customFormat="1" x14ac:dyDescent="0.2">
      <c r="B72" s="62">
        <v>4092</v>
      </c>
      <c r="C72" s="11" t="s">
        <v>107</v>
      </c>
      <c r="D72" s="61">
        <v>2405.2948999999999</v>
      </c>
      <c r="E72" s="61">
        <v>1011.2701500000001</v>
      </c>
      <c r="F72" s="61">
        <v>7089.6893700000001</v>
      </c>
      <c r="G72" s="61">
        <v>186.84595000000002</v>
      </c>
      <c r="H72" s="61">
        <v>893.67219999999998</v>
      </c>
      <c r="I72" s="61">
        <v>2985.0281</v>
      </c>
      <c r="J72" s="61">
        <v>966.57974999999999</v>
      </c>
      <c r="K72" s="61">
        <v>2323.7577500000002</v>
      </c>
      <c r="L72" s="61">
        <v>9.7750499999999985</v>
      </c>
      <c r="M72" s="61">
        <v>1345.0594900000001</v>
      </c>
      <c r="N72" s="61">
        <v>19216.972709999998</v>
      </c>
    </row>
    <row r="73" spans="2:14" s="11" customFormat="1" x14ac:dyDescent="0.2">
      <c r="B73" s="62">
        <v>4093</v>
      </c>
      <c r="C73" s="11" t="s">
        <v>108</v>
      </c>
      <c r="D73" s="61">
        <v>683.44965000000002</v>
      </c>
      <c r="E73" s="61">
        <v>148.11860000000001</v>
      </c>
      <c r="F73" s="61">
        <v>869.25644999999997</v>
      </c>
      <c r="G73" s="61">
        <v>45.226900000000001</v>
      </c>
      <c r="H73" s="61">
        <v>142.42285000000001</v>
      </c>
      <c r="I73" s="61">
        <v>344.81740000000002</v>
      </c>
      <c r="J73" s="61">
        <v>157.27965</v>
      </c>
      <c r="K73" s="61">
        <v>449.8177</v>
      </c>
      <c r="L73" s="61">
        <v>15.9224</v>
      </c>
      <c r="M73" s="61">
        <v>14.76098</v>
      </c>
      <c r="N73" s="61">
        <v>2871.07258</v>
      </c>
    </row>
    <row r="74" spans="2:14" s="11" customFormat="1" x14ac:dyDescent="0.2">
      <c r="B74" s="62">
        <v>4124</v>
      </c>
      <c r="C74" s="11" t="s">
        <v>254</v>
      </c>
      <c r="D74" s="61">
        <v>1497.90617</v>
      </c>
      <c r="E74" s="61">
        <v>464.12234999999998</v>
      </c>
      <c r="F74" s="61">
        <v>1700.04784</v>
      </c>
      <c r="G74" s="61">
        <v>159.97895</v>
      </c>
      <c r="H74" s="61">
        <v>251.16305</v>
      </c>
      <c r="I74" s="61">
        <v>677.52459999999996</v>
      </c>
      <c r="J74" s="61">
        <v>508.35005000000001</v>
      </c>
      <c r="K74" s="61">
        <v>549.90019999999993</v>
      </c>
      <c r="L74" s="61">
        <v>145.9631</v>
      </c>
      <c r="M74" s="61">
        <v>76.094909999999999</v>
      </c>
      <c r="N74" s="61">
        <v>6031.0512199999994</v>
      </c>
    </row>
    <row r="75" spans="2:14" s="11" customFormat="1" x14ac:dyDescent="0.2">
      <c r="B75" s="62">
        <v>4094</v>
      </c>
      <c r="C75" s="11" t="s">
        <v>109</v>
      </c>
      <c r="D75" s="61">
        <v>518.5326</v>
      </c>
      <c r="E75" s="61">
        <v>191.60843</v>
      </c>
      <c r="F75" s="61">
        <v>985.43268999999998</v>
      </c>
      <c r="G75" s="61">
        <v>25.785700000000002</v>
      </c>
      <c r="H75" s="61">
        <v>100.8458</v>
      </c>
      <c r="I75" s="61">
        <v>355.22021000000001</v>
      </c>
      <c r="J75" s="61">
        <v>203.86365000000001</v>
      </c>
      <c r="K75" s="61">
        <v>326.13390000000004</v>
      </c>
      <c r="L75" s="61">
        <v>539.00709999999992</v>
      </c>
      <c r="M75" s="61">
        <v>57.834710000000001</v>
      </c>
      <c r="N75" s="61">
        <v>3304.2647900000002</v>
      </c>
    </row>
    <row r="76" spans="2:14" s="11" customFormat="1" x14ac:dyDescent="0.2">
      <c r="B76" s="62">
        <v>4095</v>
      </c>
      <c r="C76" s="11" t="s">
        <v>6</v>
      </c>
      <c r="D76" s="61">
        <v>6728.7224700000006</v>
      </c>
      <c r="E76" s="61">
        <v>8830.5816099999993</v>
      </c>
      <c r="F76" s="61">
        <v>16106.46758</v>
      </c>
      <c r="G76" s="61">
        <v>3459.5418600000003</v>
      </c>
      <c r="H76" s="61">
        <v>2824.34285</v>
      </c>
      <c r="I76" s="61">
        <v>10106.225560000001</v>
      </c>
      <c r="J76" s="61">
        <v>4393.7523700000002</v>
      </c>
      <c r="K76" s="61">
        <v>5386.8202999999994</v>
      </c>
      <c r="L76" s="61">
        <v>121.47105000000001</v>
      </c>
      <c r="M76" s="61">
        <v>4995.5163400000001</v>
      </c>
      <c r="N76" s="61">
        <v>62953.441989999992</v>
      </c>
    </row>
    <row r="77" spans="2:14" s="11" customFormat="1" x14ac:dyDescent="0.2">
      <c r="B77" s="62">
        <v>4096</v>
      </c>
      <c r="C77" s="11" t="s">
        <v>110</v>
      </c>
      <c r="D77" s="61">
        <v>449.91428999999999</v>
      </c>
      <c r="E77" s="61">
        <v>238.82775000000001</v>
      </c>
      <c r="F77" s="61">
        <v>731.19507999999996</v>
      </c>
      <c r="G77" s="61">
        <v>79.524990000000003</v>
      </c>
      <c r="H77" s="61">
        <v>197.68745000000001</v>
      </c>
      <c r="I77" s="61">
        <v>335.06790000000001</v>
      </c>
      <c r="J77" s="61">
        <v>193.55235000000002</v>
      </c>
      <c r="K77" s="61">
        <v>398.38809999999995</v>
      </c>
      <c r="L77" s="61">
        <v>55.73995</v>
      </c>
      <c r="M77" s="61">
        <v>67.262869999999992</v>
      </c>
      <c r="N77" s="61">
        <v>2747.1607300000005</v>
      </c>
    </row>
    <row r="78" spans="2:14" s="11" customFormat="1" x14ac:dyDescent="0.2">
      <c r="B78" s="62">
        <v>4097</v>
      </c>
      <c r="C78" s="11" t="s">
        <v>111</v>
      </c>
      <c r="D78" s="61">
        <v>296.50094999999999</v>
      </c>
      <c r="E78" s="61">
        <v>88.698999999999998</v>
      </c>
      <c r="F78" s="61">
        <v>419.37903999999997</v>
      </c>
      <c r="G78" s="61">
        <v>13.29195</v>
      </c>
      <c r="H78" s="61">
        <v>65.2941</v>
      </c>
      <c r="I78" s="61">
        <v>88.529160000000005</v>
      </c>
      <c r="J78" s="61">
        <v>105.79942999999999</v>
      </c>
      <c r="K78" s="61">
        <v>240.31906000000001</v>
      </c>
      <c r="L78" s="61">
        <v>37.92474</v>
      </c>
      <c r="M78" s="61">
        <v>19.948180000000001</v>
      </c>
      <c r="N78" s="61">
        <v>1375.6856099999998</v>
      </c>
    </row>
    <row r="79" spans="2:14" s="11" customFormat="1" x14ac:dyDescent="0.2">
      <c r="B79" s="62">
        <v>4099</v>
      </c>
      <c r="C79" s="11" t="s">
        <v>112</v>
      </c>
      <c r="D79" s="61">
        <v>337.39299999999997</v>
      </c>
      <c r="E79" s="61">
        <v>120.9798</v>
      </c>
      <c r="F79" s="61">
        <v>578.69181000000003</v>
      </c>
      <c r="G79" s="61">
        <v>4.6070000000000002</v>
      </c>
      <c r="H79" s="61">
        <v>75.527749999999997</v>
      </c>
      <c r="I79" s="61">
        <v>170.64314999999999</v>
      </c>
      <c r="J79" s="61">
        <v>78.364000000000004</v>
      </c>
      <c r="K79" s="61">
        <v>157.87995000000001</v>
      </c>
      <c r="L79" s="61">
        <v>3.1161500000000002</v>
      </c>
      <c r="M79" s="61">
        <v>196.99375000000001</v>
      </c>
      <c r="N79" s="61">
        <v>1724.1963599999999</v>
      </c>
    </row>
    <row r="80" spans="2:14" s="11" customFormat="1" x14ac:dyDescent="0.2">
      <c r="B80" s="62">
        <v>4100</v>
      </c>
      <c r="C80" s="11" t="s">
        <v>274</v>
      </c>
      <c r="D80" s="61">
        <v>2158.2988899999996</v>
      </c>
      <c r="E80" s="61">
        <v>1443.2814499999999</v>
      </c>
      <c r="F80" s="61">
        <v>4218.9271500000004</v>
      </c>
      <c r="G80" s="61">
        <v>192.42867000000001</v>
      </c>
      <c r="H80" s="61">
        <v>728.06449999999995</v>
      </c>
      <c r="I80" s="61">
        <v>1759.2446499999999</v>
      </c>
      <c r="J80" s="61">
        <v>680.53581000000008</v>
      </c>
      <c r="K80" s="61">
        <v>1348.8883599999999</v>
      </c>
      <c r="L80" s="61">
        <v>32.107549999999996</v>
      </c>
      <c r="M80" s="61">
        <v>488.38261</v>
      </c>
      <c r="N80" s="61">
        <v>13050.15964</v>
      </c>
    </row>
    <row r="81" spans="2:14" s="11" customFormat="1" x14ac:dyDescent="0.2">
      <c r="B81" s="62">
        <v>4104</v>
      </c>
      <c r="C81" s="11" t="s">
        <v>113</v>
      </c>
      <c r="D81" s="61">
        <v>1750.6589300000001</v>
      </c>
      <c r="E81" s="61">
        <v>593.56521999999995</v>
      </c>
      <c r="F81" s="61">
        <v>3921.9178400000001</v>
      </c>
      <c r="G81" s="61">
        <v>306.23098999999996</v>
      </c>
      <c r="H81" s="61">
        <v>534.77075000000002</v>
      </c>
      <c r="I81" s="61">
        <v>1298.7147500000001</v>
      </c>
      <c r="J81" s="61">
        <v>809.45530000000008</v>
      </c>
      <c r="K81" s="61">
        <v>1577.4794399999998</v>
      </c>
      <c r="L81" s="61">
        <v>135.58112</v>
      </c>
      <c r="M81" s="61">
        <v>812.57878000000005</v>
      </c>
      <c r="N81" s="61">
        <v>11740.953119999998</v>
      </c>
    </row>
    <row r="82" spans="2:14" s="11" customFormat="1" x14ac:dyDescent="0.2">
      <c r="B82" s="62">
        <v>4105</v>
      </c>
      <c r="C82" s="11" t="s">
        <v>114</v>
      </c>
      <c r="D82" s="61">
        <v>396.43359999999996</v>
      </c>
      <c r="E82" s="61">
        <v>118.8</v>
      </c>
      <c r="F82" s="61">
        <v>606.71944999999994</v>
      </c>
      <c r="G82" s="61">
        <v>17.515150000000002</v>
      </c>
      <c r="H82" s="61">
        <v>35.06765</v>
      </c>
      <c r="I82" s="61">
        <v>116.34399999999999</v>
      </c>
      <c r="J82" s="61">
        <v>63.060850000000002</v>
      </c>
      <c r="K82" s="61">
        <v>231.36896999999999</v>
      </c>
      <c r="L82" s="61">
        <v>95.455199999999991</v>
      </c>
      <c r="M82" s="61">
        <v>65.485399999999998</v>
      </c>
      <c r="N82" s="61">
        <v>1746.2502699999995</v>
      </c>
    </row>
    <row r="83" spans="2:14" s="11" customFormat="1" x14ac:dyDescent="0.2">
      <c r="B83" s="62">
        <v>4106</v>
      </c>
      <c r="C83" s="11" t="s">
        <v>115</v>
      </c>
      <c r="D83" s="61">
        <v>330.36099999999999</v>
      </c>
      <c r="E83" s="61">
        <v>134.61260000000001</v>
      </c>
      <c r="F83" s="61">
        <v>368.76754999999997</v>
      </c>
      <c r="G83" s="61">
        <v>11.045299999999999</v>
      </c>
      <c r="H83" s="61">
        <v>53.289050000000003</v>
      </c>
      <c r="I83" s="61">
        <v>127.2713</v>
      </c>
      <c r="J83" s="61">
        <v>109.9145</v>
      </c>
      <c r="K83" s="61">
        <v>96.083600000000004</v>
      </c>
      <c r="L83" s="61">
        <v>93.243049999999997</v>
      </c>
      <c r="M83" s="61">
        <v>55.328400000000002</v>
      </c>
      <c r="N83" s="61">
        <v>1379.9163500000002</v>
      </c>
    </row>
    <row r="84" spans="2:14" s="11" customFormat="1" x14ac:dyDescent="0.2">
      <c r="B84" s="62">
        <v>4107</v>
      </c>
      <c r="C84" s="11" t="s">
        <v>116</v>
      </c>
      <c r="D84" s="61">
        <v>709.63283999999999</v>
      </c>
      <c r="E84" s="61">
        <v>255.54160000000002</v>
      </c>
      <c r="F84" s="61">
        <v>1538.2216300000002</v>
      </c>
      <c r="G84" s="61">
        <v>54.9557</v>
      </c>
      <c r="H84" s="61">
        <v>261.71345000000002</v>
      </c>
      <c r="I84" s="61">
        <v>498.03179999999998</v>
      </c>
      <c r="J84" s="61">
        <v>197.23339999999999</v>
      </c>
      <c r="K84" s="61">
        <v>558.51107999999999</v>
      </c>
      <c r="L84" s="61">
        <v>26.093400000000003</v>
      </c>
      <c r="M84" s="61">
        <v>142.07026999999999</v>
      </c>
      <c r="N84" s="61">
        <v>4242.0051700000004</v>
      </c>
    </row>
    <row r="85" spans="2:14" s="11" customFormat="1" x14ac:dyDescent="0.2">
      <c r="B85" s="62">
        <v>4110</v>
      </c>
      <c r="C85" s="11" t="s">
        <v>117</v>
      </c>
      <c r="D85" s="61">
        <v>1003.0743</v>
      </c>
      <c r="E85" s="61">
        <v>306.59876000000003</v>
      </c>
      <c r="F85" s="61">
        <v>1364.0520699999997</v>
      </c>
      <c r="G85" s="61">
        <v>58.914749999999998</v>
      </c>
      <c r="H85" s="61">
        <v>143.41464999999999</v>
      </c>
      <c r="I85" s="61">
        <v>381.96780000000001</v>
      </c>
      <c r="J85" s="61">
        <v>369.17415</v>
      </c>
      <c r="K85" s="61">
        <v>639.73450000000003</v>
      </c>
      <c r="L85" s="61">
        <v>55.913550000000001</v>
      </c>
      <c r="M85" s="61">
        <v>12.36185</v>
      </c>
      <c r="N85" s="61">
        <v>4335.2063799999987</v>
      </c>
    </row>
    <row r="86" spans="2:14" s="11" customFormat="1" x14ac:dyDescent="0.2">
      <c r="B86" s="62">
        <v>4111</v>
      </c>
      <c r="C86" s="11" t="s">
        <v>118</v>
      </c>
      <c r="D86" s="61">
        <v>737.53218000000004</v>
      </c>
      <c r="E86" s="61">
        <v>346.59265000000005</v>
      </c>
      <c r="F86" s="61">
        <v>1842.09185</v>
      </c>
      <c r="G86" s="61">
        <v>108.11232000000001</v>
      </c>
      <c r="H86" s="61">
        <v>321.27744999999999</v>
      </c>
      <c r="I86" s="61">
        <v>823.20155</v>
      </c>
      <c r="J86" s="61">
        <v>267.20884999999998</v>
      </c>
      <c r="K86" s="61">
        <v>772.43005000000005</v>
      </c>
      <c r="L86" s="61">
        <v>43.231300000000005</v>
      </c>
      <c r="M86" s="61">
        <v>12.556049999999999</v>
      </c>
      <c r="N86" s="61">
        <v>5274.2342499999995</v>
      </c>
    </row>
    <row r="87" spans="2:14" s="11" customFormat="1" x14ac:dyDescent="0.2">
      <c r="B87" s="62">
        <v>4112</v>
      </c>
      <c r="C87" s="11" t="s">
        <v>119</v>
      </c>
      <c r="D87" s="61">
        <v>535.09815000000003</v>
      </c>
      <c r="E87" s="61">
        <v>243.5634</v>
      </c>
      <c r="F87" s="61">
        <v>1154.5768</v>
      </c>
      <c r="G87" s="61">
        <v>17.37745</v>
      </c>
      <c r="H87" s="61">
        <v>101.56232000000001</v>
      </c>
      <c r="I87" s="61">
        <v>342.39029999999997</v>
      </c>
      <c r="J87" s="61">
        <v>172.81204</v>
      </c>
      <c r="K87" s="61">
        <v>365.56771000000003</v>
      </c>
      <c r="L87" s="61">
        <v>18.606999999999999</v>
      </c>
      <c r="M87" s="61">
        <v>16.720950000000002</v>
      </c>
      <c r="N87" s="61">
        <v>2968.27612</v>
      </c>
    </row>
    <row r="88" spans="2:14" s="11" customFormat="1" x14ac:dyDescent="0.2">
      <c r="B88" s="62">
        <v>4113</v>
      </c>
      <c r="C88" s="11" t="s">
        <v>120</v>
      </c>
      <c r="D88" s="61">
        <v>620.32487000000003</v>
      </c>
      <c r="E88" s="61">
        <v>163.09054999999998</v>
      </c>
      <c r="F88" s="61">
        <v>994.26340000000005</v>
      </c>
      <c r="G88" s="61">
        <v>82.619749999999996</v>
      </c>
      <c r="H88" s="61">
        <v>101.19139999999999</v>
      </c>
      <c r="I88" s="61">
        <v>250.95855</v>
      </c>
      <c r="J88" s="61">
        <v>228.04564999999999</v>
      </c>
      <c r="K88" s="61">
        <v>267.15340000000003</v>
      </c>
      <c r="L88" s="61">
        <v>52.267249999999997</v>
      </c>
      <c r="M88" s="61">
        <v>16.855229999999999</v>
      </c>
      <c r="N88" s="61">
        <v>2776.7700499999992</v>
      </c>
    </row>
    <row r="89" spans="2:14" s="11" customFormat="1" x14ac:dyDescent="0.2">
      <c r="B89" s="62">
        <v>4125</v>
      </c>
      <c r="C89" s="11" t="s">
        <v>277</v>
      </c>
      <c r="D89" s="61">
        <v>1442.4733199999998</v>
      </c>
      <c r="E89" s="61">
        <v>989.69230000000005</v>
      </c>
      <c r="F89" s="61">
        <v>4021.2380899999998</v>
      </c>
      <c r="G89" s="61">
        <v>303.56935999999996</v>
      </c>
      <c r="H89" s="61">
        <v>577.23514999999998</v>
      </c>
      <c r="I89" s="61">
        <v>1171.8177499999999</v>
      </c>
      <c r="J89" s="61">
        <v>716.39599999999996</v>
      </c>
      <c r="K89" s="61">
        <v>1294.9232</v>
      </c>
      <c r="L89" s="61">
        <v>295.74315000000001</v>
      </c>
      <c r="M89" s="61">
        <v>368.77608000000004</v>
      </c>
      <c r="N89" s="61">
        <v>11181.8644</v>
      </c>
    </row>
    <row r="90" spans="2:14" s="11" customFormat="1" x14ac:dyDescent="0.2">
      <c r="B90" s="62">
        <v>4114</v>
      </c>
      <c r="C90" s="11" t="s">
        <v>121</v>
      </c>
      <c r="D90" s="61">
        <v>787.74162999999999</v>
      </c>
      <c r="E90" s="61">
        <v>448.37040000000002</v>
      </c>
      <c r="F90" s="61">
        <v>1405.2977700000001</v>
      </c>
      <c r="G90" s="61">
        <v>404.55372</v>
      </c>
      <c r="H90" s="61">
        <v>277.40875</v>
      </c>
      <c r="I90" s="61">
        <v>657.68205</v>
      </c>
      <c r="J90" s="61">
        <v>536.65069999999992</v>
      </c>
      <c r="K90" s="61">
        <v>1015.58565</v>
      </c>
      <c r="L90" s="61">
        <v>6.5295399999999999</v>
      </c>
      <c r="M90" s="61">
        <v>68.791020000000003</v>
      </c>
      <c r="N90" s="61">
        <v>5608.6112299999995</v>
      </c>
    </row>
    <row r="91" spans="2:14" s="11" customFormat="1" x14ac:dyDescent="0.2">
      <c r="B91" s="62">
        <v>4117</v>
      </c>
      <c r="C91" s="11" t="s">
        <v>275</v>
      </c>
      <c r="D91" s="61">
        <v>517.95474999999999</v>
      </c>
      <c r="E91" s="61">
        <v>201.31315000000001</v>
      </c>
      <c r="F91" s="61">
        <v>805.02485000000001</v>
      </c>
      <c r="G91" s="61">
        <v>69.498149999999995</v>
      </c>
      <c r="H91" s="61">
        <v>167.43010000000001</v>
      </c>
      <c r="I91" s="61">
        <v>306.17334999999997</v>
      </c>
      <c r="J91" s="61">
        <v>123.33625000000001</v>
      </c>
      <c r="K91" s="61">
        <v>361.10685999999998</v>
      </c>
      <c r="L91" s="61">
        <v>485.96805999999998</v>
      </c>
      <c r="M91" s="61">
        <v>293.43045000000001</v>
      </c>
      <c r="N91" s="61">
        <v>3331.2359700000002</v>
      </c>
    </row>
    <row r="92" spans="2:14" s="11" customFormat="1" x14ac:dyDescent="0.2">
      <c r="B92" s="62">
        <v>4120</v>
      </c>
      <c r="C92" s="11" t="s">
        <v>276</v>
      </c>
      <c r="D92" s="61">
        <v>1098.60528</v>
      </c>
      <c r="E92" s="61">
        <v>424.78683000000001</v>
      </c>
      <c r="F92" s="61">
        <v>2696.9575300000001</v>
      </c>
      <c r="G92" s="61">
        <v>118.73838000000001</v>
      </c>
      <c r="H92" s="61">
        <v>198.06965</v>
      </c>
      <c r="I92" s="61">
        <v>873.23685</v>
      </c>
      <c r="J92" s="61">
        <v>532.02530000000002</v>
      </c>
      <c r="K92" s="61">
        <v>806.06693999999993</v>
      </c>
      <c r="L92" s="61">
        <v>86.27364</v>
      </c>
      <c r="M92" s="61">
        <v>214.99648000000002</v>
      </c>
      <c r="N92" s="61">
        <v>7049.7568799999999</v>
      </c>
    </row>
    <row r="93" spans="2:14" s="11" customFormat="1" x14ac:dyDescent="0.2">
      <c r="B93" s="62">
        <v>4121</v>
      </c>
      <c r="C93" s="11" t="s">
        <v>122</v>
      </c>
      <c r="D93" s="61">
        <v>1499.67409</v>
      </c>
      <c r="E93" s="61">
        <v>664.39985000000001</v>
      </c>
      <c r="F93" s="61">
        <v>2137.0034100000003</v>
      </c>
      <c r="G93" s="61">
        <v>280.18352000000004</v>
      </c>
      <c r="H93" s="61">
        <v>319.30754999999999</v>
      </c>
      <c r="I93" s="61">
        <v>887.64694999999995</v>
      </c>
      <c r="J93" s="61">
        <v>477.33254999999997</v>
      </c>
      <c r="K93" s="61">
        <v>1242.32033</v>
      </c>
      <c r="L93" s="61">
        <v>1247.6898800000001</v>
      </c>
      <c r="M93" s="61">
        <v>973.54812000000004</v>
      </c>
      <c r="N93" s="61">
        <v>9729.1062499999989</v>
      </c>
    </row>
    <row r="94" spans="2:14" s="11" customFormat="1" x14ac:dyDescent="0.2">
      <c r="B94" s="62">
        <v>4122</v>
      </c>
      <c r="C94" s="11" t="s">
        <v>123</v>
      </c>
      <c r="D94" s="61">
        <v>801.49807999999996</v>
      </c>
      <c r="E94" s="61">
        <v>406.94734999999997</v>
      </c>
      <c r="F94" s="61">
        <v>2354.7651299999998</v>
      </c>
      <c r="G94" s="61">
        <v>167.61070000000001</v>
      </c>
      <c r="H94" s="61">
        <v>366.05354999999997</v>
      </c>
      <c r="I94" s="61">
        <v>799.31020000000001</v>
      </c>
      <c r="J94" s="61">
        <v>255.09395000000001</v>
      </c>
      <c r="K94" s="61">
        <v>732.78906999999992</v>
      </c>
      <c r="L94" s="61">
        <v>28.459499999999998</v>
      </c>
      <c r="M94" s="61">
        <v>243.67282</v>
      </c>
      <c r="N94" s="61">
        <v>6156.200350000001</v>
      </c>
    </row>
    <row r="95" spans="2:14" s="11" customFormat="1" x14ac:dyDescent="0.2">
      <c r="B95" s="62">
        <v>4123</v>
      </c>
      <c r="C95" s="11" t="s">
        <v>124</v>
      </c>
      <c r="D95" s="61">
        <v>3935.0995100000005</v>
      </c>
      <c r="E95" s="61">
        <v>1818.0329199999999</v>
      </c>
      <c r="F95" s="61">
        <v>14981.65344</v>
      </c>
      <c r="G95" s="61">
        <v>1265.99686</v>
      </c>
      <c r="H95" s="61">
        <v>1534.9204499999998</v>
      </c>
      <c r="I95" s="61">
        <v>6598.8219200000003</v>
      </c>
      <c r="J95" s="61">
        <v>1712.2568999999999</v>
      </c>
      <c r="K95" s="61">
        <v>4093.7945</v>
      </c>
      <c r="L95" s="61">
        <v>5381.3487200000009</v>
      </c>
      <c r="M95" s="61">
        <v>2382.9822399999998</v>
      </c>
      <c r="N95" s="61">
        <v>43704.907459999995</v>
      </c>
    </row>
    <row r="96" spans="2:14" s="11" customFormat="1" ht="20.100000000000001" customHeight="1" x14ac:dyDescent="0.2">
      <c r="B96" s="47">
        <v>4159</v>
      </c>
      <c r="C96" s="48" t="s">
        <v>125</v>
      </c>
      <c r="D96" s="49">
        <v>21769.430610000003</v>
      </c>
      <c r="E96" s="49">
        <v>12338.315339999999</v>
      </c>
      <c r="F96" s="49">
        <v>51698.366040000001</v>
      </c>
      <c r="G96" s="49">
        <v>6168.0983199999991</v>
      </c>
      <c r="H96" s="49">
        <v>7855.3081500000008</v>
      </c>
      <c r="I96" s="49">
        <v>34546.568930000001</v>
      </c>
      <c r="J96" s="49">
        <v>11170.63595</v>
      </c>
      <c r="K96" s="49">
        <v>18747.051790000001</v>
      </c>
      <c r="L96" s="49">
        <v>9352.0877400000008</v>
      </c>
      <c r="M96" s="49">
        <v>10203.917520000001</v>
      </c>
      <c r="N96" s="49">
        <v>183849.78039000003</v>
      </c>
    </row>
    <row r="97" spans="2:14" s="11" customFormat="1" x14ac:dyDescent="0.2">
      <c r="B97" s="62">
        <v>4131</v>
      </c>
      <c r="C97" s="11" t="s">
        <v>126</v>
      </c>
      <c r="D97" s="61">
        <v>1887.0980300000001</v>
      </c>
      <c r="E97" s="61">
        <v>708.93855000000008</v>
      </c>
      <c r="F97" s="61">
        <v>3429.7628</v>
      </c>
      <c r="G97" s="61">
        <v>523.56465000000003</v>
      </c>
      <c r="H97" s="61">
        <v>1011.45735</v>
      </c>
      <c r="I97" s="61">
        <v>1734.5652500000001</v>
      </c>
      <c r="J97" s="61">
        <v>976.12585000000001</v>
      </c>
      <c r="K97" s="61">
        <v>2241.7433500000002</v>
      </c>
      <c r="L97" s="61">
        <v>2251.47019</v>
      </c>
      <c r="M97" s="61">
        <v>937.76115000000004</v>
      </c>
      <c r="N97" s="61">
        <v>15702.487169999999</v>
      </c>
    </row>
    <row r="98" spans="2:14" s="11" customFormat="1" x14ac:dyDescent="0.2">
      <c r="B98" s="62">
        <v>4132</v>
      </c>
      <c r="C98" s="11" t="s">
        <v>127</v>
      </c>
      <c r="D98" s="61">
        <v>716.51099999999997</v>
      </c>
      <c r="E98" s="61">
        <v>346.70640000000003</v>
      </c>
      <c r="F98" s="61">
        <v>894.90155000000004</v>
      </c>
      <c r="G98" s="61">
        <v>76.513949999999994</v>
      </c>
      <c r="H98" s="61">
        <v>190.61099999999999</v>
      </c>
      <c r="I98" s="61">
        <v>440.18265000000002</v>
      </c>
      <c r="J98" s="61">
        <v>496.03679999999997</v>
      </c>
      <c r="K98" s="61">
        <v>689.27210000000002</v>
      </c>
      <c r="L98" s="61">
        <v>184.44329999999999</v>
      </c>
      <c r="M98" s="61">
        <v>197.06075000000001</v>
      </c>
      <c r="N98" s="61">
        <v>4232.2394999999997</v>
      </c>
    </row>
    <row r="99" spans="2:14" s="11" customFormat="1" x14ac:dyDescent="0.2">
      <c r="B99" s="62">
        <v>4133</v>
      </c>
      <c r="C99" s="11" t="s">
        <v>278</v>
      </c>
      <c r="D99" s="61">
        <v>684.55350999999996</v>
      </c>
      <c r="E99" s="61">
        <v>134.9658</v>
      </c>
      <c r="F99" s="61">
        <v>1253.2272700000001</v>
      </c>
      <c r="G99" s="61">
        <v>75.306100000000001</v>
      </c>
      <c r="H99" s="61">
        <v>74.718850000000003</v>
      </c>
      <c r="I99" s="61">
        <v>1404.20615</v>
      </c>
      <c r="J99" s="61">
        <v>216.67439999999999</v>
      </c>
      <c r="K99" s="61">
        <v>452.47642999999999</v>
      </c>
      <c r="L99" s="61">
        <v>6.0552000000000001</v>
      </c>
      <c r="M99" s="61">
        <v>215.91202999999999</v>
      </c>
      <c r="N99" s="61">
        <v>4518.0957400000007</v>
      </c>
    </row>
    <row r="100" spans="2:14" s="11" customFormat="1" x14ac:dyDescent="0.2">
      <c r="B100" s="62">
        <v>4134</v>
      </c>
      <c r="C100" s="11" t="s">
        <v>128</v>
      </c>
      <c r="D100" s="61">
        <v>1535.49299</v>
      </c>
      <c r="E100" s="61">
        <v>331.36745000000002</v>
      </c>
      <c r="F100" s="61">
        <v>1476.4399599999999</v>
      </c>
      <c r="G100" s="61">
        <v>111.86758</v>
      </c>
      <c r="H100" s="61">
        <v>150.28700000000001</v>
      </c>
      <c r="I100" s="61">
        <v>726.57119999999998</v>
      </c>
      <c r="J100" s="61">
        <v>365.01035999999999</v>
      </c>
      <c r="K100" s="61">
        <v>713.49149</v>
      </c>
      <c r="L100" s="61">
        <v>2486.0463100000002</v>
      </c>
      <c r="M100" s="61">
        <v>173.92075</v>
      </c>
      <c r="N100" s="61">
        <v>8070.4950899999994</v>
      </c>
    </row>
    <row r="101" spans="2:14" s="11" customFormat="1" x14ac:dyDescent="0.2">
      <c r="B101" s="62">
        <v>4135</v>
      </c>
      <c r="C101" s="11" t="s">
        <v>129</v>
      </c>
      <c r="D101" s="61">
        <v>940.83027000000004</v>
      </c>
      <c r="E101" s="61">
        <v>667.79777000000001</v>
      </c>
      <c r="F101" s="61">
        <v>2642.30393</v>
      </c>
      <c r="G101" s="61">
        <v>207.62384</v>
      </c>
      <c r="H101" s="61">
        <v>327.71979999999996</v>
      </c>
      <c r="I101" s="61">
        <v>1602.6078</v>
      </c>
      <c r="J101" s="61">
        <v>950.86892</v>
      </c>
      <c r="K101" s="61">
        <v>963.98800000000006</v>
      </c>
      <c r="L101" s="61">
        <v>8.9239999999999995</v>
      </c>
      <c r="M101" s="61">
        <v>629.76426000000004</v>
      </c>
      <c r="N101" s="61">
        <v>8942.4285899999995</v>
      </c>
    </row>
    <row r="102" spans="2:14" s="11" customFormat="1" x14ac:dyDescent="0.2">
      <c r="B102" s="62">
        <v>4136</v>
      </c>
      <c r="C102" s="11" t="s">
        <v>130</v>
      </c>
      <c r="D102" s="61">
        <v>585.32624999999996</v>
      </c>
      <c r="E102" s="61">
        <v>320.13115000000005</v>
      </c>
      <c r="F102" s="61">
        <v>1744.4782</v>
      </c>
      <c r="G102" s="61">
        <v>154.06039999999999</v>
      </c>
      <c r="H102" s="61">
        <v>323.80879999999996</v>
      </c>
      <c r="I102" s="61">
        <v>775.03989999999999</v>
      </c>
      <c r="J102" s="61">
        <v>435.2681</v>
      </c>
      <c r="K102" s="61">
        <v>470.35784999999998</v>
      </c>
      <c r="L102" s="61">
        <v>33.910249999999998</v>
      </c>
      <c r="M102" s="61">
        <v>204.02260000000001</v>
      </c>
      <c r="N102" s="61">
        <v>5046.4034999999994</v>
      </c>
    </row>
    <row r="103" spans="2:14" s="11" customFormat="1" x14ac:dyDescent="0.2">
      <c r="B103" s="62">
        <v>4137</v>
      </c>
      <c r="C103" s="11" t="s">
        <v>279</v>
      </c>
      <c r="D103" s="61">
        <v>409.66967999999997</v>
      </c>
      <c r="E103" s="61">
        <v>173.75435000000002</v>
      </c>
      <c r="F103" s="61">
        <v>704.90284999999994</v>
      </c>
      <c r="G103" s="61">
        <v>11.86905</v>
      </c>
      <c r="H103" s="61">
        <v>104.55205000000001</v>
      </c>
      <c r="I103" s="61">
        <v>238.7741</v>
      </c>
      <c r="J103" s="61">
        <v>127.37365</v>
      </c>
      <c r="K103" s="61">
        <v>220.22292000000002</v>
      </c>
      <c r="L103" s="61">
        <v>10.8179</v>
      </c>
      <c r="M103" s="61">
        <v>27.169349999999998</v>
      </c>
      <c r="N103" s="61">
        <v>2029.1059</v>
      </c>
    </row>
    <row r="104" spans="2:14" s="11" customFormat="1" x14ac:dyDescent="0.2">
      <c r="B104" s="62">
        <v>4138</v>
      </c>
      <c r="C104" s="11" t="s">
        <v>131</v>
      </c>
      <c r="D104" s="61">
        <v>467.22025000000002</v>
      </c>
      <c r="E104" s="61">
        <v>138.11745000000002</v>
      </c>
      <c r="F104" s="61">
        <v>1095.6588199999999</v>
      </c>
      <c r="G104" s="61">
        <v>52.37415</v>
      </c>
      <c r="H104" s="61">
        <v>71.311750000000004</v>
      </c>
      <c r="I104" s="61">
        <v>281.99554999999998</v>
      </c>
      <c r="J104" s="61">
        <v>156.81874999999999</v>
      </c>
      <c r="K104" s="61">
        <v>455.8109</v>
      </c>
      <c r="L104" s="61">
        <v>2.6715</v>
      </c>
      <c r="M104" s="61">
        <v>100.29263</v>
      </c>
      <c r="N104" s="61">
        <v>2822.2717499999994</v>
      </c>
    </row>
    <row r="105" spans="2:14" s="11" customFormat="1" x14ac:dyDescent="0.2">
      <c r="B105" s="62">
        <v>4139</v>
      </c>
      <c r="C105" s="11" t="s">
        <v>132</v>
      </c>
      <c r="D105" s="61">
        <v>2482.36249</v>
      </c>
      <c r="E105" s="61">
        <v>2020.0783999999999</v>
      </c>
      <c r="F105" s="61">
        <v>7203.7844500000001</v>
      </c>
      <c r="G105" s="61">
        <v>1512.0688300000002</v>
      </c>
      <c r="H105" s="61">
        <v>1248.1651999999999</v>
      </c>
      <c r="I105" s="61">
        <v>8598.305699999999</v>
      </c>
      <c r="J105" s="61">
        <v>1286.77027</v>
      </c>
      <c r="K105" s="61">
        <v>2381.9443999999999</v>
      </c>
      <c r="L105" s="61">
        <v>43.978029999999997</v>
      </c>
      <c r="M105" s="61">
        <v>2000.1719699999999</v>
      </c>
      <c r="N105" s="61">
        <v>28777.629739999997</v>
      </c>
    </row>
    <row r="106" spans="2:14" s="11" customFormat="1" x14ac:dyDescent="0.2">
      <c r="B106" s="62">
        <v>4140</v>
      </c>
      <c r="C106" s="11" t="s">
        <v>133</v>
      </c>
      <c r="D106" s="61">
        <v>1185.96153</v>
      </c>
      <c r="E106" s="61">
        <v>572.0791999999999</v>
      </c>
      <c r="F106" s="61">
        <v>3355.1060899999998</v>
      </c>
      <c r="G106" s="61">
        <v>314.65845000000002</v>
      </c>
      <c r="H106" s="61">
        <v>467.56695000000002</v>
      </c>
      <c r="I106" s="61">
        <v>1587.0127199999999</v>
      </c>
      <c r="J106" s="61">
        <v>701.77569999999992</v>
      </c>
      <c r="K106" s="61">
        <v>1157.59267</v>
      </c>
      <c r="L106" s="61">
        <v>11.927049999999999</v>
      </c>
      <c r="M106" s="61">
        <v>312.20802000000003</v>
      </c>
      <c r="N106" s="61">
        <v>9665.8883800000003</v>
      </c>
    </row>
    <row r="107" spans="2:14" s="11" customFormat="1" x14ac:dyDescent="0.2">
      <c r="B107" s="62">
        <v>4141</v>
      </c>
      <c r="C107" s="11" t="s">
        <v>280</v>
      </c>
      <c r="D107" s="61">
        <v>3426.7541799999999</v>
      </c>
      <c r="E107" s="61">
        <v>2691.9793799999998</v>
      </c>
      <c r="F107" s="61">
        <v>10575.307449999998</v>
      </c>
      <c r="G107" s="61">
        <v>1137.7244499999999</v>
      </c>
      <c r="H107" s="61">
        <v>1560.27655</v>
      </c>
      <c r="I107" s="61">
        <v>8049.1287499999999</v>
      </c>
      <c r="J107" s="61">
        <v>1849.2000500000001</v>
      </c>
      <c r="K107" s="61">
        <v>3277.4501700000001</v>
      </c>
      <c r="L107" s="61">
        <v>101.06505</v>
      </c>
      <c r="M107" s="61">
        <v>2517.3627299999998</v>
      </c>
      <c r="N107" s="61">
        <v>35186.248759999995</v>
      </c>
    </row>
    <row r="108" spans="2:14" s="11" customFormat="1" x14ac:dyDescent="0.2">
      <c r="B108" s="62">
        <v>4142</v>
      </c>
      <c r="C108" s="11" t="s">
        <v>134</v>
      </c>
      <c r="D108" s="61">
        <v>710.61737000000005</v>
      </c>
      <c r="E108" s="61">
        <v>175.21308999999999</v>
      </c>
      <c r="F108" s="61">
        <v>1141.8614</v>
      </c>
      <c r="G108" s="61">
        <v>74.116579999999999</v>
      </c>
      <c r="H108" s="61">
        <v>173.96875</v>
      </c>
      <c r="I108" s="61">
        <v>483.90184999999997</v>
      </c>
      <c r="J108" s="61">
        <v>375.71071000000001</v>
      </c>
      <c r="K108" s="61">
        <v>543.01899000000003</v>
      </c>
      <c r="L108" s="61">
        <v>45.287419999999997</v>
      </c>
      <c r="M108" s="61">
        <v>493.52765000000005</v>
      </c>
      <c r="N108" s="61">
        <v>4217.2238100000004</v>
      </c>
    </row>
    <row r="109" spans="2:14" s="11" customFormat="1" x14ac:dyDescent="0.2">
      <c r="B109" s="62">
        <v>4143</v>
      </c>
      <c r="C109" s="11" t="s">
        <v>135</v>
      </c>
      <c r="D109" s="61">
        <v>729.50122999999996</v>
      </c>
      <c r="E109" s="61">
        <v>375.61414000000002</v>
      </c>
      <c r="F109" s="61">
        <v>1436.7996499999999</v>
      </c>
      <c r="G109" s="61">
        <v>104.542</v>
      </c>
      <c r="H109" s="61">
        <v>320.2056</v>
      </c>
      <c r="I109" s="61">
        <v>489.37440000000004</v>
      </c>
      <c r="J109" s="61">
        <v>377.70413000000002</v>
      </c>
      <c r="K109" s="61">
        <v>592.01846999999998</v>
      </c>
      <c r="L109" s="61">
        <v>56.548250000000003</v>
      </c>
      <c r="M109" s="61">
        <v>255.83564000000001</v>
      </c>
      <c r="N109" s="61">
        <v>4738.1435099999999</v>
      </c>
    </row>
    <row r="110" spans="2:14" s="11" customFormat="1" x14ac:dyDescent="0.2">
      <c r="B110" s="62">
        <v>4144</v>
      </c>
      <c r="C110" s="11" t="s">
        <v>136</v>
      </c>
      <c r="D110" s="61">
        <v>2385.3258600000004</v>
      </c>
      <c r="E110" s="61">
        <v>1769.0945100000004</v>
      </c>
      <c r="F110" s="61">
        <v>6444.7830999999996</v>
      </c>
      <c r="G110" s="61">
        <v>1152.5465900000002</v>
      </c>
      <c r="H110" s="61">
        <v>908.07215000000008</v>
      </c>
      <c r="I110" s="61">
        <v>2382.6550000000002</v>
      </c>
      <c r="J110" s="61">
        <v>1011.6815</v>
      </c>
      <c r="K110" s="61">
        <v>1945.4540200000001</v>
      </c>
      <c r="L110" s="61">
        <v>2960.7188099999998</v>
      </c>
      <c r="M110" s="61">
        <v>1069.0769499999999</v>
      </c>
      <c r="N110" s="61">
        <v>22029.408489999998</v>
      </c>
    </row>
    <row r="111" spans="2:14" s="11" customFormat="1" x14ac:dyDescent="0.2">
      <c r="B111" s="62">
        <v>4145</v>
      </c>
      <c r="C111" s="11" t="s">
        <v>281</v>
      </c>
      <c r="D111" s="61">
        <v>848.54181999999992</v>
      </c>
      <c r="E111" s="61">
        <v>335.47096999999997</v>
      </c>
      <c r="F111" s="61">
        <v>1965.2262700000001</v>
      </c>
      <c r="G111" s="61">
        <v>250.48185000000001</v>
      </c>
      <c r="H111" s="61">
        <v>258.9162</v>
      </c>
      <c r="I111" s="61">
        <v>1508.8370600000001</v>
      </c>
      <c r="J111" s="61">
        <v>402.99250999999998</v>
      </c>
      <c r="K111" s="61">
        <v>803.83518000000004</v>
      </c>
      <c r="L111" s="61">
        <v>1022.09732</v>
      </c>
      <c r="M111" s="61">
        <v>291.5376</v>
      </c>
      <c r="N111" s="61">
        <v>7687.9367799999991</v>
      </c>
    </row>
    <row r="112" spans="2:14" s="11" customFormat="1" x14ac:dyDescent="0.2">
      <c r="B112" s="62">
        <v>4146</v>
      </c>
      <c r="C112" s="11" t="s">
        <v>137</v>
      </c>
      <c r="D112" s="61">
        <v>2124.5343899999998</v>
      </c>
      <c r="E112" s="61">
        <v>1317.6820299999999</v>
      </c>
      <c r="F112" s="61">
        <v>4766.9737700000005</v>
      </c>
      <c r="G112" s="61">
        <v>313.56729999999999</v>
      </c>
      <c r="H112" s="61">
        <v>454.88515000000001</v>
      </c>
      <c r="I112" s="61">
        <v>3594.7718500000001</v>
      </c>
      <c r="J112" s="61">
        <v>993.99659999999994</v>
      </c>
      <c r="K112" s="61">
        <v>1237.2907499999999</v>
      </c>
      <c r="L112" s="61">
        <v>124.01481</v>
      </c>
      <c r="M112" s="61">
        <v>591.79505000000006</v>
      </c>
      <c r="N112" s="61">
        <v>15519.511700000001</v>
      </c>
    </row>
    <row r="113" spans="2:14" s="11" customFormat="1" x14ac:dyDescent="0.2">
      <c r="B113" s="62">
        <v>4147</v>
      </c>
      <c r="C113" s="11" t="s">
        <v>138</v>
      </c>
      <c r="D113" s="61">
        <v>649.12976000000003</v>
      </c>
      <c r="E113" s="61">
        <v>259.32470000000001</v>
      </c>
      <c r="F113" s="61">
        <v>1566.8484799999999</v>
      </c>
      <c r="G113" s="61">
        <v>95.212550000000007</v>
      </c>
      <c r="H113" s="61">
        <v>208.785</v>
      </c>
      <c r="I113" s="61">
        <v>648.63900000000001</v>
      </c>
      <c r="J113" s="61">
        <v>446.62765000000002</v>
      </c>
      <c r="K113" s="61">
        <v>601.08409999999992</v>
      </c>
      <c r="L113" s="61">
        <v>2.1123499999999997</v>
      </c>
      <c r="M113" s="61">
        <v>186.49839</v>
      </c>
      <c r="N113" s="61">
        <v>4664.2619799999984</v>
      </c>
    </row>
    <row r="114" spans="2:14" s="11" customFormat="1" ht="20.100000000000001" customHeight="1" x14ac:dyDescent="0.2">
      <c r="B114" s="47">
        <v>4189</v>
      </c>
      <c r="C114" s="48" t="s">
        <v>139</v>
      </c>
      <c r="D114" s="49">
        <v>23117.798280000003</v>
      </c>
      <c r="E114" s="49">
        <v>13032.767590000001</v>
      </c>
      <c r="F114" s="49">
        <v>51360.24972</v>
      </c>
      <c r="G114" s="49">
        <v>6528.5643599999985</v>
      </c>
      <c r="H114" s="49">
        <v>6012.2340600000007</v>
      </c>
      <c r="I114" s="49">
        <v>20184.283500000001</v>
      </c>
      <c r="J114" s="49">
        <v>9143.2857800000002</v>
      </c>
      <c r="K114" s="49">
        <v>16398.444579999999</v>
      </c>
      <c r="L114" s="49">
        <v>9709.6854999999996</v>
      </c>
      <c r="M114" s="49">
        <v>8228.444849999998</v>
      </c>
      <c r="N114" s="49">
        <v>163715.75821999999</v>
      </c>
    </row>
    <row r="115" spans="2:14" s="11" customFormat="1" x14ac:dyDescent="0.2">
      <c r="B115" s="62">
        <v>4161</v>
      </c>
      <c r="C115" s="11" t="s">
        <v>140</v>
      </c>
      <c r="D115" s="61">
        <v>1582.2342100000001</v>
      </c>
      <c r="E115" s="61">
        <v>534.85275000000001</v>
      </c>
      <c r="F115" s="61">
        <v>2936.9304400000001</v>
      </c>
      <c r="G115" s="61">
        <v>238.12588</v>
      </c>
      <c r="H115" s="61">
        <v>447.95641999999998</v>
      </c>
      <c r="I115" s="61">
        <v>1580.0897199999999</v>
      </c>
      <c r="J115" s="61">
        <v>554.34074999999996</v>
      </c>
      <c r="K115" s="61">
        <v>1109.2149199999999</v>
      </c>
      <c r="L115" s="61">
        <v>65.642800000000008</v>
      </c>
      <c r="M115" s="61">
        <v>632.13533999999993</v>
      </c>
      <c r="N115" s="61">
        <v>9681.5232300000007</v>
      </c>
    </row>
    <row r="116" spans="2:14" s="11" customFormat="1" x14ac:dyDescent="0.2">
      <c r="B116" s="62">
        <v>4163</v>
      </c>
      <c r="C116" s="11" t="s">
        <v>141</v>
      </c>
      <c r="D116" s="61">
        <v>3779.7895700000004</v>
      </c>
      <c r="E116" s="61">
        <v>4820.1774799999994</v>
      </c>
      <c r="F116" s="61">
        <v>13442.818519999999</v>
      </c>
      <c r="G116" s="61">
        <v>2082.0583199999996</v>
      </c>
      <c r="H116" s="61">
        <v>990.03390000000002</v>
      </c>
      <c r="I116" s="61">
        <v>4046.5472799999998</v>
      </c>
      <c r="J116" s="61">
        <v>1725.6605</v>
      </c>
      <c r="K116" s="61">
        <v>2546.52043</v>
      </c>
      <c r="L116" s="61">
        <v>169.05557999999999</v>
      </c>
      <c r="M116" s="61">
        <v>1439.82141</v>
      </c>
      <c r="N116" s="61">
        <v>35042.482989999997</v>
      </c>
    </row>
    <row r="117" spans="2:14" s="11" customFormat="1" x14ac:dyDescent="0.2">
      <c r="B117" s="62">
        <v>4164</v>
      </c>
      <c r="C117" s="11" t="s">
        <v>142</v>
      </c>
      <c r="D117" s="61">
        <v>506.06221999999997</v>
      </c>
      <c r="E117" s="61">
        <v>345.14909999999998</v>
      </c>
      <c r="F117" s="61">
        <v>1425.31951</v>
      </c>
      <c r="G117" s="61">
        <v>40.543599999999998</v>
      </c>
      <c r="H117" s="61">
        <v>242.791</v>
      </c>
      <c r="I117" s="61">
        <v>507.35415</v>
      </c>
      <c r="J117" s="61">
        <v>331.53012000000001</v>
      </c>
      <c r="K117" s="61">
        <v>660.18882999999994</v>
      </c>
      <c r="L117" s="61">
        <v>491.65314000000001</v>
      </c>
      <c r="M117" s="61">
        <v>60.616019999999999</v>
      </c>
      <c r="N117" s="61">
        <v>4611.2076899999993</v>
      </c>
    </row>
    <row r="118" spans="2:14" s="11" customFormat="1" x14ac:dyDescent="0.2">
      <c r="B118" s="62">
        <v>4165</v>
      </c>
      <c r="C118" s="11" t="s">
        <v>143</v>
      </c>
      <c r="D118" s="61">
        <v>1754.9877100000001</v>
      </c>
      <c r="E118" s="61">
        <v>620.50344999999993</v>
      </c>
      <c r="F118" s="61">
        <v>5545.7584500000003</v>
      </c>
      <c r="G118" s="61">
        <v>640.83225000000004</v>
      </c>
      <c r="H118" s="61">
        <v>637.93209999999999</v>
      </c>
      <c r="I118" s="61">
        <v>1999.1908999999998</v>
      </c>
      <c r="J118" s="61">
        <v>763.00165000000004</v>
      </c>
      <c r="K118" s="61">
        <v>1512.9128599999999</v>
      </c>
      <c r="L118" s="61">
        <v>257.93464999999998</v>
      </c>
      <c r="M118" s="61">
        <v>626.51756999999998</v>
      </c>
      <c r="N118" s="61">
        <v>14359.57159</v>
      </c>
    </row>
    <row r="119" spans="2:14" s="11" customFormat="1" x14ac:dyDescent="0.2">
      <c r="B119" s="62">
        <v>4166</v>
      </c>
      <c r="C119" s="11" t="s">
        <v>144</v>
      </c>
      <c r="D119" s="61">
        <v>881.34150999999997</v>
      </c>
      <c r="E119" s="61">
        <v>543.78476000000001</v>
      </c>
      <c r="F119" s="61">
        <v>1870.1126499999998</v>
      </c>
      <c r="G119" s="61">
        <v>38.043199999999999</v>
      </c>
      <c r="H119" s="61">
        <v>274.66674999999998</v>
      </c>
      <c r="I119" s="61">
        <v>755.50260000000003</v>
      </c>
      <c r="J119" s="61">
        <v>338.70359999999999</v>
      </c>
      <c r="K119" s="61">
        <v>617.04974000000004</v>
      </c>
      <c r="L119" s="61">
        <v>84.136750000000006</v>
      </c>
      <c r="M119" s="61">
        <v>374.24071999999995</v>
      </c>
      <c r="N119" s="61">
        <v>5777.5822799999996</v>
      </c>
    </row>
    <row r="120" spans="2:14" s="11" customFormat="1" x14ac:dyDescent="0.2">
      <c r="B120" s="62">
        <v>4167</v>
      </c>
      <c r="C120" s="11" t="s">
        <v>145</v>
      </c>
      <c r="D120" s="61">
        <v>1632.6978100000001</v>
      </c>
      <c r="E120" s="61">
        <v>300.85487000000001</v>
      </c>
      <c r="F120" s="61">
        <v>1175.6396800000002</v>
      </c>
      <c r="G120" s="61">
        <v>41.078749999999999</v>
      </c>
      <c r="H120" s="61">
        <v>110.18052</v>
      </c>
      <c r="I120" s="61">
        <v>619.04687999999999</v>
      </c>
      <c r="J120" s="61">
        <v>213.4676</v>
      </c>
      <c r="K120" s="61">
        <v>392.02765999999997</v>
      </c>
      <c r="L120" s="61">
        <v>102.50863000000001</v>
      </c>
      <c r="M120" s="61">
        <v>664.80571999999995</v>
      </c>
      <c r="N120" s="61">
        <v>5252.3081199999997</v>
      </c>
    </row>
    <row r="121" spans="2:14" s="11" customFormat="1" x14ac:dyDescent="0.2">
      <c r="B121" s="62">
        <v>4169</v>
      </c>
      <c r="C121" s="11" t="s">
        <v>146</v>
      </c>
      <c r="D121" s="61">
        <v>1319.9080900000001</v>
      </c>
      <c r="E121" s="61">
        <v>707.55084999999997</v>
      </c>
      <c r="F121" s="61">
        <v>3581.47525</v>
      </c>
      <c r="G121" s="61">
        <v>158.23602</v>
      </c>
      <c r="H121" s="61">
        <v>452.21459999999996</v>
      </c>
      <c r="I121" s="61">
        <v>1253.5021499999998</v>
      </c>
      <c r="J121" s="61">
        <v>695.81252000000006</v>
      </c>
      <c r="K121" s="61">
        <v>1610.2852499999999</v>
      </c>
      <c r="L121" s="61">
        <v>1453.098</v>
      </c>
      <c r="M121" s="61">
        <v>492.59421999999995</v>
      </c>
      <c r="N121" s="61">
        <v>11724.676949999999</v>
      </c>
    </row>
    <row r="122" spans="2:14" s="11" customFormat="1" x14ac:dyDescent="0.2">
      <c r="B122" s="62">
        <v>4170</v>
      </c>
      <c r="C122" s="11" t="s">
        <v>7</v>
      </c>
      <c r="D122" s="61">
        <v>3666.3981899999999</v>
      </c>
      <c r="E122" s="61">
        <v>1561.8893599999999</v>
      </c>
      <c r="F122" s="61">
        <v>5774.9606899999999</v>
      </c>
      <c r="G122" s="61">
        <v>1650.4381800000001</v>
      </c>
      <c r="H122" s="61">
        <v>870.92441000000008</v>
      </c>
      <c r="I122" s="61">
        <v>3688.3846399999998</v>
      </c>
      <c r="J122" s="61">
        <v>1286.8973699999999</v>
      </c>
      <c r="K122" s="61">
        <v>2223.5548799999997</v>
      </c>
      <c r="L122" s="61">
        <v>3561.2417799999998</v>
      </c>
      <c r="M122" s="61">
        <v>1398.5608099999999</v>
      </c>
      <c r="N122" s="61">
        <v>25683.250309999999</v>
      </c>
    </row>
    <row r="123" spans="2:14" s="11" customFormat="1" x14ac:dyDescent="0.2">
      <c r="B123" s="62">
        <v>4184</v>
      </c>
      <c r="C123" s="11" t="s">
        <v>147</v>
      </c>
      <c r="D123" s="61">
        <v>1607.5426699999998</v>
      </c>
      <c r="E123" s="61">
        <v>850.86600999999996</v>
      </c>
      <c r="F123" s="61">
        <v>2397.0794100000003</v>
      </c>
      <c r="G123" s="61">
        <v>294.02084000000002</v>
      </c>
      <c r="H123" s="61">
        <v>429.53399999999999</v>
      </c>
      <c r="I123" s="61">
        <v>1017.8471800000001</v>
      </c>
      <c r="J123" s="61">
        <v>798.89532999999994</v>
      </c>
      <c r="K123" s="61">
        <v>1562.42967</v>
      </c>
      <c r="L123" s="61">
        <v>391.62309999999997</v>
      </c>
      <c r="M123" s="61">
        <v>167.49120000000002</v>
      </c>
      <c r="N123" s="61">
        <v>9517.3294099999985</v>
      </c>
    </row>
    <row r="124" spans="2:14" s="11" customFormat="1" x14ac:dyDescent="0.2">
      <c r="B124" s="62">
        <v>4172</v>
      </c>
      <c r="C124" s="11" t="s">
        <v>282</v>
      </c>
      <c r="D124" s="61">
        <v>690.05432999999994</v>
      </c>
      <c r="E124" s="61">
        <v>237.35724999999999</v>
      </c>
      <c r="F124" s="61">
        <v>1470.1837</v>
      </c>
      <c r="G124" s="61">
        <v>47.003800000000005</v>
      </c>
      <c r="H124" s="61">
        <v>113.7406</v>
      </c>
      <c r="I124" s="61">
        <v>596.90125</v>
      </c>
      <c r="J124" s="61">
        <v>425.00184999999999</v>
      </c>
      <c r="K124" s="61">
        <v>477.81225000000001</v>
      </c>
      <c r="L124" s="61">
        <v>17.005200000000002</v>
      </c>
      <c r="M124" s="61">
        <v>505.77651000000003</v>
      </c>
      <c r="N124" s="61">
        <v>4580.8367400000006</v>
      </c>
    </row>
    <row r="125" spans="2:14" s="11" customFormat="1" x14ac:dyDescent="0.2">
      <c r="B125" s="62">
        <v>4173</v>
      </c>
      <c r="C125" s="11" t="s">
        <v>148</v>
      </c>
      <c r="D125" s="61">
        <v>349.67194000000001</v>
      </c>
      <c r="E125" s="61">
        <v>164.28154999999998</v>
      </c>
      <c r="F125" s="61">
        <v>1206.49991</v>
      </c>
      <c r="G125" s="61">
        <v>17.659970000000001</v>
      </c>
      <c r="H125" s="61">
        <v>121.58280000000001</v>
      </c>
      <c r="I125" s="61">
        <v>547.58749</v>
      </c>
      <c r="J125" s="61">
        <v>97.197050000000004</v>
      </c>
      <c r="K125" s="61">
        <v>178.53363000000002</v>
      </c>
      <c r="L125" s="61">
        <v>101.83345</v>
      </c>
      <c r="M125" s="61">
        <v>46.468650000000004</v>
      </c>
      <c r="N125" s="61">
        <v>2831.3164400000001</v>
      </c>
    </row>
    <row r="126" spans="2:14" s="11" customFormat="1" x14ac:dyDescent="0.2">
      <c r="B126" s="62">
        <v>4175</v>
      </c>
      <c r="C126" s="11" t="s">
        <v>149</v>
      </c>
      <c r="D126" s="61">
        <v>754.21610999999996</v>
      </c>
      <c r="E126" s="61">
        <v>181.30486999999999</v>
      </c>
      <c r="F126" s="61">
        <v>1291.2134900000001</v>
      </c>
      <c r="G126" s="61">
        <v>32.720179999999999</v>
      </c>
      <c r="H126" s="61">
        <v>247.96367000000001</v>
      </c>
      <c r="I126" s="61">
        <v>447.01263</v>
      </c>
      <c r="J126" s="61">
        <v>301.66025999999999</v>
      </c>
      <c r="K126" s="61">
        <v>516.48779000000002</v>
      </c>
      <c r="L126" s="61">
        <v>63.271699999999996</v>
      </c>
      <c r="M126" s="61">
        <v>-54.709940000000003</v>
      </c>
      <c r="N126" s="61">
        <v>3781.1407600000002</v>
      </c>
    </row>
    <row r="127" spans="2:14" s="11" customFormat="1" x14ac:dyDescent="0.2">
      <c r="B127" s="62">
        <v>4176</v>
      </c>
      <c r="C127" s="11" t="s">
        <v>150</v>
      </c>
      <c r="D127" s="61">
        <v>473.20423</v>
      </c>
      <c r="E127" s="61">
        <v>174.39214999999999</v>
      </c>
      <c r="F127" s="61">
        <v>897.43575999999996</v>
      </c>
      <c r="G127" s="61">
        <v>29.739849999999997</v>
      </c>
      <c r="H127" s="61">
        <v>55.053650000000005</v>
      </c>
      <c r="I127" s="61">
        <v>439.30190999999996</v>
      </c>
      <c r="J127" s="61">
        <v>228.06091000000001</v>
      </c>
      <c r="K127" s="61">
        <v>389.01643999999999</v>
      </c>
      <c r="L127" s="61">
        <v>28.2058</v>
      </c>
      <c r="M127" s="61">
        <v>76.097470000000001</v>
      </c>
      <c r="N127" s="61">
        <v>2790.5081700000001</v>
      </c>
    </row>
    <row r="128" spans="2:14" s="11" customFormat="1" x14ac:dyDescent="0.2">
      <c r="B128" s="62">
        <v>4177</v>
      </c>
      <c r="C128" s="11" t="s">
        <v>151</v>
      </c>
      <c r="D128" s="61">
        <v>1202.3910900000001</v>
      </c>
      <c r="E128" s="61">
        <v>735.69230000000005</v>
      </c>
      <c r="F128" s="61">
        <v>2047.6425800000002</v>
      </c>
      <c r="G128" s="61">
        <v>894.50550999999996</v>
      </c>
      <c r="H128" s="61">
        <v>284.19875000000002</v>
      </c>
      <c r="I128" s="61">
        <v>608.98675000000003</v>
      </c>
      <c r="J128" s="61">
        <v>264.5788</v>
      </c>
      <c r="K128" s="61">
        <v>734.58177000000001</v>
      </c>
      <c r="L128" s="61">
        <v>1209.9465</v>
      </c>
      <c r="M128" s="61">
        <v>780.95355000000006</v>
      </c>
      <c r="N128" s="61">
        <v>8763.477600000002</v>
      </c>
    </row>
    <row r="129" spans="2:14" s="11" customFormat="1" x14ac:dyDescent="0.2">
      <c r="B129" s="62">
        <v>4179</v>
      </c>
      <c r="C129" s="11" t="s">
        <v>152</v>
      </c>
      <c r="D129" s="61">
        <v>833.3589300000001</v>
      </c>
      <c r="E129" s="61">
        <v>210.1849</v>
      </c>
      <c r="F129" s="61">
        <v>1417.9499099999998</v>
      </c>
      <c r="G129" s="61">
        <v>12.120850000000001</v>
      </c>
      <c r="H129" s="61">
        <v>123.05045</v>
      </c>
      <c r="I129" s="61">
        <v>437.21390000000002</v>
      </c>
      <c r="J129" s="61">
        <v>265.74635999999998</v>
      </c>
      <c r="K129" s="61">
        <v>388.42109999999997</v>
      </c>
      <c r="L129" s="61">
        <v>643.86430000000007</v>
      </c>
      <c r="M129" s="61">
        <v>701.05594999999994</v>
      </c>
      <c r="N129" s="61">
        <v>5032.9666500000003</v>
      </c>
    </row>
    <row r="130" spans="2:14" s="11" customFormat="1" x14ac:dyDescent="0.2">
      <c r="B130" s="62">
        <v>4181</v>
      </c>
      <c r="C130" s="11" t="s">
        <v>153</v>
      </c>
      <c r="D130" s="61">
        <v>700.67729000000008</v>
      </c>
      <c r="E130" s="61">
        <v>334.65658000000002</v>
      </c>
      <c r="F130" s="61">
        <v>1618.41167</v>
      </c>
      <c r="G130" s="61">
        <v>180.41795000000002</v>
      </c>
      <c r="H130" s="61">
        <v>307.60809999999998</v>
      </c>
      <c r="I130" s="61">
        <v>680.7364</v>
      </c>
      <c r="J130" s="61">
        <v>256.98942999999997</v>
      </c>
      <c r="K130" s="61">
        <v>537.91299000000004</v>
      </c>
      <c r="L130" s="61">
        <v>210.16575</v>
      </c>
      <c r="M130" s="61">
        <v>85.783600000000007</v>
      </c>
      <c r="N130" s="61">
        <v>4913.3597599999994</v>
      </c>
    </row>
    <row r="131" spans="2:14" s="11" customFormat="1" x14ac:dyDescent="0.2">
      <c r="B131" s="62">
        <v>4182</v>
      </c>
      <c r="C131" s="11" t="s">
        <v>154</v>
      </c>
      <c r="D131" s="61">
        <v>663.19101999999998</v>
      </c>
      <c r="E131" s="61">
        <v>428.04181</v>
      </c>
      <c r="F131" s="61">
        <v>1773.0764600000002</v>
      </c>
      <c r="G131" s="61">
        <v>93.509259999999998</v>
      </c>
      <c r="H131" s="61">
        <v>144.09174999999999</v>
      </c>
      <c r="I131" s="61">
        <v>471.80016999999998</v>
      </c>
      <c r="J131" s="61">
        <v>321.22705999999999</v>
      </c>
      <c r="K131" s="61">
        <v>366.66709000000003</v>
      </c>
      <c r="L131" s="61">
        <v>129.37361000000001</v>
      </c>
      <c r="M131" s="61">
        <v>180.65789999999998</v>
      </c>
      <c r="N131" s="61">
        <v>4571.6361300000008</v>
      </c>
    </row>
    <row r="132" spans="2:14" s="11" customFormat="1" x14ac:dyDescent="0.2">
      <c r="B132" s="62">
        <v>4183</v>
      </c>
      <c r="C132" s="11" t="s">
        <v>155</v>
      </c>
      <c r="D132" s="61">
        <v>720.07136000000003</v>
      </c>
      <c r="E132" s="61">
        <v>281.22755000000001</v>
      </c>
      <c r="F132" s="61">
        <v>1487.7416400000002</v>
      </c>
      <c r="G132" s="61">
        <v>37.509949999999996</v>
      </c>
      <c r="H132" s="61">
        <v>158.71059</v>
      </c>
      <c r="I132" s="61">
        <v>487.27749999999997</v>
      </c>
      <c r="J132" s="61">
        <v>274.51461999999998</v>
      </c>
      <c r="K132" s="61">
        <v>574.82727999999997</v>
      </c>
      <c r="L132" s="61">
        <v>729.12476000000004</v>
      </c>
      <c r="M132" s="61">
        <v>49.578150000000001</v>
      </c>
      <c r="N132" s="61">
        <v>4800.5834000000004</v>
      </c>
    </row>
    <row r="133" spans="2:14" s="11" customFormat="1" ht="20.100000000000001" customHeight="1" x14ac:dyDescent="0.2">
      <c r="B133" s="47">
        <v>4219</v>
      </c>
      <c r="C133" s="48" t="s">
        <v>156</v>
      </c>
      <c r="D133" s="49">
        <v>34515.742829999996</v>
      </c>
      <c r="E133" s="49">
        <v>23427.821789999998</v>
      </c>
      <c r="F133" s="49">
        <v>85770.533949999983</v>
      </c>
      <c r="G133" s="49">
        <v>11284.07956</v>
      </c>
      <c r="H133" s="49">
        <v>9518.80242</v>
      </c>
      <c r="I133" s="49">
        <v>39924.122069999998</v>
      </c>
      <c r="J133" s="49">
        <v>16946.733130000004</v>
      </c>
      <c r="K133" s="49">
        <v>25891.636730000002</v>
      </c>
      <c r="L133" s="49">
        <v>22420.44586</v>
      </c>
      <c r="M133" s="49">
        <v>15229.153170000001</v>
      </c>
      <c r="N133" s="49">
        <v>284929.07150999998</v>
      </c>
    </row>
    <row r="134" spans="2:14" s="11" customFormat="1" x14ac:dyDescent="0.2">
      <c r="B134" s="62">
        <v>4191</v>
      </c>
      <c r="C134" s="11" t="s">
        <v>157</v>
      </c>
      <c r="D134" s="61">
        <v>504.78265000000005</v>
      </c>
      <c r="E134" s="61">
        <v>149.00143</v>
      </c>
      <c r="F134" s="61">
        <v>892.51675</v>
      </c>
      <c r="G134" s="61">
        <v>13.9063</v>
      </c>
      <c r="H134" s="61">
        <v>84.3215</v>
      </c>
      <c r="I134" s="61">
        <v>276.78879999999998</v>
      </c>
      <c r="J134" s="61">
        <v>100.57235</v>
      </c>
      <c r="K134" s="61">
        <v>336.41541999999998</v>
      </c>
      <c r="L134" s="61">
        <v>9.5750499999999992</v>
      </c>
      <c r="M134" s="61">
        <v>147.85149999999999</v>
      </c>
      <c r="N134" s="61">
        <v>2515.7317499999999</v>
      </c>
    </row>
    <row r="135" spans="2:14" s="11" customFormat="1" x14ac:dyDescent="0.2">
      <c r="B135" s="62">
        <v>4192</v>
      </c>
      <c r="C135" s="11" t="s">
        <v>158</v>
      </c>
      <c r="D135" s="61">
        <v>744.80775000000006</v>
      </c>
      <c r="E135" s="61">
        <v>407.92354999999998</v>
      </c>
      <c r="F135" s="61">
        <v>1768.4004300000001</v>
      </c>
      <c r="G135" s="61">
        <v>128.44669999999999</v>
      </c>
      <c r="H135" s="61">
        <v>256.17629999999997</v>
      </c>
      <c r="I135" s="61">
        <v>603.31714999999997</v>
      </c>
      <c r="J135" s="61">
        <v>276.63461000000001</v>
      </c>
      <c r="K135" s="61">
        <v>677.31504000000007</v>
      </c>
      <c r="L135" s="61">
        <v>19.11571</v>
      </c>
      <c r="M135" s="61">
        <v>397.27146000000005</v>
      </c>
      <c r="N135" s="61">
        <v>5279.4087</v>
      </c>
    </row>
    <row r="136" spans="2:14" s="11" customFormat="1" x14ac:dyDescent="0.2">
      <c r="B136" s="62">
        <v>4193</v>
      </c>
      <c r="C136" s="11" t="s">
        <v>159</v>
      </c>
      <c r="D136" s="61">
        <v>691.72371999999996</v>
      </c>
      <c r="E136" s="61">
        <v>331.32534999999996</v>
      </c>
      <c r="F136" s="61">
        <v>1054.9021599999999</v>
      </c>
      <c r="G136" s="61">
        <v>52.801749999999998</v>
      </c>
      <c r="H136" s="61">
        <v>124.45115</v>
      </c>
      <c r="I136" s="61">
        <v>324.58515</v>
      </c>
      <c r="J136" s="61">
        <v>133.91795000000002</v>
      </c>
      <c r="K136" s="61">
        <v>417.21359999999999</v>
      </c>
      <c r="L136" s="61">
        <v>72.251499999999993</v>
      </c>
      <c r="M136" s="61">
        <v>107.6562</v>
      </c>
      <c r="N136" s="61">
        <v>3310.8285300000002</v>
      </c>
    </row>
    <row r="137" spans="2:14" s="11" customFormat="1" x14ac:dyDescent="0.2">
      <c r="B137" s="62">
        <v>4194</v>
      </c>
      <c r="C137" s="11" t="s">
        <v>160</v>
      </c>
      <c r="D137" s="61">
        <v>1011.59547</v>
      </c>
      <c r="E137" s="61">
        <v>528.60705000000007</v>
      </c>
      <c r="F137" s="61">
        <v>3385.9656100000002</v>
      </c>
      <c r="G137" s="61">
        <v>136.31124</v>
      </c>
      <c r="H137" s="61">
        <v>362.85480000000001</v>
      </c>
      <c r="I137" s="61">
        <v>902.15194999999994</v>
      </c>
      <c r="J137" s="61">
        <v>267.08684999999997</v>
      </c>
      <c r="K137" s="61">
        <v>1036.9911999999999</v>
      </c>
      <c r="L137" s="61">
        <v>1493.8938999999998</v>
      </c>
      <c r="M137" s="61">
        <v>75.626249999999999</v>
      </c>
      <c r="N137" s="61">
        <v>9201.0843199999999</v>
      </c>
    </row>
    <row r="138" spans="2:14" s="11" customFormat="1" x14ac:dyDescent="0.2">
      <c r="B138" s="62">
        <v>4195</v>
      </c>
      <c r="C138" s="11" t="s">
        <v>161</v>
      </c>
      <c r="D138" s="61">
        <v>592.68449999999996</v>
      </c>
      <c r="E138" s="61">
        <v>259.00195000000002</v>
      </c>
      <c r="F138" s="61">
        <v>2026.03369</v>
      </c>
      <c r="G138" s="61">
        <v>130.14975000000001</v>
      </c>
      <c r="H138" s="61">
        <v>216.07304999999999</v>
      </c>
      <c r="I138" s="61">
        <v>624.59974999999997</v>
      </c>
      <c r="J138" s="61">
        <v>367.53579999999999</v>
      </c>
      <c r="K138" s="61">
        <v>633.88300000000004</v>
      </c>
      <c r="L138" s="61">
        <v>42.953699999999998</v>
      </c>
      <c r="M138" s="61">
        <v>450.80905000000001</v>
      </c>
      <c r="N138" s="61">
        <v>5343.7242399999996</v>
      </c>
    </row>
    <row r="139" spans="2:14" s="11" customFormat="1" x14ac:dyDescent="0.2">
      <c r="B139" s="62">
        <v>4196</v>
      </c>
      <c r="C139" s="11" t="s">
        <v>162</v>
      </c>
      <c r="D139" s="61">
        <v>1114.81079</v>
      </c>
      <c r="E139" s="61">
        <v>583.05979000000002</v>
      </c>
      <c r="F139" s="61">
        <v>3594.5011399999999</v>
      </c>
      <c r="G139" s="61">
        <v>215.19540000000001</v>
      </c>
      <c r="H139" s="61">
        <v>304.81434999999999</v>
      </c>
      <c r="I139" s="61">
        <v>1302.1867500000001</v>
      </c>
      <c r="J139" s="61">
        <v>490.60270000000003</v>
      </c>
      <c r="K139" s="61">
        <v>1305.9440699999998</v>
      </c>
      <c r="L139" s="61">
        <v>171.01499999999999</v>
      </c>
      <c r="M139" s="61">
        <v>93.850979999999993</v>
      </c>
      <c r="N139" s="61">
        <v>9175.9809700000005</v>
      </c>
    </row>
    <row r="140" spans="2:14" s="11" customFormat="1" x14ac:dyDescent="0.2">
      <c r="B140" s="62">
        <v>4197</v>
      </c>
      <c r="C140" s="11" t="s">
        <v>163</v>
      </c>
      <c r="D140" s="61">
        <v>747.04264000000001</v>
      </c>
      <c r="E140" s="61">
        <v>503.89913999999999</v>
      </c>
      <c r="F140" s="61">
        <v>1041.5509400000001</v>
      </c>
      <c r="G140" s="61">
        <v>46.978000000000002</v>
      </c>
      <c r="H140" s="61">
        <v>124.77321000000001</v>
      </c>
      <c r="I140" s="61">
        <v>543.25934999999993</v>
      </c>
      <c r="J140" s="61">
        <v>211.13431</v>
      </c>
      <c r="K140" s="61">
        <v>461.41329999999999</v>
      </c>
      <c r="L140" s="61">
        <v>16.148049999999998</v>
      </c>
      <c r="M140" s="61">
        <v>252.47809000000001</v>
      </c>
      <c r="N140" s="61">
        <v>3948.6770299999998</v>
      </c>
    </row>
    <row r="141" spans="2:14" s="11" customFormat="1" x14ac:dyDescent="0.2">
      <c r="B141" s="62">
        <v>4198</v>
      </c>
      <c r="C141" s="11" t="s">
        <v>164</v>
      </c>
      <c r="D141" s="61">
        <v>759.57305000000008</v>
      </c>
      <c r="E141" s="61">
        <v>443.77115000000003</v>
      </c>
      <c r="F141" s="61">
        <v>1659.9124300000001</v>
      </c>
      <c r="G141" s="61">
        <v>41.893699999999995</v>
      </c>
      <c r="H141" s="61">
        <v>116.02745</v>
      </c>
      <c r="I141" s="61">
        <v>476.74594999999999</v>
      </c>
      <c r="J141" s="61">
        <v>277.52645000000001</v>
      </c>
      <c r="K141" s="61">
        <v>580.45631000000003</v>
      </c>
      <c r="L141" s="61">
        <v>22.506349999999998</v>
      </c>
      <c r="M141" s="61">
        <v>52.7712</v>
      </c>
      <c r="N141" s="61">
        <v>4431.184040000001</v>
      </c>
    </row>
    <row r="142" spans="2:14" s="11" customFormat="1" x14ac:dyDescent="0.2">
      <c r="B142" s="62">
        <v>4199</v>
      </c>
      <c r="C142" s="11" t="s">
        <v>283</v>
      </c>
      <c r="D142" s="61">
        <v>660.2817</v>
      </c>
      <c r="E142" s="61">
        <v>250.9905</v>
      </c>
      <c r="F142" s="61">
        <v>1506.3109999999999</v>
      </c>
      <c r="G142" s="61">
        <v>96.197749999999999</v>
      </c>
      <c r="H142" s="61">
        <v>163.3681</v>
      </c>
      <c r="I142" s="61">
        <v>608.42630000000008</v>
      </c>
      <c r="J142" s="61">
        <v>454.23437000000001</v>
      </c>
      <c r="K142" s="61">
        <v>608.48169999999993</v>
      </c>
      <c r="L142" s="61">
        <v>41.121900000000004</v>
      </c>
      <c r="M142" s="61">
        <v>32.881900000000002</v>
      </c>
      <c r="N142" s="61">
        <v>4422.2952200000018</v>
      </c>
    </row>
    <row r="143" spans="2:14" s="11" customFormat="1" x14ac:dyDescent="0.2">
      <c r="B143" s="62">
        <v>4200</v>
      </c>
      <c r="C143" s="11" t="s">
        <v>165</v>
      </c>
      <c r="D143" s="61">
        <v>1851.3348100000001</v>
      </c>
      <c r="E143" s="61">
        <v>1616.1048999999998</v>
      </c>
      <c r="F143" s="61">
        <v>5176.3701899999996</v>
      </c>
      <c r="G143" s="61">
        <v>157.81845000000001</v>
      </c>
      <c r="H143" s="61">
        <v>565.08685000000003</v>
      </c>
      <c r="I143" s="61">
        <v>2235.0904</v>
      </c>
      <c r="J143" s="61">
        <v>997.43856000000005</v>
      </c>
      <c r="K143" s="61">
        <v>1462.8043199999997</v>
      </c>
      <c r="L143" s="61">
        <v>39.291650000000004</v>
      </c>
      <c r="M143" s="61">
        <v>359.89801</v>
      </c>
      <c r="N143" s="61">
        <v>14461.238139999999</v>
      </c>
    </row>
    <row r="144" spans="2:14" s="11" customFormat="1" x14ac:dyDescent="0.2">
      <c r="B144" s="62">
        <v>4201</v>
      </c>
      <c r="C144" s="11" t="s">
        <v>8</v>
      </c>
      <c r="D144" s="61">
        <v>6906.0570700000007</v>
      </c>
      <c r="E144" s="61">
        <v>8289.5918499999989</v>
      </c>
      <c r="F144" s="61">
        <v>16384.87268</v>
      </c>
      <c r="G144" s="61">
        <v>3232.8861299999999</v>
      </c>
      <c r="H144" s="61">
        <v>1486.40825</v>
      </c>
      <c r="I144" s="61">
        <v>10805.196800000002</v>
      </c>
      <c r="J144" s="61">
        <v>5439.71965</v>
      </c>
      <c r="K144" s="61">
        <v>3842.62275</v>
      </c>
      <c r="L144" s="61">
        <v>564.69043999999997</v>
      </c>
      <c r="M144" s="61">
        <v>6697.57575</v>
      </c>
      <c r="N144" s="61">
        <v>63649.621370000001</v>
      </c>
    </row>
    <row r="145" spans="2:14" s="11" customFormat="1" x14ac:dyDescent="0.2">
      <c r="B145" s="62">
        <v>4202</v>
      </c>
      <c r="C145" s="11" t="s">
        <v>166</v>
      </c>
      <c r="D145" s="61">
        <v>2750.78962</v>
      </c>
      <c r="E145" s="61">
        <v>725.18709999999999</v>
      </c>
      <c r="F145" s="61">
        <v>3761.6327799999999</v>
      </c>
      <c r="G145" s="61">
        <v>300.52795000000003</v>
      </c>
      <c r="H145" s="61">
        <v>330.34084999999999</v>
      </c>
      <c r="I145" s="61">
        <v>1508.9730199999999</v>
      </c>
      <c r="J145" s="61">
        <v>875.96709999999996</v>
      </c>
      <c r="K145" s="61">
        <v>1832.5315000000001</v>
      </c>
      <c r="L145" s="61">
        <v>20.38345</v>
      </c>
      <c r="M145" s="61">
        <v>1466.0508</v>
      </c>
      <c r="N145" s="61">
        <v>13572.384169999999</v>
      </c>
    </row>
    <row r="146" spans="2:14" s="11" customFormat="1" x14ac:dyDescent="0.2">
      <c r="B146" s="62">
        <v>4203</v>
      </c>
      <c r="C146" s="11" t="s">
        <v>167</v>
      </c>
      <c r="D146" s="61">
        <v>1796.4321199999999</v>
      </c>
      <c r="E146" s="61">
        <v>1348.9104199999999</v>
      </c>
      <c r="F146" s="61">
        <v>6473.2778200000002</v>
      </c>
      <c r="G146" s="61">
        <v>1833.9308500000002</v>
      </c>
      <c r="H146" s="61">
        <v>739.34715000000006</v>
      </c>
      <c r="I146" s="61">
        <v>2924.5841499999997</v>
      </c>
      <c r="J146" s="61">
        <v>1378.32305</v>
      </c>
      <c r="K146" s="61">
        <v>1489.17435</v>
      </c>
      <c r="L146" s="61">
        <v>46.973300000000002</v>
      </c>
      <c r="M146" s="61">
        <v>1010.941</v>
      </c>
      <c r="N146" s="61">
        <v>19041.894210000002</v>
      </c>
    </row>
    <row r="147" spans="2:14" s="11" customFormat="1" x14ac:dyDescent="0.2">
      <c r="B147" s="62">
        <v>4204</v>
      </c>
      <c r="C147" s="11" t="s">
        <v>168</v>
      </c>
      <c r="D147" s="61">
        <v>1996.9633100000001</v>
      </c>
      <c r="E147" s="61">
        <v>1041.1866</v>
      </c>
      <c r="F147" s="61">
        <v>5931.6791800000001</v>
      </c>
      <c r="G147" s="61">
        <v>481.79455999999999</v>
      </c>
      <c r="H147" s="61">
        <v>685.26424999999995</v>
      </c>
      <c r="I147" s="61">
        <v>2812.2056499999999</v>
      </c>
      <c r="J147" s="61">
        <v>760.24185</v>
      </c>
      <c r="K147" s="61">
        <v>1147.5163500000001</v>
      </c>
      <c r="L147" s="61">
        <v>4.4588999999999999</v>
      </c>
      <c r="M147" s="61">
        <v>859.27650000000006</v>
      </c>
      <c r="N147" s="61">
        <v>15720.587150000001</v>
      </c>
    </row>
    <row r="148" spans="2:14" s="11" customFormat="1" x14ac:dyDescent="0.2">
      <c r="B148" s="62">
        <v>4205</v>
      </c>
      <c r="C148" s="11" t="s">
        <v>169</v>
      </c>
      <c r="D148" s="61">
        <v>1311.1094699999999</v>
      </c>
      <c r="E148" s="61">
        <v>671.46440000000007</v>
      </c>
      <c r="F148" s="61">
        <v>3928.0383600000005</v>
      </c>
      <c r="G148" s="61">
        <v>498.99705</v>
      </c>
      <c r="H148" s="61">
        <v>374.35454999999996</v>
      </c>
      <c r="I148" s="61">
        <v>1375.4149499999999</v>
      </c>
      <c r="J148" s="61">
        <v>641.33675000000005</v>
      </c>
      <c r="K148" s="61">
        <v>1285.6496999999999</v>
      </c>
      <c r="L148" s="61">
        <v>99.543850000000006</v>
      </c>
      <c r="M148" s="61">
        <v>131.9391</v>
      </c>
      <c r="N148" s="61">
        <v>10317.848179999999</v>
      </c>
    </row>
    <row r="149" spans="2:14" s="11" customFormat="1" x14ac:dyDescent="0.2">
      <c r="B149" s="62">
        <v>4206</v>
      </c>
      <c r="C149" s="11" t="s">
        <v>170</v>
      </c>
      <c r="D149" s="61">
        <v>2554.9758700000002</v>
      </c>
      <c r="E149" s="61">
        <v>2049.37318</v>
      </c>
      <c r="F149" s="61">
        <v>6185.9202100000002</v>
      </c>
      <c r="G149" s="61">
        <v>829.37929000000008</v>
      </c>
      <c r="H149" s="61">
        <v>1002.5427099999999</v>
      </c>
      <c r="I149" s="61">
        <v>4365.8428400000003</v>
      </c>
      <c r="J149" s="61">
        <v>1295.0774899999999</v>
      </c>
      <c r="K149" s="61">
        <v>2275.2111199999999</v>
      </c>
      <c r="L149" s="61">
        <v>4034.5889200000006</v>
      </c>
      <c r="M149" s="61">
        <v>792.94971999999996</v>
      </c>
      <c r="N149" s="61">
        <v>25385.861350000003</v>
      </c>
    </row>
    <row r="150" spans="2:14" s="11" customFormat="1" x14ac:dyDescent="0.2">
      <c r="B150" s="62">
        <v>4207</v>
      </c>
      <c r="C150" s="11" t="s">
        <v>171</v>
      </c>
      <c r="D150" s="61">
        <v>1953.2906600000001</v>
      </c>
      <c r="E150" s="61">
        <v>577.23371999999995</v>
      </c>
      <c r="F150" s="61">
        <v>3610.8749700000003</v>
      </c>
      <c r="G150" s="61">
        <v>106.47135</v>
      </c>
      <c r="H150" s="61">
        <v>394.23179999999996</v>
      </c>
      <c r="I150" s="61">
        <v>1591.61977</v>
      </c>
      <c r="J150" s="61">
        <v>449.96598</v>
      </c>
      <c r="K150" s="61">
        <v>1102.09113</v>
      </c>
      <c r="L150" s="61">
        <v>6817.5465100000001</v>
      </c>
      <c r="M150" s="61">
        <v>447.98665</v>
      </c>
      <c r="N150" s="61">
        <v>17051.312539999999</v>
      </c>
    </row>
    <row r="151" spans="2:14" s="11" customFormat="1" x14ac:dyDescent="0.2">
      <c r="B151" s="62">
        <v>4208</v>
      </c>
      <c r="C151" s="11" t="s">
        <v>172</v>
      </c>
      <c r="D151" s="61">
        <v>2515.7246299999997</v>
      </c>
      <c r="E151" s="61">
        <v>1029.66805</v>
      </c>
      <c r="F151" s="61">
        <v>7166.6574400000009</v>
      </c>
      <c r="G151" s="61">
        <v>555.92534999999998</v>
      </c>
      <c r="H151" s="61">
        <v>711.36534999999992</v>
      </c>
      <c r="I151" s="61">
        <v>1606.9516000000001</v>
      </c>
      <c r="J151" s="61">
        <v>792.34309999999994</v>
      </c>
      <c r="K151" s="61">
        <v>1845.6514100000002</v>
      </c>
      <c r="L151" s="61">
        <v>8.3973500000000012</v>
      </c>
      <c r="M151" s="61">
        <v>610.56565000000001</v>
      </c>
      <c r="N151" s="61">
        <v>16843.249929999998</v>
      </c>
    </row>
    <row r="152" spans="2:14" s="11" customFormat="1" x14ac:dyDescent="0.2">
      <c r="B152" s="62">
        <v>4209</v>
      </c>
      <c r="C152" s="11" t="s">
        <v>173</v>
      </c>
      <c r="D152" s="61">
        <v>2566.5732199999998</v>
      </c>
      <c r="E152" s="61">
        <v>1865.18706</v>
      </c>
      <c r="F152" s="61">
        <v>6398.2438200000006</v>
      </c>
      <c r="G152" s="61">
        <v>2143.71684</v>
      </c>
      <c r="H152" s="61">
        <v>1043.3051</v>
      </c>
      <c r="I152" s="61">
        <v>3657.1194899999996</v>
      </c>
      <c r="J152" s="61">
        <v>1291.2578599999999</v>
      </c>
      <c r="K152" s="61">
        <v>2468.2300100000002</v>
      </c>
      <c r="L152" s="61">
        <v>7146.4192799999992</v>
      </c>
      <c r="M152" s="61">
        <v>1088.8471099999999</v>
      </c>
      <c r="N152" s="61">
        <v>29668.899789999999</v>
      </c>
    </row>
    <row r="153" spans="2:14" s="11" customFormat="1" x14ac:dyDescent="0.2">
      <c r="B153" s="62">
        <v>4210</v>
      </c>
      <c r="C153" s="11" t="s">
        <v>174</v>
      </c>
      <c r="D153" s="61">
        <v>1485.1897799999999</v>
      </c>
      <c r="E153" s="61">
        <v>756.33460000000002</v>
      </c>
      <c r="F153" s="61">
        <v>3822.8723500000001</v>
      </c>
      <c r="G153" s="61">
        <v>280.75115</v>
      </c>
      <c r="H153" s="61">
        <v>433.69565</v>
      </c>
      <c r="I153" s="61">
        <v>1379.0622499999999</v>
      </c>
      <c r="J153" s="61">
        <v>445.81635</v>
      </c>
      <c r="K153" s="61">
        <v>1082.04045</v>
      </c>
      <c r="L153" s="61">
        <v>1749.57105</v>
      </c>
      <c r="M153" s="61">
        <v>151.92625000000001</v>
      </c>
      <c r="N153" s="61">
        <v>11587.259880000001</v>
      </c>
    </row>
    <row r="154" spans="2:14" s="11" customFormat="1" ht="20.100000000000001" customHeight="1" x14ac:dyDescent="0.2">
      <c r="B154" s="47">
        <v>4249</v>
      </c>
      <c r="C154" s="48" t="s">
        <v>175</v>
      </c>
      <c r="D154" s="49">
        <v>19954.24091</v>
      </c>
      <c r="E154" s="49">
        <v>13320.639770000002</v>
      </c>
      <c r="F154" s="49">
        <v>53538.56422</v>
      </c>
      <c r="G154" s="49">
        <v>2454.6291399999996</v>
      </c>
      <c r="H154" s="49">
        <v>4965.54799</v>
      </c>
      <c r="I154" s="49">
        <v>18894.454560000002</v>
      </c>
      <c r="J154" s="49">
        <v>8264.5114000000012</v>
      </c>
      <c r="K154" s="49">
        <v>14567.197169999999</v>
      </c>
      <c r="L154" s="49">
        <v>2390.4644299999995</v>
      </c>
      <c r="M154" s="49">
        <v>6354.1881000000003</v>
      </c>
      <c r="N154" s="49">
        <v>144704.43768999999</v>
      </c>
    </row>
    <row r="155" spans="2:14" s="11" customFormat="1" x14ac:dyDescent="0.2">
      <c r="B155" s="62">
        <v>4221</v>
      </c>
      <c r="C155" s="11" t="s">
        <v>176</v>
      </c>
      <c r="D155" s="61">
        <v>491.30201</v>
      </c>
      <c r="E155" s="61">
        <v>224.5933</v>
      </c>
      <c r="F155" s="61">
        <v>1626.0188599999999</v>
      </c>
      <c r="G155" s="61">
        <v>27.967610000000001</v>
      </c>
      <c r="H155" s="61">
        <v>153.02664999999999</v>
      </c>
      <c r="I155" s="61">
        <v>405.88754999999998</v>
      </c>
      <c r="J155" s="61">
        <v>118.73935</v>
      </c>
      <c r="K155" s="61">
        <v>517.75300000000004</v>
      </c>
      <c r="L155" s="61">
        <v>17.21265</v>
      </c>
      <c r="M155" s="61">
        <v>59.245899999999999</v>
      </c>
      <c r="N155" s="61">
        <v>3641.7468799999992</v>
      </c>
    </row>
    <row r="156" spans="2:14" s="11" customFormat="1" x14ac:dyDescent="0.2">
      <c r="B156" s="62">
        <v>4222</v>
      </c>
      <c r="C156" s="11" t="s">
        <v>177</v>
      </c>
      <c r="D156" s="61">
        <v>747.51206999999999</v>
      </c>
      <c r="E156" s="61">
        <v>326.47773000000001</v>
      </c>
      <c r="F156" s="61">
        <v>1698.3156300000001</v>
      </c>
      <c r="G156" s="61">
        <v>32.02919</v>
      </c>
      <c r="H156" s="61">
        <v>109.24275</v>
      </c>
      <c r="I156" s="61">
        <v>600.86189999999999</v>
      </c>
      <c r="J156" s="61">
        <v>334.80122999999998</v>
      </c>
      <c r="K156" s="61">
        <v>662.56723</v>
      </c>
      <c r="L156" s="61">
        <v>71.935050000000004</v>
      </c>
      <c r="M156" s="61">
        <v>112.6845</v>
      </c>
      <c r="N156" s="61">
        <v>4696.427279999999</v>
      </c>
    </row>
    <row r="157" spans="2:14" s="11" customFormat="1" x14ac:dyDescent="0.2">
      <c r="B157" s="62">
        <v>4223</v>
      </c>
      <c r="C157" s="11" t="s">
        <v>178</v>
      </c>
      <c r="D157" s="61">
        <v>976.59875</v>
      </c>
      <c r="E157" s="61">
        <v>548.42617000000007</v>
      </c>
      <c r="F157" s="61">
        <v>3644.8218400000001</v>
      </c>
      <c r="G157" s="61">
        <v>60.049199999999999</v>
      </c>
      <c r="H157" s="61">
        <v>285.84129999999999</v>
      </c>
      <c r="I157" s="61">
        <v>803.15505000000007</v>
      </c>
      <c r="J157" s="61">
        <v>391.99592999999999</v>
      </c>
      <c r="K157" s="61">
        <v>711.86655000000007</v>
      </c>
      <c r="L157" s="61">
        <v>82.129750000000001</v>
      </c>
      <c r="M157" s="61">
        <v>430.88848999999999</v>
      </c>
      <c r="N157" s="61">
        <v>7935.7730299999994</v>
      </c>
    </row>
    <row r="158" spans="2:14" s="11" customFormat="1" x14ac:dyDescent="0.2">
      <c r="B158" s="62">
        <v>4224</v>
      </c>
      <c r="C158" s="11" t="s">
        <v>179</v>
      </c>
      <c r="D158" s="61">
        <v>708.31889000000001</v>
      </c>
      <c r="E158" s="61">
        <v>349.06440000000003</v>
      </c>
      <c r="F158" s="61">
        <v>1795.1016000000002</v>
      </c>
      <c r="G158" s="61">
        <v>122.67255</v>
      </c>
      <c r="H158" s="61">
        <v>161.30429999999998</v>
      </c>
      <c r="I158" s="61">
        <v>514.44375000000002</v>
      </c>
      <c r="J158" s="61">
        <v>291.28684999999996</v>
      </c>
      <c r="K158" s="61">
        <v>581.33980000000008</v>
      </c>
      <c r="L158" s="61">
        <v>85.248000000000005</v>
      </c>
      <c r="M158" s="61">
        <v>116.13692</v>
      </c>
      <c r="N158" s="61">
        <v>4724.9170599999998</v>
      </c>
    </row>
    <row r="159" spans="2:14" s="11" customFormat="1" x14ac:dyDescent="0.2">
      <c r="B159" s="62">
        <v>4226</v>
      </c>
      <c r="C159" s="11" t="s">
        <v>180</v>
      </c>
      <c r="D159" s="61">
        <v>666.49684000000002</v>
      </c>
      <c r="E159" s="61">
        <v>169.99601999999999</v>
      </c>
      <c r="F159" s="61">
        <v>1004.51974</v>
      </c>
      <c r="G159" s="61">
        <v>34.37565</v>
      </c>
      <c r="H159" s="61">
        <v>98.439549999999997</v>
      </c>
      <c r="I159" s="61">
        <v>188.33626000000001</v>
      </c>
      <c r="J159" s="61">
        <v>102.1558</v>
      </c>
      <c r="K159" s="61">
        <v>285.36275000000001</v>
      </c>
      <c r="L159" s="61">
        <v>365.51130000000001</v>
      </c>
      <c r="M159" s="61">
        <v>81.196649999999991</v>
      </c>
      <c r="N159" s="61">
        <v>2996.3905599999994</v>
      </c>
    </row>
    <row r="160" spans="2:14" s="11" customFormat="1" x14ac:dyDescent="0.2">
      <c r="B160" s="62">
        <v>4227</v>
      </c>
      <c r="C160" s="11" t="s">
        <v>181</v>
      </c>
      <c r="D160" s="61">
        <v>459.76787999999999</v>
      </c>
      <c r="E160" s="61">
        <v>180.12090000000001</v>
      </c>
      <c r="F160" s="61">
        <v>787.42633999999998</v>
      </c>
      <c r="G160" s="61">
        <v>40.147349999999996</v>
      </c>
      <c r="H160" s="61">
        <v>121.0737</v>
      </c>
      <c r="I160" s="61">
        <v>258.13920000000002</v>
      </c>
      <c r="J160" s="61">
        <v>123.98464999999999</v>
      </c>
      <c r="K160" s="61">
        <v>400.75754999999998</v>
      </c>
      <c r="L160" s="61">
        <v>509.66590000000002</v>
      </c>
      <c r="M160" s="61">
        <v>27.110949999999999</v>
      </c>
      <c r="N160" s="61">
        <v>2908.1944199999998</v>
      </c>
    </row>
    <row r="161" spans="2:14" s="11" customFormat="1" x14ac:dyDescent="0.2">
      <c r="B161" s="62">
        <v>4228</v>
      </c>
      <c r="C161" s="11" t="s">
        <v>182</v>
      </c>
      <c r="D161" s="61">
        <v>1680.7673800000002</v>
      </c>
      <c r="E161" s="61">
        <v>695.69984999999997</v>
      </c>
      <c r="F161" s="61">
        <v>3529.8960700000002</v>
      </c>
      <c r="G161" s="61">
        <v>127.27549999999999</v>
      </c>
      <c r="H161" s="61">
        <v>511.28224999999998</v>
      </c>
      <c r="I161" s="61">
        <v>1591.3303500000002</v>
      </c>
      <c r="J161" s="61">
        <v>609.10984999999994</v>
      </c>
      <c r="K161" s="61">
        <v>923.13580000000002</v>
      </c>
      <c r="L161" s="61">
        <v>266.99579999999997</v>
      </c>
      <c r="M161" s="61">
        <v>615.66455000000008</v>
      </c>
      <c r="N161" s="61">
        <v>10551.157400000002</v>
      </c>
    </row>
    <row r="162" spans="2:14" s="11" customFormat="1" x14ac:dyDescent="0.2">
      <c r="B162" s="62">
        <v>4229</v>
      </c>
      <c r="C162" s="11" t="s">
        <v>183</v>
      </c>
      <c r="D162" s="61">
        <v>593.31659999999999</v>
      </c>
      <c r="E162" s="61">
        <v>265.51767999999998</v>
      </c>
      <c r="F162" s="61">
        <v>1724.9455800000001</v>
      </c>
      <c r="G162" s="61">
        <v>19.1554</v>
      </c>
      <c r="H162" s="61">
        <v>155.91129999999998</v>
      </c>
      <c r="I162" s="61">
        <v>728.42177000000004</v>
      </c>
      <c r="J162" s="61">
        <v>258.47336000000001</v>
      </c>
      <c r="K162" s="61">
        <v>515.28629000000001</v>
      </c>
      <c r="L162" s="61">
        <v>57.883110000000002</v>
      </c>
      <c r="M162" s="61">
        <v>521.40678000000003</v>
      </c>
      <c r="N162" s="61">
        <v>4840.3178699999999</v>
      </c>
    </row>
    <row r="163" spans="2:14" s="11" customFormat="1" x14ac:dyDescent="0.2">
      <c r="B163" s="62">
        <v>4230</v>
      </c>
      <c r="C163" s="11" t="s">
        <v>184</v>
      </c>
      <c r="D163" s="61">
        <v>585.94361000000004</v>
      </c>
      <c r="E163" s="61">
        <v>289.1481</v>
      </c>
      <c r="F163" s="61">
        <v>1630.4888100000001</v>
      </c>
      <c r="G163" s="61">
        <v>42.789499999999997</v>
      </c>
      <c r="H163" s="61">
        <v>145.39007000000001</v>
      </c>
      <c r="I163" s="61">
        <v>433.74675000000002</v>
      </c>
      <c r="J163" s="61">
        <v>150.65345000000002</v>
      </c>
      <c r="K163" s="61">
        <v>395.64789000000002</v>
      </c>
      <c r="L163" s="61">
        <v>65.403400000000005</v>
      </c>
      <c r="M163" s="61">
        <v>122.4854</v>
      </c>
      <c r="N163" s="61">
        <v>3861.6969800000002</v>
      </c>
    </row>
    <row r="164" spans="2:14" s="11" customFormat="1" x14ac:dyDescent="0.2">
      <c r="B164" s="62">
        <v>4231</v>
      </c>
      <c r="C164" s="11" t="s">
        <v>185</v>
      </c>
      <c r="D164" s="61">
        <v>638.75405000000001</v>
      </c>
      <c r="E164" s="61">
        <v>529.64022999999997</v>
      </c>
      <c r="F164" s="61">
        <v>1761.35283</v>
      </c>
      <c r="G164" s="61">
        <v>226.05620000000002</v>
      </c>
      <c r="H164" s="61">
        <v>140.33064999999999</v>
      </c>
      <c r="I164" s="61">
        <v>562.90665000000001</v>
      </c>
      <c r="J164" s="61">
        <v>208.67070000000001</v>
      </c>
      <c r="K164" s="61">
        <v>489.05237</v>
      </c>
      <c r="L164" s="61">
        <v>245.25325000000001</v>
      </c>
      <c r="M164" s="61">
        <v>207.34632999999999</v>
      </c>
      <c r="N164" s="61">
        <v>5009.363260000001</v>
      </c>
    </row>
    <row r="165" spans="2:14" s="11" customFormat="1" x14ac:dyDescent="0.2">
      <c r="B165" s="62">
        <v>4232</v>
      </c>
      <c r="C165" s="11" t="s">
        <v>186</v>
      </c>
      <c r="D165" s="61">
        <v>251.28375</v>
      </c>
      <c r="E165" s="61">
        <v>70.356499999999997</v>
      </c>
      <c r="F165" s="61">
        <v>280.29293999999999</v>
      </c>
      <c r="G165" s="61">
        <v>1.6048</v>
      </c>
      <c r="H165" s="61">
        <v>14.4656</v>
      </c>
      <c r="I165" s="61">
        <v>66.051899999999989</v>
      </c>
      <c r="J165" s="61">
        <v>38.019599999999997</v>
      </c>
      <c r="K165" s="61">
        <v>145.00805</v>
      </c>
      <c r="L165" s="61">
        <v>15.15855</v>
      </c>
      <c r="M165" s="61">
        <v>63.495150000000002</v>
      </c>
      <c r="N165" s="61">
        <v>945.73683999999992</v>
      </c>
    </row>
    <row r="166" spans="2:14" s="11" customFormat="1" x14ac:dyDescent="0.2">
      <c r="B166" s="62">
        <v>4233</v>
      </c>
      <c r="C166" s="11" t="s">
        <v>187</v>
      </c>
      <c r="D166" s="61">
        <v>284.80761000000001</v>
      </c>
      <c r="E166" s="61">
        <v>132.79719</v>
      </c>
      <c r="F166" s="61">
        <v>629.66985</v>
      </c>
      <c r="G166" s="61">
        <v>21.072650000000003</v>
      </c>
      <c r="H166" s="61">
        <v>33.688800000000001</v>
      </c>
      <c r="I166" s="61">
        <v>213.23141000000001</v>
      </c>
      <c r="J166" s="61">
        <v>73.866600000000005</v>
      </c>
      <c r="K166" s="61">
        <v>220.01198000000002</v>
      </c>
      <c r="L166" s="61">
        <v>16.877200000000002</v>
      </c>
      <c r="M166" s="61">
        <v>40.433550000000004</v>
      </c>
      <c r="N166" s="61">
        <v>1666.4568399999998</v>
      </c>
    </row>
    <row r="167" spans="2:14" s="11" customFormat="1" x14ac:dyDescent="0.2">
      <c r="B167" s="62">
        <v>4234</v>
      </c>
      <c r="C167" s="11" t="s">
        <v>188</v>
      </c>
      <c r="D167" s="61">
        <v>2166.3807099999999</v>
      </c>
      <c r="E167" s="61">
        <v>815.38040999999998</v>
      </c>
      <c r="F167" s="61">
        <v>4864.6578300000001</v>
      </c>
      <c r="G167" s="61">
        <v>263.38279999999997</v>
      </c>
      <c r="H167" s="61">
        <v>460.53834999999998</v>
      </c>
      <c r="I167" s="61">
        <v>1689.8589600000003</v>
      </c>
      <c r="J167" s="61">
        <v>725.65233000000001</v>
      </c>
      <c r="K167" s="61">
        <v>1485.7847300000001</v>
      </c>
      <c r="L167" s="61">
        <v>168.27758</v>
      </c>
      <c r="M167" s="61">
        <v>1045.81404</v>
      </c>
      <c r="N167" s="61">
        <v>13685.727740000002</v>
      </c>
    </row>
    <row r="168" spans="2:14" s="11" customFormat="1" x14ac:dyDescent="0.2">
      <c r="B168" s="62">
        <v>4235</v>
      </c>
      <c r="C168" s="11" t="s">
        <v>189</v>
      </c>
      <c r="D168" s="61">
        <v>858.69140000000004</v>
      </c>
      <c r="E168" s="61">
        <v>219.30515</v>
      </c>
      <c r="F168" s="61">
        <v>1549.2534099999998</v>
      </c>
      <c r="G168" s="61">
        <v>55.736699999999999</v>
      </c>
      <c r="H168" s="61">
        <v>166.65535</v>
      </c>
      <c r="I168" s="61">
        <v>625.31349999999998</v>
      </c>
      <c r="J168" s="61">
        <v>259.56114000000002</v>
      </c>
      <c r="K168" s="61">
        <v>573.74344999999994</v>
      </c>
      <c r="L168" s="61">
        <v>20.05395</v>
      </c>
      <c r="M168" s="61">
        <v>459.44804999999997</v>
      </c>
      <c r="N168" s="61">
        <v>4787.7621000000008</v>
      </c>
    </row>
    <row r="169" spans="2:14" s="11" customFormat="1" x14ac:dyDescent="0.2">
      <c r="B169" s="62">
        <v>4236</v>
      </c>
      <c r="C169" s="11" t="s">
        <v>284</v>
      </c>
      <c r="D169" s="61">
        <v>4205.0654700000005</v>
      </c>
      <c r="E169" s="61">
        <v>5635.8727399999998</v>
      </c>
      <c r="F169" s="61">
        <v>10853.33149</v>
      </c>
      <c r="G169" s="61">
        <v>665.12139999999999</v>
      </c>
      <c r="H169" s="61">
        <v>1315.9476499999998</v>
      </c>
      <c r="I169" s="61">
        <v>5799.0130399999998</v>
      </c>
      <c r="J169" s="61">
        <v>2286.7428999999997</v>
      </c>
      <c r="K169" s="61">
        <v>3025.2290300000004</v>
      </c>
      <c r="L169" s="61">
        <v>100.78538999999999</v>
      </c>
      <c r="M169" s="61">
        <v>1526.2293300000001</v>
      </c>
      <c r="N169" s="61">
        <v>35413.33844</v>
      </c>
    </row>
    <row r="170" spans="2:14" s="11" customFormat="1" x14ac:dyDescent="0.2">
      <c r="B170" s="62">
        <v>4237</v>
      </c>
      <c r="C170" s="11" t="s">
        <v>190</v>
      </c>
      <c r="D170" s="61">
        <v>753.75497999999993</v>
      </c>
      <c r="E170" s="61">
        <v>397.78143</v>
      </c>
      <c r="F170" s="61">
        <v>2140.9521199999999</v>
      </c>
      <c r="G170" s="61">
        <v>77.028710000000004</v>
      </c>
      <c r="H170" s="61">
        <v>131.17651999999998</v>
      </c>
      <c r="I170" s="61">
        <v>683.01355000000001</v>
      </c>
      <c r="J170" s="61">
        <v>427.87630999999999</v>
      </c>
      <c r="K170" s="61">
        <v>551.17570999999998</v>
      </c>
      <c r="L170" s="61">
        <v>28.402049999999999</v>
      </c>
      <c r="M170" s="61">
        <v>24.577900000000003</v>
      </c>
      <c r="N170" s="61">
        <v>5215.7392800000007</v>
      </c>
    </row>
    <row r="171" spans="2:14" s="11" customFormat="1" x14ac:dyDescent="0.2">
      <c r="B171" s="62">
        <v>4238</v>
      </c>
      <c r="C171" s="11" t="s">
        <v>191</v>
      </c>
      <c r="D171" s="61">
        <v>534.76655000000005</v>
      </c>
      <c r="E171" s="61">
        <v>209.59176000000002</v>
      </c>
      <c r="F171" s="61">
        <v>1136.0551699999999</v>
      </c>
      <c r="G171" s="61">
        <v>25.839650000000002</v>
      </c>
      <c r="H171" s="61">
        <v>84.904449999999997</v>
      </c>
      <c r="I171" s="61">
        <v>307.78694999999999</v>
      </c>
      <c r="J171" s="61">
        <v>124.95185000000001</v>
      </c>
      <c r="K171" s="61">
        <v>357.89729999999997</v>
      </c>
      <c r="L171" s="61">
        <v>19.3523</v>
      </c>
      <c r="M171" s="61">
        <v>48.9696</v>
      </c>
      <c r="N171" s="61">
        <v>2850.1155799999997</v>
      </c>
    </row>
    <row r="172" spans="2:14" s="11" customFormat="1" x14ac:dyDescent="0.2">
      <c r="B172" s="62">
        <v>4239</v>
      </c>
      <c r="C172" s="11" t="s">
        <v>192</v>
      </c>
      <c r="D172" s="61">
        <v>2109.71171</v>
      </c>
      <c r="E172" s="61">
        <v>1411.53541</v>
      </c>
      <c r="F172" s="61">
        <v>9231.9843199999996</v>
      </c>
      <c r="G172" s="61">
        <v>454.70322999999996</v>
      </c>
      <c r="H172" s="61">
        <v>481.375</v>
      </c>
      <c r="I172" s="61">
        <v>1986.98092</v>
      </c>
      <c r="J172" s="61">
        <v>1170.7401</v>
      </c>
      <c r="K172" s="61">
        <v>1566.0791999999999</v>
      </c>
      <c r="L172" s="61">
        <v>133.66470000000001</v>
      </c>
      <c r="M172" s="61">
        <v>434.43040000000002</v>
      </c>
      <c r="N172" s="61">
        <v>18981.204989999998</v>
      </c>
    </row>
    <row r="173" spans="2:14" s="11" customFormat="1" x14ac:dyDescent="0.2">
      <c r="B173" s="62">
        <v>4240</v>
      </c>
      <c r="C173" s="11" t="s">
        <v>193</v>
      </c>
      <c r="D173" s="61">
        <v>1241.00065</v>
      </c>
      <c r="E173" s="61">
        <v>849.33480000000009</v>
      </c>
      <c r="F173" s="61">
        <v>3649.4797899999999</v>
      </c>
      <c r="G173" s="61">
        <v>157.62105</v>
      </c>
      <c r="H173" s="61">
        <v>394.95375000000001</v>
      </c>
      <c r="I173" s="61">
        <v>1435.9751000000001</v>
      </c>
      <c r="J173" s="61">
        <v>567.22940000000006</v>
      </c>
      <c r="K173" s="61">
        <v>1159.4984899999999</v>
      </c>
      <c r="L173" s="61">
        <v>120.6545</v>
      </c>
      <c r="M173" s="61">
        <v>416.62360999999999</v>
      </c>
      <c r="N173" s="61">
        <v>9992.3711400000011</v>
      </c>
    </row>
    <row r="174" spans="2:14" s="11" customFormat="1" ht="20.100000000000001" customHeight="1" x14ac:dyDescent="0.2">
      <c r="B174" s="47">
        <v>4269</v>
      </c>
      <c r="C174" s="48" t="s">
        <v>194</v>
      </c>
      <c r="D174" s="49">
        <v>27883.100840000003</v>
      </c>
      <c r="E174" s="49">
        <v>17060.68737</v>
      </c>
      <c r="F174" s="49">
        <v>66349.296890000012</v>
      </c>
      <c r="G174" s="49">
        <v>13131.436720000002</v>
      </c>
      <c r="H174" s="49">
        <v>10183.605240000001</v>
      </c>
      <c r="I174" s="49">
        <v>36576.238760000007</v>
      </c>
      <c r="J174" s="49">
        <v>15930.053610000001</v>
      </c>
      <c r="K174" s="49">
        <v>18833.034799999998</v>
      </c>
      <c r="L174" s="49">
        <v>3241.3732</v>
      </c>
      <c r="M174" s="49">
        <v>18631.542659999999</v>
      </c>
      <c r="N174" s="49">
        <v>227820.37009000007</v>
      </c>
    </row>
    <row r="175" spans="2:14" s="11" customFormat="1" x14ac:dyDescent="0.2">
      <c r="B175" s="62">
        <v>4251</v>
      </c>
      <c r="C175" s="11" t="s">
        <v>195</v>
      </c>
      <c r="D175" s="61">
        <v>567.21468000000004</v>
      </c>
      <c r="E175" s="61">
        <v>364.42856</v>
      </c>
      <c r="F175" s="61">
        <v>1047.0580599999998</v>
      </c>
      <c r="G175" s="61">
        <v>39.712699999999998</v>
      </c>
      <c r="H175" s="61">
        <v>197.07295000000002</v>
      </c>
      <c r="I175" s="61">
        <v>231.06894</v>
      </c>
      <c r="J175" s="61">
        <v>235.68895000000001</v>
      </c>
      <c r="K175" s="61">
        <v>396.33979999999997</v>
      </c>
      <c r="L175" s="61">
        <v>38.778750000000002</v>
      </c>
      <c r="M175" s="61">
        <v>152.73853</v>
      </c>
      <c r="N175" s="61">
        <v>3270.1019199999996</v>
      </c>
    </row>
    <row r="176" spans="2:14" s="11" customFormat="1" x14ac:dyDescent="0.2">
      <c r="B176" s="62">
        <v>4252</v>
      </c>
      <c r="C176" s="11" t="s">
        <v>196</v>
      </c>
      <c r="D176" s="61">
        <v>4027.5260200000007</v>
      </c>
      <c r="E176" s="61">
        <v>1913.0199399999999</v>
      </c>
      <c r="F176" s="61">
        <v>7398.1651500000007</v>
      </c>
      <c r="G176" s="61">
        <v>2760.8930800000003</v>
      </c>
      <c r="H176" s="61">
        <v>1439.623</v>
      </c>
      <c r="I176" s="61">
        <v>4554.0757400000002</v>
      </c>
      <c r="J176" s="61">
        <v>2191.6998699999999</v>
      </c>
      <c r="K176" s="61">
        <v>2290.67985</v>
      </c>
      <c r="L176" s="61">
        <v>103.06314999999999</v>
      </c>
      <c r="M176" s="61">
        <v>3682.5182</v>
      </c>
      <c r="N176" s="61">
        <v>30361.263999999999</v>
      </c>
    </row>
    <row r="177" spans="2:14" s="11" customFormat="1" x14ac:dyDescent="0.2">
      <c r="B177" s="62">
        <v>4253</v>
      </c>
      <c r="C177" s="11" t="s">
        <v>197</v>
      </c>
      <c r="D177" s="61">
        <v>1913.9717000000001</v>
      </c>
      <c r="E177" s="61">
        <v>971.31934999999999</v>
      </c>
      <c r="F177" s="61">
        <v>5557.5664700000007</v>
      </c>
      <c r="G177" s="61">
        <v>1279.7004099999999</v>
      </c>
      <c r="H177" s="61">
        <v>991.36105000000009</v>
      </c>
      <c r="I177" s="61">
        <v>1576.0385000000001</v>
      </c>
      <c r="J177" s="61">
        <v>984.15965000000006</v>
      </c>
      <c r="K177" s="61">
        <v>1349.1776</v>
      </c>
      <c r="L177" s="61">
        <v>141.66720000000001</v>
      </c>
      <c r="M177" s="61">
        <v>2403.8072800000004</v>
      </c>
      <c r="N177" s="61">
        <v>17168.769210000002</v>
      </c>
    </row>
    <row r="178" spans="2:14" s="11" customFormat="1" x14ac:dyDescent="0.2">
      <c r="B178" s="62">
        <v>4254</v>
      </c>
      <c r="C178" s="11" t="s">
        <v>198</v>
      </c>
      <c r="D178" s="61">
        <v>4592.7093100000002</v>
      </c>
      <c r="E178" s="61">
        <v>3380.7075499999996</v>
      </c>
      <c r="F178" s="61">
        <v>15359.056630000001</v>
      </c>
      <c r="G178" s="61">
        <v>1891.5008399999999</v>
      </c>
      <c r="H178" s="61">
        <v>1465.3601000000001</v>
      </c>
      <c r="I178" s="61">
        <v>7922.0446599999996</v>
      </c>
      <c r="J178" s="61">
        <v>3546.6896799999995</v>
      </c>
      <c r="K178" s="61">
        <v>4750.5335100000002</v>
      </c>
      <c r="L178" s="61">
        <v>172.21475000000001</v>
      </c>
      <c r="M178" s="61">
        <v>3074.2338</v>
      </c>
      <c r="N178" s="61">
        <v>46155.05083</v>
      </c>
    </row>
    <row r="179" spans="2:14" s="11" customFormat="1" x14ac:dyDescent="0.2">
      <c r="B179" s="62">
        <v>4255</v>
      </c>
      <c r="C179" s="11" t="s">
        <v>199</v>
      </c>
      <c r="D179" s="61">
        <v>845.75229999999999</v>
      </c>
      <c r="E179" s="61">
        <v>818.9125600000001</v>
      </c>
      <c r="F179" s="61">
        <v>1558.4569799999999</v>
      </c>
      <c r="G179" s="61">
        <v>44.264449999999997</v>
      </c>
      <c r="H179" s="61">
        <v>119.56219999999999</v>
      </c>
      <c r="I179" s="61">
        <v>656.52565000000004</v>
      </c>
      <c r="J179" s="61">
        <v>742.54430000000002</v>
      </c>
      <c r="K179" s="61">
        <v>563.27235999999994</v>
      </c>
      <c r="L179" s="61">
        <v>53.44905</v>
      </c>
      <c r="M179" s="61">
        <v>226.65009000000001</v>
      </c>
      <c r="N179" s="61">
        <v>5629.38994</v>
      </c>
    </row>
    <row r="180" spans="2:14" s="11" customFormat="1" x14ac:dyDescent="0.2">
      <c r="B180" s="62">
        <v>4256</v>
      </c>
      <c r="C180" s="11" t="s">
        <v>200</v>
      </c>
      <c r="D180" s="61">
        <v>559.51080000000002</v>
      </c>
      <c r="E180" s="61">
        <v>234.62388000000001</v>
      </c>
      <c r="F180" s="61">
        <v>1242.44308</v>
      </c>
      <c r="G180" s="61">
        <v>27.43845</v>
      </c>
      <c r="H180" s="61">
        <v>122.51639999999999</v>
      </c>
      <c r="I180" s="61">
        <v>385.64724000000001</v>
      </c>
      <c r="J180" s="61">
        <v>243.25211999999999</v>
      </c>
      <c r="K180" s="61">
        <v>482.99034999999998</v>
      </c>
      <c r="L180" s="61">
        <v>93.302859999999995</v>
      </c>
      <c r="M180" s="61">
        <v>28.935740000000003</v>
      </c>
      <c r="N180" s="61">
        <v>3420.6609200000007</v>
      </c>
    </row>
    <row r="181" spans="2:14" s="11" customFormat="1" x14ac:dyDescent="0.2">
      <c r="B181" s="62">
        <v>4257</v>
      </c>
      <c r="C181" s="11" t="s">
        <v>201</v>
      </c>
      <c r="D181" s="61">
        <v>486.02621000000005</v>
      </c>
      <c r="E181" s="61">
        <v>94.844100000000012</v>
      </c>
      <c r="F181" s="61">
        <v>490.47289000000001</v>
      </c>
      <c r="G181" s="61">
        <v>12.964700000000001</v>
      </c>
      <c r="H181" s="61">
        <v>74.271450000000002</v>
      </c>
      <c r="I181" s="61">
        <v>176.36865</v>
      </c>
      <c r="J181" s="61">
        <v>135.19070000000002</v>
      </c>
      <c r="K181" s="61">
        <v>324.46195</v>
      </c>
      <c r="L181" s="61">
        <v>23.885300000000001</v>
      </c>
      <c r="M181" s="61">
        <v>252.32933</v>
      </c>
      <c r="N181" s="61">
        <v>2070.8152799999998</v>
      </c>
    </row>
    <row r="182" spans="2:14" s="11" customFormat="1" x14ac:dyDescent="0.2">
      <c r="B182" s="62">
        <v>4258</v>
      </c>
      <c r="C182" s="11" t="s">
        <v>9</v>
      </c>
      <c r="D182" s="61">
        <v>7874.1000800000002</v>
      </c>
      <c r="E182" s="61">
        <v>7009.8238799999999</v>
      </c>
      <c r="F182" s="61">
        <v>16949.367170000001</v>
      </c>
      <c r="G182" s="61">
        <v>5156.1044000000002</v>
      </c>
      <c r="H182" s="61">
        <v>4007.7327500000001</v>
      </c>
      <c r="I182" s="61">
        <v>15424.07344</v>
      </c>
      <c r="J182" s="61">
        <v>4932.2497000000003</v>
      </c>
      <c r="K182" s="61">
        <v>4704.7848100000001</v>
      </c>
      <c r="L182" s="61">
        <v>868.14634999999998</v>
      </c>
      <c r="M182" s="61">
        <v>5467.5822600000001</v>
      </c>
      <c r="N182" s="61">
        <v>72393.964840000001</v>
      </c>
    </row>
    <row r="183" spans="2:14" s="11" customFormat="1" x14ac:dyDescent="0.2">
      <c r="B183" s="62">
        <v>4259</v>
      </c>
      <c r="C183" s="11" t="s">
        <v>202</v>
      </c>
      <c r="D183" s="61">
        <v>406.84734000000003</v>
      </c>
      <c r="E183" s="61">
        <v>218.37495000000001</v>
      </c>
      <c r="F183" s="61">
        <v>996.36496999999997</v>
      </c>
      <c r="G183" s="61">
        <v>75.63669999999999</v>
      </c>
      <c r="H183" s="61">
        <v>136.10748999999998</v>
      </c>
      <c r="I183" s="61">
        <v>447.51157000000001</v>
      </c>
      <c r="J183" s="61">
        <v>183.77698000000001</v>
      </c>
      <c r="K183" s="61">
        <v>394.66953999999998</v>
      </c>
      <c r="L183" s="61">
        <v>84.993250000000003</v>
      </c>
      <c r="M183" s="61">
        <v>81.116839999999996</v>
      </c>
      <c r="N183" s="61">
        <v>3025.3996299999999</v>
      </c>
    </row>
    <row r="184" spans="2:14" s="11" customFormat="1" x14ac:dyDescent="0.2">
      <c r="B184" s="62">
        <v>4260</v>
      </c>
      <c r="C184" s="11" t="s">
        <v>285</v>
      </c>
      <c r="D184" s="61">
        <v>1911.3495800000001</v>
      </c>
      <c r="E184" s="61">
        <v>814.64805000000001</v>
      </c>
      <c r="F184" s="61">
        <v>4208.0098899999994</v>
      </c>
      <c r="G184" s="61">
        <v>884.18520000000001</v>
      </c>
      <c r="H184" s="61">
        <v>624.08675000000005</v>
      </c>
      <c r="I184" s="61">
        <v>2379.6438399999997</v>
      </c>
      <c r="J184" s="61">
        <v>904.51490000000001</v>
      </c>
      <c r="K184" s="61">
        <v>1254.6541099999999</v>
      </c>
      <c r="L184" s="61">
        <v>20.049150000000001</v>
      </c>
      <c r="M184" s="61">
        <v>2062.6840200000001</v>
      </c>
      <c r="N184" s="61">
        <v>15063.825489999999</v>
      </c>
    </row>
    <row r="185" spans="2:14" s="11" customFormat="1" x14ac:dyDescent="0.2">
      <c r="B185" s="62">
        <v>4261</v>
      </c>
      <c r="C185" s="11" t="s">
        <v>203</v>
      </c>
      <c r="D185" s="61">
        <v>2260.4049699999996</v>
      </c>
      <c r="E185" s="61">
        <v>377.46765000000005</v>
      </c>
      <c r="F185" s="61">
        <v>3134.7500199999999</v>
      </c>
      <c r="G185" s="61">
        <v>290.46021000000002</v>
      </c>
      <c r="H185" s="61">
        <v>338.86009999999999</v>
      </c>
      <c r="I185" s="61">
        <v>781.85149999999999</v>
      </c>
      <c r="J185" s="61">
        <v>486.01994999999999</v>
      </c>
      <c r="K185" s="61">
        <v>605.21768999999995</v>
      </c>
      <c r="L185" s="61">
        <v>38.237550000000006</v>
      </c>
      <c r="M185" s="61">
        <v>499.63590000000005</v>
      </c>
      <c r="N185" s="61">
        <v>8812.9055399999997</v>
      </c>
    </row>
    <row r="186" spans="2:14" s="11" customFormat="1" x14ac:dyDescent="0.2">
      <c r="B186" s="62">
        <v>4262</v>
      </c>
      <c r="C186" s="11" t="s">
        <v>204</v>
      </c>
      <c r="D186" s="61">
        <v>617.55753000000004</v>
      </c>
      <c r="E186" s="61">
        <v>224.99764999999999</v>
      </c>
      <c r="F186" s="61">
        <v>3788.4776700000002</v>
      </c>
      <c r="G186" s="61">
        <v>97.356449999999995</v>
      </c>
      <c r="H186" s="61">
        <v>127.3163</v>
      </c>
      <c r="I186" s="61">
        <v>492.13470000000001</v>
      </c>
      <c r="J186" s="61">
        <v>303.64054999999996</v>
      </c>
      <c r="K186" s="61">
        <v>430.88049999999998</v>
      </c>
      <c r="L186" s="61">
        <v>51.854550000000003</v>
      </c>
      <c r="M186" s="61">
        <v>300.64830000000001</v>
      </c>
      <c r="N186" s="61">
        <v>6434.8642</v>
      </c>
    </row>
    <row r="187" spans="2:14" s="11" customFormat="1" x14ac:dyDescent="0.2">
      <c r="B187" s="62">
        <v>4263</v>
      </c>
      <c r="C187" s="11" t="s">
        <v>205</v>
      </c>
      <c r="D187" s="61">
        <v>1205.2366800000002</v>
      </c>
      <c r="E187" s="61">
        <v>463.38484999999997</v>
      </c>
      <c r="F187" s="61">
        <v>3482.7871799999998</v>
      </c>
      <c r="G187" s="61">
        <v>536.86182999999994</v>
      </c>
      <c r="H187" s="61">
        <v>358.04649999999998</v>
      </c>
      <c r="I187" s="61">
        <v>1077.7366499999998</v>
      </c>
      <c r="J187" s="61">
        <v>781.54041000000007</v>
      </c>
      <c r="K187" s="61">
        <v>862.28043000000002</v>
      </c>
      <c r="L187" s="61">
        <v>1483.52774</v>
      </c>
      <c r="M187" s="61">
        <v>358.74925000000002</v>
      </c>
      <c r="N187" s="61">
        <v>10610.151519999999</v>
      </c>
    </row>
    <row r="188" spans="2:14" s="11" customFormat="1" x14ac:dyDescent="0.2">
      <c r="B188" s="62">
        <v>4264</v>
      </c>
      <c r="C188" s="11" t="s">
        <v>206</v>
      </c>
      <c r="D188" s="61">
        <v>614.89364</v>
      </c>
      <c r="E188" s="61">
        <v>174.1344</v>
      </c>
      <c r="F188" s="61">
        <v>1136.3207299999999</v>
      </c>
      <c r="G188" s="61">
        <v>34.357300000000002</v>
      </c>
      <c r="H188" s="61">
        <v>181.68820000000002</v>
      </c>
      <c r="I188" s="61">
        <v>471.51767999999998</v>
      </c>
      <c r="J188" s="61">
        <v>259.08584999999999</v>
      </c>
      <c r="K188" s="61">
        <v>423.09229999999997</v>
      </c>
      <c r="L188" s="61">
        <v>68.203550000000007</v>
      </c>
      <c r="M188" s="61">
        <v>39.913119999999999</v>
      </c>
      <c r="N188" s="61">
        <v>3403.2067700000002</v>
      </c>
    </row>
    <row r="189" spans="2:14" s="11" customFormat="1" ht="20.100000000000001" customHeight="1" x14ac:dyDescent="0.2">
      <c r="B189" s="47">
        <v>4299</v>
      </c>
      <c r="C189" s="48" t="s">
        <v>207</v>
      </c>
      <c r="D189" s="49">
        <v>36737.346159999994</v>
      </c>
      <c r="E189" s="49">
        <v>28218.758599999994</v>
      </c>
      <c r="F189" s="49">
        <v>92535.214350000009</v>
      </c>
      <c r="G189" s="49">
        <v>12812.404359999999</v>
      </c>
      <c r="H189" s="49">
        <v>28316.15192</v>
      </c>
      <c r="I189" s="49">
        <v>60640.053099999997</v>
      </c>
      <c r="J189" s="49">
        <v>19676.877349999995</v>
      </c>
      <c r="K189" s="49">
        <v>31282.723269999995</v>
      </c>
      <c r="L189" s="49">
        <v>6067.1441700000005</v>
      </c>
      <c r="M189" s="49">
        <v>16284.73223</v>
      </c>
      <c r="N189" s="49">
        <v>332571.40551000007</v>
      </c>
    </row>
    <row r="190" spans="2:14" s="11" customFormat="1" x14ac:dyDescent="0.2">
      <c r="B190" s="62">
        <v>4271</v>
      </c>
      <c r="C190" s="11" t="s">
        <v>208</v>
      </c>
      <c r="D190" s="61">
        <v>3614.9651899999999</v>
      </c>
      <c r="E190" s="61">
        <v>1417.1860300000001</v>
      </c>
      <c r="F190" s="61">
        <v>8898.6003799999999</v>
      </c>
      <c r="G190" s="61">
        <v>1042.7146500000001</v>
      </c>
      <c r="H190" s="61">
        <v>1546.1837499999999</v>
      </c>
      <c r="I190" s="61">
        <v>10473.6774</v>
      </c>
      <c r="J190" s="61">
        <v>1845.2382500000001</v>
      </c>
      <c r="K190" s="61">
        <v>2611.3297499999999</v>
      </c>
      <c r="L190" s="61">
        <v>31.105450000000001</v>
      </c>
      <c r="M190" s="61">
        <v>3181.0533100000002</v>
      </c>
      <c r="N190" s="61">
        <v>34662.05416</v>
      </c>
    </row>
    <row r="191" spans="2:14" s="11" customFormat="1" x14ac:dyDescent="0.2">
      <c r="B191" s="62">
        <v>4272</v>
      </c>
      <c r="C191" s="11" t="s">
        <v>209</v>
      </c>
      <c r="D191" s="61">
        <v>204.21370000000002</v>
      </c>
      <c r="E191" s="61">
        <v>100.86255</v>
      </c>
      <c r="F191" s="61">
        <v>349.29240000000004</v>
      </c>
      <c r="G191" s="61">
        <v>9.9174500000000005</v>
      </c>
      <c r="H191" s="61">
        <v>90.145350000000008</v>
      </c>
      <c r="I191" s="61">
        <v>125.34519999999999</v>
      </c>
      <c r="J191" s="61">
        <v>92.272649999999999</v>
      </c>
      <c r="K191" s="61">
        <v>134.60245</v>
      </c>
      <c r="L191" s="61">
        <v>32.527799999999999</v>
      </c>
      <c r="M191" s="61">
        <v>46.323500000000003</v>
      </c>
      <c r="N191" s="61">
        <v>1185.50305</v>
      </c>
    </row>
    <row r="192" spans="2:14" s="11" customFormat="1" x14ac:dyDescent="0.2">
      <c r="B192" s="62">
        <v>4273</v>
      </c>
      <c r="C192" s="11" t="s">
        <v>210</v>
      </c>
      <c r="D192" s="61">
        <v>555.32174999999995</v>
      </c>
      <c r="E192" s="61">
        <v>253.44415000000001</v>
      </c>
      <c r="F192" s="61">
        <v>981.35971999999992</v>
      </c>
      <c r="G192" s="61">
        <v>72.159149999999997</v>
      </c>
      <c r="H192" s="61">
        <v>108.93335</v>
      </c>
      <c r="I192" s="61">
        <v>537.58074999999997</v>
      </c>
      <c r="J192" s="61">
        <v>299.45024000000001</v>
      </c>
      <c r="K192" s="61">
        <v>702.86516000000006</v>
      </c>
      <c r="L192" s="61">
        <v>395.69943000000001</v>
      </c>
      <c r="M192" s="61">
        <v>157.94835</v>
      </c>
      <c r="N192" s="61">
        <v>4064.7620500000007</v>
      </c>
    </row>
    <row r="193" spans="2:14" s="11" customFormat="1" x14ac:dyDescent="0.2">
      <c r="B193" s="62">
        <v>4274</v>
      </c>
      <c r="C193" s="11" t="s">
        <v>211</v>
      </c>
      <c r="D193" s="61">
        <v>1480.20723</v>
      </c>
      <c r="E193" s="61">
        <v>779.55693999999994</v>
      </c>
      <c r="F193" s="61">
        <v>5337.8858100000007</v>
      </c>
      <c r="G193" s="61">
        <v>122.38911</v>
      </c>
      <c r="H193" s="61">
        <v>832.37373000000002</v>
      </c>
      <c r="I193" s="61">
        <v>2671.2996600000001</v>
      </c>
      <c r="J193" s="61">
        <v>1017.7007</v>
      </c>
      <c r="K193" s="61">
        <v>1600.94749</v>
      </c>
      <c r="L193" s="61">
        <v>24.903849999999998</v>
      </c>
      <c r="M193" s="61">
        <v>484.5609</v>
      </c>
      <c r="N193" s="61">
        <v>14351.825419999999</v>
      </c>
    </row>
    <row r="194" spans="2:14" s="11" customFormat="1" x14ac:dyDescent="0.2">
      <c r="B194" s="62">
        <v>4275</v>
      </c>
      <c r="C194" s="11" t="s">
        <v>212</v>
      </c>
      <c r="D194" s="61">
        <v>601.27594999999997</v>
      </c>
      <c r="E194" s="61">
        <v>173.30239</v>
      </c>
      <c r="F194" s="61">
        <v>1492.7757300000001</v>
      </c>
      <c r="G194" s="61">
        <v>75.150899999999993</v>
      </c>
      <c r="H194" s="61">
        <v>161.89605</v>
      </c>
      <c r="I194" s="61">
        <v>379.18629999999996</v>
      </c>
      <c r="J194" s="61">
        <v>278.91874999999999</v>
      </c>
      <c r="K194" s="61">
        <v>357.58172999999999</v>
      </c>
      <c r="L194" s="61">
        <v>64.646169999999998</v>
      </c>
      <c r="M194" s="61">
        <v>238.45660000000001</v>
      </c>
      <c r="N194" s="61">
        <v>3823.1905699999993</v>
      </c>
    </row>
    <row r="195" spans="2:14" s="11" customFormat="1" x14ac:dyDescent="0.2">
      <c r="B195" s="62">
        <v>4276</v>
      </c>
      <c r="C195" s="11" t="s">
        <v>213</v>
      </c>
      <c r="D195" s="61">
        <v>2058.5949300000002</v>
      </c>
      <c r="E195" s="61">
        <v>948.96020999999996</v>
      </c>
      <c r="F195" s="61">
        <v>6048.2280000000001</v>
      </c>
      <c r="G195" s="61">
        <v>791.97840000000008</v>
      </c>
      <c r="H195" s="61">
        <v>877.45809999999994</v>
      </c>
      <c r="I195" s="61">
        <v>3427.0282099999999</v>
      </c>
      <c r="J195" s="61">
        <v>921.42655000000002</v>
      </c>
      <c r="K195" s="61">
        <v>1832.7338</v>
      </c>
      <c r="L195" s="61">
        <v>64.602999999999994</v>
      </c>
      <c r="M195" s="61">
        <v>703.96170999999993</v>
      </c>
      <c r="N195" s="61">
        <v>17674.972910000004</v>
      </c>
    </row>
    <row r="196" spans="2:14" s="11" customFormat="1" x14ac:dyDescent="0.2">
      <c r="B196" s="62">
        <v>4277</v>
      </c>
      <c r="C196" s="11" t="s">
        <v>214</v>
      </c>
      <c r="D196" s="61">
        <v>686.53931999999998</v>
      </c>
      <c r="E196" s="61">
        <v>410.80857000000003</v>
      </c>
      <c r="F196" s="61">
        <v>1458.3866400000002</v>
      </c>
      <c r="G196" s="61">
        <v>33.363949999999996</v>
      </c>
      <c r="H196" s="61">
        <v>187.7894</v>
      </c>
      <c r="I196" s="61">
        <v>495.58172999999999</v>
      </c>
      <c r="J196" s="61">
        <v>350.05955</v>
      </c>
      <c r="K196" s="61">
        <v>532.98534999999993</v>
      </c>
      <c r="L196" s="61">
        <v>23.5715</v>
      </c>
      <c r="M196" s="61">
        <v>109.91215</v>
      </c>
      <c r="N196" s="61">
        <v>4288.9981600000001</v>
      </c>
    </row>
    <row r="197" spans="2:14" s="11" customFormat="1" x14ac:dyDescent="0.2">
      <c r="B197" s="62">
        <v>4279</v>
      </c>
      <c r="C197" s="11" t="s">
        <v>215</v>
      </c>
      <c r="D197" s="61">
        <v>1715.1249899999998</v>
      </c>
      <c r="E197" s="61">
        <v>809.20140000000004</v>
      </c>
      <c r="F197" s="61">
        <v>3815.6114500000003</v>
      </c>
      <c r="G197" s="61">
        <v>169.76275000000001</v>
      </c>
      <c r="H197" s="61">
        <v>464.48384999999996</v>
      </c>
      <c r="I197" s="61">
        <v>1484.2285699999998</v>
      </c>
      <c r="J197" s="61">
        <v>705.01409999999998</v>
      </c>
      <c r="K197" s="61">
        <v>1381.5732</v>
      </c>
      <c r="L197" s="61">
        <v>2509.7075399999999</v>
      </c>
      <c r="M197" s="61">
        <v>1020.0955</v>
      </c>
      <c r="N197" s="61">
        <v>14074.803349999998</v>
      </c>
    </row>
    <row r="198" spans="2:14" s="11" customFormat="1" x14ac:dyDescent="0.2">
      <c r="B198" s="62">
        <v>4280</v>
      </c>
      <c r="C198" s="11" t="s">
        <v>216</v>
      </c>
      <c r="D198" s="61">
        <v>5672.9170800000002</v>
      </c>
      <c r="E198" s="61">
        <v>6050.1881700000004</v>
      </c>
      <c r="F198" s="61">
        <v>15400.91114</v>
      </c>
      <c r="G198" s="61">
        <v>936.80902000000003</v>
      </c>
      <c r="H198" s="61">
        <v>1958.2799</v>
      </c>
      <c r="I198" s="61">
        <v>8827.6311299999998</v>
      </c>
      <c r="J198" s="61">
        <v>3473.85788</v>
      </c>
      <c r="K198" s="61">
        <v>5762.6465799999996</v>
      </c>
      <c r="L198" s="61">
        <v>141.11500000000001</v>
      </c>
      <c r="M198" s="61">
        <v>2217.8132900000001</v>
      </c>
      <c r="N198" s="61">
        <v>50442.169190000001</v>
      </c>
    </row>
    <row r="199" spans="2:14" s="11" customFormat="1" x14ac:dyDescent="0.2">
      <c r="B199" s="62">
        <v>4281</v>
      </c>
      <c r="C199" s="11" t="s">
        <v>217</v>
      </c>
      <c r="D199" s="61">
        <v>663.88535999999999</v>
      </c>
      <c r="E199" s="61">
        <v>481.20287000000002</v>
      </c>
      <c r="F199" s="61">
        <v>2679.8780999999999</v>
      </c>
      <c r="G199" s="61">
        <v>86.753100000000003</v>
      </c>
      <c r="H199" s="61">
        <v>232.10835</v>
      </c>
      <c r="I199" s="61">
        <v>542.48469999999998</v>
      </c>
      <c r="J199" s="61">
        <v>398.21815000000004</v>
      </c>
      <c r="K199" s="61">
        <v>567.72305000000006</v>
      </c>
      <c r="L199" s="61">
        <v>25.912500000000001</v>
      </c>
      <c r="M199" s="61">
        <v>218.06239000000002</v>
      </c>
      <c r="N199" s="61">
        <v>5896.2285700000002</v>
      </c>
    </row>
    <row r="200" spans="2:14" s="11" customFormat="1" x14ac:dyDescent="0.2">
      <c r="B200" s="62">
        <v>4282</v>
      </c>
      <c r="C200" s="11" t="s">
        <v>218</v>
      </c>
      <c r="D200" s="61">
        <v>3455.5470599999999</v>
      </c>
      <c r="E200" s="61">
        <v>2049.0020100000002</v>
      </c>
      <c r="F200" s="61">
        <v>10903.22291</v>
      </c>
      <c r="G200" s="61">
        <v>3900.8004599999999</v>
      </c>
      <c r="H200" s="61">
        <v>2056.7937999999999</v>
      </c>
      <c r="I200" s="61">
        <v>7724.1392200000009</v>
      </c>
      <c r="J200" s="61">
        <v>1896.12345</v>
      </c>
      <c r="K200" s="61">
        <v>3577.10905</v>
      </c>
      <c r="L200" s="61">
        <v>1107.8007</v>
      </c>
      <c r="M200" s="61">
        <v>1346.5074</v>
      </c>
      <c r="N200" s="61">
        <v>38017.046060000001</v>
      </c>
    </row>
    <row r="201" spans="2:14" s="11" customFormat="1" x14ac:dyDescent="0.2">
      <c r="B201" s="62">
        <v>4283</v>
      </c>
      <c r="C201" s="11" t="s">
        <v>219</v>
      </c>
      <c r="D201" s="61">
        <v>1573.5895600000001</v>
      </c>
      <c r="E201" s="61">
        <v>871.15084999999999</v>
      </c>
      <c r="F201" s="61">
        <v>4532.6839300000001</v>
      </c>
      <c r="G201" s="61">
        <v>198.87404999999998</v>
      </c>
      <c r="H201" s="61">
        <v>868.89774999999997</v>
      </c>
      <c r="I201" s="61">
        <v>4648.4724100000003</v>
      </c>
      <c r="J201" s="61">
        <v>995.73085000000003</v>
      </c>
      <c r="K201" s="61">
        <v>1907.4597800000001</v>
      </c>
      <c r="L201" s="61">
        <v>575.06224999999995</v>
      </c>
      <c r="M201" s="61">
        <v>726.62957999999992</v>
      </c>
      <c r="N201" s="61">
        <v>16898.551009999999</v>
      </c>
    </row>
    <row r="202" spans="2:14" s="11" customFormat="1" x14ac:dyDescent="0.2">
      <c r="B202" s="62">
        <v>4284</v>
      </c>
      <c r="C202" s="11" t="s">
        <v>220</v>
      </c>
      <c r="D202" s="61">
        <v>627.95877000000007</v>
      </c>
      <c r="E202" s="61">
        <v>266.24609999999996</v>
      </c>
      <c r="F202" s="61">
        <v>1743.4933800000001</v>
      </c>
      <c r="G202" s="61">
        <v>95.015299999999996</v>
      </c>
      <c r="H202" s="61">
        <v>185.35714999999999</v>
      </c>
      <c r="I202" s="61">
        <v>661.72805000000005</v>
      </c>
      <c r="J202" s="61">
        <v>369.73259999999999</v>
      </c>
      <c r="K202" s="61">
        <v>572.07406999999989</v>
      </c>
      <c r="L202" s="61">
        <v>216.11997</v>
      </c>
      <c r="M202" s="61">
        <v>87.42710000000001</v>
      </c>
      <c r="N202" s="61">
        <v>4825.1524899999995</v>
      </c>
    </row>
    <row r="203" spans="2:14" s="11" customFormat="1" x14ac:dyDescent="0.2">
      <c r="B203" s="62">
        <v>4285</v>
      </c>
      <c r="C203" s="11" t="s">
        <v>221</v>
      </c>
      <c r="D203" s="61">
        <v>2038.3455699999997</v>
      </c>
      <c r="E203" s="61">
        <v>1232.1809499999999</v>
      </c>
      <c r="F203" s="61">
        <v>5581.9885899999999</v>
      </c>
      <c r="G203" s="61">
        <v>496.69034999999997</v>
      </c>
      <c r="H203" s="61">
        <v>734.35305000000005</v>
      </c>
      <c r="I203" s="61">
        <v>2778.2909300000001</v>
      </c>
      <c r="J203" s="61">
        <v>694.44315000000006</v>
      </c>
      <c r="K203" s="61">
        <v>1939.6232</v>
      </c>
      <c r="L203" s="61">
        <v>15.144</v>
      </c>
      <c r="M203" s="61">
        <v>630.26205000000004</v>
      </c>
      <c r="N203" s="61">
        <v>16141.321840000001</v>
      </c>
    </row>
    <row r="204" spans="2:14" s="11" customFormat="1" x14ac:dyDescent="0.2">
      <c r="B204" s="62">
        <v>4286</v>
      </c>
      <c r="C204" s="11" t="s">
        <v>222</v>
      </c>
      <c r="D204" s="61">
        <v>1153.50999</v>
      </c>
      <c r="E204" s="61">
        <v>664.97567000000004</v>
      </c>
      <c r="F204" s="61">
        <v>1491.0271599999999</v>
      </c>
      <c r="G204" s="61">
        <v>95.000050000000002</v>
      </c>
      <c r="H204" s="61">
        <v>175.53395</v>
      </c>
      <c r="I204" s="61">
        <v>838.72753</v>
      </c>
      <c r="J204" s="61">
        <v>410.64479</v>
      </c>
      <c r="K204" s="61">
        <v>1690.85502</v>
      </c>
      <c r="L204" s="61">
        <v>9.8628999999999998</v>
      </c>
      <c r="M204" s="61">
        <v>595.12698999999998</v>
      </c>
      <c r="N204" s="61">
        <v>7125.2640500000007</v>
      </c>
    </row>
    <row r="205" spans="2:14" s="11" customFormat="1" x14ac:dyDescent="0.2">
      <c r="B205" s="62">
        <v>4287</v>
      </c>
      <c r="C205" s="11" t="s">
        <v>223</v>
      </c>
      <c r="D205" s="61">
        <v>1043.32898</v>
      </c>
      <c r="E205" s="61">
        <v>561.06205</v>
      </c>
      <c r="F205" s="61">
        <v>2285.96065</v>
      </c>
      <c r="G205" s="61">
        <v>217.30475000000001</v>
      </c>
      <c r="H205" s="61">
        <v>364.29948999999999</v>
      </c>
      <c r="I205" s="61">
        <v>821.55849999999998</v>
      </c>
      <c r="J205" s="61">
        <v>409.80995000000001</v>
      </c>
      <c r="K205" s="61">
        <v>474.05220000000003</v>
      </c>
      <c r="L205" s="61">
        <v>9.2477</v>
      </c>
      <c r="M205" s="61">
        <v>331.85059999999999</v>
      </c>
      <c r="N205" s="61">
        <v>6518.47487</v>
      </c>
    </row>
    <row r="206" spans="2:14" s="11" customFormat="1" x14ac:dyDescent="0.2">
      <c r="B206" s="62">
        <v>4288</v>
      </c>
      <c r="C206" s="11" t="s">
        <v>224</v>
      </c>
      <c r="D206" s="61">
        <v>152.55329999999998</v>
      </c>
      <c r="E206" s="61">
        <v>60.954699999999995</v>
      </c>
      <c r="F206" s="61">
        <v>312.54930000000002</v>
      </c>
      <c r="G206" s="61">
        <v>3.5186999999999999</v>
      </c>
      <c r="H206" s="61">
        <v>11.76295</v>
      </c>
      <c r="I206" s="61">
        <v>42.210300000000004</v>
      </c>
      <c r="J206" s="61">
        <v>45.766349999999996</v>
      </c>
      <c r="K206" s="61">
        <v>142.83970000000002</v>
      </c>
      <c r="L206" s="61">
        <v>13.484299999999999</v>
      </c>
      <c r="M206" s="61">
        <v>19.572400000000002</v>
      </c>
      <c r="N206" s="61">
        <v>805.2120000000001</v>
      </c>
    </row>
    <row r="207" spans="2:14" s="11" customFormat="1" x14ac:dyDescent="0.2">
      <c r="B207" s="62">
        <v>4289</v>
      </c>
      <c r="C207" s="11" t="s">
        <v>10</v>
      </c>
      <c r="D207" s="61">
        <v>9439.4674300000006</v>
      </c>
      <c r="E207" s="61">
        <v>11088.47299</v>
      </c>
      <c r="F207" s="61">
        <v>19221.359059999999</v>
      </c>
      <c r="G207" s="61">
        <v>4464.202220000001</v>
      </c>
      <c r="H207" s="61">
        <v>17459.501949999998</v>
      </c>
      <c r="I207" s="61">
        <v>14160.882509999999</v>
      </c>
      <c r="J207" s="61">
        <v>5472.4693899999993</v>
      </c>
      <c r="K207" s="61">
        <v>5493.7216899999994</v>
      </c>
      <c r="L207" s="61">
        <v>806.63010999999995</v>
      </c>
      <c r="M207" s="61">
        <v>4169.1684100000002</v>
      </c>
      <c r="N207" s="61">
        <v>91775.87576000001</v>
      </c>
    </row>
    <row r="208" spans="2:14" s="11" customFormat="1" ht="20.100000000000001" customHeight="1" x14ac:dyDescent="0.2">
      <c r="B208" s="47">
        <v>4329</v>
      </c>
      <c r="C208" s="48" t="s">
        <v>225</v>
      </c>
      <c r="D208" s="49">
        <v>24082.017309999996</v>
      </c>
      <c r="E208" s="49">
        <v>14024.18118</v>
      </c>
      <c r="F208" s="49">
        <v>51206.007950000007</v>
      </c>
      <c r="G208" s="49">
        <v>6113.8268600000001</v>
      </c>
      <c r="H208" s="49">
        <v>5680.9132</v>
      </c>
      <c r="I208" s="49">
        <v>23250.654229999996</v>
      </c>
      <c r="J208" s="49">
        <v>8610.0749700000015</v>
      </c>
      <c r="K208" s="49">
        <v>17171.178259999997</v>
      </c>
      <c r="L208" s="49">
        <v>17458.355219999994</v>
      </c>
      <c r="M208" s="49">
        <v>13337.069680000001</v>
      </c>
      <c r="N208" s="49">
        <v>180934.27885999999</v>
      </c>
    </row>
    <row r="209" spans="2:14" s="11" customFormat="1" x14ac:dyDescent="0.2">
      <c r="B209" s="62">
        <v>4323</v>
      </c>
      <c r="C209" s="11" t="s">
        <v>226</v>
      </c>
      <c r="D209" s="61">
        <v>3268.0213100000001</v>
      </c>
      <c r="E209" s="61">
        <v>3146.37646</v>
      </c>
      <c r="F209" s="61">
        <v>6451.1549799999993</v>
      </c>
      <c r="G209" s="61">
        <v>1658.46966</v>
      </c>
      <c r="H209" s="61">
        <v>1119.95497</v>
      </c>
      <c r="I209" s="61">
        <v>3875.2482200000004</v>
      </c>
      <c r="J209" s="61">
        <v>1322.9040299999999</v>
      </c>
      <c r="K209" s="61">
        <v>2586.2829999999999</v>
      </c>
      <c r="L209" s="61">
        <v>274.45321000000001</v>
      </c>
      <c r="M209" s="61">
        <v>4630.6019999999999</v>
      </c>
      <c r="N209" s="61">
        <v>28333.467840000005</v>
      </c>
    </row>
    <row r="210" spans="2:14" s="11" customFormat="1" x14ac:dyDescent="0.2">
      <c r="B210" s="62">
        <v>4301</v>
      </c>
      <c r="C210" s="11" t="s">
        <v>227</v>
      </c>
      <c r="D210" s="61">
        <v>276.32736</v>
      </c>
      <c r="E210" s="61">
        <v>200.85321999999999</v>
      </c>
      <c r="F210" s="61">
        <v>360.35584999999998</v>
      </c>
      <c r="G210" s="61">
        <v>31.740500000000001</v>
      </c>
      <c r="H210" s="61">
        <v>80.83805000000001</v>
      </c>
      <c r="I210" s="61">
        <v>126.58714999999999</v>
      </c>
      <c r="J210" s="61">
        <v>72.430949999999996</v>
      </c>
      <c r="K210" s="61">
        <v>204.66066000000001</v>
      </c>
      <c r="L210" s="61">
        <v>40.52505</v>
      </c>
      <c r="M210" s="61">
        <v>10.955579999999999</v>
      </c>
      <c r="N210" s="61">
        <v>1405.2743699999999</v>
      </c>
    </row>
    <row r="211" spans="2:14" s="11" customFormat="1" x14ac:dyDescent="0.2">
      <c r="B211" s="62">
        <v>4302</v>
      </c>
      <c r="C211" s="11" t="s">
        <v>228</v>
      </c>
      <c r="D211" s="61">
        <v>415.57659999999998</v>
      </c>
      <c r="E211" s="61">
        <v>95.893100000000004</v>
      </c>
      <c r="F211" s="61">
        <v>131.75749999999999</v>
      </c>
      <c r="G211" s="61">
        <v>36.186250000000001</v>
      </c>
      <c r="H211" s="61">
        <v>17.79175</v>
      </c>
      <c r="I211" s="61">
        <v>72.67864999999999</v>
      </c>
      <c r="J211" s="61">
        <v>63.0182</v>
      </c>
      <c r="K211" s="61">
        <v>127.82871</v>
      </c>
      <c r="L211" s="61">
        <v>73.73960000000001</v>
      </c>
      <c r="M211" s="61">
        <v>41.426809999999996</v>
      </c>
      <c r="N211" s="61">
        <v>1075.89717</v>
      </c>
    </row>
    <row r="212" spans="2:14" s="11" customFormat="1" x14ac:dyDescent="0.2">
      <c r="B212" s="62">
        <v>4303</v>
      </c>
      <c r="C212" s="11" t="s">
        <v>229</v>
      </c>
      <c r="D212" s="61">
        <v>1794.8641499999999</v>
      </c>
      <c r="E212" s="61">
        <v>809.00977</v>
      </c>
      <c r="F212" s="61">
        <v>5047.0849500000004</v>
      </c>
      <c r="G212" s="61">
        <v>586.20799999999997</v>
      </c>
      <c r="H212" s="61">
        <v>665.93971999999997</v>
      </c>
      <c r="I212" s="61">
        <v>2417.03604</v>
      </c>
      <c r="J212" s="61">
        <v>470.96249</v>
      </c>
      <c r="K212" s="61">
        <v>1589.1844900000001</v>
      </c>
      <c r="L212" s="61">
        <v>1557.10933</v>
      </c>
      <c r="M212" s="61">
        <v>688.49578000000008</v>
      </c>
      <c r="N212" s="61">
        <v>15625.894719999998</v>
      </c>
    </row>
    <row r="213" spans="2:14" s="11" customFormat="1" x14ac:dyDescent="0.2">
      <c r="B213" s="62">
        <v>4304</v>
      </c>
      <c r="C213" s="11" t="s">
        <v>230</v>
      </c>
      <c r="D213" s="61">
        <v>1801.4408800000001</v>
      </c>
      <c r="E213" s="61">
        <v>838.79683</v>
      </c>
      <c r="F213" s="61">
        <v>8331.6243900000009</v>
      </c>
      <c r="G213" s="61">
        <v>627.30606</v>
      </c>
      <c r="H213" s="61">
        <v>604.91105000000005</v>
      </c>
      <c r="I213" s="61">
        <v>2979.9062000000004</v>
      </c>
      <c r="J213" s="61">
        <v>1106.8333500000001</v>
      </c>
      <c r="K213" s="61">
        <v>1804.72945</v>
      </c>
      <c r="L213" s="61">
        <v>1645.2791000000002</v>
      </c>
      <c r="M213" s="61">
        <v>2118.8027399999996</v>
      </c>
      <c r="N213" s="61">
        <v>21859.630050000003</v>
      </c>
    </row>
    <row r="214" spans="2:14" s="11" customFormat="1" x14ac:dyDescent="0.2">
      <c r="B214" s="62">
        <v>4305</v>
      </c>
      <c r="C214" s="11" t="s">
        <v>231</v>
      </c>
      <c r="D214" s="61">
        <v>2119.3365800000001</v>
      </c>
      <c r="E214" s="61">
        <v>793.75217000000009</v>
      </c>
      <c r="F214" s="61">
        <v>4317.9964</v>
      </c>
      <c r="G214" s="61">
        <v>336.57799999999997</v>
      </c>
      <c r="H214" s="61">
        <v>307.09179999999998</v>
      </c>
      <c r="I214" s="61">
        <v>1581.6848699999998</v>
      </c>
      <c r="J214" s="61">
        <v>628.94209999999998</v>
      </c>
      <c r="K214" s="61">
        <v>1113.62176</v>
      </c>
      <c r="L214" s="61">
        <v>999.42399999999998</v>
      </c>
      <c r="M214" s="61">
        <v>564.38278000000003</v>
      </c>
      <c r="N214" s="61">
        <v>12762.810459999999</v>
      </c>
    </row>
    <row r="215" spans="2:14" s="11" customFormat="1" x14ac:dyDescent="0.2">
      <c r="B215" s="62">
        <v>4306</v>
      </c>
      <c r="C215" s="11" t="s">
        <v>232</v>
      </c>
      <c r="D215" s="61">
        <v>624.09780000000001</v>
      </c>
      <c r="E215" s="61">
        <v>196.71404999999999</v>
      </c>
      <c r="F215" s="61">
        <v>682.45574999999997</v>
      </c>
      <c r="G215" s="61">
        <v>85.290539999999993</v>
      </c>
      <c r="H215" s="61">
        <v>40.054749999999999</v>
      </c>
      <c r="I215" s="61">
        <v>221.11829999999998</v>
      </c>
      <c r="J215" s="61">
        <v>103.5847</v>
      </c>
      <c r="K215" s="61">
        <v>294.44963999999999</v>
      </c>
      <c r="L215" s="61">
        <v>55.362300000000005</v>
      </c>
      <c r="M215" s="61">
        <v>48.989650000000005</v>
      </c>
      <c r="N215" s="61">
        <v>2352.1174799999999</v>
      </c>
    </row>
    <row r="216" spans="2:14" s="11" customFormat="1" x14ac:dyDescent="0.2">
      <c r="B216" s="62">
        <v>4307</v>
      </c>
      <c r="C216" s="11" t="s">
        <v>233</v>
      </c>
      <c r="D216" s="61">
        <v>512.90120000000002</v>
      </c>
      <c r="E216" s="61">
        <v>279.76994999999999</v>
      </c>
      <c r="F216" s="61">
        <v>1291.10277</v>
      </c>
      <c r="G216" s="61">
        <v>163.23435000000001</v>
      </c>
      <c r="H216" s="61">
        <v>142.95770000000002</v>
      </c>
      <c r="I216" s="61">
        <v>449.50545</v>
      </c>
      <c r="J216" s="61">
        <v>155.44085000000001</v>
      </c>
      <c r="K216" s="61">
        <v>438.65109999999999</v>
      </c>
      <c r="L216" s="61">
        <v>29.952900000000003</v>
      </c>
      <c r="M216" s="61">
        <v>58.383199999999995</v>
      </c>
      <c r="N216" s="61">
        <v>3521.8994700000007</v>
      </c>
    </row>
    <row r="217" spans="2:14" s="11" customFormat="1" x14ac:dyDescent="0.2">
      <c r="B217" s="62">
        <v>4308</v>
      </c>
      <c r="C217" s="11" t="s">
        <v>234</v>
      </c>
      <c r="D217" s="61">
        <v>391.93117000000001</v>
      </c>
      <c r="E217" s="61">
        <v>137.46679999999998</v>
      </c>
      <c r="F217" s="61">
        <v>462.20800000000003</v>
      </c>
      <c r="G217" s="61">
        <v>38.200849999999996</v>
      </c>
      <c r="H217" s="61">
        <v>91.693610000000007</v>
      </c>
      <c r="I217" s="61">
        <v>376.49445000000003</v>
      </c>
      <c r="J217" s="61">
        <v>174.20129999999997</v>
      </c>
      <c r="K217" s="61">
        <v>201.84551999999999</v>
      </c>
      <c r="L217" s="61">
        <v>252.29315</v>
      </c>
      <c r="M217" s="61">
        <v>324.24254999999999</v>
      </c>
      <c r="N217" s="61">
        <v>2450.5774000000001</v>
      </c>
    </row>
    <row r="218" spans="2:14" s="11" customFormat="1" x14ac:dyDescent="0.2">
      <c r="B218" s="62">
        <v>4309</v>
      </c>
      <c r="C218" s="11" t="s">
        <v>235</v>
      </c>
      <c r="D218" s="61">
        <v>2158.11546</v>
      </c>
      <c r="E218" s="61">
        <v>3022.8618899999997</v>
      </c>
      <c r="F218" s="61">
        <v>4439.6726899999994</v>
      </c>
      <c r="G218" s="61">
        <v>1377.6918500000002</v>
      </c>
      <c r="H218" s="61">
        <v>396.69370000000004</v>
      </c>
      <c r="I218" s="61">
        <v>2389.6390499999998</v>
      </c>
      <c r="J218" s="61">
        <v>905.00059999999996</v>
      </c>
      <c r="K218" s="61">
        <v>1424.5781499999998</v>
      </c>
      <c r="L218" s="61">
        <v>11120.705199999999</v>
      </c>
      <c r="M218" s="61">
        <v>1943.72</v>
      </c>
      <c r="N218" s="61">
        <v>29178.678589999996</v>
      </c>
    </row>
    <row r="219" spans="2:14" s="11" customFormat="1" x14ac:dyDescent="0.2">
      <c r="B219" s="62">
        <v>4310</v>
      </c>
      <c r="C219" s="11" t="s">
        <v>236</v>
      </c>
      <c r="D219" s="61">
        <v>1145.99585</v>
      </c>
      <c r="E219" s="61">
        <v>431.4008</v>
      </c>
      <c r="F219" s="61">
        <v>2242.3997199999999</v>
      </c>
      <c r="G219" s="61">
        <v>71.531149999999997</v>
      </c>
      <c r="H219" s="61">
        <v>174.053</v>
      </c>
      <c r="I219" s="61">
        <v>1035.8191900000002</v>
      </c>
      <c r="J219" s="61">
        <v>362.71800000000002</v>
      </c>
      <c r="K219" s="61">
        <v>860.29274999999996</v>
      </c>
      <c r="L219" s="61">
        <v>60.949400000000004</v>
      </c>
      <c r="M219" s="61">
        <v>299.01655</v>
      </c>
      <c r="N219" s="61">
        <v>6684.17641</v>
      </c>
    </row>
    <row r="220" spans="2:14" s="11" customFormat="1" x14ac:dyDescent="0.2">
      <c r="B220" s="62">
        <v>4311</v>
      </c>
      <c r="C220" s="11" t="s">
        <v>237</v>
      </c>
      <c r="D220" s="61">
        <v>2102.6712600000001</v>
      </c>
      <c r="E220" s="61">
        <v>414.89759999999995</v>
      </c>
      <c r="F220" s="61">
        <v>2284.10619</v>
      </c>
      <c r="G220" s="61">
        <v>115.3398</v>
      </c>
      <c r="H220" s="61">
        <v>243.57755</v>
      </c>
      <c r="I220" s="61">
        <v>1147.2098000000001</v>
      </c>
      <c r="J220" s="61">
        <v>371.33521999999999</v>
      </c>
      <c r="K220" s="61">
        <v>880.94717000000003</v>
      </c>
      <c r="L220" s="61">
        <v>70.354550000000003</v>
      </c>
      <c r="M220" s="61">
        <v>443.67184999999995</v>
      </c>
      <c r="N220" s="61">
        <v>8074.1109899999992</v>
      </c>
    </row>
    <row r="221" spans="2:14" s="11" customFormat="1" x14ac:dyDescent="0.2">
      <c r="B221" s="62">
        <v>4312</v>
      </c>
      <c r="C221" s="11" t="s">
        <v>286</v>
      </c>
      <c r="D221" s="61">
        <v>1785.7094300000001</v>
      </c>
      <c r="E221" s="61">
        <v>592.62665000000004</v>
      </c>
      <c r="F221" s="61">
        <v>4557.6828499999992</v>
      </c>
      <c r="G221" s="61">
        <v>205.1885</v>
      </c>
      <c r="H221" s="61">
        <v>463.17515000000003</v>
      </c>
      <c r="I221" s="61">
        <v>2042.6905300000001</v>
      </c>
      <c r="J221" s="61">
        <v>809.14994999999999</v>
      </c>
      <c r="K221" s="61">
        <v>1113.3119999999999</v>
      </c>
      <c r="L221" s="61">
        <v>353.48809999999997</v>
      </c>
      <c r="M221" s="61">
        <v>253.96248</v>
      </c>
      <c r="N221" s="61">
        <v>12176.985639999999</v>
      </c>
    </row>
    <row r="222" spans="2:14" s="11" customFormat="1" x14ac:dyDescent="0.2">
      <c r="B222" s="62">
        <v>4313</v>
      </c>
      <c r="C222" s="11" t="s">
        <v>238</v>
      </c>
      <c r="D222" s="61">
        <v>1212.7873500000001</v>
      </c>
      <c r="E222" s="61">
        <v>1115.7493400000001</v>
      </c>
      <c r="F222" s="61">
        <v>2018.5564399999998</v>
      </c>
      <c r="G222" s="61">
        <v>54.320800000000006</v>
      </c>
      <c r="H222" s="61">
        <v>388.16634999999997</v>
      </c>
      <c r="I222" s="61">
        <v>985.87784999999997</v>
      </c>
      <c r="J222" s="61">
        <v>522.56209999999999</v>
      </c>
      <c r="K222" s="61">
        <v>1098.6173800000001</v>
      </c>
      <c r="L222" s="61">
        <v>82.079949999999997</v>
      </c>
      <c r="M222" s="61">
        <v>785.64356000000009</v>
      </c>
      <c r="N222" s="61">
        <v>8264.3611199999996</v>
      </c>
    </row>
    <row r="223" spans="2:14" s="11" customFormat="1" x14ac:dyDescent="0.2">
      <c r="B223" s="62">
        <v>4314</v>
      </c>
      <c r="C223" s="11" t="s">
        <v>239</v>
      </c>
      <c r="D223" s="61">
        <v>329.99862000000002</v>
      </c>
      <c r="E223" s="61">
        <v>87.241</v>
      </c>
      <c r="F223" s="61">
        <v>409.45654999999999</v>
      </c>
      <c r="G223" s="61">
        <v>35.625900000000001</v>
      </c>
      <c r="H223" s="61">
        <v>56.089849999999998</v>
      </c>
      <c r="I223" s="61">
        <v>168.90179999999998</v>
      </c>
      <c r="J223" s="61">
        <v>80.458850000000012</v>
      </c>
      <c r="K223" s="61">
        <v>158.04485</v>
      </c>
      <c r="L223" s="61">
        <v>38.931350000000002</v>
      </c>
      <c r="M223" s="61">
        <v>19.837949999999999</v>
      </c>
      <c r="N223" s="61">
        <v>1384.5867200000002</v>
      </c>
    </row>
    <row r="224" spans="2:14" s="11" customFormat="1" x14ac:dyDescent="0.2">
      <c r="B224" s="62">
        <v>4315</v>
      </c>
      <c r="C224" s="11" t="s">
        <v>287</v>
      </c>
      <c r="D224" s="61">
        <v>845.94796999999994</v>
      </c>
      <c r="E224" s="61">
        <v>399.85856000000001</v>
      </c>
      <c r="F224" s="61">
        <v>1668.7246300000002</v>
      </c>
      <c r="G224" s="61">
        <v>150.96289999999999</v>
      </c>
      <c r="H224" s="61">
        <v>106.5351</v>
      </c>
      <c r="I224" s="61">
        <v>643.24030000000005</v>
      </c>
      <c r="J224" s="61">
        <v>192.73648</v>
      </c>
      <c r="K224" s="61">
        <v>519.71469999999999</v>
      </c>
      <c r="L224" s="61">
        <v>16.497450000000001</v>
      </c>
      <c r="M224" s="61">
        <v>270.22172999999998</v>
      </c>
      <c r="N224" s="61">
        <v>4814.4398200000005</v>
      </c>
    </row>
    <row r="225" spans="2:14" s="11" customFormat="1" x14ac:dyDescent="0.2">
      <c r="B225" s="62">
        <v>4316</v>
      </c>
      <c r="C225" s="11" t="s">
        <v>240</v>
      </c>
      <c r="D225" s="61">
        <v>460.73253999999997</v>
      </c>
      <c r="E225" s="61">
        <v>186.78398000000001</v>
      </c>
      <c r="F225" s="61">
        <v>1225.98775</v>
      </c>
      <c r="G225" s="61">
        <v>49.768999999999998</v>
      </c>
      <c r="H225" s="61">
        <v>116.45605</v>
      </c>
      <c r="I225" s="61">
        <v>408.74865</v>
      </c>
      <c r="J225" s="61">
        <v>256.54318000000001</v>
      </c>
      <c r="K225" s="61">
        <v>388.28103999999996</v>
      </c>
      <c r="L225" s="61">
        <v>467.8571</v>
      </c>
      <c r="M225" s="61">
        <v>108.25511999999999</v>
      </c>
      <c r="N225" s="61">
        <v>3669.4144100000008</v>
      </c>
    </row>
    <row r="226" spans="2:14" s="11" customFormat="1" x14ac:dyDescent="0.2">
      <c r="B226" s="62">
        <v>4317</v>
      </c>
      <c r="C226" s="11" t="s">
        <v>241</v>
      </c>
      <c r="D226" s="61">
        <v>322.01115999999996</v>
      </c>
      <c r="E226" s="61">
        <v>106.19105</v>
      </c>
      <c r="F226" s="61">
        <v>397.02625</v>
      </c>
      <c r="G226" s="61">
        <v>18.598299999999998</v>
      </c>
      <c r="H226" s="61">
        <v>54.181950000000001</v>
      </c>
      <c r="I226" s="61">
        <v>329.44840000000005</v>
      </c>
      <c r="J226" s="61">
        <v>38.440100000000001</v>
      </c>
      <c r="K226" s="61">
        <v>206.42372</v>
      </c>
      <c r="L226" s="61">
        <v>25.146799999999999</v>
      </c>
      <c r="M226" s="61">
        <v>16.125350000000001</v>
      </c>
      <c r="N226" s="61">
        <v>1513.5930800000001</v>
      </c>
    </row>
    <row r="227" spans="2:14" s="11" customFormat="1" x14ac:dyDescent="0.2">
      <c r="B227" s="62">
        <v>4318</v>
      </c>
      <c r="C227" s="11" t="s">
        <v>242</v>
      </c>
      <c r="D227" s="61">
        <v>969.25522999999998</v>
      </c>
      <c r="E227" s="61">
        <v>377.1671</v>
      </c>
      <c r="F227" s="61">
        <v>1876.6973800000001</v>
      </c>
      <c r="G227" s="61">
        <v>97.205850000000012</v>
      </c>
      <c r="H227" s="61">
        <v>243.71145000000001</v>
      </c>
      <c r="I227" s="61">
        <v>568.00452000000007</v>
      </c>
      <c r="J227" s="61">
        <v>498.34158000000002</v>
      </c>
      <c r="K227" s="61">
        <v>860.74986999999999</v>
      </c>
      <c r="L227" s="61">
        <v>110.75433</v>
      </c>
      <c r="M227" s="61">
        <v>513.27080999999998</v>
      </c>
      <c r="N227" s="61">
        <v>6115.1581200000001</v>
      </c>
    </row>
    <row r="228" spans="2:14" s="11" customFormat="1" x14ac:dyDescent="0.2">
      <c r="B228" s="62">
        <v>4319</v>
      </c>
      <c r="C228" s="11" t="s">
        <v>243</v>
      </c>
      <c r="D228" s="61">
        <v>505.85899999999998</v>
      </c>
      <c r="E228" s="61">
        <v>388.99415999999997</v>
      </c>
      <c r="F228" s="61">
        <v>889.70494999999994</v>
      </c>
      <c r="G228" s="61">
        <v>7.2209500000000002</v>
      </c>
      <c r="H228" s="61">
        <v>72.638499999999993</v>
      </c>
      <c r="I228" s="61">
        <v>444.6728</v>
      </c>
      <c r="J228" s="61">
        <v>146.06949</v>
      </c>
      <c r="K228" s="61">
        <v>446.05369999999999</v>
      </c>
      <c r="L228" s="61">
        <v>68.945449999999994</v>
      </c>
      <c r="M228" s="61">
        <v>131.48515</v>
      </c>
      <c r="N228" s="61">
        <v>3101.6441500000001</v>
      </c>
    </row>
    <row r="229" spans="2:14" s="11" customFormat="1" x14ac:dyDescent="0.2">
      <c r="B229" s="62">
        <v>4320</v>
      </c>
      <c r="C229" s="11" t="s">
        <v>244</v>
      </c>
      <c r="D229" s="61">
        <v>727.53679</v>
      </c>
      <c r="E229" s="61">
        <v>265.97595000000001</v>
      </c>
      <c r="F229" s="61">
        <v>1556.6014599999999</v>
      </c>
      <c r="G229" s="61">
        <v>329.73045000000002</v>
      </c>
      <c r="H229" s="61">
        <v>235.5925</v>
      </c>
      <c r="I229" s="61">
        <v>853.42061000000001</v>
      </c>
      <c r="J229" s="61">
        <v>212.59774999999999</v>
      </c>
      <c r="K229" s="61">
        <v>648.72843</v>
      </c>
      <c r="L229" s="61">
        <v>58.794199999999996</v>
      </c>
      <c r="M229" s="61">
        <v>50.728139999999996</v>
      </c>
      <c r="N229" s="61">
        <v>4939.7062800000003</v>
      </c>
    </row>
    <row r="230" spans="2:14" s="11" customFormat="1" x14ac:dyDescent="0.2">
      <c r="B230" s="62">
        <v>4322</v>
      </c>
      <c r="C230" s="11" t="s">
        <v>245</v>
      </c>
      <c r="D230" s="61">
        <v>310.89959999999996</v>
      </c>
      <c r="E230" s="61">
        <v>135.80074999999999</v>
      </c>
      <c r="F230" s="61">
        <v>563.65049999999997</v>
      </c>
      <c r="G230" s="61">
        <v>37.427199999999999</v>
      </c>
      <c r="H230" s="61">
        <v>58.80865</v>
      </c>
      <c r="I230" s="61">
        <v>132.72139999999999</v>
      </c>
      <c r="J230" s="61">
        <v>115.80369999999999</v>
      </c>
      <c r="K230" s="61">
        <v>204.18017</v>
      </c>
      <c r="L230" s="61">
        <v>55.712699999999998</v>
      </c>
      <c r="M230" s="61">
        <v>14.8499</v>
      </c>
      <c r="N230" s="61">
        <v>1629.8545699999995</v>
      </c>
    </row>
    <row r="231" spans="2:14" s="11" customFormat="1" x14ac:dyDescent="0.2">
      <c r="E231" s="61"/>
      <c r="F231" s="61"/>
      <c r="G231" s="61"/>
      <c r="H231" s="61"/>
      <c r="I231" s="61"/>
      <c r="J231" s="61"/>
      <c r="K231" s="61"/>
      <c r="L231" s="61"/>
      <c r="M231" s="61"/>
      <c r="N231" s="61"/>
    </row>
    <row r="232" spans="2:14" s="11" customFormat="1" x14ac:dyDescent="0.2"/>
    <row r="233" spans="2:14" s="11" customFormat="1" x14ac:dyDescent="0.2"/>
    <row r="234" spans="2:14" s="11" customFormat="1" x14ac:dyDescent="0.2"/>
    <row r="235" spans="2:14" s="11" customFormat="1" x14ac:dyDescent="0.2"/>
    <row r="236" spans="2:14" s="11" customFormat="1" x14ac:dyDescent="0.2"/>
    <row r="237" spans="2:14" s="11" customFormat="1" x14ac:dyDescent="0.2"/>
    <row r="238" spans="2:14" s="11" customFormat="1" x14ac:dyDescent="0.2"/>
    <row r="239" spans="2:14" s="11" customFormat="1" x14ac:dyDescent="0.2"/>
    <row r="240" spans="2:14"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row r="311" s="11" customFormat="1" x14ac:dyDescent="0.2"/>
    <row r="312" s="11" customFormat="1" x14ac:dyDescent="0.2"/>
    <row r="313" s="11" customFormat="1" x14ac:dyDescent="0.2"/>
    <row r="314" s="11" customFormat="1" x14ac:dyDescent="0.2"/>
    <row r="315" s="11" customFormat="1" x14ac:dyDescent="0.2"/>
    <row r="316" s="11" customFormat="1" x14ac:dyDescent="0.2"/>
    <row r="317" s="11" customFormat="1" x14ac:dyDescent="0.2"/>
    <row r="318" s="11" customFormat="1" x14ac:dyDescent="0.2"/>
    <row r="319" s="11" customFormat="1" x14ac:dyDescent="0.2"/>
    <row r="320" s="11" customFormat="1" x14ac:dyDescent="0.2"/>
    <row r="321" s="11" customFormat="1" x14ac:dyDescent="0.2"/>
    <row r="322" s="11" customFormat="1" x14ac:dyDescent="0.2"/>
    <row r="323" s="11" customFormat="1" x14ac:dyDescent="0.2"/>
    <row r="324" s="11" customFormat="1" x14ac:dyDescent="0.2"/>
    <row r="325" s="11" customFormat="1" x14ac:dyDescent="0.2"/>
    <row r="326" s="11" customFormat="1" x14ac:dyDescent="0.2"/>
    <row r="327" s="11" customFormat="1" x14ac:dyDescent="0.2"/>
    <row r="328" s="11" customFormat="1" x14ac:dyDescent="0.2"/>
    <row r="329" s="11" customFormat="1" x14ac:dyDescent="0.2"/>
    <row r="330" s="11" customFormat="1" x14ac:dyDescent="0.2"/>
    <row r="331" s="11" customFormat="1" x14ac:dyDescent="0.2"/>
    <row r="332" s="11" customFormat="1" x14ac:dyDescent="0.2"/>
    <row r="333" s="11" customFormat="1" x14ac:dyDescent="0.2"/>
    <row r="334" s="11" customFormat="1" x14ac:dyDescent="0.2"/>
    <row r="335" s="11" customFormat="1" x14ac:dyDescent="0.2"/>
    <row r="336" s="11" customFormat="1" x14ac:dyDescent="0.2"/>
    <row r="337" s="11" customFormat="1" x14ac:dyDescent="0.2"/>
    <row r="338" s="11" customFormat="1" x14ac:dyDescent="0.2"/>
    <row r="339" s="11" customFormat="1" x14ac:dyDescent="0.2"/>
    <row r="340" s="11" customFormat="1" x14ac:dyDescent="0.2"/>
    <row r="341" s="11" customFormat="1" x14ac:dyDescent="0.2"/>
    <row r="342" s="11" customFormat="1" x14ac:dyDescent="0.2"/>
    <row r="343" s="11" customFormat="1" x14ac:dyDescent="0.2"/>
    <row r="344" s="11" customFormat="1" x14ac:dyDescent="0.2"/>
    <row r="345" s="11" customFormat="1" x14ac:dyDescent="0.2"/>
    <row r="346" s="11" customFormat="1" x14ac:dyDescent="0.2"/>
    <row r="347" s="11" customFormat="1" x14ac:dyDescent="0.2"/>
    <row r="348" s="11" customFormat="1" x14ac:dyDescent="0.2"/>
    <row r="349" s="11" customFormat="1" x14ac:dyDescent="0.2"/>
    <row r="350" s="11" customFormat="1" x14ac:dyDescent="0.2"/>
    <row r="351" s="11" customFormat="1" x14ac:dyDescent="0.2"/>
    <row r="352" s="11" customFormat="1" x14ac:dyDescent="0.2"/>
    <row r="353" s="11" customFormat="1" x14ac:dyDescent="0.2"/>
    <row r="354" s="11" customFormat="1" x14ac:dyDescent="0.2"/>
    <row r="355" s="11" customFormat="1" x14ac:dyDescent="0.2"/>
    <row r="356" s="11" customFormat="1" x14ac:dyDescent="0.2"/>
    <row r="357" s="11" customFormat="1" x14ac:dyDescent="0.2"/>
    <row r="358" s="11" customFormat="1" x14ac:dyDescent="0.2"/>
    <row r="359" s="11" customFormat="1" x14ac:dyDescent="0.2"/>
    <row r="360" s="11" customFormat="1" x14ac:dyDescent="0.2"/>
    <row r="361" s="11" customFormat="1" x14ac:dyDescent="0.2"/>
    <row r="362" s="11" customFormat="1" x14ac:dyDescent="0.2"/>
    <row r="363" s="11" customFormat="1" x14ac:dyDescent="0.2"/>
    <row r="364" s="11" customFormat="1" x14ac:dyDescent="0.2"/>
    <row r="365" s="11" customFormat="1" x14ac:dyDescent="0.2"/>
    <row r="366" s="11" customFormat="1" x14ac:dyDescent="0.2"/>
    <row r="367" s="11" customFormat="1" x14ac:dyDescent="0.2"/>
    <row r="368" s="11" customFormat="1" x14ac:dyDescent="0.2"/>
    <row r="369" s="11" customFormat="1" x14ac:dyDescent="0.2"/>
    <row r="370" s="11" customFormat="1" x14ac:dyDescent="0.2"/>
    <row r="371" s="11" customFormat="1" x14ac:dyDescent="0.2"/>
    <row r="372" s="11" customFormat="1" x14ac:dyDescent="0.2"/>
    <row r="373" s="11" customFormat="1" x14ac:dyDescent="0.2"/>
    <row r="374" s="11" customFormat="1" x14ac:dyDescent="0.2"/>
    <row r="375" s="11" customFormat="1" x14ac:dyDescent="0.2"/>
    <row r="376" s="11" customFormat="1" x14ac:dyDescent="0.2"/>
    <row r="377" s="11" customFormat="1" x14ac:dyDescent="0.2"/>
    <row r="378" s="11" customFormat="1" x14ac:dyDescent="0.2"/>
    <row r="379" s="11" customFormat="1" x14ac:dyDescent="0.2"/>
    <row r="380" s="11" customFormat="1" x14ac:dyDescent="0.2"/>
    <row r="381" s="11" customFormat="1" x14ac:dyDescent="0.2"/>
    <row r="382" s="11" customFormat="1" x14ac:dyDescent="0.2"/>
    <row r="383" s="11" customFormat="1" x14ac:dyDescent="0.2"/>
    <row r="384" s="11" customFormat="1" x14ac:dyDescent="0.2"/>
    <row r="385" s="11" customFormat="1" x14ac:dyDescent="0.2"/>
    <row r="386" s="11" customFormat="1" x14ac:dyDescent="0.2"/>
    <row r="387" s="11" customFormat="1" x14ac:dyDescent="0.2"/>
    <row r="388" s="11" customFormat="1" x14ac:dyDescent="0.2"/>
    <row r="389" s="11" customFormat="1" x14ac:dyDescent="0.2"/>
    <row r="390" s="11" customFormat="1" x14ac:dyDescent="0.2"/>
    <row r="391" s="11" customFormat="1" x14ac:dyDescent="0.2"/>
    <row r="392" s="11" customFormat="1" x14ac:dyDescent="0.2"/>
    <row r="393" s="11" customFormat="1" x14ac:dyDescent="0.2"/>
    <row r="394" s="11" customFormat="1" x14ac:dyDescent="0.2"/>
    <row r="395" s="11" customFormat="1" x14ac:dyDescent="0.2"/>
    <row r="396" s="11" customFormat="1" x14ac:dyDescent="0.2"/>
    <row r="397" s="11" customFormat="1" x14ac:dyDescent="0.2"/>
    <row r="398" s="11" customFormat="1" x14ac:dyDescent="0.2"/>
    <row r="399" s="11" customFormat="1" x14ac:dyDescent="0.2"/>
    <row r="400" s="11" customFormat="1" x14ac:dyDescent="0.2"/>
    <row r="401" s="11" customFormat="1" x14ac:dyDescent="0.2"/>
    <row r="402" s="11" customFormat="1" x14ac:dyDescent="0.2"/>
    <row r="403" s="11" customFormat="1" x14ac:dyDescent="0.2"/>
    <row r="404" s="11" customFormat="1" x14ac:dyDescent="0.2"/>
    <row r="405" s="11" customFormat="1" x14ac:dyDescent="0.2"/>
    <row r="406" s="11" customFormat="1" x14ac:dyDescent="0.2"/>
    <row r="407" s="11" customFormat="1" x14ac:dyDescent="0.2"/>
    <row r="408" s="11" customFormat="1" x14ac:dyDescent="0.2"/>
    <row r="409" s="11" customFormat="1" x14ac:dyDescent="0.2"/>
    <row r="410" s="11" customFormat="1" x14ac:dyDescent="0.2"/>
    <row r="411" s="11" customFormat="1" x14ac:dyDescent="0.2"/>
    <row r="412" s="11" customFormat="1" x14ac:dyDescent="0.2"/>
    <row r="413" s="11" customFormat="1" x14ac:dyDescent="0.2"/>
    <row r="414" s="11" customFormat="1" x14ac:dyDescent="0.2"/>
    <row r="415" s="11" customFormat="1" x14ac:dyDescent="0.2"/>
    <row r="416" s="11" customFormat="1" x14ac:dyDescent="0.2"/>
    <row r="417" s="11" customFormat="1" x14ac:dyDescent="0.2"/>
    <row r="418" s="11" customFormat="1" x14ac:dyDescent="0.2"/>
    <row r="419" s="11" customFormat="1" x14ac:dyDescent="0.2"/>
    <row r="420" s="11" customFormat="1" x14ac:dyDescent="0.2"/>
    <row r="421" s="11" customFormat="1" x14ac:dyDescent="0.2"/>
    <row r="422" s="11" customFormat="1" x14ac:dyDescent="0.2"/>
    <row r="423" s="11" customFormat="1" x14ac:dyDescent="0.2"/>
    <row r="424" s="11" customFormat="1" x14ac:dyDescent="0.2"/>
    <row r="425" s="11" customFormat="1" x14ac:dyDescent="0.2"/>
    <row r="426" s="11" customFormat="1" x14ac:dyDescent="0.2"/>
    <row r="427" s="11" customFormat="1" x14ac:dyDescent="0.2"/>
    <row r="428" s="11" customFormat="1" x14ac:dyDescent="0.2"/>
    <row r="429" s="11" customFormat="1" x14ac:dyDescent="0.2"/>
    <row r="430" s="11" customFormat="1" x14ac:dyDescent="0.2"/>
    <row r="431" s="11" customFormat="1" x14ac:dyDescent="0.2"/>
    <row r="432" s="11" customFormat="1" x14ac:dyDescent="0.2"/>
    <row r="433" s="11" customFormat="1" x14ac:dyDescent="0.2"/>
    <row r="434" s="11" customFormat="1" x14ac:dyDescent="0.2"/>
    <row r="435" s="11" customFormat="1" x14ac:dyDescent="0.2"/>
    <row r="436" s="11" customFormat="1" x14ac:dyDescent="0.2"/>
    <row r="437" s="11" customFormat="1" x14ac:dyDescent="0.2"/>
    <row r="438" s="11" customFormat="1" x14ac:dyDescent="0.2"/>
    <row r="439" s="11" customFormat="1" x14ac:dyDescent="0.2"/>
    <row r="440" s="11" customFormat="1" x14ac:dyDescent="0.2"/>
    <row r="441" s="11" customFormat="1" x14ac:dyDescent="0.2"/>
    <row r="442" s="11" customFormat="1" x14ac:dyDescent="0.2"/>
    <row r="443" s="11" customFormat="1" x14ac:dyDescent="0.2"/>
    <row r="444" s="11" customFormat="1" x14ac:dyDescent="0.2"/>
    <row r="445" s="11" customFormat="1" x14ac:dyDescent="0.2"/>
    <row r="446" s="11" customFormat="1" x14ac:dyDescent="0.2"/>
    <row r="447" s="11" customFormat="1" x14ac:dyDescent="0.2"/>
    <row r="448" s="11" customFormat="1" x14ac:dyDescent="0.2"/>
    <row r="449" s="11" customFormat="1" x14ac:dyDescent="0.2"/>
    <row r="450" s="11" customFormat="1" x14ac:dyDescent="0.2"/>
    <row r="451" s="11" customFormat="1" x14ac:dyDescent="0.2"/>
    <row r="452" s="11" customFormat="1" x14ac:dyDescent="0.2"/>
    <row r="453" s="11" customFormat="1" x14ac:dyDescent="0.2"/>
    <row r="454" s="11" customFormat="1" x14ac:dyDescent="0.2"/>
    <row r="455" s="11" customFormat="1" x14ac:dyDescent="0.2"/>
    <row r="456" s="11" customFormat="1" x14ac:dyDescent="0.2"/>
    <row r="457" s="11" customFormat="1" x14ac:dyDescent="0.2"/>
    <row r="458" s="11" customFormat="1" x14ac:dyDescent="0.2"/>
    <row r="459" s="11" customFormat="1" x14ac:dyDescent="0.2"/>
    <row r="460" s="11" customFormat="1" x14ac:dyDescent="0.2"/>
    <row r="461" s="11" customFormat="1" x14ac:dyDescent="0.2"/>
    <row r="462" s="11" customFormat="1" x14ac:dyDescent="0.2"/>
    <row r="463" s="11" customFormat="1" x14ac:dyDescent="0.2"/>
    <row r="464" s="11" customFormat="1" x14ac:dyDescent="0.2"/>
    <row r="465" s="11" customFormat="1" x14ac:dyDescent="0.2"/>
    <row r="466" s="11" customFormat="1" x14ac:dyDescent="0.2"/>
    <row r="467" s="11" customFormat="1" x14ac:dyDescent="0.2"/>
    <row r="468" s="11" customFormat="1" x14ac:dyDescent="0.2"/>
    <row r="469" s="11" customFormat="1" x14ac:dyDescent="0.2"/>
    <row r="470" s="11" customFormat="1" x14ac:dyDescent="0.2"/>
    <row r="471" s="11" customFormat="1" x14ac:dyDescent="0.2"/>
    <row r="472" s="11" customFormat="1" x14ac:dyDescent="0.2"/>
    <row r="473" s="11" customFormat="1" x14ac:dyDescent="0.2"/>
    <row r="474" s="11" customFormat="1" x14ac:dyDescent="0.2"/>
    <row r="475" s="11" customFormat="1" x14ac:dyDescent="0.2"/>
    <row r="476" s="11" customFormat="1" x14ac:dyDescent="0.2"/>
    <row r="477" s="11" customFormat="1" x14ac:dyDescent="0.2"/>
    <row r="478" s="11" customFormat="1" x14ac:dyDescent="0.2"/>
    <row r="479" s="11" customFormat="1" x14ac:dyDescent="0.2"/>
    <row r="480" s="11" customFormat="1" x14ac:dyDescent="0.2"/>
    <row r="481" s="11" customFormat="1" x14ac:dyDescent="0.2"/>
    <row r="482" s="11" customFormat="1" x14ac:dyDescent="0.2"/>
    <row r="483" s="11" customFormat="1" x14ac:dyDescent="0.2"/>
    <row r="484" s="11" customFormat="1" x14ac:dyDescent="0.2"/>
    <row r="485" s="11" customFormat="1" x14ac:dyDescent="0.2"/>
    <row r="486" s="11" customFormat="1" x14ac:dyDescent="0.2"/>
    <row r="487" s="11" customFormat="1" x14ac:dyDescent="0.2"/>
    <row r="488" s="11" customFormat="1" x14ac:dyDescent="0.2"/>
  </sheetData>
  <pageMargins left="0.70866141732283472" right="0.70866141732283472" top="0.74803149606299213" bottom="0.74803149606299213" header="0.31496062992125984" footer="0.31496062992125984"/>
  <pageSetup paperSize="9" scale="69" fitToHeight="0" orientation="landscape" r:id="rId1"/>
  <headerFooter alignWithMargins="0">
    <oddHeader>&amp;L&amp;G</oddHeader>
  </headerFooter>
  <rowBreaks count="4" manualBreakCount="4">
    <brk id="46" max="13" man="1"/>
    <brk id="95" max="13" man="1"/>
    <brk id="146" max="13" man="1"/>
    <brk id="188"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N256"/>
  <sheetViews>
    <sheetView zoomScale="70" zoomScaleNormal="70" workbookViewId="0">
      <selection activeCell="A2" sqref="A2"/>
    </sheetView>
  </sheetViews>
  <sheetFormatPr baseColWidth="10" defaultColWidth="11.42578125" defaultRowHeight="12.75" x14ac:dyDescent="0.2"/>
  <cols>
    <col min="1" max="1" width="4.7109375" style="65" customWidth="1"/>
    <col min="2" max="2" width="12.5703125" style="65" customWidth="1"/>
    <col min="3" max="3" width="23.7109375" style="65" customWidth="1"/>
    <col min="4" max="14" width="13.7109375" style="65" customWidth="1"/>
    <col min="15" max="16384" width="11.42578125" style="65"/>
  </cols>
  <sheetData>
    <row r="1" spans="2:14" ht="15.75" x14ac:dyDescent="0.2">
      <c r="B1" s="79" t="str">
        <f>Inhaltsverzeichnis!B26&amp;" "&amp;Inhaltsverzeichnis!C26&amp;": "&amp;Inhaltsverzeichnis!E26</f>
        <v>Tabelle 6: Funktionale Gliederung der Erfolgsrechnung, Ertrag 2017 (in 1'000 Franken)</v>
      </c>
      <c r="C1" s="80"/>
      <c r="M1" s="81"/>
    </row>
    <row r="2" spans="2:14" s="132" customFormat="1" ht="15" x14ac:dyDescent="0.2">
      <c r="B2" s="186" t="s">
        <v>433</v>
      </c>
      <c r="C2" s="80"/>
      <c r="M2" s="81"/>
    </row>
    <row r="3" spans="2:14" ht="12.75" customHeight="1" x14ac:dyDescent="0.2">
      <c r="B3" s="123"/>
      <c r="C3" s="130"/>
      <c r="M3" s="81"/>
    </row>
    <row r="4" spans="2:14" ht="12.75" customHeight="1" x14ac:dyDescent="0.2"/>
    <row r="5" spans="2:14" ht="45" customHeight="1" x14ac:dyDescent="0.2">
      <c r="B5" s="82" t="s">
        <v>53</v>
      </c>
      <c r="C5" s="82" t="s">
        <v>34</v>
      </c>
      <c r="D5" s="170" t="s">
        <v>0</v>
      </c>
      <c r="E5" s="170" t="s">
        <v>1</v>
      </c>
      <c r="F5" s="170" t="s">
        <v>2</v>
      </c>
      <c r="G5" s="170" t="s">
        <v>12</v>
      </c>
      <c r="H5" s="170" t="s">
        <v>3</v>
      </c>
      <c r="I5" s="170" t="s">
        <v>17</v>
      </c>
      <c r="J5" s="170" t="s">
        <v>18</v>
      </c>
      <c r="K5" s="170" t="s">
        <v>39</v>
      </c>
      <c r="L5" s="170" t="s">
        <v>336</v>
      </c>
      <c r="M5" s="170" t="s">
        <v>13</v>
      </c>
      <c r="N5" s="170" t="s">
        <v>14</v>
      </c>
    </row>
    <row r="6" spans="2:14" ht="20.100000000000001" customHeight="1" x14ac:dyDescent="0.2">
      <c r="B6" s="84">
        <v>4335</v>
      </c>
      <c r="C6" s="85" t="s">
        <v>11</v>
      </c>
      <c r="D6" s="86">
        <v>110830.31856</v>
      </c>
      <c r="E6" s="86">
        <v>145598.44237999999</v>
      </c>
      <c r="F6" s="86">
        <v>186273.35719000004</v>
      </c>
      <c r="G6" s="86">
        <v>30103.249439999996</v>
      </c>
      <c r="H6" s="86">
        <v>34784.01945</v>
      </c>
      <c r="I6" s="86">
        <v>187853.51816999997</v>
      </c>
      <c r="J6" s="86">
        <v>30387.458910000005</v>
      </c>
      <c r="K6" s="86">
        <v>265796.99215000001</v>
      </c>
      <c r="L6" s="86">
        <v>168977.66084000003</v>
      </c>
      <c r="M6" s="87">
        <v>2180245.4816499995</v>
      </c>
      <c r="N6" s="86">
        <v>3340850.4987399997</v>
      </c>
    </row>
    <row r="7" spans="2:14" ht="20.100000000000001" customHeight="1" x14ac:dyDescent="0.2">
      <c r="B7" s="84">
        <v>4019</v>
      </c>
      <c r="C7" s="85" t="s">
        <v>54</v>
      </c>
      <c r="D7" s="86">
        <v>10428.721309999999</v>
      </c>
      <c r="E7" s="86">
        <v>14268.019860000002</v>
      </c>
      <c r="F7" s="86">
        <v>8946.1778000000013</v>
      </c>
      <c r="G7" s="86">
        <v>5990.1589000000004</v>
      </c>
      <c r="H7" s="86">
        <v>17326.967169999996</v>
      </c>
      <c r="I7" s="86">
        <v>28068.303480000006</v>
      </c>
      <c r="J7" s="86">
        <v>6692.400529999999</v>
      </c>
      <c r="K7" s="86">
        <v>29052.88319</v>
      </c>
      <c r="L7" s="86">
        <v>15427.51742</v>
      </c>
      <c r="M7" s="87">
        <v>263247.14086000004</v>
      </c>
      <c r="N7" s="86">
        <v>399448.29052000004</v>
      </c>
    </row>
    <row r="8" spans="2:14" x14ac:dyDescent="0.2">
      <c r="B8" s="83">
        <v>4001</v>
      </c>
      <c r="C8" s="65" t="s">
        <v>4</v>
      </c>
      <c r="D8" s="88">
        <v>5111.7570299999998</v>
      </c>
      <c r="E8" s="88">
        <v>6707.1198299999996</v>
      </c>
      <c r="F8" s="88">
        <v>4846.0542000000005</v>
      </c>
      <c r="G8" s="88">
        <v>3841.1439</v>
      </c>
      <c r="H8" s="88">
        <v>17218.359769999999</v>
      </c>
      <c r="I8" s="88">
        <v>6617.5174900000002</v>
      </c>
      <c r="J8" s="88">
        <v>6032.2001300000002</v>
      </c>
      <c r="K8" s="88">
        <v>8581.2002799999991</v>
      </c>
      <c r="L8" s="88">
        <v>1495.95955</v>
      </c>
      <c r="M8" s="89">
        <v>96883.134449999998</v>
      </c>
      <c r="N8" s="88">
        <v>157334.44662999999</v>
      </c>
    </row>
    <row r="9" spans="2:14" x14ac:dyDescent="0.2">
      <c r="B9" s="83">
        <v>4002</v>
      </c>
      <c r="C9" s="65" t="s">
        <v>55</v>
      </c>
      <c r="D9" s="88">
        <v>71.845950000000002</v>
      </c>
      <c r="E9" s="88">
        <v>75.584500000000006</v>
      </c>
      <c r="F9" s="88">
        <v>144.20835</v>
      </c>
      <c r="G9" s="88">
        <v>58.610999999999997</v>
      </c>
      <c r="H9" s="88">
        <v>9.3000000000000007</v>
      </c>
      <c r="I9" s="88">
        <v>298.13740999999999</v>
      </c>
      <c r="J9" s="88">
        <v>5.7708000000000004</v>
      </c>
      <c r="K9" s="88">
        <v>555.11005</v>
      </c>
      <c r="L9" s="88">
        <v>79.970550000000003</v>
      </c>
      <c r="M9" s="89">
        <v>6172.3647000000001</v>
      </c>
      <c r="N9" s="88">
        <v>7470.9033100000006</v>
      </c>
    </row>
    <row r="10" spans="2:14" x14ac:dyDescent="0.2">
      <c r="B10" s="83">
        <v>4003</v>
      </c>
      <c r="C10" s="65" t="s">
        <v>264</v>
      </c>
      <c r="D10" s="88">
        <v>512.43349999999998</v>
      </c>
      <c r="E10" s="88">
        <v>3133.3151499999999</v>
      </c>
      <c r="F10" s="88">
        <v>55.779449999999997</v>
      </c>
      <c r="G10" s="88">
        <v>133.09649999999999</v>
      </c>
      <c r="H10" s="88">
        <v>0</v>
      </c>
      <c r="I10" s="88">
        <v>2859.70595</v>
      </c>
      <c r="J10" s="88">
        <v>66.394649999999999</v>
      </c>
      <c r="K10" s="88">
        <v>3539.1622499999999</v>
      </c>
      <c r="L10" s="88">
        <v>620.00594999999998</v>
      </c>
      <c r="M10" s="89">
        <v>20441.47869</v>
      </c>
      <c r="N10" s="88">
        <v>31361.372090000004</v>
      </c>
    </row>
    <row r="11" spans="2:14" x14ac:dyDescent="0.2">
      <c r="B11" s="83">
        <v>4004</v>
      </c>
      <c r="C11" s="65" t="s">
        <v>56</v>
      </c>
      <c r="D11" s="88">
        <v>56.297050000000006</v>
      </c>
      <c r="E11" s="88">
        <v>58.942550000000004</v>
      </c>
      <c r="F11" s="88">
        <v>73.897449999999992</v>
      </c>
      <c r="G11" s="88">
        <v>1.9720499999999999</v>
      </c>
      <c r="H11" s="88">
        <v>1.8</v>
      </c>
      <c r="I11" s="88">
        <v>134.23429999999999</v>
      </c>
      <c r="J11" s="88">
        <v>4.4595000000000002</v>
      </c>
      <c r="K11" s="88">
        <v>443.43905000000001</v>
      </c>
      <c r="L11" s="88">
        <v>116.77719999999999</v>
      </c>
      <c r="M11" s="89">
        <v>3256.9548500000001</v>
      </c>
      <c r="N11" s="88">
        <v>4148.7740000000003</v>
      </c>
    </row>
    <row r="12" spans="2:14" x14ac:dyDescent="0.2">
      <c r="B12" s="83">
        <v>4005</v>
      </c>
      <c r="C12" s="65" t="s">
        <v>265</v>
      </c>
      <c r="D12" s="88">
        <v>344.37920000000003</v>
      </c>
      <c r="E12" s="88">
        <v>340.19036</v>
      </c>
      <c r="F12" s="88">
        <v>30.58775</v>
      </c>
      <c r="G12" s="88">
        <v>42.597449999999995</v>
      </c>
      <c r="H12" s="88">
        <v>25.407400000000003</v>
      </c>
      <c r="I12" s="88">
        <v>1756.1084699999999</v>
      </c>
      <c r="J12" s="88">
        <v>4.77285</v>
      </c>
      <c r="K12" s="88">
        <v>1989.8109999999999</v>
      </c>
      <c r="L12" s="88">
        <v>168.13634999999999</v>
      </c>
      <c r="M12" s="89">
        <v>12911.292710000002</v>
      </c>
      <c r="N12" s="88">
        <v>17613.28354</v>
      </c>
    </row>
    <row r="13" spans="2:14" x14ac:dyDescent="0.2">
      <c r="B13" s="83">
        <v>4006</v>
      </c>
      <c r="C13" s="65" t="s">
        <v>57</v>
      </c>
      <c r="D13" s="88">
        <v>947.9298</v>
      </c>
      <c r="E13" s="88">
        <v>545.20088999999996</v>
      </c>
      <c r="F13" s="88">
        <v>538.64609999999993</v>
      </c>
      <c r="G13" s="88">
        <v>84.367500000000007</v>
      </c>
      <c r="H13" s="88">
        <v>0</v>
      </c>
      <c r="I13" s="88">
        <v>1264.5952500000001</v>
      </c>
      <c r="J13" s="88">
        <v>60.930750000000003</v>
      </c>
      <c r="K13" s="88">
        <v>2541.4130399999999</v>
      </c>
      <c r="L13" s="88">
        <v>632.79253000000006</v>
      </c>
      <c r="M13" s="89">
        <v>20955.839800000002</v>
      </c>
      <c r="N13" s="88">
        <v>27571.715660000002</v>
      </c>
    </row>
    <row r="14" spans="2:14" x14ac:dyDescent="0.2">
      <c r="B14" s="83">
        <v>4007</v>
      </c>
      <c r="C14" s="65" t="s">
        <v>58</v>
      </c>
      <c r="D14" s="88">
        <v>138.37125</v>
      </c>
      <c r="E14" s="88">
        <v>114.29385000000001</v>
      </c>
      <c r="F14" s="88">
        <v>180.6875</v>
      </c>
      <c r="G14" s="88">
        <v>0</v>
      </c>
      <c r="H14" s="88">
        <v>6.5</v>
      </c>
      <c r="I14" s="88">
        <v>409.84199000000001</v>
      </c>
      <c r="J14" s="88">
        <v>27.138000000000002</v>
      </c>
      <c r="K14" s="88">
        <v>710.98865000000001</v>
      </c>
      <c r="L14" s="88">
        <v>144.67679999999999</v>
      </c>
      <c r="M14" s="89">
        <v>5790.3130099999998</v>
      </c>
      <c r="N14" s="88">
        <v>7522.8110500000003</v>
      </c>
    </row>
    <row r="15" spans="2:14" x14ac:dyDescent="0.2">
      <c r="B15" s="83">
        <v>4008</v>
      </c>
      <c r="C15" s="65" t="s">
        <v>59</v>
      </c>
      <c r="D15" s="88">
        <v>486.83350999999999</v>
      </c>
      <c r="E15" s="88">
        <v>388.70716999999996</v>
      </c>
      <c r="F15" s="88">
        <v>966.15949999999998</v>
      </c>
      <c r="G15" s="88">
        <v>139.95275000000001</v>
      </c>
      <c r="H15" s="88">
        <v>26</v>
      </c>
      <c r="I15" s="88">
        <v>1666.57376</v>
      </c>
      <c r="J15" s="88">
        <v>55.975000000000001</v>
      </c>
      <c r="K15" s="88">
        <v>2677.3292499999998</v>
      </c>
      <c r="L15" s="88">
        <v>274.34895</v>
      </c>
      <c r="M15" s="89">
        <v>18867.953160000001</v>
      </c>
      <c r="N15" s="88">
        <v>25549.833050000001</v>
      </c>
    </row>
    <row r="16" spans="2:14" x14ac:dyDescent="0.2">
      <c r="B16" s="83">
        <v>4009</v>
      </c>
      <c r="C16" s="65" t="s">
        <v>60</v>
      </c>
      <c r="D16" s="88">
        <v>300.51047</v>
      </c>
      <c r="E16" s="88">
        <v>212.10257999999999</v>
      </c>
      <c r="F16" s="88">
        <v>359.36374999999998</v>
      </c>
      <c r="G16" s="88">
        <v>5.9638999999999998</v>
      </c>
      <c r="H16" s="88">
        <v>0</v>
      </c>
      <c r="I16" s="88">
        <v>982.45371</v>
      </c>
      <c r="J16" s="88">
        <v>42.198749999999997</v>
      </c>
      <c r="K16" s="88">
        <v>1318.7522300000001</v>
      </c>
      <c r="L16" s="88">
        <v>2918.79655</v>
      </c>
      <c r="M16" s="89">
        <v>14292.198839999999</v>
      </c>
      <c r="N16" s="88">
        <v>20432.340780000002</v>
      </c>
    </row>
    <row r="17" spans="2:14" x14ac:dyDescent="0.2">
      <c r="B17" s="83">
        <v>4010</v>
      </c>
      <c r="C17" s="65" t="s">
        <v>61</v>
      </c>
      <c r="D17" s="88">
        <v>1079.6136800000002</v>
      </c>
      <c r="E17" s="88">
        <v>1276.44841</v>
      </c>
      <c r="F17" s="88">
        <v>78.75</v>
      </c>
      <c r="G17" s="88">
        <v>90.163200000000003</v>
      </c>
      <c r="H17" s="88">
        <v>24.7</v>
      </c>
      <c r="I17" s="88">
        <v>3990.4247099999998</v>
      </c>
      <c r="J17" s="88">
        <v>86.442549999999997</v>
      </c>
      <c r="K17" s="88">
        <v>2927.0825</v>
      </c>
      <c r="L17" s="88">
        <v>8239.2608400000008</v>
      </c>
      <c r="M17" s="89">
        <v>22400.8773</v>
      </c>
      <c r="N17" s="88">
        <v>40193.763189999998</v>
      </c>
    </row>
    <row r="18" spans="2:14" x14ac:dyDescent="0.2">
      <c r="B18" s="83">
        <v>4012</v>
      </c>
      <c r="C18" s="65" t="s">
        <v>62</v>
      </c>
      <c r="D18" s="88">
        <v>1110.01252</v>
      </c>
      <c r="E18" s="88">
        <v>1165.38948</v>
      </c>
      <c r="F18" s="88">
        <v>1640.1637499999999</v>
      </c>
      <c r="G18" s="88">
        <v>1537.6116499999998</v>
      </c>
      <c r="H18" s="88">
        <v>0</v>
      </c>
      <c r="I18" s="88">
        <v>5931.7875899999999</v>
      </c>
      <c r="J18" s="88">
        <v>240.0361</v>
      </c>
      <c r="K18" s="88">
        <v>2515.6152499999998</v>
      </c>
      <c r="L18" s="88">
        <v>506.18959999999998</v>
      </c>
      <c r="M18" s="89">
        <v>28884.33555</v>
      </c>
      <c r="N18" s="88">
        <v>43531.141490000002</v>
      </c>
    </row>
    <row r="19" spans="2:14" x14ac:dyDescent="0.2">
      <c r="B19" s="83">
        <v>4013</v>
      </c>
      <c r="C19" s="65" t="s">
        <v>63</v>
      </c>
      <c r="D19" s="88">
        <v>268.73734999999999</v>
      </c>
      <c r="E19" s="88">
        <v>250.72508999999999</v>
      </c>
      <c r="F19" s="88">
        <v>31.88</v>
      </c>
      <c r="G19" s="88">
        <v>54.679000000000002</v>
      </c>
      <c r="H19" s="88">
        <v>14.9</v>
      </c>
      <c r="I19" s="88">
        <v>2156.9228499999999</v>
      </c>
      <c r="J19" s="88">
        <v>66.081450000000004</v>
      </c>
      <c r="K19" s="88">
        <v>1252.97964</v>
      </c>
      <c r="L19" s="88">
        <v>230.60254999999998</v>
      </c>
      <c r="M19" s="89">
        <v>12390.397800000001</v>
      </c>
      <c r="N19" s="88">
        <v>16717.905730000002</v>
      </c>
    </row>
    <row r="20" spans="2:14" ht="20.100000000000001" customHeight="1" x14ac:dyDescent="0.2">
      <c r="B20" s="84">
        <v>4059</v>
      </c>
      <c r="C20" s="85" t="s">
        <v>64</v>
      </c>
      <c r="D20" s="86">
        <v>22134.17812</v>
      </c>
      <c r="E20" s="86">
        <v>35684.512750000002</v>
      </c>
      <c r="F20" s="86">
        <v>37892.507559999998</v>
      </c>
      <c r="G20" s="86">
        <v>7652.6300799999999</v>
      </c>
      <c r="H20" s="86">
        <v>612.11800000000005</v>
      </c>
      <c r="I20" s="86">
        <v>42955.374789999987</v>
      </c>
      <c r="J20" s="86">
        <v>10205.294709999998</v>
      </c>
      <c r="K20" s="86">
        <v>47960.518880000011</v>
      </c>
      <c r="L20" s="86">
        <v>35464.396280000001</v>
      </c>
      <c r="M20" s="87">
        <v>483039.61228000006</v>
      </c>
      <c r="N20" s="86">
        <v>723601.14345000009</v>
      </c>
    </row>
    <row r="21" spans="2:14" x14ac:dyDescent="0.2">
      <c r="B21" s="83">
        <v>4021</v>
      </c>
      <c r="C21" s="65" t="s">
        <v>5</v>
      </c>
      <c r="D21" s="88">
        <v>9021.7680999999993</v>
      </c>
      <c r="E21" s="88">
        <v>10346.08203</v>
      </c>
      <c r="F21" s="88">
        <v>8942.0244700000003</v>
      </c>
      <c r="G21" s="88">
        <v>2468.5094300000001</v>
      </c>
      <c r="H21" s="88">
        <v>194.8</v>
      </c>
      <c r="I21" s="88">
        <v>6245.25083</v>
      </c>
      <c r="J21" s="88">
        <v>6664.5897599999998</v>
      </c>
      <c r="K21" s="88">
        <v>4002.5781100000004</v>
      </c>
      <c r="L21" s="88">
        <v>898.48431999999991</v>
      </c>
      <c r="M21" s="89">
        <v>96433.105260000011</v>
      </c>
      <c r="N21" s="88">
        <v>145217.19231000001</v>
      </c>
    </row>
    <row r="22" spans="2:14" x14ac:dyDescent="0.2">
      <c r="B22" s="83">
        <v>4022</v>
      </c>
      <c r="C22" s="65" t="s">
        <v>65</v>
      </c>
      <c r="D22" s="88">
        <v>156.61954999999998</v>
      </c>
      <c r="E22" s="88">
        <v>117.89024000000001</v>
      </c>
      <c r="F22" s="88">
        <v>6.6550000000000002</v>
      </c>
      <c r="G22" s="88">
        <v>5.94625</v>
      </c>
      <c r="H22" s="88">
        <v>12.4162</v>
      </c>
      <c r="I22" s="88">
        <v>174.18407000000002</v>
      </c>
      <c r="J22" s="88">
        <v>0</v>
      </c>
      <c r="K22" s="88">
        <v>700.66640000000007</v>
      </c>
      <c r="L22" s="88">
        <v>33.154699999999998</v>
      </c>
      <c r="M22" s="89">
        <v>5429.7632999999996</v>
      </c>
      <c r="N22" s="88">
        <v>6637.2957100000003</v>
      </c>
    </row>
    <row r="23" spans="2:14" x14ac:dyDescent="0.2">
      <c r="B23" s="83">
        <v>4023</v>
      </c>
      <c r="C23" s="65" t="s">
        <v>66</v>
      </c>
      <c r="D23" s="88">
        <v>277.48384999999996</v>
      </c>
      <c r="E23" s="88">
        <v>231.61089999999999</v>
      </c>
      <c r="F23" s="88">
        <v>217.42420000000001</v>
      </c>
      <c r="G23" s="88">
        <v>1.8174999999999999</v>
      </c>
      <c r="H23" s="88">
        <v>0</v>
      </c>
      <c r="I23" s="88">
        <v>204.09909999999999</v>
      </c>
      <c r="J23" s="88">
        <v>10.704049999999999</v>
      </c>
      <c r="K23" s="88">
        <v>1331.1901400000002</v>
      </c>
      <c r="L23" s="88">
        <v>88.158609999999996</v>
      </c>
      <c r="M23" s="89">
        <v>12543.78134</v>
      </c>
      <c r="N23" s="88">
        <v>14906.269689999999</v>
      </c>
    </row>
    <row r="24" spans="2:14" x14ac:dyDescent="0.2">
      <c r="B24" s="83">
        <v>4024</v>
      </c>
      <c r="C24" s="65" t="s">
        <v>266</v>
      </c>
      <c r="D24" s="88">
        <v>258.39254999999997</v>
      </c>
      <c r="E24" s="88">
        <v>413.56365</v>
      </c>
      <c r="F24" s="88">
        <v>140.99929999999998</v>
      </c>
      <c r="G24" s="88">
        <v>0</v>
      </c>
      <c r="H24" s="88">
        <v>12.7</v>
      </c>
      <c r="I24" s="88">
        <v>299.14415000000002</v>
      </c>
      <c r="J24" s="88">
        <v>41.114400000000003</v>
      </c>
      <c r="K24" s="88">
        <v>1430.7496000000001</v>
      </c>
      <c r="L24" s="88">
        <v>2645.7857999999997</v>
      </c>
      <c r="M24" s="89">
        <v>9397.2875000000004</v>
      </c>
      <c r="N24" s="88">
        <v>14639.736949999999</v>
      </c>
    </row>
    <row r="25" spans="2:14" x14ac:dyDescent="0.2">
      <c r="B25" s="83">
        <v>4049</v>
      </c>
      <c r="C25" s="65" t="s">
        <v>67</v>
      </c>
      <c r="D25" s="88">
        <v>563.1694399999999</v>
      </c>
      <c r="E25" s="88">
        <v>583.83781999999997</v>
      </c>
      <c r="F25" s="88">
        <v>342.29179999999997</v>
      </c>
      <c r="G25" s="88">
        <v>0.20215</v>
      </c>
      <c r="H25" s="88">
        <v>0</v>
      </c>
      <c r="I25" s="88">
        <v>583.05103000000008</v>
      </c>
      <c r="J25" s="88">
        <v>37.430750000000003</v>
      </c>
      <c r="K25" s="88">
        <v>1488.9114500000001</v>
      </c>
      <c r="L25" s="88">
        <v>70.123500000000007</v>
      </c>
      <c r="M25" s="89">
        <v>15327.463369999999</v>
      </c>
      <c r="N25" s="88">
        <v>18996.481309999999</v>
      </c>
    </row>
    <row r="26" spans="2:14" x14ac:dyDescent="0.2">
      <c r="B26" s="83">
        <v>4026</v>
      </c>
      <c r="C26" s="65" t="s">
        <v>68</v>
      </c>
      <c r="D26" s="88">
        <v>427.87751000000003</v>
      </c>
      <c r="E26" s="88">
        <v>241.38287</v>
      </c>
      <c r="F26" s="88">
        <v>211.17099999999999</v>
      </c>
      <c r="G26" s="88">
        <v>10.5543</v>
      </c>
      <c r="H26" s="88">
        <v>0</v>
      </c>
      <c r="I26" s="88">
        <v>1417.7060300000001</v>
      </c>
      <c r="J26" s="88">
        <v>467.92955000000001</v>
      </c>
      <c r="K26" s="88">
        <v>1866.5002500000001</v>
      </c>
      <c r="L26" s="88">
        <v>85.300449999999998</v>
      </c>
      <c r="M26" s="89">
        <v>16630.135130000002</v>
      </c>
      <c r="N26" s="88">
        <v>21358.557089999998</v>
      </c>
    </row>
    <row r="27" spans="2:14" x14ac:dyDescent="0.2">
      <c r="B27" s="83">
        <v>4027</v>
      </c>
      <c r="C27" s="65" t="s">
        <v>69</v>
      </c>
      <c r="D27" s="88">
        <v>356.34249999999997</v>
      </c>
      <c r="E27" s="88">
        <v>525.77362000000005</v>
      </c>
      <c r="F27" s="88">
        <v>444.7713</v>
      </c>
      <c r="G27" s="88">
        <v>18.953099999999999</v>
      </c>
      <c r="H27" s="88">
        <v>0</v>
      </c>
      <c r="I27" s="88">
        <v>863.83574999999996</v>
      </c>
      <c r="J27" s="88">
        <v>72.977649999999997</v>
      </c>
      <c r="K27" s="88">
        <v>1491.72091</v>
      </c>
      <c r="L27" s="88">
        <v>7.0570000000000004</v>
      </c>
      <c r="M27" s="89">
        <v>15542.398499999999</v>
      </c>
      <c r="N27" s="88">
        <v>19323.830329999997</v>
      </c>
    </row>
    <row r="28" spans="2:14" x14ac:dyDescent="0.2">
      <c r="B28" s="83">
        <v>4028</v>
      </c>
      <c r="C28" s="65" t="s">
        <v>70</v>
      </c>
      <c r="D28" s="88">
        <v>76.859750000000005</v>
      </c>
      <c r="E28" s="88">
        <v>34.211599999999997</v>
      </c>
      <c r="F28" s="88">
        <v>49.883300000000006</v>
      </c>
      <c r="G28" s="88">
        <v>0</v>
      </c>
      <c r="H28" s="88">
        <v>0</v>
      </c>
      <c r="I28" s="88">
        <v>8.3309999999999995</v>
      </c>
      <c r="J28" s="88">
        <v>11.479899999999999</v>
      </c>
      <c r="K28" s="88">
        <v>353.74015000000003</v>
      </c>
      <c r="L28" s="88">
        <v>117.63892</v>
      </c>
      <c r="M28" s="89">
        <v>3411.0144700000001</v>
      </c>
      <c r="N28" s="88">
        <v>4063.1590900000001</v>
      </c>
    </row>
    <row r="29" spans="2:14" x14ac:dyDescent="0.2">
      <c r="B29" s="83">
        <v>4029</v>
      </c>
      <c r="C29" s="65" t="s">
        <v>71</v>
      </c>
      <c r="D29" s="88">
        <v>418.36359999999996</v>
      </c>
      <c r="E29" s="88">
        <v>724.25506999999993</v>
      </c>
      <c r="F29" s="88">
        <v>1063.7300500000001</v>
      </c>
      <c r="G29" s="88">
        <v>19.575849999999999</v>
      </c>
      <c r="H29" s="88">
        <v>0</v>
      </c>
      <c r="I29" s="88">
        <v>930.49594999999999</v>
      </c>
      <c r="J29" s="88">
        <v>55.965000000000003</v>
      </c>
      <c r="K29" s="88">
        <v>2222.1006100000004</v>
      </c>
      <c r="L29" s="88">
        <v>632.26637000000005</v>
      </c>
      <c r="M29" s="89">
        <v>16141.26705</v>
      </c>
      <c r="N29" s="88">
        <v>22208.019550000001</v>
      </c>
    </row>
    <row r="30" spans="2:14" x14ac:dyDescent="0.2">
      <c r="B30" s="83">
        <v>4030</v>
      </c>
      <c r="C30" s="65" t="s">
        <v>72</v>
      </c>
      <c r="D30" s="88">
        <v>196.1969</v>
      </c>
      <c r="E30" s="88">
        <v>117.03235000000001</v>
      </c>
      <c r="F30" s="88">
        <v>51.689749999999997</v>
      </c>
      <c r="G30" s="88">
        <v>41.888849999999998</v>
      </c>
      <c r="H30" s="88">
        <v>0</v>
      </c>
      <c r="I30" s="88">
        <v>194.61579999999998</v>
      </c>
      <c r="J30" s="88">
        <v>36.778849999999998</v>
      </c>
      <c r="K30" s="88">
        <v>649.51818000000003</v>
      </c>
      <c r="L30" s="88">
        <v>1399.3093000000001</v>
      </c>
      <c r="M30" s="89">
        <v>6223.3024299999997</v>
      </c>
      <c r="N30" s="88">
        <v>8910.3324100000009</v>
      </c>
    </row>
    <row r="31" spans="2:14" x14ac:dyDescent="0.2">
      <c r="B31" s="83">
        <v>4031</v>
      </c>
      <c r="C31" s="65" t="s">
        <v>73</v>
      </c>
      <c r="D31" s="88">
        <v>312.83548999999999</v>
      </c>
      <c r="E31" s="88">
        <v>451.22384000000005</v>
      </c>
      <c r="F31" s="88">
        <v>639.30809999999997</v>
      </c>
      <c r="G31" s="88">
        <v>2.35</v>
      </c>
      <c r="H31" s="88">
        <v>5.6</v>
      </c>
      <c r="I31" s="88">
        <v>364.83734999999996</v>
      </c>
      <c r="J31" s="88">
        <v>0.23565</v>
      </c>
      <c r="K31" s="88">
        <v>677.67011000000002</v>
      </c>
      <c r="L31" s="88">
        <v>2054.4060800000002</v>
      </c>
      <c r="M31" s="89">
        <v>4847.8857400000006</v>
      </c>
      <c r="N31" s="88">
        <v>9356.352359999999</v>
      </c>
    </row>
    <row r="32" spans="2:14" x14ac:dyDescent="0.2">
      <c r="B32" s="83">
        <v>4032</v>
      </c>
      <c r="C32" s="65" t="s">
        <v>74</v>
      </c>
      <c r="D32" s="88">
        <v>203.94727</v>
      </c>
      <c r="E32" s="88">
        <v>113.36834</v>
      </c>
      <c r="F32" s="88">
        <v>130.6764</v>
      </c>
      <c r="G32" s="88">
        <v>4.1000000000000002E-2</v>
      </c>
      <c r="H32" s="88">
        <v>11.7</v>
      </c>
      <c r="I32" s="88">
        <v>574.18531000000007</v>
      </c>
      <c r="J32" s="88">
        <v>63.890449999999994</v>
      </c>
      <c r="K32" s="88">
        <v>752.86300000000006</v>
      </c>
      <c r="L32" s="88">
        <v>77.742399999999989</v>
      </c>
      <c r="M32" s="89">
        <v>6217.8703499999992</v>
      </c>
      <c r="N32" s="88">
        <v>8146.2845199999992</v>
      </c>
    </row>
    <row r="33" spans="2:14" x14ac:dyDescent="0.2">
      <c r="B33" s="83">
        <v>4033</v>
      </c>
      <c r="C33" s="65" t="s">
        <v>75</v>
      </c>
      <c r="D33" s="88">
        <v>790.11149</v>
      </c>
      <c r="E33" s="88">
        <v>1498.6623699999998</v>
      </c>
      <c r="F33" s="88">
        <v>4951.4102599999997</v>
      </c>
      <c r="G33" s="88">
        <v>422.34368999999998</v>
      </c>
      <c r="H33" s="88">
        <v>17.100000000000001</v>
      </c>
      <c r="I33" s="88">
        <v>1518.99954</v>
      </c>
      <c r="J33" s="88">
        <v>77.866550000000004</v>
      </c>
      <c r="K33" s="88">
        <v>2249.3038999999999</v>
      </c>
      <c r="L33" s="88">
        <v>4379.5886</v>
      </c>
      <c r="M33" s="89">
        <v>16222.699359999999</v>
      </c>
      <c r="N33" s="88">
        <v>32128.085759999998</v>
      </c>
    </row>
    <row r="34" spans="2:14" x14ac:dyDescent="0.2">
      <c r="B34" s="83">
        <v>4034</v>
      </c>
      <c r="C34" s="65" t="s">
        <v>76</v>
      </c>
      <c r="D34" s="88">
        <v>721.7768299999999</v>
      </c>
      <c r="E34" s="88">
        <v>1276.1721800000003</v>
      </c>
      <c r="F34" s="88">
        <v>551.44439999999997</v>
      </c>
      <c r="G34" s="88">
        <v>32.637</v>
      </c>
      <c r="H34" s="88">
        <v>24.6</v>
      </c>
      <c r="I34" s="88">
        <v>2809.7726699999998</v>
      </c>
      <c r="J34" s="88">
        <v>196.50200000000001</v>
      </c>
      <c r="K34" s="88">
        <v>3131.3697800000004</v>
      </c>
      <c r="L34" s="88">
        <v>4280.7128499999999</v>
      </c>
      <c r="M34" s="89">
        <v>21618.09088</v>
      </c>
      <c r="N34" s="88">
        <v>34643.078589999997</v>
      </c>
    </row>
    <row r="35" spans="2:14" x14ac:dyDescent="0.2">
      <c r="B35" s="83">
        <v>4035</v>
      </c>
      <c r="C35" s="65" t="s">
        <v>77</v>
      </c>
      <c r="D35" s="88">
        <v>677.04449</v>
      </c>
      <c r="E35" s="88">
        <v>3294.1093700000001</v>
      </c>
      <c r="F35" s="88">
        <v>936.31380000000001</v>
      </c>
      <c r="G35" s="88">
        <v>4.2000000000000003E-2</v>
      </c>
      <c r="H35" s="88">
        <v>17.399999999999999</v>
      </c>
      <c r="I35" s="88">
        <v>339.94110999999998</v>
      </c>
      <c r="J35" s="88">
        <v>93.995649999999998</v>
      </c>
      <c r="K35" s="88">
        <v>1283.2746499999998</v>
      </c>
      <c r="L35" s="88">
        <v>39.526199999999996</v>
      </c>
      <c r="M35" s="89">
        <v>11831.82835</v>
      </c>
      <c r="N35" s="88">
        <v>18513.475620000001</v>
      </c>
    </row>
    <row r="36" spans="2:14" x14ac:dyDescent="0.2">
      <c r="B36" s="83">
        <v>4037</v>
      </c>
      <c r="C36" s="65" t="s">
        <v>78</v>
      </c>
      <c r="D36" s="88">
        <v>311.75834999999995</v>
      </c>
      <c r="E36" s="88">
        <v>443.35428000000002</v>
      </c>
      <c r="F36" s="88">
        <v>220.76875000000001</v>
      </c>
      <c r="G36" s="88">
        <v>146.8417</v>
      </c>
      <c r="H36" s="88">
        <v>28.2</v>
      </c>
      <c r="I36" s="88">
        <v>801.61052000000007</v>
      </c>
      <c r="J36" s="88">
        <v>17.269599999999997</v>
      </c>
      <c r="K36" s="88">
        <v>1212.3320000000001</v>
      </c>
      <c r="L36" s="88">
        <v>70.195449999999994</v>
      </c>
      <c r="M36" s="89">
        <v>14747.492099999999</v>
      </c>
      <c r="N36" s="88">
        <v>17999.822749999999</v>
      </c>
    </row>
    <row r="37" spans="2:14" x14ac:dyDescent="0.2">
      <c r="B37" s="83">
        <v>4038</v>
      </c>
      <c r="C37" s="65" t="s">
        <v>79</v>
      </c>
      <c r="D37" s="88">
        <v>677.46180000000004</v>
      </c>
      <c r="E37" s="88">
        <v>1477.3452299999999</v>
      </c>
      <c r="F37" s="88">
        <v>829.21534999999994</v>
      </c>
      <c r="G37" s="88">
        <v>564.47514999999999</v>
      </c>
      <c r="H37" s="88">
        <v>0</v>
      </c>
      <c r="I37" s="88">
        <v>2846.7707</v>
      </c>
      <c r="J37" s="88">
        <v>150.90260000000001</v>
      </c>
      <c r="K37" s="88">
        <v>3394.0427600000003</v>
      </c>
      <c r="L37" s="88">
        <v>163.03489999999999</v>
      </c>
      <c r="M37" s="89">
        <v>28103.917989999998</v>
      </c>
      <c r="N37" s="88">
        <v>38207.16648</v>
      </c>
    </row>
    <row r="38" spans="2:14" x14ac:dyDescent="0.2">
      <c r="B38" s="83">
        <v>4039</v>
      </c>
      <c r="C38" s="65" t="s">
        <v>80</v>
      </c>
      <c r="D38" s="88">
        <v>200.63579999999999</v>
      </c>
      <c r="E38" s="88">
        <v>85.350649999999987</v>
      </c>
      <c r="F38" s="88">
        <v>169.81205</v>
      </c>
      <c r="G38" s="88">
        <v>0.15969999999999998</v>
      </c>
      <c r="H38" s="88">
        <v>13.3</v>
      </c>
      <c r="I38" s="88">
        <v>572.22415000000001</v>
      </c>
      <c r="J38" s="88">
        <v>10.082450000000001</v>
      </c>
      <c r="K38" s="88">
        <v>855.03935000000001</v>
      </c>
      <c r="L38" s="88">
        <v>4.3324999999999996</v>
      </c>
      <c r="M38" s="89">
        <v>7746.2651699999997</v>
      </c>
      <c r="N38" s="88">
        <v>9657.2018200000002</v>
      </c>
    </row>
    <row r="39" spans="2:14" x14ac:dyDescent="0.2">
      <c r="B39" s="83">
        <v>4040</v>
      </c>
      <c r="C39" s="65" t="s">
        <v>81</v>
      </c>
      <c r="D39" s="88">
        <v>1811.0016300000002</v>
      </c>
      <c r="E39" s="88">
        <v>1852.0094899999997</v>
      </c>
      <c r="F39" s="88">
        <v>2707.3807000000002</v>
      </c>
      <c r="G39" s="88">
        <v>477.04780999999997</v>
      </c>
      <c r="H39" s="88">
        <v>1.1191500000000001</v>
      </c>
      <c r="I39" s="88">
        <v>8380.5712800000001</v>
      </c>
      <c r="J39" s="88">
        <v>389.41854999999998</v>
      </c>
      <c r="K39" s="88">
        <v>3239.7557099999999</v>
      </c>
      <c r="L39" s="88">
        <v>639.30787999999995</v>
      </c>
      <c r="M39" s="89">
        <v>32044.90999</v>
      </c>
      <c r="N39" s="88">
        <v>51542.522189999996</v>
      </c>
    </row>
    <row r="40" spans="2:14" x14ac:dyDescent="0.2">
      <c r="B40" s="83">
        <v>4041</v>
      </c>
      <c r="C40" s="65" t="s">
        <v>267</v>
      </c>
      <c r="D40" s="88">
        <v>292.09010999999998</v>
      </c>
      <c r="E40" s="88">
        <v>161.06729999999999</v>
      </c>
      <c r="F40" s="88">
        <v>293.85174999999998</v>
      </c>
      <c r="G40" s="88">
        <v>11.068</v>
      </c>
      <c r="H40" s="88">
        <v>0</v>
      </c>
      <c r="I40" s="88">
        <v>247.86945</v>
      </c>
      <c r="J40" s="88">
        <v>6.59985</v>
      </c>
      <c r="K40" s="88">
        <v>1028.55384</v>
      </c>
      <c r="L40" s="88">
        <v>60.995550000000001</v>
      </c>
      <c r="M40" s="89">
        <v>6376.20795</v>
      </c>
      <c r="N40" s="88">
        <v>8478.3038000000015</v>
      </c>
    </row>
    <row r="41" spans="2:14" x14ac:dyDescent="0.2">
      <c r="B41" s="83">
        <v>4042</v>
      </c>
      <c r="C41" s="65" t="s">
        <v>82</v>
      </c>
      <c r="D41" s="88">
        <v>298.16079999999999</v>
      </c>
      <c r="E41" s="88">
        <v>284.03545000000003</v>
      </c>
      <c r="F41" s="88">
        <v>1751.3669</v>
      </c>
      <c r="G41" s="88">
        <v>17.20805</v>
      </c>
      <c r="H41" s="88">
        <v>0</v>
      </c>
      <c r="I41" s="88">
        <v>1233.14725</v>
      </c>
      <c r="J41" s="88">
        <v>235.64185000000001</v>
      </c>
      <c r="K41" s="88">
        <v>1139.0106499999999</v>
      </c>
      <c r="L41" s="88">
        <v>143.02699999999999</v>
      </c>
      <c r="M41" s="89">
        <v>7804.4337500000001</v>
      </c>
      <c r="N41" s="88">
        <v>12906.0317</v>
      </c>
    </row>
    <row r="42" spans="2:14" x14ac:dyDescent="0.2">
      <c r="B42" s="83">
        <v>4044</v>
      </c>
      <c r="C42" s="65" t="s">
        <v>83</v>
      </c>
      <c r="D42" s="88">
        <v>505.46348999999998</v>
      </c>
      <c r="E42" s="88">
        <v>902.37284999999997</v>
      </c>
      <c r="F42" s="88">
        <v>1227.4223</v>
      </c>
      <c r="G42" s="88">
        <v>5.4371999999999998</v>
      </c>
      <c r="H42" s="88">
        <v>32.700249999999997</v>
      </c>
      <c r="I42" s="88">
        <v>2256.6939500000003</v>
      </c>
      <c r="J42" s="88">
        <v>72.082149999999999</v>
      </c>
      <c r="K42" s="88">
        <v>2693.8148099999999</v>
      </c>
      <c r="L42" s="88">
        <v>121.9877</v>
      </c>
      <c r="M42" s="89">
        <v>20760.175050000002</v>
      </c>
      <c r="N42" s="88">
        <v>28578.14975</v>
      </c>
    </row>
    <row r="43" spans="2:14" x14ac:dyDescent="0.2">
      <c r="B43" s="83">
        <v>4045</v>
      </c>
      <c r="C43" s="65" t="s">
        <v>84</v>
      </c>
      <c r="D43" s="88">
        <v>2161.5941000000003</v>
      </c>
      <c r="E43" s="88">
        <v>9499.0271400000001</v>
      </c>
      <c r="F43" s="88">
        <v>9635.5133299999998</v>
      </c>
      <c r="G43" s="88">
        <v>1903.3360500000001</v>
      </c>
      <c r="H43" s="88">
        <v>111.5</v>
      </c>
      <c r="I43" s="88">
        <v>8202.7241900000008</v>
      </c>
      <c r="J43" s="88">
        <v>1260.0425</v>
      </c>
      <c r="K43" s="88">
        <v>5102.9221500000003</v>
      </c>
      <c r="L43" s="88">
        <v>784.33399999999995</v>
      </c>
      <c r="M43" s="89">
        <v>69150.222030000004</v>
      </c>
      <c r="N43" s="88">
        <v>107811.21549</v>
      </c>
    </row>
    <row r="44" spans="2:14" x14ac:dyDescent="0.2">
      <c r="B44" s="83">
        <v>4046</v>
      </c>
      <c r="C44" s="65" t="s">
        <v>85</v>
      </c>
      <c r="D44" s="88">
        <v>228.12947</v>
      </c>
      <c r="E44" s="88">
        <v>96.576490000000007</v>
      </c>
      <c r="F44" s="88">
        <v>601.13364999999999</v>
      </c>
      <c r="G44" s="88">
        <v>27.681249999999999</v>
      </c>
      <c r="H44" s="88">
        <v>17.406400000000001</v>
      </c>
      <c r="I44" s="88">
        <v>401.98765000000003</v>
      </c>
      <c r="J44" s="88">
        <v>1.85395</v>
      </c>
      <c r="K44" s="88">
        <v>776.38</v>
      </c>
      <c r="L44" s="88">
        <v>1055.0011999999999</v>
      </c>
      <c r="M44" s="89">
        <v>4180.5819499999998</v>
      </c>
      <c r="N44" s="88">
        <v>7386.7320100000006</v>
      </c>
    </row>
    <row r="45" spans="2:14" x14ac:dyDescent="0.2">
      <c r="B45" s="83">
        <v>4047</v>
      </c>
      <c r="C45" s="65" t="s">
        <v>86</v>
      </c>
      <c r="D45" s="88">
        <v>736.09709999999995</v>
      </c>
      <c r="E45" s="88">
        <v>543.55902000000003</v>
      </c>
      <c r="F45" s="88">
        <v>1330.9275500000001</v>
      </c>
      <c r="G45" s="88">
        <v>51.813949999999998</v>
      </c>
      <c r="H45" s="88">
        <v>88.008750000000006</v>
      </c>
      <c r="I45" s="88">
        <v>656.08305000000007</v>
      </c>
      <c r="J45" s="88">
        <v>136.4898</v>
      </c>
      <c r="K45" s="88">
        <v>2005.8369499999999</v>
      </c>
      <c r="L45" s="88">
        <v>10207.464</v>
      </c>
      <c r="M45" s="89">
        <v>12585.507519999999</v>
      </c>
      <c r="N45" s="88">
        <v>28341.787689999997</v>
      </c>
    </row>
    <row r="46" spans="2:14" x14ac:dyDescent="0.2">
      <c r="B46" s="83">
        <v>4048</v>
      </c>
      <c r="C46" s="65" t="s">
        <v>87</v>
      </c>
      <c r="D46" s="88">
        <v>452.99615</v>
      </c>
      <c r="E46" s="88">
        <v>370.6386</v>
      </c>
      <c r="F46" s="88">
        <v>445.32209999999998</v>
      </c>
      <c r="G46" s="88">
        <v>1422.7001</v>
      </c>
      <c r="H46" s="88">
        <v>23.567250000000001</v>
      </c>
      <c r="I46" s="88">
        <v>827.24291000000005</v>
      </c>
      <c r="J46" s="88">
        <v>93.4512</v>
      </c>
      <c r="K46" s="88">
        <v>2880.6734200000001</v>
      </c>
      <c r="L46" s="88">
        <v>5405.4610000000002</v>
      </c>
      <c r="M46" s="89">
        <v>21722.00575</v>
      </c>
      <c r="N46" s="88">
        <v>33644.058480000007</v>
      </c>
    </row>
    <row r="47" spans="2:14" ht="20.100000000000001" customHeight="1" x14ac:dyDescent="0.2">
      <c r="B47" s="84">
        <v>4089</v>
      </c>
      <c r="C47" s="85" t="s">
        <v>88</v>
      </c>
      <c r="D47" s="86">
        <v>11809.55985</v>
      </c>
      <c r="E47" s="86">
        <v>16022.213279999998</v>
      </c>
      <c r="F47" s="86">
        <v>21779.219249999998</v>
      </c>
      <c r="G47" s="86">
        <v>1825.248</v>
      </c>
      <c r="H47" s="86">
        <v>266.84555</v>
      </c>
      <c r="I47" s="86">
        <v>16546.468709999997</v>
      </c>
      <c r="J47" s="86">
        <v>1667.0482099999999</v>
      </c>
      <c r="K47" s="86">
        <v>29321.747210000001</v>
      </c>
      <c r="L47" s="86">
        <v>25000.673360000004</v>
      </c>
      <c r="M47" s="87">
        <v>237107.70731999996</v>
      </c>
      <c r="N47" s="86">
        <v>361346.73073999997</v>
      </c>
    </row>
    <row r="48" spans="2:14" x14ac:dyDescent="0.2">
      <c r="B48" s="83">
        <v>4061</v>
      </c>
      <c r="C48" s="65" t="s">
        <v>268</v>
      </c>
      <c r="D48" s="88">
        <v>142.84010000000001</v>
      </c>
      <c r="E48" s="88">
        <v>87.580950000000001</v>
      </c>
      <c r="F48" s="88">
        <v>118.51025</v>
      </c>
      <c r="G48" s="88">
        <v>24.401889999999998</v>
      </c>
      <c r="H48" s="88">
        <v>27.361999999999998</v>
      </c>
      <c r="I48" s="88">
        <v>219.34864999999999</v>
      </c>
      <c r="J48" s="88">
        <v>13.1286</v>
      </c>
      <c r="K48" s="88">
        <v>486.45440000000002</v>
      </c>
      <c r="L48" s="88">
        <v>1.18445</v>
      </c>
      <c r="M48" s="89">
        <v>6220.8976500000008</v>
      </c>
      <c r="N48" s="88">
        <v>7341.7089400000004</v>
      </c>
    </row>
    <row r="49" spans="2:14" x14ac:dyDescent="0.2">
      <c r="B49" s="83">
        <v>4062</v>
      </c>
      <c r="C49" s="65" t="s">
        <v>89</v>
      </c>
      <c r="D49" s="88">
        <v>526.18190000000004</v>
      </c>
      <c r="E49" s="88">
        <v>758.79939000000002</v>
      </c>
      <c r="F49" s="88">
        <v>392.16240000000005</v>
      </c>
      <c r="G49" s="88">
        <v>20.5763</v>
      </c>
      <c r="H49" s="88">
        <v>27.015999999999998</v>
      </c>
      <c r="I49" s="88">
        <v>979.49376000000007</v>
      </c>
      <c r="J49" s="88">
        <v>96.053300000000007</v>
      </c>
      <c r="K49" s="88">
        <v>1724.4454600000001</v>
      </c>
      <c r="L49" s="88">
        <v>2375.0382800000002</v>
      </c>
      <c r="M49" s="89">
        <v>14725.463300000001</v>
      </c>
      <c r="N49" s="88">
        <v>21625.230090000001</v>
      </c>
    </row>
    <row r="50" spans="2:14" x14ac:dyDescent="0.2">
      <c r="B50" s="83">
        <v>4063</v>
      </c>
      <c r="C50" s="65" t="s">
        <v>269</v>
      </c>
      <c r="D50" s="88">
        <v>1021.2560199999999</v>
      </c>
      <c r="E50" s="88">
        <v>4408.2078499999998</v>
      </c>
      <c r="F50" s="88">
        <v>3215.67337</v>
      </c>
      <c r="G50" s="88">
        <v>984.56379000000004</v>
      </c>
      <c r="H50" s="88">
        <v>36.374400000000001</v>
      </c>
      <c r="I50" s="88">
        <v>1083.2241999999999</v>
      </c>
      <c r="J50" s="88">
        <v>444.43759999999997</v>
      </c>
      <c r="K50" s="88">
        <v>2494.7649100000003</v>
      </c>
      <c r="L50" s="88">
        <v>262.48</v>
      </c>
      <c r="M50" s="89">
        <v>24684.368890000002</v>
      </c>
      <c r="N50" s="88">
        <v>38635.351029999998</v>
      </c>
    </row>
    <row r="51" spans="2:14" x14ac:dyDescent="0.2">
      <c r="B51" s="83">
        <v>4064</v>
      </c>
      <c r="C51" s="65" t="s">
        <v>90</v>
      </c>
      <c r="D51" s="88">
        <v>109.37374000000001</v>
      </c>
      <c r="E51" s="88">
        <v>172.17604999999998</v>
      </c>
      <c r="F51" s="88">
        <v>72.190699999999993</v>
      </c>
      <c r="G51" s="88">
        <v>0</v>
      </c>
      <c r="H51" s="88">
        <v>0</v>
      </c>
      <c r="I51" s="88">
        <v>15.511100000000001</v>
      </c>
      <c r="J51" s="88">
        <v>0.42</v>
      </c>
      <c r="K51" s="88">
        <v>407.93029999999999</v>
      </c>
      <c r="L51" s="88">
        <v>654.00909999999999</v>
      </c>
      <c r="M51" s="89">
        <v>2564.6727999999998</v>
      </c>
      <c r="N51" s="88">
        <v>3996.2837899999995</v>
      </c>
    </row>
    <row r="52" spans="2:14" x14ac:dyDescent="0.2">
      <c r="B52" s="83">
        <v>4065</v>
      </c>
      <c r="C52" s="65" t="s">
        <v>91</v>
      </c>
      <c r="D52" s="88">
        <v>863.42192</v>
      </c>
      <c r="E52" s="88">
        <v>288.40213</v>
      </c>
      <c r="F52" s="88">
        <v>3035.2185499999996</v>
      </c>
      <c r="G52" s="88">
        <v>14.145</v>
      </c>
      <c r="H52" s="88">
        <v>14.3</v>
      </c>
      <c r="I52" s="88">
        <v>1360.76053</v>
      </c>
      <c r="J52" s="88">
        <v>33.263649999999998</v>
      </c>
      <c r="K52" s="88">
        <v>1555.7853900000002</v>
      </c>
      <c r="L52" s="88">
        <v>97.045249999999996</v>
      </c>
      <c r="M52" s="89">
        <v>10591.283150000001</v>
      </c>
      <c r="N52" s="88">
        <v>17853.62557</v>
      </c>
    </row>
    <row r="53" spans="2:14" x14ac:dyDescent="0.2">
      <c r="B53" s="83">
        <v>4066</v>
      </c>
      <c r="C53" s="65" t="s">
        <v>92</v>
      </c>
      <c r="D53" s="88">
        <v>122.85294999999999</v>
      </c>
      <c r="E53" s="88">
        <v>58.056599999999996</v>
      </c>
      <c r="F53" s="88">
        <v>47.355650000000004</v>
      </c>
      <c r="G53" s="88">
        <v>4.8</v>
      </c>
      <c r="H53" s="88">
        <v>0</v>
      </c>
      <c r="I53" s="88">
        <v>112.98271000000001</v>
      </c>
      <c r="J53" s="88">
        <v>3.3556999999999997</v>
      </c>
      <c r="K53" s="88">
        <v>418.86840000000001</v>
      </c>
      <c r="L53" s="88">
        <v>665.02949999999998</v>
      </c>
      <c r="M53" s="89">
        <v>3094.87698</v>
      </c>
      <c r="N53" s="88">
        <v>4528.1784900000002</v>
      </c>
    </row>
    <row r="54" spans="2:14" x14ac:dyDescent="0.2">
      <c r="B54" s="83">
        <v>4067</v>
      </c>
      <c r="C54" s="65" t="s">
        <v>270</v>
      </c>
      <c r="D54" s="88">
        <v>98.877750000000006</v>
      </c>
      <c r="E54" s="88">
        <v>99.534449999999993</v>
      </c>
      <c r="F54" s="88">
        <v>108.22144999999999</v>
      </c>
      <c r="G54" s="88">
        <v>0</v>
      </c>
      <c r="H54" s="88">
        <v>5.3</v>
      </c>
      <c r="I54" s="88">
        <v>160.06289999999998</v>
      </c>
      <c r="J54" s="88">
        <v>26.725650000000002</v>
      </c>
      <c r="K54" s="88">
        <v>540.51730000000009</v>
      </c>
      <c r="L54" s="88">
        <v>30.3566</v>
      </c>
      <c r="M54" s="89">
        <v>4699.3610399999998</v>
      </c>
      <c r="N54" s="88">
        <v>5768.9571400000004</v>
      </c>
    </row>
    <row r="55" spans="2:14" x14ac:dyDescent="0.2">
      <c r="B55" s="83">
        <v>4068</v>
      </c>
      <c r="C55" s="65" t="s">
        <v>93</v>
      </c>
      <c r="D55" s="88">
        <v>728.50171</v>
      </c>
      <c r="E55" s="88">
        <v>147.18788000000001</v>
      </c>
      <c r="F55" s="88">
        <v>712.60655000000008</v>
      </c>
      <c r="G55" s="88">
        <v>6.4000000000000001E-2</v>
      </c>
      <c r="H55" s="88">
        <v>9.6</v>
      </c>
      <c r="I55" s="88">
        <v>397.03309999999999</v>
      </c>
      <c r="J55" s="88">
        <v>13.596450000000001</v>
      </c>
      <c r="K55" s="88">
        <v>1257.93795</v>
      </c>
      <c r="L55" s="88">
        <v>250.91704999999999</v>
      </c>
      <c r="M55" s="89">
        <v>7566.07269</v>
      </c>
      <c r="N55" s="88">
        <v>11083.517380000001</v>
      </c>
    </row>
    <row r="56" spans="2:14" x14ac:dyDescent="0.2">
      <c r="B56" s="83">
        <v>4084</v>
      </c>
      <c r="C56" s="65" t="s">
        <v>94</v>
      </c>
      <c r="D56" s="88">
        <v>83.775000000000006</v>
      </c>
      <c r="E56" s="88">
        <v>21.276450000000001</v>
      </c>
      <c r="F56" s="88">
        <v>49.270150000000001</v>
      </c>
      <c r="G56" s="88">
        <v>0</v>
      </c>
      <c r="H56" s="88">
        <v>2.6</v>
      </c>
      <c r="I56" s="88">
        <v>90.84272</v>
      </c>
      <c r="J56" s="88">
        <v>12.42855</v>
      </c>
      <c r="K56" s="88">
        <v>96.807550000000006</v>
      </c>
      <c r="L56" s="88">
        <v>2.6230500000000001</v>
      </c>
      <c r="M56" s="89">
        <v>2664.7992000000004</v>
      </c>
      <c r="N56" s="88">
        <v>3024.4226699999999</v>
      </c>
    </row>
    <row r="57" spans="2:14" x14ac:dyDescent="0.2">
      <c r="B57" s="83">
        <v>4071</v>
      </c>
      <c r="C57" s="65" t="s">
        <v>95</v>
      </c>
      <c r="D57" s="88">
        <v>342.512</v>
      </c>
      <c r="E57" s="88">
        <v>110.3509</v>
      </c>
      <c r="F57" s="88">
        <v>218.67520000000002</v>
      </c>
      <c r="G57" s="88">
        <v>11.554399999999999</v>
      </c>
      <c r="H57" s="88">
        <v>1.3931500000000001</v>
      </c>
      <c r="I57" s="88">
        <v>367.58790000000005</v>
      </c>
      <c r="J57" s="88">
        <v>50.492199999999997</v>
      </c>
      <c r="K57" s="88">
        <v>988.09847000000002</v>
      </c>
      <c r="L57" s="88">
        <v>2.5763000000000003</v>
      </c>
      <c r="M57" s="89">
        <v>6840.68156</v>
      </c>
      <c r="N57" s="88">
        <v>8933.9220800000003</v>
      </c>
    </row>
    <row r="58" spans="2:14" x14ac:dyDescent="0.2">
      <c r="B58" s="83">
        <v>4072</v>
      </c>
      <c r="C58" s="65" t="s">
        <v>271</v>
      </c>
      <c r="D58" s="88">
        <v>270.11590000000001</v>
      </c>
      <c r="E58" s="88">
        <v>425.68140999999997</v>
      </c>
      <c r="F58" s="88">
        <v>851.10825</v>
      </c>
      <c r="G58" s="88">
        <v>0</v>
      </c>
      <c r="H58" s="88">
        <v>9.1999999999999993</v>
      </c>
      <c r="I58" s="88">
        <v>281.99034999999998</v>
      </c>
      <c r="J58" s="88">
        <v>108.413</v>
      </c>
      <c r="K58" s="88">
        <v>1270.9282700000001</v>
      </c>
      <c r="L58" s="88">
        <v>2142.14887</v>
      </c>
      <c r="M58" s="89">
        <v>7587.3325200000008</v>
      </c>
      <c r="N58" s="88">
        <v>12946.91857</v>
      </c>
    </row>
    <row r="59" spans="2:14" x14ac:dyDescent="0.2">
      <c r="B59" s="83">
        <v>4073</v>
      </c>
      <c r="C59" s="65" t="s">
        <v>96</v>
      </c>
      <c r="D59" s="88">
        <v>187.19075000000001</v>
      </c>
      <c r="E59" s="88">
        <v>91.552300000000002</v>
      </c>
      <c r="F59" s="88">
        <v>632.55200000000002</v>
      </c>
      <c r="G59" s="88">
        <v>18.805</v>
      </c>
      <c r="H59" s="88">
        <v>16.2</v>
      </c>
      <c r="I59" s="88">
        <v>252.02204999999998</v>
      </c>
      <c r="J59" s="88">
        <v>2.5960000000000001</v>
      </c>
      <c r="K59" s="88">
        <v>631.65344999999991</v>
      </c>
      <c r="L59" s="88">
        <v>1.3426</v>
      </c>
      <c r="M59" s="89">
        <v>6897.4909200000002</v>
      </c>
      <c r="N59" s="88">
        <v>8731.4050700000007</v>
      </c>
    </row>
    <row r="60" spans="2:14" x14ac:dyDescent="0.2">
      <c r="B60" s="83">
        <v>4074</v>
      </c>
      <c r="C60" s="65" t="s">
        <v>97</v>
      </c>
      <c r="D60" s="88">
        <v>1154.14544</v>
      </c>
      <c r="E60" s="88">
        <v>150.18795</v>
      </c>
      <c r="F60" s="88">
        <v>69.799499999999995</v>
      </c>
      <c r="G60" s="88">
        <v>5.0243500000000001</v>
      </c>
      <c r="H60" s="88">
        <v>25.4</v>
      </c>
      <c r="I60" s="88">
        <v>123.22919999999999</v>
      </c>
      <c r="J60" s="88">
        <v>40.867599999999996</v>
      </c>
      <c r="K60" s="88">
        <v>1297.1588400000001</v>
      </c>
      <c r="L60" s="88">
        <v>1619.91275</v>
      </c>
      <c r="M60" s="89">
        <v>10858.676099999999</v>
      </c>
      <c r="N60" s="88">
        <v>15344.40173</v>
      </c>
    </row>
    <row r="61" spans="2:14" x14ac:dyDescent="0.2">
      <c r="B61" s="83">
        <v>4075</v>
      </c>
      <c r="C61" s="65" t="s">
        <v>272</v>
      </c>
      <c r="D61" s="88">
        <v>325.81359999999995</v>
      </c>
      <c r="E61" s="88">
        <v>1024.42617</v>
      </c>
      <c r="F61" s="88">
        <v>158.47805</v>
      </c>
      <c r="G61" s="88">
        <v>0.28000000000000003</v>
      </c>
      <c r="H61" s="88">
        <v>20.399999999999999</v>
      </c>
      <c r="I61" s="88">
        <v>830.34034999999994</v>
      </c>
      <c r="J61" s="88">
        <v>9.6225000000000005</v>
      </c>
      <c r="K61" s="88">
        <v>2101.7790199999999</v>
      </c>
      <c r="L61" s="88">
        <v>123.05030000000001</v>
      </c>
      <c r="M61" s="89">
        <v>12065.763550000001</v>
      </c>
      <c r="N61" s="88">
        <v>16659.953539999999</v>
      </c>
    </row>
    <row r="62" spans="2:14" x14ac:dyDescent="0.2">
      <c r="B62" s="83">
        <v>4076</v>
      </c>
      <c r="C62" s="65" t="s">
        <v>98</v>
      </c>
      <c r="D62" s="88">
        <v>774.89940000000001</v>
      </c>
      <c r="E62" s="88">
        <v>165.48011</v>
      </c>
      <c r="F62" s="88">
        <v>501.39385999999996</v>
      </c>
      <c r="G62" s="88">
        <v>16.641999999999999</v>
      </c>
      <c r="H62" s="88">
        <v>8.5</v>
      </c>
      <c r="I62" s="88">
        <v>509.67007000000001</v>
      </c>
      <c r="J62" s="88">
        <v>30.47</v>
      </c>
      <c r="K62" s="88">
        <v>966.45954000000006</v>
      </c>
      <c r="L62" s="88">
        <v>96.194800000000001</v>
      </c>
      <c r="M62" s="89">
        <v>7041.9860799999997</v>
      </c>
      <c r="N62" s="88">
        <v>10111.69586</v>
      </c>
    </row>
    <row r="63" spans="2:14" x14ac:dyDescent="0.2">
      <c r="B63" s="83">
        <v>4077</v>
      </c>
      <c r="C63" s="65" t="s">
        <v>99</v>
      </c>
      <c r="D63" s="88">
        <v>144.98157999999998</v>
      </c>
      <c r="E63" s="88">
        <v>63.905999999999999</v>
      </c>
      <c r="F63" s="88">
        <v>131.80365</v>
      </c>
      <c r="G63" s="88">
        <v>0.19400000000000001</v>
      </c>
      <c r="H63" s="88">
        <v>4.2</v>
      </c>
      <c r="I63" s="88">
        <v>296.40584999999999</v>
      </c>
      <c r="J63" s="88">
        <v>7.2545500000000001</v>
      </c>
      <c r="K63" s="88">
        <v>576.50625000000002</v>
      </c>
      <c r="L63" s="88">
        <v>29.593450000000001</v>
      </c>
      <c r="M63" s="89">
        <v>4357.9713499999998</v>
      </c>
      <c r="N63" s="88">
        <v>5612.8166799999999</v>
      </c>
    </row>
    <row r="64" spans="2:14" x14ac:dyDescent="0.2">
      <c r="B64" s="83">
        <v>4078</v>
      </c>
      <c r="C64" s="65" t="s">
        <v>100</v>
      </c>
      <c r="D64" s="88">
        <v>42.362949999999998</v>
      </c>
      <c r="E64" s="88">
        <v>20.310099999999998</v>
      </c>
      <c r="F64" s="88">
        <v>37.338699999999996</v>
      </c>
      <c r="G64" s="88">
        <v>1.7527999999999999</v>
      </c>
      <c r="H64" s="88">
        <v>1.3</v>
      </c>
      <c r="I64" s="88">
        <v>9.0531000000000006</v>
      </c>
      <c r="J64" s="88">
        <v>140.9949</v>
      </c>
      <c r="K64" s="88">
        <v>203.21029999999999</v>
      </c>
      <c r="L64" s="88">
        <v>11.38395</v>
      </c>
      <c r="M64" s="89">
        <v>1662.5264999999999</v>
      </c>
      <c r="N64" s="88">
        <v>2130.2332999999999</v>
      </c>
    </row>
    <row r="65" spans="2:14" x14ac:dyDescent="0.2">
      <c r="B65" s="83">
        <v>4079</v>
      </c>
      <c r="C65" s="65" t="s">
        <v>101</v>
      </c>
      <c r="D65" s="88">
        <v>159.29964999999999</v>
      </c>
      <c r="E65" s="88">
        <v>292.94538</v>
      </c>
      <c r="F65" s="88">
        <v>167.65625</v>
      </c>
      <c r="G65" s="88">
        <v>0.75</v>
      </c>
      <c r="H65" s="88">
        <v>7.2</v>
      </c>
      <c r="I65" s="88">
        <v>75.478020000000001</v>
      </c>
      <c r="J65" s="88">
        <v>34.200000000000003</v>
      </c>
      <c r="K65" s="88">
        <v>404.13517999999999</v>
      </c>
      <c r="L65" s="88">
        <v>1103.3903</v>
      </c>
      <c r="M65" s="89">
        <v>4129.2802000000001</v>
      </c>
      <c r="N65" s="88">
        <v>6374.3349800000005</v>
      </c>
    </row>
    <row r="66" spans="2:14" x14ac:dyDescent="0.2">
      <c r="B66" s="83">
        <v>4080</v>
      </c>
      <c r="C66" s="65" t="s">
        <v>102</v>
      </c>
      <c r="D66" s="88">
        <v>976.71680000000003</v>
      </c>
      <c r="E66" s="88">
        <v>852.01121999999998</v>
      </c>
      <c r="F66" s="88">
        <v>818.80930000000001</v>
      </c>
      <c r="G66" s="88">
        <v>151.01785000000001</v>
      </c>
      <c r="H66" s="88">
        <v>25.9</v>
      </c>
      <c r="I66" s="88">
        <v>3835.66896</v>
      </c>
      <c r="J66" s="88">
        <v>68.139750000000006</v>
      </c>
      <c r="K66" s="88">
        <v>4660.0597600000001</v>
      </c>
      <c r="L66" s="88">
        <v>12330.435039999998</v>
      </c>
      <c r="M66" s="89">
        <v>23425.64734</v>
      </c>
      <c r="N66" s="88">
        <v>47144.406019999995</v>
      </c>
    </row>
    <row r="67" spans="2:14" x14ac:dyDescent="0.2">
      <c r="B67" s="83">
        <v>4081</v>
      </c>
      <c r="C67" s="65" t="s">
        <v>103</v>
      </c>
      <c r="D67" s="88">
        <v>1269.9637600000001</v>
      </c>
      <c r="E67" s="88">
        <v>279.75603999999998</v>
      </c>
      <c r="F67" s="88">
        <v>199.14425</v>
      </c>
      <c r="G67" s="88">
        <v>18.4114</v>
      </c>
      <c r="H67" s="88">
        <v>24.6</v>
      </c>
      <c r="I67" s="88">
        <v>420.39459999999997</v>
      </c>
      <c r="J67" s="88">
        <v>-2.3650000000000002</v>
      </c>
      <c r="K67" s="88">
        <v>1532.1782800000001</v>
      </c>
      <c r="L67" s="88">
        <v>111.9526</v>
      </c>
      <c r="M67" s="89">
        <v>14838.304410000001</v>
      </c>
      <c r="N67" s="88">
        <v>18692.340339999999</v>
      </c>
    </row>
    <row r="68" spans="2:14" x14ac:dyDescent="0.2">
      <c r="B68" s="83">
        <v>4082</v>
      </c>
      <c r="C68" s="65" t="s">
        <v>273</v>
      </c>
      <c r="D68" s="88">
        <v>2047.8896100000002</v>
      </c>
      <c r="E68" s="88">
        <v>6051.5112799999997</v>
      </c>
      <c r="F68" s="88">
        <v>9772.3930700000001</v>
      </c>
      <c r="G68" s="88">
        <v>511.01621999999998</v>
      </c>
      <c r="H68" s="88">
        <v>0</v>
      </c>
      <c r="I68" s="88">
        <v>4604.02934</v>
      </c>
      <c r="J68" s="88">
        <v>479.45096000000001</v>
      </c>
      <c r="K68" s="88">
        <v>4122.5522499999997</v>
      </c>
      <c r="L68" s="88">
        <v>206.39204999999998</v>
      </c>
      <c r="M68" s="89">
        <v>48279.020250000001</v>
      </c>
      <c r="N68" s="88">
        <v>76074.25503</v>
      </c>
    </row>
    <row r="69" spans="2:14" x14ac:dyDescent="0.2">
      <c r="B69" s="83">
        <v>4083</v>
      </c>
      <c r="C69" s="65" t="s">
        <v>104</v>
      </c>
      <c r="D69" s="88">
        <v>416.58732000000003</v>
      </c>
      <c r="E69" s="88">
        <v>452.87266999999997</v>
      </c>
      <c r="F69" s="88">
        <v>468.85809999999998</v>
      </c>
      <c r="G69" s="88">
        <v>41.249000000000002</v>
      </c>
      <c r="H69" s="88">
        <v>0</v>
      </c>
      <c r="I69" s="88">
        <v>521.33924999999999</v>
      </c>
      <c r="J69" s="88">
        <v>53.502249999999997</v>
      </c>
      <c r="K69" s="88">
        <v>1583.51594</v>
      </c>
      <c r="L69" s="88">
        <v>2883.6170699999998</v>
      </c>
      <c r="M69" s="89">
        <v>12311.23084</v>
      </c>
      <c r="N69" s="88">
        <v>18732.772439999997</v>
      </c>
    </row>
    <row r="70" spans="2:14" ht="20.100000000000001" customHeight="1" x14ac:dyDescent="0.2">
      <c r="B70" s="84">
        <v>4129</v>
      </c>
      <c r="C70" s="85" t="s">
        <v>105</v>
      </c>
      <c r="D70" s="86">
        <v>9765.226270000001</v>
      </c>
      <c r="E70" s="86">
        <v>10992.133330000001</v>
      </c>
      <c r="F70" s="86">
        <v>17780.828729999997</v>
      </c>
      <c r="G70" s="86">
        <v>1901.9446500000001</v>
      </c>
      <c r="H70" s="86">
        <v>181.07505</v>
      </c>
      <c r="I70" s="86">
        <v>10923.568000000001</v>
      </c>
      <c r="J70" s="86">
        <v>1386.9384600000003</v>
      </c>
      <c r="K70" s="86">
        <v>22634.835450000002</v>
      </c>
      <c r="L70" s="86">
        <v>11896.803469999999</v>
      </c>
      <c r="M70" s="87">
        <v>172597.72505999994</v>
      </c>
      <c r="N70" s="86">
        <v>260061.07846999995</v>
      </c>
    </row>
    <row r="71" spans="2:14" x14ac:dyDescent="0.2">
      <c r="B71" s="83">
        <v>4091</v>
      </c>
      <c r="C71" s="65" t="s">
        <v>106</v>
      </c>
      <c r="D71" s="88">
        <v>204.44095999999999</v>
      </c>
      <c r="E71" s="88">
        <v>52.3277</v>
      </c>
      <c r="F71" s="88">
        <v>59.276300000000006</v>
      </c>
      <c r="G71" s="88">
        <v>322.25299000000001</v>
      </c>
      <c r="H71" s="88">
        <v>0</v>
      </c>
      <c r="I71" s="88">
        <v>192.26609999999999</v>
      </c>
      <c r="J71" s="88">
        <v>3.6767500000000002</v>
      </c>
      <c r="K71" s="88">
        <v>692.31533999999999</v>
      </c>
      <c r="L71" s="88">
        <v>534.57567000000006</v>
      </c>
      <c r="M71" s="89">
        <v>4819.2574999999997</v>
      </c>
      <c r="N71" s="88">
        <v>6880.3893100000005</v>
      </c>
    </row>
    <row r="72" spans="2:14" x14ac:dyDescent="0.2">
      <c r="B72" s="83">
        <v>4092</v>
      </c>
      <c r="C72" s="65" t="s">
        <v>107</v>
      </c>
      <c r="D72" s="88">
        <v>893.30680000000007</v>
      </c>
      <c r="E72" s="88">
        <v>483.87908000000004</v>
      </c>
      <c r="F72" s="88">
        <v>1016.1154</v>
      </c>
      <c r="G72" s="88">
        <v>39.337600000000002</v>
      </c>
      <c r="H72" s="88">
        <v>0</v>
      </c>
      <c r="I72" s="88">
        <v>1000.6119199999999</v>
      </c>
      <c r="J72" s="88">
        <v>39.354050000000001</v>
      </c>
      <c r="K72" s="88">
        <v>2342.03575</v>
      </c>
      <c r="L72" s="88">
        <v>160.60040000000001</v>
      </c>
      <c r="M72" s="89">
        <v>14447.745199999999</v>
      </c>
      <c r="N72" s="88">
        <v>20422.986199999999</v>
      </c>
    </row>
    <row r="73" spans="2:14" x14ac:dyDescent="0.2">
      <c r="B73" s="83">
        <v>4093</v>
      </c>
      <c r="C73" s="65" t="s">
        <v>108</v>
      </c>
      <c r="D73" s="88">
        <v>40.566600000000001</v>
      </c>
      <c r="E73" s="88">
        <v>49.580750000000002</v>
      </c>
      <c r="F73" s="88">
        <v>27.309000000000001</v>
      </c>
      <c r="G73" s="88">
        <v>21.846450000000001</v>
      </c>
      <c r="H73" s="88">
        <v>0</v>
      </c>
      <c r="I73" s="88">
        <v>52.170449999999995</v>
      </c>
      <c r="J73" s="88">
        <v>1.1632</v>
      </c>
      <c r="K73" s="88">
        <v>426.05435</v>
      </c>
      <c r="L73" s="88">
        <v>29.53265</v>
      </c>
      <c r="M73" s="89">
        <v>2422.35</v>
      </c>
      <c r="N73" s="88">
        <v>3070.5734500000003</v>
      </c>
    </row>
    <row r="74" spans="2:14" x14ac:dyDescent="0.2">
      <c r="B74" s="83">
        <v>4124</v>
      </c>
      <c r="C74" s="65" t="s">
        <v>254</v>
      </c>
      <c r="D74" s="88">
        <v>567.34059999999999</v>
      </c>
      <c r="E74" s="88">
        <v>109.05210000000001</v>
      </c>
      <c r="F74" s="88">
        <v>14.477600000000001</v>
      </c>
      <c r="G74" s="88">
        <v>15.741250000000001</v>
      </c>
      <c r="H74" s="88">
        <v>5.9</v>
      </c>
      <c r="I74" s="88">
        <v>81.6464</v>
      </c>
      <c r="J74" s="88">
        <v>35.054850000000002</v>
      </c>
      <c r="K74" s="88">
        <v>439.13229999999999</v>
      </c>
      <c r="L74" s="88">
        <v>102.2782</v>
      </c>
      <c r="M74" s="89">
        <v>4947.0082000000002</v>
      </c>
      <c r="N74" s="88">
        <v>6317.6315000000004</v>
      </c>
    </row>
    <row r="75" spans="2:14" x14ac:dyDescent="0.2">
      <c r="B75" s="83">
        <v>4094</v>
      </c>
      <c r="C75" s="65" t="s">
        <v>109</v>
      </c>
      <c r="D75" s="88">
        <v>168.20004999999998</v>
      </c>
      <c r="E75" s="88">
        <v>49.173639999999999</v>
      </c>
      <c r="F75" s="88">
        <v>221.75479999999999</v>
      </c>
      <c r="G75" s="88">
        <v>0</v>
      </c>
      <c r="H75" s="88">
        <v>3.1949999999999998</v>
      </c>
      <c r="I75" s="88">
        <v>121.9032</v>
      </c>
      <c r="J75" s="88">
        <v>8.8537499999999998</v>
      </c>
      <c r="K75" s="88">
        <v>405.68245000000002</v>
      </c>
      <c r="L75" s="88">
        <v>588.5883</v>
      </c>
      <c r="M75" s="89">
        <v>2374.1137000000003</v>
      </c>
      <c r="N75" s="88">
        <v>3941.4648900000002</v>
      </c>
    </row>
    <row r="76" spans="2:14" x14ac:dyDescent="0.2">
      <c r="B76" s="83">
        <v>4095</v>
      </c>
      <c r="C76" s="65" t="s">
        <v>6</v>
      </c>
      <c r="D76" s="88">
        <v>2033.9504999999999</v>
      </c>
      <c r="E76" s="88">
        <v>7064.9304000000002</v>
      </c>
      <c r="F76" s="88">
        <v>4456.0397000000003</v>
      </c>
      <c r="G76" s="88">
        <v>723.57355000000007</v>
      </c>
      <c r="H76" s="88">
        <v>70.474999999999994</v>
      </c>
      <c r="I76" s="88">
        <v>3828.9175</v>
      </c>
      <c r="J76" s="88">
        <v>688.68422999999996</v>
      </c>
      <c r="K76" s="88">
        <v>3924.9227500000002</v>
      </c>
      <c r="L76" s="88">
        <v>298.07074999999998</v>
      </c>
      <c r="M76" s="89">
        <v>49060.350399999996</v>
      </c>
      <c r="N76" s="88">
        <v>72149.914780000006</v>
      </c>
    </row>
    <row r="77" spans="2:14" x14ac:dyDescent="0.2">
      <c r="B77" s="83">
        <v>4096</v>
      </c>
      <c r="C77" s="65" t="s">
        <v>110</v>
      </c>
      <c r="D77" s="88">
        <v>71.971550000000008</v>
      </c>
      <c r="E77" s="88">
        <v>35.834969999999998</v>
      </c>
      <c r="F77" s="88">
        <v>36.953249999999997</v>
      </c>
      <c r="G77" s="88">
        <v>36.202500000000001</v>
      </c>
      <c r="H77" s="88">
        <v>1.8</v>
      </c>
      <c r="I77" s="88">
        <v>74.56089999999999</v>
      </c>
      <c r="J77" s="88">
        <v>0</v>
      </c>
      <c r="K77" s="88">
        <v>383.53315000000003</v>
      </c>
      <c r="L77" s="88">
        <v>14.930399999999999</v>
      </c>
      <c r="M77" s="89">
        <v>1998.37555</v>
      </c>
      <c r="N77" s="88">
        <v>2654.1622699999998</v>
      </c>
    </row>
    <row r="78" spans="2:14" x14ac:dyDescent="0.2">
      <c r="B78" s="83">
        <v>4097</v>
      </c>
      <c r="C78" s="65" t="s">
        <v>111</v>
      </c>
      <c r="D78" s="88">
        <v>22.754300000000001</v>
      </c>
      <c r="E78" s="88">
        <v>15.80735</v>
      </c>
      <c r="F78" s="88">
        <v>26.307599999999997</v>
      </c>
      <c r="G78" s="88">
        <v>-0.03</v>
      </c>
      <c r="H78" s="88">
        <v>1.2569999999999999</v>
      </c>
      <c r="I78" s="88">
        <v>20.310200000000002</v>
      </c>
      <c r="J78" s="88">
        <v>0</v>
      </c>
      <c r="K78" s="88">
        <v>145.94854999999998</v>
      </c>
      <c r="L78" s="88">
        <v>19.290099999999999</v>
      </c>
      <c r="M78" s="89">
        <v>1185.4848</v>
      </c>
      <c r="N78" s="88">
        <v>1437.1299000000001</v>
      </c>
    </row>
    <row r="79" spans="2:14" x14ac:dyDescent="0.2">
      <c r="B79" s="83">
        <v>4099</v>
      </c>
      <c r="C79" s="65" t="s">
        <v>112</v>
      </c>
      <c r="D79" s="88">
        <v>53.104199999999999</v>
      </c>
      <c r="E79" s="88">
        <v>22.914000000000001</v>
      </c>
      <c r="F79" s="88">
        <v>26.813299999999998</v>
      </c>
      <c r="G79" s="88">
        <v>0</v>
      </c>
      <c r="H79" s="88">
        <v>2.7</v>
      </c>
      <c r="I79" s="88">
        <v>0.63749999999999996</v>
      </c>
      <c r="J79" s="88">
        <v>0</v>
      </c>
      <c r="K79" s="88">
        <v>182.97254999999998</v>
      </c>
      <c r="L79" s="88">
        <v>13.05715</v>
      </c>
      <c r="M79" s="89">
        <v>1604.5230200000001</v>
      </c>
      <c r="N79" s="88">
        <v>1906.72172</v>
      </c>
    </row>
    <row r="80" spans="2:14" x14ac:dyDescent="0.2">
      <c r="B80" s="83">
        <v>4100</v>
      </c>
      <c r="C80" s="65" t="s">
        <v>274</v>
      </c>
      <c r="D80" s="88">
        <v>340.29349999999999</v>
      </c>
      <c r="E80" s="88">
        <v>877.37629000000004</v>
      </c>
      <c r="F80" s="88">
        <v>164.13225</v>
      </c>
      <c r="G80" s="88">
        <v>36.093199999999996</v>
      </c>
      <c r="H80" s="88">
        <v>2.5</v>
      </c>
      <c r="I80" s="88">
        <v>473.78209999999996</v>
      </c>
      <c r="J80" s="88">
        <v>49.646500000000003</v>
      </c>
      <c r="K80" s="88">
        <v>1190.9067500000001</v>
      </c>
      <c r="L80" s="88">
        <v>62.00385</v>
      </c>
      <c r="M80" s="89">
        <v>10226.730039999999</v>
      </c>
      <c r="N80" s="88">
        <v>13423.464479999999</v>
      </c>
    </row>
    <row r="81" spans="2:14" x14ac:dyDescent="0.2">
      <c r="B81" s="83">
        <v>4104</v>
      </c>
      <c r="C81" s="65" t="s">
        <v>113</v>
      </c>
      <c r="D81" s="88">
        <v>849.89431999999999</v>
      </c>
      <c r="E81" s="88">
        <v>198.16503</v>
      </c>
      <c r="F81" s="88">
        <v>881.97980000000007</v>
      </c>
      <c r="G81" s="88">
        <v>15.664999999999999</v>
      </c>
      <c r="H81" s="88">
        <v>13.2</v>
      </c>
      <c r="I81" s="88">
        <v>251.73609999999999</v>
      </c>
      <c r="J81" s="88">
        <v>102.1794</v>
      </c>
      <c r="K81" s="88">
        <v>1196.3171199999999</v>
      </c>
      <c r="L81" s="88">
        <v>244.38675000000001</v>
      </c>
      <c r="M81" s="89">
        <v>8135.5483400000012</v>
      </c>
      <c r="N81" s="88">
        <v>11889.07186</v>
      </c>
    </row>
    <row r="82" spans="2:14" x14ac:dyDescent="0.2">
      <c r="B82" s="83">
        <v>4105</v>
      </c>
      <c r="C82" s="65" t="s">
        <v>114</v>
      </c>
      <c r="D82" s="88">
        <v>18.542150000000003</v>
      </c>
      <c r="E82" s="88">
        <v>31.476800000000001</v>
      </c>
      <c r="F82" s="88">
        <v>17.72</v>
      </c>
      <c r="G82" s="88">
        <v>0.50600000000000001</v>
      </c>
      <c r="H82" s="88">
        <v>3.3679999999999999</v>
      </c>
      <c r="I82" s="88">
        <v>18.919</v>
      </c>
      <c r="J82" s="88">
        <v>0</v>
      </c>
      <c r="K82" s="88">
        <v>231.53048000000001</v>
      </c>
      <c r="L82" s="88">
        <v>87.800200000000004</v>
      </c>
      <c r="M82" s="89">
        <v>1638.2275</v>
      </c>
      <c r="N82" s="88">
        <v>2048.09013</v>
      </c>
    </row>
    <row r="83" spans="2:14" x14ac:dyDescent="0.2">
      <c r="B83" s="83">
        <v>4106</v>
      </c>
      <c r="C83" s="65" t="s">
        <v>115</v>
      </c>
      <c r="D83" s="88">
        <v>125.68060000000001</v>
      </c>
      <c r="E83" s="88">
        <v>40.430759999999999</v>
      </c>
      <c r="F83" s="88">
        <v>17.754999999999999</v>
      </c>
      <c r="G83" s="88">
        <v>0</v>
      </c>
      <c r="H83" s="88">
        <v>1.625</v>
      </c>
      <c r="I83" s="88">
        <v>0.81499999999999995</v>
      </c>
      <c r="J83" s="88">
        <v>0.96020000000000005</v>
      </c>
      <c r="K83" s="88">
        <v>137.83320000000001</v>
      </c>
      <c r="L83" s="88">
        <v>54.360999999999997</v>
      </c>
      <c r="M83" s="89">
        <v>1254.2488500000002</v>
      </c>
      <c r="N83" s="88">
        <v>1633.7096100000001</v>
      </c>
    </row>
    <row r="84" spans="2:14" x14ac:dyDescent="0.2">
      <c r="B84" s="83">
        <v>4107</v>
      </c>
      <c r="C84" s="65" t="s">
        <v>116</v>
      </c>
      <c r="D84" s="88">
        <v>167.40170000000001</v>
      </c>
      <c r="E84" s="88">
        <v>66.669350000000009</v>
      </c>
      <c r="F84" s="88">
        <v>85.599500000000006</v>
      </c>
      <c r="G84" s="88">
        <v>0</v>
      </c>
      <c r="H84" s="88">
        <v>0</v>
      </c>
      <c r="I84" s="88">
        <v>181.74220000000003</v>
      </c>
      <c r="J84" s="88">
        <v>0.04</v>
      </c>
      <c r="K84" s="88">
        <v>539.00929000000008</v>
      </c>
      <c r="L84" s="88">
        <v>0.6139</v>
      </c>
      <c r="M84" s="89">
        <v>3179.4052099999999</v>
      </c>
      <c r="N84" s="88">
        <v>4220.4811500000005</v>
      </c>
    </row>
    <row r="85" spans="2:14" x14ac:dyDescent="0.2">
      <c r="B85" s="83">
        <v>4110</v>
      </c>
      <c r="C85" s="65" t="s">
        <v>117</v>
      </c>
      <c r="D85" s="88">
        <v>386.14075000000003</v>
      </c>
      <c r="E85" s="88">
        <v>90.921669999999992</v>
      </c>
      <c r="F85" s="88">
        <v>204.9991</v>
      </c>
      <c r="G85" s="88">
        <v>0.32250000000000001</v>
      </c>
      <c r="H85" s="88">
        <v>4.4000000000000004</v>
      </c>
      <c r="I85" s="88">
        <v>84.959450000000004</v>
      </c>
      <c r="J85" s="88">
        <v>62.697699999999998</v>
      </c>
      <c r="K85" s="88">
        <v>564.03480000000002</v>
      </c>
      <c r="L85" s="88">
        <v>41.284750000000003</v>
      </c>
      <c r="M85" s="89">
        <v>3174.2488499999999</v>
      </c>
      <c r="N85" s="88">
        <v>4614.0095700000002</v>
      </c>
    </row>
    <row r="86" spans="2:14" x14ac:dyDescent="0.2">
      <c r="B86" s="83">
        <v>4111</v>
      </c>
      <c r="C86" s="65" t="s">
        <v>118</v>
      </c>
      <c r="D86" s="88">
        <v>121.64258</v>
      </c>
      <c r="E86" s="88">
        <v>81.764750000000006</v>
      </c>
      <c r="F86" s="88">
        <v>61.212760000000003</v>
      </c>
      <c r="G86" s="88">
        <v>10.98395</v>
      </c>
      <c r="H86" s="88">
        <v>5</v>
      </c>
      <c r="I86" s="88">
        <v>255.73184000000001</v>
      </c>
      <c r="J86" s="88">
        <v>42.056690000000003</v>
      </c>
      <c r="K86" s="88">
        <v>587.11547999999993</v>
      </c>
      <c r="L86" s="88">
        <v>28.395199999999999</v>
      </c>
      <c r="M86" s="89">
        <v>3971.4566799999998</v>
      </c>
      <c r="N86" s="88">
        <v>5165.3599299999996</v>
      </c>
    </row>
    <row r="87" spans="2:14" x14ac:dyDescent="0.2">
      <c r="B87" s="83">
        <v>4112</v>
      </c>
      <c r="C87" s="65" t="s">
        <v>119</v>
      </c>
      <c r="D87" s="88">
        <v>151.12678</v>
      </c>
      <c r="E87" s="88">
        <v>45.612220000000001</v>
      </c>
      <c r="F87" s="88">
        <v>55.760400000000004</v>
      </c>
      <c r="G87" s="88">
        <v>0.26300000000000001</v>
      </c>
      <c r="H87" s="88">
        <v>1</v>
      </c>
      <c r="I87" s="88">
        <v>162.47450000000001</v>
      </c>
      <c r="J87" s="88">
        <v>0</v>
      </c>
      <c r="K87" s="88">
        <v>371.27517999999998</v>
      </c>
      <c r="L87" s="88">
        <v>26.378700000000002</v>
      </c>
      <c r="M87" s="89">
        <v>2438.4564100000002</v>
      </c>
      <c r="N87" s="88">
        <v>3252.3471900000004</v>
      </c>
    </row>
    <row r="88" spans="2:14" x14ac:dyDescent="0.2">
      <c r="B88" s="83">
        <v>4113</v>
      </c>
      <c r="C88" s="65" t="s">
        <v>120</v>
      </c>
      <c r="D88" s="88">
        <v>46.8902</v>
      </c>
      <c r="E88" s="88">
        <v>84.104740000000007</v>
      </c>
      <c r="F88" s="88">
        <v>64.170199999999994</v>
      </c>
      <c r="G88" s="88">
        <v>7.6559999999999997</v>
      </c>
      <c r="H88" s="88">
        <v>1.9</v>
      </c>
      <c r="I88" s="88">
        <v>66.867500000000007</v>
      </c>
      <c r="J88" s="88">
        <v>0</v>
      </c>
      <c r="K88" s="88">
        <v>251.60079999999999</v>
      </c>
      <c r="L88" s="88">
        <v>27.0504</v>
      </c>
      <c r="M88" s="89">
        <v>2705.6827000000003</v>
      </c>
      <c r="N88" s="88">
        <v>3255.92254</v>
      </c>
    </row>
    <row r="89" spans="2:14" x14ac:dyDescent="0.2">
      <c r="B89" s="83">
        <v>4125</v>
      </c>
      <c r="C89" s="65" t="s">
        <v>277</v>
      </c>
      <c r="D89" s="88">
        <v>443.58688000000001</v>
      </c>
      <c r="E89" s="88">
        <v>292.32991999999996</v>
      </c>
      <c r="F89" s="88">
        <v>1454.3756599999999</v>
      </c>
      <c r="G89" s="88">
        <v>24.133200000000002</v>
      </c>
      <c r="H89" s="88">
        <v>10.5707</v>
      </c>
      <c r="I89" s="88">
        <v>499.36282</v>
      </c>
      <c r="J89" s="88">
        <v>67.571550000000002</v>
      </c>
      <c r="K89" s="88">
        <v>1301.05692</v>
      </c>
      <c r="L89" s="88">
        <v>334.48181</v>
      </c>
      <c r="M89" s="89">
        <v>7344.1028099999994</v>
      </c>
      <c r="N89" s="88">
        <v>11771.572269999999</v>
      </c>
    </row>
    <row r="90" spans="2:14" x14ac:dyDescent="0.2">
      <c r="B90" s="83">
        <v>4114</v>
      </c>
      <c r="C90" s="65" t="s">
        <v>121</v>
      </c>
      <c r="D90" s="88">
        <v>174.2739</v>
      </c>
      <c r="E90" s="88">
        <v>157.89581000000001</v>
      </c>
      <c r="F90" s="88">
        <v>70.598849999999999</v>
      </c>
      <c r="G90" s="88">
        <v>275.34485999999998</v>
      </c>
      <c r="H90" s="88">
        <v>0</v>
      </c>
      <c r="I90" s="88">
        <v>112.88975000000001</v>
      </c>
      <c r="J90" s="88">
        <v>6.8216000000000001</v>
      </c>
      <c r="K90" s="88">
        <v>891.16120000000001</v>
      </c>
      <c r="L90" s="88">
        <v>50.757800000000003</v>
      </c>
      <c r="M90" s="89">
        <v>4140.47415</v>
      </c>
      <c r="N90" s="88">
        <v>5880.21792</v>
      </c>
    </row>
    <row r="91" spans="2:14" x14ac:dyDescent="0.2">
      <c r="B91" s="83">
        <v>4117</v>
      </c>
      <c r="C91" s="65" t="s">
        <v>275</v>
      </c>
      <c r="D91" s="88">
        <v>62.604399999999998</v>
      </c>
      <c r="E91" s="88">
        <v>46.235430000000001</v>
      </c>
      <c r="F91" s="88">
        <v>1.2</v>
      </c>
      <c r="G91" s="88">
        <v>10.75525</v>
      </c>
      <c r="H91" s="88">
        <v>0</v>
      </c>
      <c r="I91" s="88">
        <v>84.688190000000006</v>
      </c>
      <c r="J91" s="88">
        <v>20.363199999999999</v>
      </c>
      <c r="K91" s="88">
        <v>382.03899999999999</v>
      </c>
      <c r="L91" s="88">
        <v>554.01119999999992</v>
      </c>
      <c r="M91" s="89">
        <v>2396.0560800000003</v>
      </c>
      <c r="N91" s="88">
        <v>3557.9527499999999</v>
      </c>
    </row>
    <row r="92" spans="2:14" x14ac:dyDescent="0.2">
      <c r="B92" s="83">
        <v>4120</v>
      </c>
      <c r="C92" s="65" t="s">
        <v>276</v>
      </c>
      <c r="D92" s="88">
        <v>426.25857999999999</v>
      </c>
      <c r="E92" s="88">
        <v>60.369589999999995</v>
      </c>
      <c r="F92" s="88">
        <v>1151.48748</v>
      </c>
      <c r="G92" s="88">
        <v>0</v>
      </c>
      <c r="H92" s="88">
        <v>1.663</v>
      </c>
      <c r="I92" s="88">
        <v>309.22245000000004</v>
      </c>
      <c r="J92" s="88">
        <v>2.4186000000000001</v>
      </c>
      <c r="K92" s="88">
        <v>591.24613999999997</v>
      </c>
      <c r="L92" s="88">
        <v>321.79554999999999</v>
      </c>
      <c r="M92" s="89">
        <v>4547.4488499999998</v>
      </c>
      <c r="N92" s="88">
        <v>7411.9102399999992</v>
      </c>
    </row>
    <row r="93" spans="2:14" x14ac:dyDescent="0.2">
      <c r="B93" s="83">
        <v>4121</v>
      </c>
      <c r="C93" s="65" t="s">
        <v>122</v>
      </c>
      <c r="D93" s="88">
        <v>408.53030000000001</v>
      </c>
      <c r="E93" s="88">
        <v>240.97823</v>
      </c>
      <c r="F93" s="88">
        <v>47.985099999999996</v>
      </c>
      <c r="G93" s="88">
        <v>40.146449999999994</v>
      </c>
      <c r="H93" s="88">
        <v>10.7</v>
      </c>
      <c r="I93" s="88">
        <v>203.82050000000001</v>
      </c>
      <c r="J93" s="88">
        <v>38.127849999999995</v>
      </c>
      <c r="K93" s="88">
        <v>1011.8804</v>
      </c>
      <c r="L93" s="88">
        <v>2289.3352399999999</v>
      </c>
      <c r="M93" s="89">
        <v>6170.3633200000004</v>
      </c>
      <c r="N93" s="88">
        <v>10461.867390000001</v>
      </c>
    </row>
    <row r="94" spans="2:14" x14ac:dyDescent="0.2">
      <c r="B94" s="83">
        <v>4122</v>
      </c>
      <c r="C94" s="65" t="s">
        <v>123</v>
      </c>
      <c r="D94" s="88">
        <v>126.00855</v>
      </c>
      <c r="E94" s="88">
        <v>112.81219</v>
      </c>
      <c r="F94" s="88">
        <v>71.304630000000003</v>
      </c>
      <c r="G94" s="88">
        <v>51.847349999999999</v>
      </c>
      <c r="H94" s="88">
        <v>4.9124999999999996</v>
      </c>
      <c r="I94" s="88">
        <v>161.54339999999999</v>
      </c>
      <c r="J94" s="88">
        <v>6.8705500000000006</v>
      </c>
      <c r="K94" s="88">
        <v>937.51760000000002</v>
      </c>
      <c r="L94" s="88">
        <v>62.199599999999997</v>
      </c>
      <c r="M94" s="89">
        <v>4876.7959000000001</v>
      </c>
      <c r="N94" s="88">
        <v>6411.8122700000004</v>
      </c>
    </row>
    <row r="95" spans="2:14" x14ac:dyDescent="0.2">
      <c r="B95" s="83">
        <v>4123</v>
      </c>
      <c r="C95" s="65" t="s">
        <v>124</v>
      </c>
      <c r="D95" s="88">
        <v>1860.71552</v>
      </c>
      <c r="E95" s="88">
        <v>681.49056000000007</v>
      </c>
      <c r="F95" s="88">
        <v>7545.5010499999999</v>
      </c>
      <c r="G95" s="88">
        <v>269.30354999999997</v>
      </c>
      <c r="H95" s="88">
        <v>34.908850000000001</v>
      </c>
      <c r="I95" s="88">
        <v>2681.9890300000002</v>
      </c>
      <c r="J95" s="88">
        <v>210.39779000000001</v>
      </c>
      <c r="K95" s="88">
        <v>3507.7138999999997</v>
      </c>
      <c r="L95" s="88">
        <v>5951.0239000000001</v>
      </c>
      <c r="M95" s="89">
        <v>23539.271000000001</v>
      </c>
      <c r="N95" s="88">
        <v>46282.315149999995</v>
      </c>
    </row>
    <row r="96" spans="2:14" ht="20.100000000000001" customHeight="1" x14ac:dyDescent="0.2">
      <c r="B96" s="84">
        <v>4159</v>
      </c>
      <c r="C96" s="85" t="s">
        <v>125</v>
      </c>
      <c r="D96" s="86">
        <v>6523.3011800000004</v>
      </c>
      <c r="E96" s="86">
        <v>6903.7723100000003</v>
      </c>
      <c r="F96" s="86">
        <v>9474.6068600000017</v>
      </c>
      <c r="G96" s="86">
        <v>1434.8822500000003</v>
      </c>
      <c r="H96" s="86">
        <v>512.08254999999997</v>
      </c>
      <c r="I96" s="86">
        <v>15810.901069999998</v>
      </c>
      <c r="J96" s="86">
        <v>856.44190999999989</v>
      </c>
      <c r="K96" s="86">
        <v>19869.516339999998</v>
      </c>
      <c r="L96" s="86">
        <v>11265.35087</v>
      </c>
      <c r="M96" s="87">
        <v>119573.28492000002</v>
      </c>
      <c r="N96" s="86">
        <v>192224.14026000001</v>
      </c>
    </row>
    <row r="97" spans="2:14" x14ac:dyDescent="0.2">
      <c r="B97" s="83">
        <v>4131</v>
      </c>
      <c r="C97" s="65" t="s">
        <v>126</v>
      </c>
      <c r="D97" s="88">
        <v>573.46422999999993</v>
      </c>
      <c r="E97" s="88">
        <v>193.5308</v>
      </c>
      <c r="F97" s="88">
        <v>183.99299999999999</v>
      </c>
      <c r="G97" s="88">
        <v>162.33960000000002</v>
      </c>
      <c r="H97" s="88">
        <v>372.98250000000002</v>
      </c>
      <c r="I97" s="88">
        <v>503.40940000000001</v>
      </c>
      <c r="J97" s="88">
        <v>231.41395</v>
      </c>
      <c r="K97" s="88">
        <v>1820.5199</v>
      </c>
      <c r="L97" s="88">
        <v>2478.3130499999997</v>
      </c>
      <c r="M97" s="89">
        <v>9660.7188999999998</v>
      </c>
      <c r="N97" s="88">
        <v>16180.68533</v>
      </c>
    </row>
    <row r="98" spans="2:14" x14ac:dyDescent="0.2">
      <c r="B98" s="83">
        <v>4132</v>
      </c>
      <c r="C98" s="65" t="s">
        <v>127</v>
      </c>
      <c r="D98" s="88">
        <v>159.39770000000001</v>
      </c>
      <c r="E98" s="88">
        <v>73.724299999999999</v>
      </c>
      <c r="F98" s="88">
        <v>35.572900000000004</v>
      </c>
      <c r="G98" s="88">
        <v>12.331</v>
      </c>
      <c r="H98" s="88">
        <v>0</v>
      </c>
      <c r="I98" s="88">
        <v>135.07854999999998</v>
      </c>
      <c r="J98" s="88">
        <v>23.369</v>
      </c>
      <c r="K98" s="88">
        <v>818.67719999999997</v>
      </c>
      <c r="L98" s="88">
        <v>181.92860000000002</v>
      </c>
      <c r="M98" s="89">
        <v>3769.1874500000004</v>
      </c>
      <c r="N98" s="88">
        <v>5209.2667000000001</v>
      </c>
    </row>
    <row r="99" spans="2:14" x14ac:dyDescent="0.2">
      <c r="B99" s="83">
        <v>4133</v>
      </c>
      <c r="C99" s="65" t="s">
        <v>278</v>
      </c>
      <c r="D99" s="88">
        <v>120.88717999999999</v>
      </c>
      <c r="E99" s="88">
        <v>70.679550000000006</v>
      </c>
      <c r="F99" s="88">
        <v>45.99</v>
      </c>
      <c r="G99" s="88">
        <v>1.4611500000000002</v>
      </c>
      <c r="H99" s="88">
        <v>2.9</v>
      </c>
      <c r="I99" s="88">
        <v>1070.11195</v>
      </c>
      <c r="J99" s="88">
        <v>0.7</v>
      </c>
      <c r="K99" s="88">
        <v>456.35577000000001</v>
      </c>
      <c r="L99" s="88">
        <v>25.315150000000003</v>
      </c>
      <c r="M99" s="89">
        <v>2982.7668100000001</v>
      </c>
      <c r="N99" s="88">
        <v>4777.1675599999999</v>
      </c>
    </row>
    <row r="100" spans="2:14" x14ac:dyDescent="0.2">
      <c r="B100" s="83">
        <v>4134</v>
      </c>
      <c r="C100" s="65" t="s">
        <v>128</v>
      </c>
      <c r="D100" s="88">
        <v>250.44173000000001</v>
      </c>
      <c r="E100" s="88">
        <v>149.86423000000002</v>
      </c>
      <c r="F100" s="88">
        <v>112.61</v>
      </c>
      <c r="G100" s="88">
        <v>0.128</v>
      </c>
      <c r="H100" s="88">
        <v>6.6</v>
      </c>
      <c r="I100" s="88">
        <v>319.08924999999999</v>
      </c>
      <c r="J100" s="88">
        <v>0.1348</v>
      </c>
      <c r="K100" s="88">
        <v>767.81230000000005</v>
      </c>
      <c r="L100" s="88">
        <v>2679.7887000000001</v>
      </c>
      <c r="M100" s="89">
        <v>3478.3143500000001</v>
      </c>
      <c r="N100" s="88">
        <v>7764.7833599999994</v>
      </c>
    </row>
    <row r="101" spans="2:14" x14ac:dyDescent="0.2">
      <c r="B101" s="83">
        <v>4135</v>
      </c>
      <c r="C101" s="65" t="s">
        <v>129</v>
      </c>
      <c r="D101" s="88">
        <v>154.61401999999998</v>
      </c>
      <c r="E101" s="88">
        <v>338.80167</v>
      </c>
      <c r="F101" s="88">
        <v>551.56074999999998</v>
      </c>
      <c r="G101" s="88">
        <v>5.3278999999999996</v>
      </c>
      <c r="H101" s="88">
        <v>6.2</v>
      </c>
      <c r="I101" s="88">
        <v>514.18959999999993</v>
      </c>
      <c r="J101" s="88">
        <v>77.092600000000004</v>
      </c>
      <c r="K101" s="88">
        <v>1067.68569</v>
      </c>
      <c r="L101" s="88">
        <v>71.641949999999994</v>
      </c>
      <c r="M101" s="89">
        <v>6337.7050600000002</v>
      </c>
      <c r="N101" s="88">
        <v>9124.8192400000007</v>
      </c>
    </row>
    <row r="102" spans="2:14" x14ac:dyDescent="0.2">
      <c r="B102" s="83">
        <v>4136</v>
      </c>
      <c r="C102" s="65" t="s">
        <v>130</v>
      </c>
      <c r="D102" s="88">
        <v>146.04195000000001</v>
      </c>
      <c r="E102" s="88">
        <v>106.774</v>
      </c>
      <c r="F102" s="88">
        <v>194.90125</v>
      </c>
      <c r="G102" s="88">
        <v>2.9763999999999999</v>
      </c>
      <c r="H102" s="88">
        <v>39.828000000000003</v>
      </c>
      <c r="I102" s="88">
        <v>265.90145000000001</v>
      </c>
      <c r="J102" s="88">
        <v>67.708649999999992</v>
      </c>
      <c r="K102" s="88">
        <v>568.11575000000005</v>
      </c>
      <c r="L102" s="88">
        <v>113.99505000000001</v>
      </c>
      <c r="M102" s="89">
        <v>4397.4755999999998</v>
      </c>
      <c r="N102" s="88">
        <v>5903.7181</v>
      </c>
    </row>
    <row r="103" spans="2:14" x14ac:dyDescent="0.2">
      <c r="B103" s="83">
        <v>4137</v>
      </c>
      <c r="C103" s="65" t="s">
        <v>279</v>
      </c>
      <c r="D103" s="88">
        <v>71.53425</v>
      </c>
      <c r="E103" s="88">
        <v>24.013650000000002</v>
      </c>
      <c r="F103" s="88">
        <v>70.530799999999999</v>
      </c>
      <c r="G103" s="88">
        <v>0</v>
      </c>
      <c r="H103" s="88">
        <v>1.0486</v>
      </c>
      <c r="I103" s="88">
        <v>156.65864999999999</v>
      </c>
      <c r="J103" s="88">
        <v>0.47289999999999999</v>
      </c>
      <c r="K103" s="88">
        <v>252.96289999999999</v>
      </c>
      <c r="L103" s="88">
        <v>11.12265</v>
      </c>
      <c r="M103" s="89">
        <v>1373.8344999999999</v>
      </c>
      <c r="N103" s="88">
        <v>1962.1788999999999</v>
      </c>
    </row>
    <row r="104" spans="2:14" x14ac:dyDescent="0.2">
      <c r="B104" s="83">
        <v>4138</v>
      </c>
      <c r="C104" s="65" t="s">
        <v>131</v>
      </c>
      <c r="D104" s="88">
        <v>157.82579999999999</v>
      </c>
      <c r="E104" s="88">
        <v>47.020350000000001</v>
      </c>
      <c r="F104" s="88">
        <v>37.673999999999999</v>
      </c>
      <c r="G104" s="88">
        <v>0</v>
      </c>
      <c r="H104" s="88">
        <v>2.2000000000000002</v>
      </c>
      <c r="I104" s="88">
        <v>10.309799999999999</v>
      </c>
      <c r="J104" s="88">
        <v>0</v>
      </c>
      <c r="K104" s="88">
        <v>432.08709999999996</v>
      </c>
      <c r="L104" s="88">
        <v>30.876450000000002</v>
      </c>
      <c r="M104" s="89">
        <v>2289.0444500000003</v>
      </c>
      <c r="N104" s="88">
        <v>3007.0379500000004</v>
      </c>
    </row>
    <row r="105" spans="2:14" x14ac:dyDescent="0.2">
      <c r="B105" s="83">
        <v>4139</v>
      </c>
      <c r="C105" s="65" t="s">
        <v>132</v>
      </c>
      <c r="D105" s="88">
        <v>908.57253000000003</v>
      </c>
      <c r="E105" s="88">
        <v>1491.49045</v>
      </c>
      <c r="F105" s="88">
        <v>780.53409999999997</v>
      </c>
      <c r="G105" s="88">
        <v>546.89549999999997</v>
      </c>
      <c r="H105" s="88">
        <v>13.3</v>
      </c>
      <c r="I105" s="88">
        <v>5415.1600799999997</v>
      </c>
      <c r="J105" s="88">
        <v>56.976010000000002</v>
      </c>
      <c r="K105" s="88">
        <v>3067.4999500000004</v>
      </c>
      <c r="L105" s="88">
        <v>131.37795</v>
      </c>
      <c r="M105" s="89">
        <v>17968.16202</v>
      </c>
      <c r="N105" s="88">
        <v>30379.96859</v>
      </c>
    </row>
    <row r="106" spans="2:14" x14ac:dyDescent="0.2">
      <c r="B106" s="83">
        <v>4140</v>
      </c>
      <c r="C106" s="65" t="s">
        <v>133</v>
      </c>
      <c r="D106" s="88">
        <v>222.42364999999998</v>
      </c>
      <c r="E106" s="88">
        <v>152.46460000000002</v>
      </c>
      <c r="F106" s="88">
        <v>424.19425000000001</v>
      </c>
      <c r="G106" s="88">
        <v>83.11014999999999</v>
      </c>
      <c r="H106" s="88">
        <v>6.8</v>
      </c>
      <c r="I106" s="88">
        <v>402.71962000000002</v>
      </c>
      <c r="J106" s="88">
        <v>50.086300000000001</v>
      </c>
      <c r="K106" s="88">
        <v>949.64553000000001</v>
      </c>
      <c r="L106" s="88">
        <v>72.270350000000008</v>
      </c>
      <c r="M106" s="89">
        <v>7846.7857000000004</v>
      </c>
      <c r="N106" s="88">
        <v>10210.50015</v>
      </c>
    </row>
    <row r="107" spans="2:14" x14ac:dyDescent="0.2">
      <c r="B107" s="83">
        <v>4141</v>
      </c>
      <c r="C107" s="65" t="s">
        <v>280</v>
      </c>
      <c r="D107" s="88">
        <v>1369.2651000000001</v>
      </c>
      <c r="E107" s="88">
        <v>1909.7523600000002</v>
      </c>
      <c r="F107" s="88">
        <v>2059.78845</v>
      </c>
      <c r="G107" s="88">
        <v>82.795249999999996</v>
      </c>
      <c r="H107" s="88">
        <v>19.899999999999999</v>
      </c>
      <c r="I107" s="88">
        <v>3296.3819800000001</v>
      </c>
      <c r="J107" s="88">
        <v>149.15879999999999</v>
      </c>
      <c r="K107" s="88">
        <v>3913.7168500000002</v>
      </c>
      <c r="L107" s="88">
        <v>313.36234999999999</v>
      </c>
      <c r="M107" s="89">
        <v>23279.878199999999</v>
      </c>
      <c r="N107" s="88">
        <v>36393.999340000002</v>
      </c>
    </row>
    <row r="108" spans="2:14" x14ac:dyDescent="0.2">
      <c r="B108" s="83">
        <v>4142</v>
      </c>
      <c r="C108" s="65" t="s">
        <v>134</v>
      </c>
      <c r="D108" s="88">
        <v>85.250990000000002</v>
      </c>
      <c r="E108" s="88">
        <v>36.889099999999999</v>
      </c>
      <c r="F108" s="88">
        <v>121.29780000000001</v>
      </c>
      <c r="G108" s="88">
        <v>0</v>
      </c>
      <c r="H108" s="88">
        <v>2</v>
      </c>
      <c r="I108" s="88">
        <v>165.74986999999999</v>
      </c>
      <c r="J108" s="88">
        <v>35.083849999999998</v>
      </c>
      <c r="K108" s="88">
        <v>462.68759999999997</v>
      </c>
      <c r="L108" s="88">
        <v>16.370100000000001</v>
      </c>
      <c r="M108" s="89">
        <v>3561.3952200000003</v>
      </c>
      <c r="N108" s="88">
        <v>4486.7245300000004</v>
      </c>
    </row>
    <row r="109" spans="2:14" x14ac:dyDescent="0.2">
      <c r="B109" s="83">
        <v>4143</v>
      </c>
      <c r="C109" s="65" t="s">
        <v>135</v>
      </c>
      <c r="D109" s="88">
        <v>77.230999999999995</v>
      </c>
      <c r="E109" s="88">
        <v>179.35070000000002</v>
      </c>
      <c r="F109" s="88">
        <v>104.3304</v>
      </c>
      <c r="G109" s="88">
        <v>1.9614</v>
      </c>
      <c r="H109" s="88">
        <v>2.5</v>
      </c>
      <c r="I109" s="88">
        <v>128.60575</v>
      </c>
      <c r="J109" s="88">
        <v>31.854700000000001</v>
      </c>
      <c r="K109" s="88">
        <v>464.56779999999998</v>
      </c>
      <c r="L109" s="88">
        <v>116.19499999999999</v>
      </c>
      <c r="M109" s="89">
        <v>3767.4103</v>
      </c>
      <c r="N109" s="88">
        <v>4874.0070500000002</v>
      </c>
    </row>
    <row r="110" spans="2:14" x14ac:dyDescent="0.2">
      <c r="B110" s="83">
        <v>4144</v>
      </c>
      <c r="C110" s="65" t="s">
        <v>136</v>
      </c>
      <c r="D110" s="88">
        <v>861.41219999999998</v>
      </c>
      <c r="E110" s="88">
        <v>1282.5263199999999</v>
      </c>
      <c r="F110" s="88">
        <v>3161.5437000000002</v>
      </c>
      <c r="G110" s="88">
        <v>398.72784999999999</v>
      </c>
      <c r="H110" s="88">
        <v>28.923449999999999</v>
      </c>
      <c r="I110" s="88">
        <v>652.61715000000004</v>
      </c>
      <c r="J110" s="88">
        <v>64.016999999999996</v>
      </c>
      <c r="K110" s="88">
        <v>2066.6505899999997</v>
      </c>
      <c r="L110" s="88">
        <v>3757.0442399999997</v>
      </c>
      <c r="M110" s="89">
        <v>11278.34792</v>
      </c>
      <c r="N110" s="88">
        <v>23551.810420000002</v>
      </c>
    </row>
    <row r="111" spans="2:14" x14ac:dyDescent="0.2">
      <c r="B111" s="83">
        <v>4145</v>
      </c>
      <c r="C111" s="65" t="s">
        <v>281</v>
      </c>
      <c r="D111" s="88">
        <v>280.23470000000003</v>
      </c>
      <c r="E111" s="88">
        <v>98.844619999999992</v>
      </c>
      <c r="F111" s="88">
        <v>104.09485000000001</v>
      </c>
      <c r="G111" s="88">
        <v>135.3861</v>
      </c>
      <c r="H111" s="88">
        <v>0</v>
      </c>
      <c r="I111" s="88">
        <v>701.69934000000001</v>
      </c>
      <c r="J111" s="88">
        <v>34.930250000000001</v>
      </c>
      <c r="K111" s="88">
        <v>899.95626000000004</v>
      </c>
      <c r="L111" s="88">
        <v>1157.0672299999999</v>
      </c>
      <c r="M111" s="89">
        <v>4452.8739000000005</v>
      </c>
      <c r="N111" s="88">
        <v>7865.0872499999996</v>
      </c>
    </row>
    <row r="112" spans="2:14" x14ac:dyDescent="0.2">
      <c r="B112" s="83">
        <v>4146</v>
      </c>
      <c r="C112" s="65" t="s">
        <v>137</v>
      </c>
      <c r="D112" s="88">
        <v>986.65975000000003</v>
      </c>
      <c r="E112" s="88">
        <v>690.02916000000005</v>
      </c>
      <c r="F112" s="88">
        <v>1406.38796</v>
      </c>
      <c r="G112" s="88">
        <v>1.0419500000000002</v>
      </c>
      <c r="H112" s="88">
        <v>6.9</v>
      </c>
      <c r="I112" s="88">
        <v>1866.8989300000001</v>
      </c>
      <c r="J112" s="88">
        <v>33.443100000000001</v>
      </c>
      <c r="K112" s="88">
        <v>1260.4925000000001</v>
      </c>
      <c r="L112" s="88">
        <v>78.606399999999994</v>
      </c>
      <c r="M112" s="89">
        <v>9357.8283900000006</v>
      </c>
      <c r="N112" s="88">
        <v>15688.288140000001</v>
      </c>
    </row>
    <row r="113" spans="2:14" x14ac:dyDescent="0.2">
      <c r="B113" s="83">
        <v>4147</v>
      </c>
      <c r="C113" s="65" t="s">
        <v>138</v>
      </c>
      <c r="D113" s="88">
        <v>98.044399999999996</v>
      </c>
      <c r="E113" s="88">
        <v>58.016449999999999</v>
      </c>
      <c r="F113" s="88">
        <v>79.602649999999997</v>
      </c>
      <c r="G113" s="88">
        <v>0.4</v>
      </c>
      <c r="H113" s="88">
        <v>0</v>
      </c>
      <c r="I113" s="88">
        <v>206.31970000000001</v>
      </c>
      <c r="J113" s="88">
        <v>0</v>
      </c>
      <c r="K113" s="88">
        <v>600.08265000000006</v>
      </c>
      <c r="L113" s="88">
        <v>30.075650000000003</v>
      </c>
      <c r="M113" s="89">
        <v>3771.5561499999999</v>
      </c>
      <c r="N113" s="88">
        <v>4844.0976500000006</v>
      </c>
    </row>
    <row r="114" spans="2:14" ht="20.100000000000001" customHeight="1" x14ac:dyDescent="0.2">
      <c r="B114" s="84">
        <v>4189</v>
      </c>
      <c r="C114" s="85" t="s">
        <v>139</v>
      </c>
      <c r="D114" s="86">
        <v>7301.2864</v>
      </c>
      <c r="E114" s="86">
        <v>7018.1064400000005</v>
      </c>
      <c r="F114" s="86">
        <v>14160.332350000004</v>
      </c>
      <c r="G114" s="86">
        <v>2086.5922500000006</v>
      </c>
      <c r="H114" s="86">
        <v>73.923299999999998</v>
      </c>
      <c r="I114" s="86">
        <v>7051.0244899999989</v>
      </c>
      <c r="J114" s="86">
        <v>1441.4860100000001</v>
      </c>
      <c r="K114" s="86">
        <v>14977.6185</v>
      </c>
      <c r="L114" s="86">
        <v>10132.468070000001</v>
      </c>
      <c r="M114" s="87">
        <v>105711.10137999998</v>
      </c>
      <c r="N114" s="86">
        <v>169953.93919</v>
      </c>
    </row>
    <row r="115" spans="2:14" x14ac:dyDescent="0.2">
      <c r="B115" s="83">
        <v>4161</v>
      </c>
      <c r="C115" s="65" t="s">
        <v>140</v>
      </c>
      <c r="D115" s="88">
        <v>407.39595000000003</v>
      </c>
      <c r="E115" s="88">
        <v>186.78560999999999</v>
      </c>
      <c r="F115" s="88">
        <v>408.11629999999997</v>
      </c>
      <c r="G115" s="88">
        <v>72.590039999999988</v>
      </c>
      <c r="H115" s="88">
        <v>0</v>
      </c>
      <c r="I115" s="88">
        <v>546.85341000000005</v>
      </c>
      <c r="J115" s="88">
        <v>31.035799999999998</v>
      </c>
      <c r="K115" s="88">
        <v>874.05605000000003</v>
      </c>
      <c r="L115" s="88">
        <v>76.546350000000004</v>
      </c>
      <c r="M115" s="89">
        <v>7034.0193400000007</v>
      </c>
      <c r="N115" s="88">
        <v>9637.3988500000014</v>
      </c>
    </row>
    <row r="116" spans="2:14" x14ac:dyDescent="0.2">
      <c r="B116" s="83">
        <v>4163</v>
      </c>
      <c r="C116" s="65" t="s">
        <v>141</v>
      </c>
      <c r="D116" s="88">
        <v>1585.8629799999999</v>
      </c>
      <c r="E116" s="88">
        <v>3705.5945400000001</v>
      </c>
      <c r="F116" s="88">
        <v>9153.9243399999996</v>
      </c>
      <c r="G116" s="88">
        <v>1002.5408</v>
      </c>
      <c r="H116" s="88">
        <v>21.235299999999999</v>
      </c>
      <c r="I116" s="88">
        <v>1341.0412900000001</v>
      </c>
      <c r="J116" s="88">
        <v>324.49029999999999</v>
      </c>
      <c r="K116" s="88">
        <v>2313.9526299999998</v>
      </c>
      <c r="L116" s="88">
        <v>211.64492999999999</v>
      </c>
      <c r="M116" s="89">
        <v>17876.094519999999</v>
      </c>
      <c r="N116" s="88">
        <v>37536.381629999996</v>
      </c>
    </row>
    <row r="117" spans="2:14" x14ac:dyDescent="0.2">
      <c r="B117" s="83">
        <v>4164</v>
      </c>
      <c r="C117" s="65" t="s">
        <v>142</v>
      </c>
      <c r="D117" s="88">
        <v>88.028899999999993</v>
      </c>
      <c r="E117" s="88">
        <v>37.517360000000004</v>
      </c>
      <c r="F117" s="88">
        <v>19.753799999999998</v>
      </c>
      <c r="G117" s="88">
        <v>0</v>
      </c>
      <c r="H117" s="88">
        <v>3.8879999999999999</v>
      </c>
      <c r="I117" s="88">
        <v>295.6037</v>
      </c>
      <c r="J117" s="88">
        <v>31.396650000000001</v>
      </c>
      <c r="K117" s="88">
        <v>582.16853000000003</v>
      </c>
      <c r="L117" s="88">
        <v>460.72775999999999</v>
      </c>
      <c r="M117" s="89">
        <v>4257.3516500000005</v>
      </c>
      <c r="N117" s="88">
        <v>5776.4363500000009</v>
      </c>
    </row>
    <row r="118" spans="2:14" x14ac:dyDescent="0.2">
      <c r="B118" s="83">
        <v>4165</v>
      </c>
      <c r="C118" s="65" t="s">
        <v>143</v>
      </c>
      <c r="D118" s="88">
        <v>392.22575000000001</v>
      </c>
      <c r="E118" s="88">
        <v>163.89942000000002</v>
      </c>
      <c r="F118" s="88">
        <v>1767.5628199999999</v>
      </c>
      <c r="G118" s="88">
        <v>19.3598</v>
      </c>
      <c r="H118" s="88">
        <v>14.1</v>
      </c>
      <c r="I118" s="88">
        <v>546.1943</v>
      </c>
      <c r="J118" s="88">
        <v>38.702949999999994</v>
      </c>
      <c r="K118" s="88">
        <v>1314.7913000000001</v>
      </c>
      <c r="L118" s="88">
        <v>54.695689999999999</v>
      </c>
      <c r="M118" s="89">
        <v>10250.91034</v>
      </c>
      <c r="N118" s="88">
        <v>14562.442370000001</v>
      </c>
    </row>
    <row r="119" spans="2:14" x14ac:dyDescent="0.2">
      <c r="B119" s="83">
        <v>4166</v>
      </c>
      <c r="C119" s="65" t="s">
        <v>144</v>
      </c>
      <c r="D119" s="88">
        <v>195.87301000000002</v>
      </c>
      <c r="E119" s="88">
        <v>297.35523000000001</v>
      </c>
      <c r="F119" s="88">
        <v>80.367399999999989</v>
      </c>
      <c r="G119" s="88">
        <v>0.5</v>
      </c>
      <c r="H119" s="88">
        <v>0</v>
      </c>
      <c r="I119" s="88">
        <v>254.07983999999999</v>
      </c>
      <c r="J119" s="88">
        <v>2.9819</v>
      </c>
      <c r="K119" s="88">
        <v>507.49021000000005</v>
      </c>
      <c r="L119" s="88">
        <v>37.78725</v>
      </c>
      <c r="M119" s="89">
        <v>4741.8754500000005</v>
      </c>
      <c r="N119" s="88">
        <v>6118.3102900000004</v>
      </c>
    </row>
    <row r="120" spans="2:14" x14ac:dyDescent="0.2">
      <c r="B120" s="83">
        <v>4167</v>
      </c>
      <c r="C120" s="65" t="s">
        <v>145</v>
      </c>
      <c r="D120" s="88">
        <v>1202.59754</v>
      </c>
      <c r="E120" s="88">
        <v>48.151209999999999</v>
      </c>
      <c r="F120" s="88">
        <v>64.532899999999998</v>
      </c>
      <c r="G120" s="88">
        <v>18.749700000000001</v>
      </c>
      <c r="H120" s="88">
        <v>2</v>
      </c>
      <c r="I120" s="88">
        <v>366.78454999999997</v>
      </c>
      <c r="J120" s="88">
        <v>7.1398999999999999</v>
      </c>
      <c r="K120" s="88">
        <v>346.58845000000002</v>
      </c>
      <c r="L120" s="88">
        <v>75.709299999999999</v>
      </c>
      <c r="M120" s="89">
        <v>3178.5227399999999</v>
      </c>
      <c r="N120" s="88">
        <v>5310.7762899999989</v>
      </c>
    </row>
    <row r="121" spans="2:14" x14ac:dyDescent="0.2">
      <c r="B121" s="83">
        <v>4169</v>
      </c>
      <c r="C121" s="65" t="s">
        <v>146</v>
      </c>
      <c r="D121" s="88">
        <v>296.28234999999995</v>
      </c>
      <c r="E121" s="88">
        <v>139.98131000000001</v>
      </c>
      <c r="F121" s="88">
        <v>43.614650000000005</v>
      </c>
      <c r="G121" s="88">
        <v>61.159849999999999</v>
      </c>
      <c r="H121" s="88">
        <v>0</v>
      </c>
      <c r="I121" s="88">
        <v>341.51004999999998</v>
      </c>
      <c r="J121" s="88">
        <v>29.756460000000001</v>
      </c>
      <c r="K121" s="88">
        <v>1103.6895</v>
      </c>
      <c r="L121" s="88">
        <v>1684.8577499999999</v>
      </c>
      <c r="M121" s="89">
        <v>8672.2897200000007</v>
      </c>
      <c r="N121" s="88">
        <v>12373.14164</v>
      </c>
    </row>
    <row r="122" spans="2:14" x14ac:dyDescent="0.2">
      <c r="B122" s="83">
        <v>4170</v>
      </c>
      <c r="C122" s="65" t="s">
        <v>7</v>
      </c>
      <c r="D122" s="88">
        <v>1487.8193100000001</v>
      </c>
      <c r="E122" s="88">
        <v>948.71251000000007</v>
      </c>
      <c r="F122" s="88">
        <v>1887.6465499999999</v>
      </c>
      <c r="G122" s="88">
        <v>371.01936000000001</v>
      </c>
      <c r="H122" s="88">
        <v>0</v>
      </c>
      <c r="I122" s="88">
        <v>1388.8899699999999</v>
      </c>
      <c r="J122" s="88">
        <v>472.05065000000002</v>
      </c>
      <c r="K122" s="88">
        <v>1988.2938999999999</v>
      </c>
      <c r="L122" s="88">
        <v>4203.1536799999994</v>
      </c>
      <c r="M122" s="89">
        <v>12932.039580000001</v>
      </c>
      <c r="N122" s="88">
        <v>25679.625509999998</v>
      </c>
    </row>
    <row r="123" spans="2:14" x14ac:dyDescent="0.2">
      <c r="B123" s="83">
        <v>4184</v>
      </c>
      <c r="C123" s="65" t="s">
        <v>147</v>
      </c>
      <c r="D123" s="88">
        <v>476.16492</v>
      </c>
      <c r="E123" s="88">
        <v>410.57039000000003</v>
      </c>
      <c r="F123" s="88">
        <v>93.965320000000006</v>
      </c>
      <c r="G123" s="88">
        <v>38.1631</v>
      </c>
      <c r="H123" s="88">
        <v>6</v>
      </c>
      <c r="I123" s="88">
        <v>348.27138000000002</v>
      </c>
      <c r="J123" s="88">
        <v>75.344100000000012</v>
      </c>
      <c r="K123" s="88">
        <v>1501.4398000000001</v>
      </c>
      <c r="L123" s="88">
        <v>178.92107999999999</v>
      </c>
      <c r="M123" s="89">
        <v>5839.5190499999999</v>
      </c>
      <c r="N123" s="88">
        <v>8968.3591400000005</v>
      </c>
    </row>
    <row r="124" spans="2:14" x14ac:dyDescent="0.2">
      <c r="B124" s="83">
        <v>4172</v>
      </c>
      <c r="C124" s="65" t="s">
        <v>282</v>
      </c>
      <c r="D124" s="88">
        <v>129.20779999999999</v>
      </c>
      <c r="E124" s="88">
        <v>53.564900000000002</v>
      </c>
      <c r="F124" s="88">
        <v>118.06233</v>
      </c>
      <c r="G124" s="88">
        <v>0</v>
      </c>
      <c r="H124" s="88">
        <v>4.3</v>
      </c>
      <c r="I124" s="88">
        <v>224.08385000000001</v>
      </c>
      <c r="J124" s="88">
        <v>277.09884999999997</v>
      </c>
      <c r="K124" s="88">
        <v>601.27743999999996</v>
      </c>
      <c r="L124" s="88">
        <v>36.562449999999998</v>
      </c>
      <c r="M124" s="89">
        <v>3280.0047500000001</v>
      </c>
      <c r="N124" s="88">
        <v>4724.16237</v>
      </c>
    </row>
    <row r="125" spans="2:14" x14ac:dyDescent="0.2">
      <c r="B125" s="83">
        <v>4173</v>
      </c>
      <c r="C125" s="65" t="s">
        <v>148</v>
      </c>
      <c r="D125" s="88">
        <v>29.248450000000002</v>
      </c>
      <c r="E125" s="88">
        <v>30.21998</v>
      </c>
      <c r="F125" s="88">
        <v>48.256999999999998</v>
      </c>
      <c r="G125" s="88">
        <v>0.64975000000000005</v>
      </c>
      <c r="H125" s="88">
        <v>1.3</v>
      </c>
      <c r="I125" s="88">
        <v>315.81940000000003</v>
      </c>
      <c r="J125" s="88">
        <v>0.215</v>
      </c>
      <c r="K125" s="88">
        <v>125.3462</v>
      </c>
      <c r="L125" s="88">
        <v>28.530099999999997</v>
      </c>
      <c r="M125" s="89">
        <v>2549.0307499999999</v>
      </c>
      <c r="N125" s="88">
        <v>3128.61663</v>
      </c>
    </row>
    <row r="126" spans="2:14" x14ac:dyDescent="0.2">
      <c r="B126" s="83">
        <v>4175</v>
      </c>
      <c r="C126" s="65" t="s">
        <v>149</v>
      </c>
      <c r="D126" s="88">
        <v>167.09245000000001</v>
      </c>
      <c r="E126" s="88">
        <v>59.048699999999997</v>
      </c>
      <c r="F126" s="88">
        <v>38.393749999999997</v>
      </c>
      <c r="G126" s="88">
        <v>4.8001000000000005</v>
      </c>
      <c r="H126" s="88">
        <v>2.7</v>
      </c>
      <c r="I126" s="88">
        <v>68.724249999999998</v>
      </c>
      <c r="J126" s="88">
        <v>45.872250000000001</v>
      </c>
      <c r="K126" s="88">
        <v>374.38794999999999</v>
      </c>
      <c r="L126" s="88">
        <v>40.340230000000005</v>
      </c>
      <c r="M126" s="89">
        <v>2955.5762500000001</v>
      </c>
      <c r="N126" s="88">
        <v>3756.9359299999996</v>
      </c>
    </row>
    <row r="127" spans="2:14" x14ac:dyDescent="0.2">
      <c r="B127" s="83">
        <v>4176</v>
      </c>
      <c r="C127" s="65" t="s">
        <v>150</v>
      </c>
      <c r="D127" s="88">
        <v>48.209980000000002</v>
      </c>
      <c r="E127" s="88">
        <v>33.078949999999999</v>
      </c>
      <c r="F127" s="88">
        <v>19.033150000000003</v>
      </c>
      <c r="G127" s="88">
        <v>0</v>
      </c>
      <c r="H127" s="88">
        <v>1.7</v>
      </c>
      <c r="I127" s="88">
        <v>208.46010000000001</v>
      </c>
      <c r="J127" s="88">
        <v>0</v>
      </c>
      <c r="K127" s="88">
        <v>377.53604999999999</v>
      </c>
      <c r="L127" s="88">
        <v>19.468589999999999</v>
      </c>
      <c r="M127" s="89">
        <v>2231.9812999999999</v>
      </c>
      <c r="N127" s="88">
        <v>2939.4681199999995</v>
      </c>
    </row>
    <row r="128" spans="2:14" x14ac:dyDescent="0.2">
      <c r="B128" s="83">
        <v>4177</v>
      </c>
      <c r="C128" s="65" t="s">
        <v>151</v>
      </c>
      <c r="D128" s="88">
        <v>149.12945000000002</v>
      </c>
      <c r="E128" s="88">
        <v>540.78543000000002</v>
      </c>
      <c r="F128" s="88">
        <v>73.414600000000007</v>
      </c>
      <c r="G128" s="88">
        <v>389.03712999999999</v>
      </c>
      <c r="H128" s="88">
        <v>9.6</v>
      </c>
      <c r="I128" s="88">
        <v>120.70480000000001</v>
      </c>
      <c r="J128" s="88">
        <v>7.0721499999999997</v>
      </c>
      <c r="K128" s="88">
        <v>1033.13842</v>
      </c>
      <c r="L128" s="88">
        <v>1318.9581499999999</v>
      </c>
      <c r="M128" s="89">
        <v>5848.4867999999997</v>
      </c>
      <c r="N128" s="88">
        <v>9490.3269299999993</v>
      </c>
    </row>
    <row r="129" spans="2:14" x14ac:dyDescent="0.2">
      <c r="B129" s="83">
        <v>4179</v>
      </c>
      <c r="C129" s="65" t="s">
        <v>152</v>
      </c>
      <c r="D129" s="88">
        <v>166.52605</v>
      </c>
      <c r="E129" s="88">
        <v>43.417139999999996</v>
      </c>
      <c r="F129" s="88">
        <v>39.589100000000002</v>
      </c>
      <c r="G129" s="88">
        <v>1.14425</v>
      </c>
      <c r="H129" s="88">
        <v>2</v>
      </c>
      <c r="I129" s="88">
        <v>296.68295000000001</v>
      </c>
      <c r="J129" s="88">
        <v>36.235349999999997</v>
      </c>
      <c r="K129" s="88">
        <v>462.54129999999998</v>
      </c>
      <c r="L129" s="88">
        <v>638.10080000000005</v>
      </c>
      <c r="M129" s="89">
        <v>3495.3250899999998</v>
      </c>
      <c r="N129" s="88">
        <v>5181.5620299999991</v>
      </c>
    </row>
    <row r="130" spans="2:14" x14ac:dyDescent="0.2">
      <c r="B130" s="83">
        <v>4181</v>
      </c>
      <c r="C130" s="65" t="s">
        <v>153</v>
      </c>
      <c r="D130" s="88">
        <v>90.241529999999997</v>
      </c>
      <c r="E130" s="88">
        <v>94.094940000000008</v>
      </c>
      <c r="F130" s="88">
        <v>117.16899000000001</v>
      </c>
      <c r="G130" s="88">
        <v>84.001999999999995</v>
      </c>
      <c r="H130" s="88">
        <v>0</v>
      </c>
      <c r="I130" s="88">
        <v>154.64025000000001</v>
      </c>
      <c r="J130" s="88">
        <v>28.327999999999999</v>
      </c>
      <c r="K130" s="88">
        <v>516.98469999999998</v>
      </c>
      <c r="L130" s="88">
        <v>175.87285</v>
      </c>
      <c r="M130" s="89">
        <v>3827.7741000000001</v>
      </c>
      <c r="N130" s="88">
        <v>5089.10736</v>
      </c>
    </row>
    <row r="131" spans="2:14" x14ac:dyDescent="0.2">
      <c r="B131" s="83">
        <v>4182</v>
      </c>
      <c r="C131" s="65" t="s">
        <v>154</v>
      </c>
      <c r="D131" s="88">
        <v>237.47493</v>
      </c>
      <c r="E131" s="88">
        <v>169.52898000000002</v>
      </c>
      <c r="F131" s="88">
        <v>148.07235</v>
      </c>
      <c r="G131" s="88">
        <v>18.056369999999998</v>
      </c>
      <c r="H131" s="88">
        <v>2.2999999999999998</v>
      </c>
      <c r="I131" s="88">
        <v>114.38695</v>
      </c>
      <c r="J131" s="88">
        <v>0.92</v>
      </c>
      <c r="K131" s="88">
        <v>303.13178000000005</v>
      </c>
      <c r="L131" s="88">
        <v>39.3215</v>
      </c>
      <c r="M131" s="89">
        <v>3734.3528500000002</v>
      </c>
      <c r="N131" s="88">
        <v>4767.5457100000003</v>
      </c>
    </row>
    <row r="132" spans="2:14" x14ac:dyDescent="0.2">
      <c r="B132" s="83">
        <v>4183</v>
      </c>
      <c r="C132" s="65" t="s">
        <v>155</v>
      </c>
      <c r="D132" s="88">
        <v>151.90504999999999</v>
      </c>
      <c r="E132" s="88">
        <v>55.799839999999996</v>
      </c>
      <c r="F132" s="88">
        <v>38.856999999999999</v>
      </c>
      <c r="G132" s="88">
        <v>4.82</v>
      </c>
      <c r="H132" s="88">
        <v>2.8</v>
      </c>
      <c r="I132" s="88">
        <v>118.29344999999999</v>
      </c>
      <c r="J132" s="88">
        <v>32.845699999999994</v>
      </c>
      <c r="K132" s="88">
        <v>650.80429000000004</v>
      </c>
      <c r="L132" s="88">
        <v>851.26960999999994</v>
      </c>
      <c r="M132" s="89">
        <v>3005.9471000000003</v>
      </c>
      <c r="N132" s="88">
        <v>4913.3420400000005</v>
      </c>
    </row>
    <row r="133" spans="2:14" ht="20.100000000000001" customHeight="1" x14ac:dyDescent="0.2">
      <c r="B133" s="84">
        <v>4219</v>
      </c>
      <c r="C133" s="85" t="s">
        <v>156</v>
      </c>
      <c r="D133" s="86">
        <v>10318.99072</v>
      </c>
      <c r="E133" s="86">
        <v>12469.962929999998</v>
      </c>
      <c r="F133" s="86">
        <v>19436.295959999999</v>
      </c>
      <c r="G133" s="86">
        <v>2526.8780900000002</v>
      </c>
      <c r="H133" s="86">
        <v>339.81259999999997</v>
      </c>
      <c r="I133" s="86">
        <v>15304.195410000002</v>
      </c>
      <c r="J133" s="86">
        <v>1947.5198500000004</v>
      </c>
      <c r="K133" s="86">
        <v>26283.464279999997</v>
      </c>
      <c r="L133" s="86">
        <v>25451.138810000004</v>
      </c>
      <c r="M133" s="87">
        <v>188035.94777999999</v>
      </c>
      <c r="N133" s="86">
        <v>302114.20643000002</v>
      </c>
    </row>
    <row r="134" spans="2:14" x14ac:dyDescent="0.2">
      <c r="B134" s="83">
        <v>4191</v>
      </c>
      <c r="C134" s="65" t="s">
        <v>157</v>
      </c>
      <c r="D134" s="88">
        <v>101.3214</v>
      </c>
      <c r="E134" s="88">
        <v>31.8263</v>
      </c>
      <c r="F134" s="88">
        <v>20.77375</v>
      </c>
      <c r="G134" s="88">
        <v>0</v>
      </c>
      <c r="H134" s="88">
        <v>0</v>
      </c>
      <c r="I134" s="88">
        <v>52.126300000000001</v>
      </c>
      <c r="J134" s="88">
        <v>2.4178999999999999</v>
      </c>
      <c r="K134" s="88">
        <v>288.18635</v>
      </c>
      <c r="L134" s="88">
        <v>15.3049</v>
      </c>
      <c r="M134" s="89">
        <v>2256.7285300000003</v>
      </c>
      <c r="N134" s="88">
        <v>2768.68543</v>
      </c>
    </row>
    <row r="135" spans="2:14" x14ac:dyDescent="0.2">
      <c r="B135" s="83">
        <v>4192</v>
      </c>
      <c r="C135" s="65" t="s">
        <v>158</v>
      </c>
      <c r="D135" s="88">
        <v>131.15035</v>
      </c>
      <c r="E135" s="88">
        <v>89.717179999999999</v>
      </c>
      <c r="F135" s="88">
        <v>73.322999999999993</v>
      </c>
      <c r="G135" s="88">
        <v>12.122999999999999</v>
      </c>
      <c r="H135" s="88">
        <v>5.7</v>
      </c>
      <c r="I135" s="88">
        <v>160.96889999999999</v>
      </c>
      <c r="J135" s="88">
        <v>20.854500000000002</v>
      </c>
      <c r="K135" s="88">
        <v>602.947</v>
      </c>
      <c r="L135" s="88">
        <v>41.154489999999996</v>
      </c>
      <c r="M135" s="89">
        <v>4476.7335600000006</v>
      </c>
      <c r="N135" s="88">
        <v>5614.6719800000001</v>
      </c>
    </row>
    <row r="136" spans="2:14" x14ac:dyDescent="0.2">
      <c r="B136" s="83">
        <v>4193</v>
      </c>
      <c r="C136" s="65" t="s">
        <v>159</v>
      </c>
      <c r="D136" s="88">
        <v>87.559250000000006</v>
      </c>
      <c r="E136" s="88">
        <v>47.596499999999999</v>
      </c>
      <c r="F136" s="88">
        <v>47.289370000000005</v>
      </c>
      <c r="G136" s="88">
        <v>0</v>
      </c>
      <c r="H136" s="88">
        <v>3.6</v>
      </c>
      <c r="I136" s="88">
        <v>75.632350000000002</v>
      </c>
      <c r="J136" s="88">
        <v>3.0928</v>
      </c>
      <c r="K136" s="88">
        <v>654.51509999999996</v>
      </c>
      <c r="L136" s="88">
        <v>93.42895</v>
      </c>
      <c r="M136" s="89">
        <v>2558.8511699999999</v>
      </c>
      <c r="N136" s="88">
        <v>3571.56549</v>
      </c>
    </row>
    <row r="137" spans="2:14" x14ac:dyDescent="0.2">
      <c r="B137" s="83">
        <v>4194</v>
      </c>
      <c r="C137" s="65" t="s">
        <v>160</v>
      </c>
      <c r="D137" s="88">
        <v>356.84313000000003</v>
      </c>
      <c r="E137" s="88">
        <v>177.42604999999998</v>
      </c>
      <c r="F137" s="88">
        <v>97.197699999999998</v>
      </c>
      <c r="G137" s="88">
        <v>0.36</v>
      </c>
      <c r="H137" s="88">
        <v>23.0061</v>
      </c>
      <c r="I137" s="88">
        <v>243.7903</v>
      </c>
      <c r="J137" s="88">
        <v>0.40500000000000003</v>
      </c>
      <c r="K137" s="88">
        <v>953.6028</v>
      </c>
      <c r="L137" s="88">
        <v>1769.6936499999999</v>
      </c>
      <c r="M137" s="89">
        <v>5626.8872999999994</v>
      </c>
      <c r="N137" s="88">
        <v>9249.2120299999988</v>
      </c>
    </row>
    <row r="138" spans="2:14" x14ac:dyDescent="0.2">
      <c r="B138" s="83">
        <v>4195</v>
      </c>
      <c r="C138" s="65" t="s">
        <v>161</v>
      </c>
      <c r="D138" s="88">
        <v>67.847899999999996</v>
      </c>
      <c r="E138" s="88">
        <v>54.383139999999997</v>
      </c>
      <c r="F138" s="88">
        <v>97.814600000000013</v>
      </c>
      <c r="G138" s="88">
        <v>10.346</v>
      </c>
      <c r="H138" s="88">
        <v>0</v>
      </c>
      <c r="I138" s="88">
        <v>143.24929999999998</v>
      </c>
      <c r="J138" s="88">
        <v>1.39445</v>
      </c>
      <c r="K138" s="88">
        <v>622.65555000000006</v>
      </c>
      <c r="L138" s="88">
        <v>48.820949999999996</v>
      </c>
      <c r="M138" s="89">
        <v>4412.4982399999999</v>
      </c>
      <c r="N138" s="88">
        <v>5459.0101299999997</v>
      </c>
    </row>
    <row r="139" spans="2:14" x14ac:dyDescent="0.2">
      <c r="B139" s="83">
        <v>4196</v>
      </c>
      <c r="C139" s="65" t="s">
        <v>162</v>
      </c>
      <c r="D139" s="88">
        <v>239.46729999999999</v>
      </c>
      <c r="E139" s="88">
        <v>99.692399999999992</v>
      </c>
      <c r="F139" s="88">
        <v>943.37440000000004</v>
      </c>
      <c r="G139" s="88">
        <v>38.399749999999997</v>
      </c>
      <c r="H139" s="88">
        <v>5.6289999999999996</v>
      </c>
      <c r="I139" s="88">
        <v>461.66806000000003</v>
      </c>
      <c r="J139" s="88">
        <v>22.198049999999999</v>
      </c>
      <c r="K139" s="88">
        <v>1264.1094499999999</v>
      </c>
      <c r="L139" s="88">
        <v>190.61031</v>
      </c>
      <c r="M139" s="89">
        <v>5803.4889499999999</v>
      </c>
      <c r="N139" s="88">
        <v>9068.6376700000001</v>
      </c>
    </row>
    <row r="140" spans="2:14" x14ac:dyDescent="0.2">
      <c r="B140" s="83">
        <v>4197</v>
      </c>
      <c r="C140" s="65" t="s">
        <v>163</v>
      </c>
      <c r="D140" s="88">
        <v>121.24469999999999</v>
      </c>
      <c r="E140" s="88">
        <v>213.72839000000002</v>
      </c>
      <c r="F140" s="88">
        <v>32.85</v>
      </c>
      <c r="G140" s="88">
        <v>6.9638</v>
      </c>
      <c r="H140" s="88">
        <v>2.1</v>
      </c>
      <c r="I140" s="88">
        <v>193.56675000000001</v>
      </c>
      <c r="J140" s="88">
        <v>1.1100000000000001</v>
      </c>
      <c r="K140" s="88">
        <v>598.92425000000003</v>
      </c>
      <c r="L140" s="88">
        <v>27.643249999999998</v>
      </c>
      <c r="M140" s="89">
        <v>2822.0297</v>
      </c>
      <c r="N140" s="88">
        <v>4020.1608400000005</v>
      </c>
    </row>
    <row r="141" spans="2:14" x14ac:dyDescent="0.2">
      <c r="B141" s="83">
        <v>4198</v>
      </c>
      <c r="C141" s="65" t="s">
        <v>164</v>
      </c>
      <c r="D141" s="88">
        <v>163.27350000000001</v>
      </c>
      <c r="E141" s="88">
        <v>61.225050000000003</v>
      </c>
      <c r="F141" s="88">
        <v>50.079050000000002</v>
      </c>
      <c r="G141" s="88">
        <v>8.0065000000000008</v>
      </c>
      <c r="H141" s="88">
        <v>0</v>
      </c>
      <c r="I141" s="88">
        <v>109.1814</v>
      </c>
      <c r="J141" s="88">
        <v>2.2919999999999998</v>
      </c>
      <c r="K141" s="88">
        <v>715.63805000000002</v>
      </c>
      <c r="L141" s="88">
        <v>41.645150000000001</v>
      </c>
      <c r="M141" s="89">
        <v>3762.3883500000002</v>
      </c>
      <c r="N141" s="88">
        <v>4913.7290499999999</v>
      </c>
    </row>
    <row r="142" spans="2:14" x14ac:dyDescent="0.2">
      <c r="B142" s="83">
        <v>4199</v>
      </c>
      <c r="C142" s="65" t="s">
        <v>283</v>
      </c>
      <c r="D142" s="88">
        <v>129.28071</v>
      </c>
      <c r="E142" s="88">
        <v>69.801000000000002</v>
      </c>
      <c r="F142" s="88">
        <v>65.846100000000007</v>
      </c>
      <c r="G142" s="88">
        <v>15.856200000000001</v>
      </c>
      <c r="H142" s="88">
        <v>0</v>
      </c>
      <c r="I142" s="88">
        <v>183.92234999999999</v>
      </c>
      <c r="J142" s="88">
        <v>181.04785000000001</v>
      </c>
      <c r="K142" s="88">
        <v>646.22481999999991</v>
      </c>
      <c r="L142" s="88">
        <v>50.6038</v>
      </c>
      <c r="M142" s="89">
        <v>3339.7112000000002</v>
      </c>
      <c r="N142" s="88">
        <v>4682.29403</v>
      </c>
    </row>
    <row r="143" spans="2:14" x14ac:dyDescent="0.2">
      <c r="B143" s="83">
        <v>4200</v>
      </c>
      <c r="C143" s="65" t="s">
        <v>165</v>
      </c>
      <c r="D143" s="88">
        <v>415.76678000000004</v>
      </c>
      <c r="E143" s="88">
        <v>928.70695000000001</v>
      </c>
      <c r="F143" s="88">
        <v>881.32950000000005</v>
      </c>
      <c r="G143" s="88">
        <v>2.6924999999999999</v>
      </c>
      <c r="H143" s="88">
        <v>14.721</v>
      </c>
      <c r="I143" s="88">
        <v>736.37126000000001</v>
      </c>
      <c r="J143" s="88">
        <v>105.63289999999999</v>
      </c>
      <c r="K143" s="88">
        <v>1178.6418699999999</v>
      </c>
      <c r="L143" s="88">
        <v>106.35010000000001</v>
      </c>
      <c r="M143" s="89">
        <v>10178.019460000001</v>
      </c>
      <c r="N143" s="88">
        <v>14548.232320000001</v>
      </c>
    </row>
    <row r="144" spans="2:14" x14ac:dyDescent="0.2">
      <c r="B144" s="83">
        <v>4201</v>
      </c>
      <c r="C144" s="65" t="s">
        <v>8</v>
      </c>
      <c r="D144" s="88">
        <v>2850.1172999999999</v>
      </c>
      <c r="E144" s="88">
        <v>6275.5726399999994</v>
      </c>
      <c r="F144" s="88">
        <v>8240.0608499999998</v>
      </c>
      <c r="G144" s="88">
        <v>449.15629999999999</v>
      </c>
      <c r="H144" s="88">
        <v>0</v>
      </c>
      <c r="I144" s="88">
        <v>5148.402939999999</v>
      </c>
      <c r="J144" s="88">
        <v>992.43375000000003</v>
      </c>
      <c r="K144" s="88">
        <v>4698.5595000000003</v>
      </c>
      <c r="L144" s="88">
        <v>773.05494999999996</v>
      </c>
      <c r="M144" s="89">
        <v>42300.483909999995</v>
      </c>
      <c r="N144" s="88">
        <v>71727.842139999993</v>
      </c>
    </row>
    <row r="145" spans="2:14" x14ac:dyDescent="0.2">
      <c r="B145" s="83">
        <v>4202</v>
      </c>
      <c r="C145" s="65" t="s">
        <v>166</v>
      </c>
      <c r="D145" s="88">
        <v>1028.5878499999999</v>
      </c>
      <c r="E145" s="88">
        <v>174.10744</v>
      </c>
      <c r="F145" s="88">
        <v>790.11424</v>
      </c>
      <c r="G145" s="88">
        <v>25.393000000000001</v>
      </c>
      <c r="H145" s="88">
        <v>0.38500000000000001</v>
      </c>
      <c r="I145" s="88">
        <v>462.21107000000001</v>
      </c>
      <c r="J145" s="88">
        <v>173.1343</v>
      </c>
      <c r="K145" s="88">
        <v>1519.5577499999999</v>
      </c>
      <c r="L145" s="88">
        <v>82.860500000000002</v>
      </c>
      <c r="M145" s="89">
        <v>8960.0741200000011</v>
      </c>
      <c r="N145" s="88">
        <v>13216.425270000002</v>
      </c>
    </row>
    <row r="146" spans="2:14" x14ac:dyDescent="0.2">
      <c r="B146" s="83">
        <v>4203</v>
      </c>
      <c r="C146" s="65" t="s">
        <v>167</v>
      </c>
      <c r="D146" s="88">
        <v>300.50375000000003</v>
      </c>
      <c r="E146" s="88">
        <v>599.46265000000005</v>
      </c>
      <c r="F146" s="88">
        <v>2071.7199500000002</v>
      </c>
      <c r="G146" s="88">
        <v>423.95659999999998</v>
      </c>
      <c r="H146" s="88">
        <v>65.588549999999998</v>
      </c>
      <c r="I146" s="88">
        <v>1020.3354499999999</v>
      </c>
      <c r="J146" s="88">
        <v>103.06399999999999</v>
      </c>
      <c r="K146" s="88">
        <v>1206.6954499999999</v>
      </c>
      <c r="L146" s="88">
        <v>65.875199999999992</v>
      </c>
      <c r="M146" s="89">
        <v>14403.250249999999</v>
      </c>
      <c r="N146" s="88">
        <v>20260.451850000001</v>
      </c>
    </row>
    <row r="147" spans="2:14" x14ac:dyDescent="0.2">
      <c r="B147" s="83">
        <v>4204</v>
      </c>
      <c r="C147" s="65" t="s">
        <v>168</v>
      </c>
      <c r="D147" s="88">
        <v>302.68684999999999</v>
      </c>
      <c r="E147" s="88">
        <v>219.08391</v>
      </c>
      <c r="F147" s="88">
        <v>215.43100000000001</v>
      </c>
      <c r="G147" s="88">
        <v>104.929</v>
      </c>
      <c r="H147" s="88">
        <v>54.817500000000003</v>
      </c>
      <c r="I147" s="88">
        <v>784.63405</v>
      </c>
      <c r="J147" s="88">
        <v>69.616849999999999</v>
      </c>
      <c r="K147" s="88">
        <v>1310.9352799999999</v>
      </c>
      <c r="L147" s="88">
        <v>0</v>
      </c>
      <c r="M147" s="89">
        <v>14000.417800000001</v>
      </c>
      <c r="N147" s="88">
        <v>17062.552240000001</v>
      </c>
    </row>
    <row r="148" spans="2:14" x14ac:dyDescent="0.2">
      <c r="B148" s="83">
        <v>4205</v>
      </c>
      <c r="C148" s="65" t="s">
        <v>169</v>
      </c>
      <c r="D148" s="88">
        <v>282.08064000000002</v>
      </c>
      <c r="E148" s="88">
        <v>197.75735999999998</v>
      </c>
      <c r="F148" s="88">
        <v>722.02730000000008</v>
      </c>
      <c r="G148" s="88">
        <v>265.47964000000002</v>
      </c>
      <c r="H148" s="88">
        <v>62.59675</v>
      </c>
      <c r="I148" s="88">
        <v>686.63465000000008</v>
      </c>
      <c r="J148" s="88">
        <v>8.5405999999999995</v>
      </c>
      <c r="K148" s="88">
        <v>1440.8778199999999</v>
      </c>
      <c r="L148" s="88">
        <v>71.336449999999999</v>
      </c>
      <c r="M148" s="89">
        <v>7654.2330999999995</v>
      </c>
      <c r="N148" s="88">
        <v>11391.564309999998</v>
      </c>
    </row>
    <row r="149" spans="2:14" x14ac:dyDescent="0.2">
      <c r="B149" s="83">
        <v>4206</v>
      </c>
      <c r="C149" s="65" t="s">
        <v>170</v>
      </c>
      <c r="D149" s="88">
        <v>717.59244999999999</v>
      </c>
      <c r="E149" s="88">
        <v>1104.5655099999999</v>
      </c>
      <c r="F149" s="88">
        <v>540.12659999999994</v>
      </c>
      <c r="G149" s="88">
        <v>33.985099999999996</v>
      </c>
      <c r="H149" s="88">
        <v>44.732500000000002</v>
      </c>
      <c r="I149" s="88">
        <v>2157.79684</v>
      </c>
      <c r="J149" s="88">
        <v>48.393550000000005</v>
      </c>
      <c r="K149" s="88">
        <v>1873.9863</v>
      </c>
      <c r="L149" s="88">
        <v>4622.3964999999998</v>
      </c>
      <c r="M149" s="89">
        <v>13040.115970000001</v>
      </c>
      <c r="N149" s="88">
        <v>24183.691320000002</v>
      </c>
    </row>
    <row r="150" spans="2:14" x14ac:dyDescent="0.2">
      <c r="B150" s="83">
        <v>4207</v>
      </c>
      <c r="C150" s="65" t="s">
        <v>171</v>
      </c>
      <c r="D150" s="88">
        <v>518.44307000000003</v>
      </c>
      <c r="E150" s="88">
        <v>163.53754000000001</v>
      </c>
      <c r="F150" s="88">
        <v>432.42104999999998</v>
      </c>
      <c r="G150" s="88">
        <v>1.8720000000000001</v>
      </c>
      <c r="H150" s="88">
        <v>30.518099999999997</v>
      </c>
      <c r="I150" s="88">
        <v>290.32929999999999</v>
      </c>
      <c r="J150" s="88">
        <v>31.578749999999999</v>
      </c>
      <c r="K150" s="88">
        <v>1387.7302500000001</v>
      </c>
      <c r="L150" s="88">
        <v>7823.9646299999995</v>
      </c>
      <c r="M150" s="89">
        <v>7925.4762599999995</v>
      </c>
      <c r="N150" s="88">
        <v>18605.87095</v>
      </c>
    </row>
    <row r="151" spans="2:14" x14ac:dyDescent="0.2">
      <c r="B151" s="83">
        <v>4208</v>
      </c>
      <c r="C151" s="65" t="s">
        <v>172</v>
      </c>
      <c r="D151" s="88">
        <v>958.33997999999997</v>
      </c>
      <c r="E151" s="88">
        <v>468.48015000000004</v>
      </c>
      <c r="F151" s="88">
        <v>2718.8696</v>
      </c>
      <c r="G151" s="88">
        <v>51.446300000000001</v>
      </c>
      <c r="H151" s="88">
        <v>0.55000000000000004</v>
      </c>
      <c r="I151" s="88">
        <v>436.10140000000001</v>
      </c>
      <c r="J151" s="88">
        <v>89.616849999999999</v>
      </c>
      <c r="K151" s="88">
        <v>1627.8779</v>
      </c>
      <c r="L151" s="88">
        <v>96.722350000000006</v>
      </c>
      <c r="M151" s="89">
        <v>11604.5946</v>
      </c>
      <c r="N151" s="88">
        <v>18052.599129999999</v>
      </c>
    </row>
    <row r="152" spans="2:14" x14ac:dyDescent="0.2">
      <c r="B152" s="83">
        <v>4209</v>
      </c>
      <c r="C152" s="65" t="s">
        <v>173</v>
      </c>
      <c r="D152" s="88">
        <v>1148.05699</v>
      </c>
      <c r="E152" s="88">
        <v>1111.2264599999999</v>
      </c>
      <c r="F152" s="88">
        <v>1151.3759</v>
      </c>
      <c r="G152" s="88">
        <v>1032.5286999999998</v>
      </c>
      <c r="H152" s="88">
        <v>18.7608</v>
      </c>
      <c r="I152" s="88">
        <v>1619.1957399999999</v>
      </c>
      <c r="J152" s="88">
        <v>60.942749999999997</v>
      </c>
      <c r="K152" s="88">
        <v>2547.51352</v>
      </c>
      <c r="L152" s="88">
        <v>7281.3703499999992</v>
      </c>
      <c r="M152" s="89">
        <v>14179.41282</v>
      </c>
      <c r="N152" s="88">
        <v>30150.384030000001</v>
      </c>
    </row>
    <row r="153" spans="2:14" x14ac:dyDescent="0.2">
      <c r="B153" s="83">
        <v>4210</v>
      </c>
      <c r="C153" s="65" t="s">
        <v>174</v>
      </c>
      <c r="D153" s="88">
        <v>398.82682</v>
      </c>
      <c r="E153" s="88">
        <v>382.06630999999999</v>
      </c>
      <c r="F153" s="88">
        <v>244.27199999999999</v>
      </c>
      <c r="G153" s="88">
        <v>43.383699999999997</v>
      </c>
      <c r="H153" s="88">
        <v>7.1073000000000004</v>
      </c>
      <c r="I153" s="88">
        <v>338.077</v>
      </c>
      <c r="J153" s="88">
        <v>29.753</v>
      </c>
      <c r="K153" s="88">
        <v>1144.2852700000001</v>
      </c>
      <c r="L153" s="88">
        <v>2248.30233</v>
      </c>
      <c r="M153" s="89">
        <v>8730.55249</v>
      </c>
      <c r="N153" s="88">
        <v>13566.62622</v>
      </c>
    </row>
    <row r="154" spans="2:14" ht="20.100000000000001" customHeight="1" x14ac:dyDescent="0.2">
      <c r="B154" s="84">
        <v>4249</v>
      </c>
      <c r="C154" s="85" t="s">
        <v>175</v>
      </c>
      <c r="D154" s="86">
        <v>5528.9487300000001</v>
      </c>
      <c r="E154" s="86">
        <v>6497.0438400000012</v>
      </c>
      <c r="F154" s="86">
        <v>10611.725240000002</v>
      </c>
      <c r="G154" s="86">
        <v>300.35565000000003</v>
      </c>
      <c r="H154" s="86">
        <v>169.96295000000001</v>
      </c>
      <c r="I154" s="86">
        <v>5688.3195099999994</v>
      </c>
      <c r="J154" s="86">
        <v>677.81676999999991</v>
      </c>
      <c r="K154" s="86">
        <v>13631.565769999997</v>
      </c>
      <c r="L154" s="86">
        <v>2603.8523400000008</v>
      </c>
      <c r="M154" s="87">
        <v>111914.78256999998</v>
      </c>
      <c r="N154" s="86">
        <v>157624.37336999999</v>
      </c>
    </row>
    <row r="155" spans="2:14" x14ac:dyDescent="0.2">
      <c r="B155" s="83">
        <v>4221</v>
      </c>
      <c r="C155" s="65" t="s">
        <v>176</v>
      </c>
      <c r="D155" s="88">
        <v>107.04810000000001</v>
      </c>
      <c r="E155" s="88">
        <v>54.531800000000004</v>
      </c>
      <c r="F155" s="88">
        <v>67.680449999999993</v>
      </c>
      <c r="G155" s="88">
        <v>8.35</v>
      </c>
      <c r="H155" s="88">
        <v>2.7</v>
      </c>
      <c r="I155" s="88">
        <v>156.84100000000001</v>
      </c>
      <c r="J155" s="88">
        <v>9.9329499999999999</v>
      </c>
      <c r="K155" s="88">
        <v>357.8211</v>
      </c>
      <c r="L155" s="88">
        <v>13.6211</v>
      </c>
      <c r="M155" s="89">
        <v>2852.2725</v>
      </c>
      <c r="N155" s="88">
        <v>3630.799</v>
      </c>
    </row>
    <row r="156" spans="2:14" x14ac:dyDescent="0.2">
      <c r="B156" s="83">
        <v>4222</v>
      </c>
      <c r="C156" s="65" t="s">
        <v>177</v>
      </c>
      <c r="D156" s="88">
        <v>171.27875</v>
      </c>
      <c r="E156" s="88">
        <v>95.377089999999995</v>
      </c>
      <c r="F156" s="88">
        <v>89.042299999999997</v>
      </c>
      <c r="G156" s="88">
        <v>1.0145</v>
      </c>
      <c r="H156" s="88">
        <v>0</v>
      </c>
      <c r="I156" s="88">
        <v>191.32675</v>
      </c>
      <c r="J156" s="88">
        <v>24.711349999999999</v>
      </c>
      <c r="K156" s="88">
        <v>676.9636999999999</v>
      </c>
      <c r="L156" s="88">
        <v>39.293099999999995</v>
      </c>
      <c r="M156" s="89">
        <v>3767.4564200000004</v>
      </c>
      <c r="N156" s="88">
        <v>5056.463960000001</v>
      </c>
    </row>
    <row r="157" spans="2:14" x14ac:dyDescent="0.2">
      <c r="B157" s="83">
        <v>4223</v>
      </c>
      <c r="C157" s="65" t="s">
        <v>178</v>
      </c>
      <c r="D157" s="88">
        <v>141.30747</v>
      </c>
      <c r="E157" s="88">
        <v>226.75182999999998</v>
      </c>
      <c r="F157" s="88">
        <v>209.58535000000001</v>
      </c>
      <c r="G157" s="88">
        <v>15.949249999999999</v>
      </c>
      <c r="H157" s="88">
        <v>0.05</v>
      </c>
      <c r="I157" s="88">
        <v>166.34004999999999</v>
      </c>
      <c r="J157" s="88">
        <v>30.978000000000002</v>
      </c>
      <c r="K157" s="88">
        <v>487.37374999999997</v>
      </c>
      <c r="L157" s="88">
        <v>13.498100000000001</v>
      </c>
      <c r="M157" s="89">
        <v>7124.7130400000005</v>
      </c>
      <c r="N157" s="88">
        <v>8416.5468400000009</v>
      </c>
    </row>
    <row r="158" spans="2:14" x14ac:dyDescent="0.2">
      <c r="B158" s="83">
        <v>4224</v>
      </c>
      <c r="C158" s="65" t="s">
        <v>179</v>
      </c>
      <c r="D158" s="88">
        <v>159.80932999999999</v>
      </c>
      <c r="E158" s="88">
        <v>61.17756</v>
      </c>
      <c r="F158" s="88">
        <v>192.81899999999999</v>
      </c>
      <c r="G158" s="88">
        <v>1</v>
      </c>
      <c r="H158" s="88">
        <v>3.5</v>
      </c>
      <c r="I158" s="88">
        <v>131.22215</v>
      </c>
      <c r="J158" s="88">
        <v>4.0972</v>
      </c>
      <c r="K158" s="88">
        <v>495.1386</v>
      </c>
      <c r="L158" s="88">
        <v>325.2414</v>
      </c>
      <c r="M158" s="89">
        <v>4857.4771000000001</v>
      </c>
      <c r="N158" s="88">
        <v>6231.4823399999996</v>
      </c>
    </row>
    <row r="159" spans="2:14" x14ac:dyDescent="0.2">
      <c r="B159" s="83">
        <v>4226</v>
      </c>
      <c r="C159" s="65" t="s">
        <v>180</v>
      </c>
      <c r="D159" s="88">
        <v>258.98615000000001</v>
      </c>
      <c r="E159" s="88">
        <v>29.82037</v>
      </c>
      <c r="F159" s="88">
        <v>212.30199999999999</v>
      </c>
      <c r="G159" s="88">
        <v>0</v>
      </c>
      <c r="H159" s="88">
        <v>0</v>
      </c>
      <c r="I159" s="88">
        <v>24.3764</v>
      </c>
      <c r="J159" s="88">
        <v>0</v>
      </c>
      <c r="K159" s="88">
        <v>258.77609999999999</v>
      </c>
      <c r="L159" s="88">
        <v>368.65694999999999</v>
      </c>
      <c r="M159" s="89">
        <v>1992.9888000000001</v>
      </c>
      <c r="N159" s="88">
        <v>3145.9067700000001</v>
      </c>
    </row>
    <row r="160" spans="2:14" x14ac:dyDescent="0.2">
      <c r="B160" s="83">
        <v>4227</v>
      </c>
      <c r="C160" s="65" t="s">
        <v>181</v>
      </c>
      <c r="D160" s="88">
        <v>88.016850000000005</v>
      </c>
      <c r="E160" s="88">
        <v>31.137650000000001</v>
      </c>
      <c r="F160" s="88">
        <v>53.663499999999999</v>
      </c>
      <c r="G160" s="88">
        <v>0</v>
      </c>
      <c r="H160" s="88">
        <v>0</v>
      </c>
      <c r="I160" s="88">
        <v>32.025599999999997</v>
      </c>
      <c r="J160" s="88">
        <v>7.7128500000000004</v>
      </c>
      <c r="K160" s="88">
        <v>291.04245000000003</v>
      </c>
      <c r="L160" s="88">
        <v>557.34913000000006</v>
      </c>
      <c r="M160" s="89">
        <v>2014.57972</v>
      </c>
      <c r="N160" s="88">
        <v>3075.5277500000002</v>
      </c>
    </row>
    <row r="161" spans="2:14" x14ac:dyDescent="0.2">
      <c r="B161" s="83">
        <v>4228</v>
      </c>
      <c r="C161" s="65" t="s">
        <v>182</v>
      </c>
      <c r="D161" s="88">
        <v>835.74440000000004</v>
      </c>
      <c r="E161" s="88">
        <v>209.82614000000001</v>
      </c>
      <c r="F161" s="88">
        <v>874.49930000000006</v>
      </c>
      <c r="G161" s="88">
        <v>14.56385</v>
      </c>
      <c r="H161" s="88">
        <v>9.9365000000000006</v>
      </c>
      <c r="I161" s="88">
        <v>447.63371000000001</v>
      </c>
      <c r="J161" s="88">
        <v>100.61455000000001</v>
      </c>
      <c r="K161" s="88">
        <v>710.75834999999995</v>
      </c>
      <c r="L161" s="88">
        <v>79.571899999999999</v>
      </c>
      <c r="M161" s="89">
        <v>8613.0915999999997</v>
      </c>
      <c r="N161" s="88">
        <v>11896.240300000001</v>
      </c>
    </row>
    <row r="162" spans="2:14" x14ac:dyDescent="0.2">
      <c r="B162" s="83">
        <v>4229</v>
      </c>
      <c r="C162" s="65" t="s">
        <v>183</v>
      </c>
      <c r="D162" s="88">
        <v>74.603499999999997</v>
      </c>
      <c r="E162" s="88">
        <v>64.335899999999995</v>
      </c>
      <c r="F162" s="88">
        <v>295.762</v>
      </c>
      <c r="G162" s="88">
        <v>0</v>
      </c>
      <c r="H162" s="88">
        <v>3.2</v>
      </c>
      <c r="I162" s="88">
        <v>301.87753999999995</v>
      </c>
      <c r="J162" s="88">
        <v>9.4750499999999995</v>
      </c>
      <c r="K162" s="88">
        <v>452.43852000000004</v>
      </c>
      <c r="L162" s="88">
        <v>28.995000000000001</v>
      </c>
      <c r="M162" s="89">
        <v>3892.0769</v>
      </c>
      <c r="N162" s="88">
        <v>5122.7644099999998</v>
      </c>
    </row>
    <row r="163" spans="2:14" x14ac:dyDescent="0.2">
      <c r="B163" s="83">
        <v>4230</v>
      </c>
      <c r="C163" s="65" t="s">
        <v>184</v>
      </c>
      <c r="D163" s="88">
        <v>61.884</v>
      </c>
      <c r="E163" s="88">
        <v>51.901919999999997</v>
      </c>
      <c r="F163" s="88">
        <v>180.82735</v>
      </c>
      <c r="G163" s="88">
        <v>11.4908</v>
      </c>
      <c r="H163" s="88">
        <v>3.9</v>
      </c>
      <c r="I163" s="88">
        <v>83.555050000000008</v>
      </c>
      <c r="J163" s="88">
        <v>0.23</v>
      </c>
      <c r="K163" s="88">
        <v>358.19375000000002</v>
      </c>
      <c r="L163" s="88">
        <v>45.459900000000005</v>
      </c>
      <c r="M163" s="89">
        <v>3825.0882999999999</v>
      </c>
      <c r="N163" s="88">
        <v>4622.53107</v>
      </c>
    </row>
    <row r="164" spans="2:14" x14ac:dyDescent="0.2">
      <c r="B164" s="83">
        <v>4231</v>
      </c>
      <c r="C164" s="65" t="s">
        <v>185</v>
      </c>
      <c r="D164" s="88">
        <v>139.52323000000001</v>
      </c>
      <c r="E164" s="88">
        <v>262.93446999999998</v>
      </c>
      <c r="F164" s="88">
        <v>151.46235000000001</v>
      </c>
      <c r="G164" s="88">
        <v>40.087249999999997</v>
      </c>
      <c r="H164" s="88">
        <v>3.4</v>
      </c>
      <c r="I164" s="88">
        <v>146.32675</v>
      </c>
      <c r="J164" s="88">
        <v>10.1332</v>
      </c>
      <c r="K164" s="88">
        <v>466.34535</v>
      </c>
      <c r="L164" s="88">
        <v>483.06940000000003</v>
      </c>
      <c r="M164" s="89">
        <v>3643.7960799999996</v>
      </c>
      <c r="N164" s="88">
        <v>5347.0780800000002</v>
      </c>
    </row>
    <row r="165" spans="2:14" x14ac:dyDescent="0.2">
      <c r="B165" s="83">
        <v>4232</v>
      </c>
      <c r="C165" s="65" t="s">
        <v>186</v>
      </c>
      <c r="D165" s="88">
        <v>41.57405</v>
      </c>
      <c r="E165" s="88">
        <v>10.240219999999999</v>
      </c>
      <c r="F165" s="88">
        <v>39.994</v>
      </c>
      <c r="G165" s="88">
        <v>0.25</v>
      </c>
      <c r="H165" s="88">
        <v>1.6</v>
      </c>
      <c r="I165" s="88">
        <v>5.52</v>
      </c>
      <c r="J165" s="88">
        <v>0.49199999999999999</v>
      </c>
      <c r="K165" s="88">
        <v>105.04905000000001</v>
      </c>
      <c r="L165" s="88">
        <v>7.7733999999999996</v>
      </c>
      <c r="M165" s="89">
        <v>1135.9273500000002</v>
      </c>
      <c r="N165" s="88">
        <v>1348.4200700000001</v>
      </c>
    </row>
    <row r="166" spans="2:14" x14ac:dyDescent="0.2">
      <c r="B166" s="83">
        <v>4233</v>
      </c>
      <c r="C166" s="65" t="s">
        <v>187</v>
      </c>
      <c r="D166" s="88">
        <v>38.014699999999998</v>
      </c>
      <c r="E166" s="88">
        <v>30.349919999999997</v>
      </c>
      <c r="F166" s="88">
        <v>24.612849999999998</v>
      </c>
      <c r="G166" s="88">
        <v>11.829049999999999</v>
      </c>
      <c r="H166" s="88">
        <v>0</v>
      </c>
      <c r="I166" s="88">
        <v>117.68174999999999</v>
      </c>
      <c r="J166" s="88">
        <v>0</v>
      </c>
      <c r="K166" s="88">
        <v>225.08260000000001</v>
      </c>
      <c r="L166" s="88">
        <v>24.958119999999997</v>
      </c>
      <c r="M166" s="89">
        <v>1784.5901999999999</v>
      </c>
      <c r="N166" s="88">
        <v>2257.1191899999999</v>
      </c>
    </row>
    <row r="167" spans="2:14" x14ac:dyDescent="0.2">
      <c r="B167" s="83">
        <v>4234</v>
      </c>
      <c r="C167" s="65" t="s">
        <v>188</v>
      </c>
      <c r="D167" s="88">
        <v>1079.50217</v>
      </c>
      <c r="E167" s="88">
        <v>216.36857999999998</v>
      </c>
      <c r="F167" s="88">
        <v>928.25914999999998</v>
      </c>
      <c r="G167" s="88">
        <v>5.9050000000000002</v>
      </c>
      <c r="H167" s="88">
        <v>47.5</v>
      </c>
      <c r="I167" s="88">
        <v>497.80228999999997</v>
      </c>
      <c r="J167" s="88">
        <v>47.0047</v>
      </c>
      <c r="K167" s="88">
        <v>1229.3271300000001</v>
      </c>
      <c r="L167" s="88">
        <v>67.040779999999998</v>
      </c>
      <c r="M167" s="89">
        <v>10746.914500000001</v>
      </c>
      <c r="N167" s="88">
        <v>14865.624300000001</v>
      </c>
    </row>
    <row r="168" spans="2:14" x14ac:dyDescent="0.2">
      <c r="B168" s="83">
        <v>4235</v>
      </c>
      <c r="C168" s="65" t="s">
        <v>189</v>
      </c>
      <c r="D168" s="88">
        <v>202.43612999999999</v>
      </c>
      <c r="E168" s="88">
        <v>68.866799999999998</v>
      </c>
      <c r="F168" s="88">
        <v>44.853349999999999</v>
      </c>
      <c r="G168" s="88">
        <v>0.5</v>
      </c>
      <c r="H168" s="88">
        <v>1.5</v>
      </c>
      <c r="I168" s="88">
        <v>282.43684999999999</v>
      </c>
      <c r="J168" s="88">
        <v>35.440249999999999</v>
      </c>
      <c r="K168" s="88">
        <v>704.69408999999996</v>
      </c>
      <c r="L168" s="88">
        <v>29.58558</v>
      </c>
      <c r="M168" s="89">
        <v>3559.6480499999998</v>
      </c>
      <c r="N168" s="88">
        <v>4929.9610999999995</v>
      </c>
    </row>
    <row r="169" spans="2:14" x14ac:dyDescent="0.2">
      <c r="B169" s="83">
        <v>4236</v>
      </c>
      <c r="C169" s="65" t="s">
        <v>284</v>
      </c>
      <c r="D169" s="88">
        <v>1181.7136499999999</v>
      </c>
      <c r="E169" s="88">
        <v>3848.2713299999996</v>
      </c>
      <c r="F169" s="88">
        <v>2585.8373600000004</v>
      </c>
      <c r="G169" s="88">
        <v>131.00666999999999</v>
      </c>
      <c r="H169" s="88">
        <v>28.516849999999998</v>
      </c>
      <c r="I169" s="88">
        <v>1985.1584399999999</v>
      </c>
      <c r="J169" s="88">
        <v>286.45490000000001</v>
      </c>
      <c r="K169" s="88">
        <v>3319.4033899999995</v>
      </c>
      <c r="L169" s="88">
        <v>186.48699999999999</v>
      </c>
      <c r="M169" s="89">
        <v>24532.362929999999</v>
      </c>
      <c r="N169" s="88">
        <v>38085.212519999994</v>
      </c>
    </row>
    <row r="170" spans="2:14" x14ac:dyDescent="0.2">
      <c r="B170" s="83">
        <v>4237</v>
      </c>
      <c r="C170" s="65" t="s">
        <v>190</v>
      </c>
      <c r="D170" s="88">
        <v>167.70515</v>
      </c>
      <c r="E170" s="88">
        <v>126.18853</v>
      </c>
      <c r="F170" s="88">
        <v>147.80262999999999</v>
      </c>
      <c r="G170" s="88">
        <v>5.5E-2</v>
      </c>
      <c r="H170" s="88">
        <v>3.7</v>
      </c>
      <c r="I170" s="88">
        <v>315.84428000000003</v>
      </c>
      <c r="J170" s="88">
        <v>35.672220000000003</v>
      </c>
      <c r="K170" s="88">
        <v>490.77569</v>
      </c>
      <c r="L170" s="88">
        <v>0.1182</v>
      </c>
      <c r="M170" s="89">
        <v>4713.6519900000003</v>
      </c>
      <c r="N170" s="88">
        <v>6001.5136900000007</v>
      </c>
    </row>
    <row r="171" spans="2:14" x14ac:dyDescent="0.2">
      <c r="B171" s="83">
        <v>4238</v>
      </c>
      <c r="C171" s="65" t="s">
        <v>191</v>
      </c>
      <c r="D171" s="88">
        <v>112.06165</v>
      </c>
      <c r="E171" s="88">
        <v>36.590449999999997</v>
      </c>
      <c r="F171" s="88">
        <v>71.885249999999999</v>
      </c>
      <c r="G171" s="88">
        <v>0</v>
      </c>
      <c r="H171" s="88">
        <v>2.7</v>
      </c>
      <c r="I171" s="88">
        <v>55.751750000000001</v>
      </c>
      <c r="J171" s="88">
        <v>4</v>
      </c>
      <c r="K171" s="88">
        <v>394.70984999999996</v>
      </c>
      <c r="L171" s="88">
        <v>8.6016499999999994</v>
      </c>
      <c r="M171" s="89">
        <v>2493.1055999999999</v>
      </c>
      <c r="N171" s="88">
        <v>3179.4062000000004</v>
      </c>
    </row>
    <row r="172" spans="2:14" x14ac:dyDescent="0.2">
      <c r="B172" s="83">
        <v>4239</v>
      </c>
      <c r="C172" s="65" t="s">
        <v>192</v>
      </c>
      <c r="D172" s="88">
        <v>401.07145000000003</v>
      </c>
      <c r="E172" s="88">
        <v>606.13357999999994</v>
      </c>
      <c r="F172" s="88">
        <v>4252.9612500000003</v>
      </c>
      <c r="G172" s="88">
        <v>55.680030000000002</v>
      </c>
      <c r="H172" s="88">
        <v>0.1404</v>
      </c>
      <c r="I172" s="88">
        <v>449.20229999999998</v>
      </c>
      <c r="J172" s="88">
        <v>56.113099999999996</v>
      </c>
      <c r="K172" s="88">
        <v>1402.3248500000002</v>
      </c>
      <c r="L172" s="88">
        <v>154.64642999999998</v>
      </c>
      <c r="M172" s="89">
        <v>12558.01044</v>
      </c>
      <c r="N172" s="88">
        <v>19936.283829999997</v>
      </c>
    </row>
    <row r="173" spans="2:14" x14ac:dyDescent="0.2">
      <c r="B173" s="83">
        <v>4240</v>
      </c>
      <c r="C173" s="65" t="s">
        <v>193</v>
      </c>
      <c r="D173" s="88">
        <v>266.66800000000001</v>
      </c>
      <c r="E173" s="88">
        <v>466.23970000000003</v>
      </c>
      <c r="F173" s="88">
        <v>187.8758</v>
      </c>
      <c r="G173" s="88">
        <v>2.6742499999999998</v>
      </c>
      <c r="H173" s="88">
        <v>57.619199999999999</v>
      </c>
      <c r="I173" s="88">
        <v>297.39684999999997</v>
      </c>
      <c r="J173" s="88">
        <v>14.75445</v>
      </c>
      <c r="K173" s="88">
        <v>1205.34745</v>
      </c>
      <c r="L173" s="88">
        <v>169.8852</v>
      </c>
      <c r="M173" s="89">
        <v>7807.0310499999996</v>
      </c>
      <c r="N173" s="88">
        <v>10475.49195</v>
      </c>
    </row>
    <row r="174" spans="2:14" ht="20.100000000000001" customHeight="1" x14ac:dyDescent="0.2">
      <c r="B174" s="84">
        <v>4269</v>
      </c>
      <c r="C174" s="85" t="s">
        <v>194</v>
      </c>
      <c r="D174" s="86">
        <v>7036.9820299999992</v>
      </c>
      <c r="E174" s="86">
        <v>10711.214459999999</v>
      </c>
      <c r="F174" s="86">
        <v>16347.483799999998</v>
      </c>
      <c r="G174" s="86">
        <v>2806.90807</v>
      </c>
      <c r="H174" s="86">
        <v>210.60560000000001</v>
      </c>
      <c r="I174" s="86">
        <v>12891.77644</v>
      </c>
      <c r="J174" s="86">
        <v>1643.3570899999995</v>
      </c>
      <c r="K174" s="86">
        <v>16370.528500000004</v>
      </c>
      <c r="L174" s="86">
        <v>3316.3031799999999</v>
      </c>
      <c r="M174" s="87">
        <v>171131.96852000002</v>
      </c>
      <c r="N174" s="86">
        <v>242467.12768999999</v>
      </c>
    </row>
    <row r="175" spans="2:14" x14ac:dyDescent="0.2">
      <c r="B175" s="83">
        <v>4251</v>
      </c>
      <c r="C175" s="65" t="s">
        <v>195</v>
      </c>
      <c r="D175" s="88">
        <v>112.44885000000001</v>
      </c>
      <c r="E175" s="88">
        <v>225.58101000000002</v>
      </c>
      <c r="F175" s="88">
        <v>313.50589000000002</v>
      </c>
      <c r="G175" s="88">
        <v>0.24</v>
      </c>
      <c r="H175" s="88">
        <v>6.7</v>
      </c>
      <c r="I175" s="88">
        <v>15.13395</v>
      </c>
      <c r="J175" s="88">
        <v>0.4</v>
      </c>
      <c r="K175" s="88">
        <v>335.67245000000003</v>
      </c>
      <c r="L175" s="88">
        <v>32.48265</v>
      </c>
      <c r="M175" s="89">
        <v>2348.2817</v>
      </c>
      <c r="N175" s="88">
        <v>3390.4465</v>
      </c>
    </row>
    <row r="176" spans="2:14" x14ac:dyDescent="0.2">
      <c r="B176" s="83">
        <v>4252</v>
      </c>
      <c r="C176" s="65" t="s">
        <v>196</v>
      </c>
      <c r="D176" s="88">
        <v>807.06159000000002</v>
      </c>
      <c r="E176" s="88">
        <v>1327.1469</v>
      </c>
      <c r="F176" s="88">
        <v>1208.6900500000002</v>
      </c>
      <c r="G176" s="88">
        <v>1079.3105500000001</v>
      </c>
      <c r="H176" s="88">
        <v>47.164000000000001</v>
      </c>
      <c r="I176" s="88">
        <v>1445.8959499999999</v>
      </c>
      <c r="J176" s="88">
        <v>209.8228</v>
      </c>
      <c r="K176" s="88">
        <v>2029.2991999999999</v>
      </c>
      <c r="L176" s="88">
        <v>428.01533000000001</v>
      </c>
      <c r="M176" s="89">
        <v>23733.09405</v>
      </c>
      <c r="N176" s="88">
        <v>32315.50042</v>
      </c>
    </row>
    <row r="177" spans="2:14" x14ac:dyDescent="0.2">
      <c r="B177" s="83">
        <v>4253</v>
      </c>
      <c r="C177" s="65" t="s">
        <v>197</v>
      </c>
      <c r="D177" s="88">
        <v>198.30924999999999</v>
      </c>
      <c r="E177" s="88">
        <v>411.01779999999997</v>
      </c>
      <c r="F177" s="88">
        <v>1044.6671999999999</v>
      </c>
      <c r="G177" s="88">
        <v>21.796900000000001</v>
      </c>
      <c r="H177" s="88">
        <v>18.899999999999999</v>
      </c>
      <c r="I177" s="88">
        <v>404.78570000000002</v>
      </c>
      <c r="J177" s="88">
        <v>60.418800000000005</v>
      </c>
      <c r="K177" s="88">
        <v>1231.66435</v>
      </c>
      <c r="L177" s="88">
        <v>121.37685</v>
      </c>
      <c r="M177" s="89">
        <v>14986.363650000001</v>
      </c>
      <c r="N177" s="88">
        <v>18499.300500000001</v>
      </c>
    </row>
    <row r="178" spans="2:14" x14ac:dyDescent="0.2">
      <c r="B178" s="83">
        <v>4254</v>
      </c>
      <c r="C178" s="65" t="s">
        <v>198</v>
      </c>
      <c r="D178" s="88">
        <v>815.20706999999993</v>
      </c>
      <c r="E178" s="88">
        <v>1950.8645200000001</v>
      </c>
      <c r="F178" s="88">
        <v>2706.1574500000002</v>
      </c>
      <c r="G178" s="88">
        <v>191.25790000000001</v>
      </c>
      <c r="H178" s="88">
        <v>36.073599999999999</v>
      </c>
      <c r="I178" s="88">
        <v>2061.1650300000001</v>
      </c>
      <c r="J178" s="88">
        <v>232.93700000000001</v>
      </c>
      <c r="K178" s="88">
        <v>3900.2713600000002</v>
      </c>
      <c r="L178" s="88">
        <v>285.79532</v>
      </c>
      <c r="M178" s="89">
        <v>34529.972479999997</v>
      </c>
      <c r="N178" s="88">
        <v>46709.701729999993</v>
      </c>
    </row>
    <row r="179" spans="2:14" x14ac:dyDescent="0.2">
      <c r="B179" s="83">
        <v>4255</v>
      </c>
      <c r="C179" s="65" t="s">
        <v>199</v>
      </c>
      <c r="D179" s="88">
        <v>193.91415000000001</v>
      </c>
      <c r="E179" s="88">
        <v>595.98145</v>
      </c>
      <c r="F179" s="88">
        <v>66.000550000000004</v>
      </c>
      <c r="G179" s="88">
        <v>10.926</v>
      </c>
      <c r="H179" s="88">
        <v>3.5</v>
      </c>
      <c r="I179" s="88">
        <v>144.86709999999999</v>
      </c>
      <c r="J179" s="88">
        <v>18.09215</v>
      </c>
      <c r="K179" s="88">
        <v>494.2278</v>
      </c>
      <c r="L179" s="88">
        <v>92.354500000000002</v>
      </c>
      <c r="M179" s="89">
        <v>4285.37</v>
      </c>
      <c r="N179" s="88">
        <v>5905.2336999999998</v>
      </c>
    </row>
    <row r="180" spans="2:14" x14ac:dyDescent="0.2">
      <c r="B180" s="83">
        <v>4256</v>
      </c>
      <c r="C180" s="65" t="s">
        <v>200</v>
      </c>
      <c r="D180" s="88">
        <v>95.436979999999991</v>
      </c>
      <c r="E180" s="88">
        <v>39.704949999999997</v>
      </c>
      <c r="F180" s="88">
        <v>68.354550000000003</v>
      </c>
      <c r="G180" s="88">
        <v>0</v>
      </c>
      <c r="H180" s="88">
        <v>2.6478000000000002</v>
      </c>
      <c r="I180" s="88">
        <v>183.68235000000001</v>
      </c>
      <c r="J180" s="88">
        <v>0</v>
      </c>
      <c r="K180" s="88">
        <v>453.62655999999998</v>
      </c>
      <c r="L180" s="88">
        <v>47.704949999999997</v>
      </c>
      <c r="M180" s="89">
        <v>3088.6675</v>
      </c>
      <c r="N180" s="88">
        <v>3979.8256399999996</v>
      </c>
    </row>
    <row r="181" spans="2:14" x14ac:dyDescent="0.2">
      <c r="B181" s="83">
        <v>4257</v>
      </c>
      <c r="C181" s="65" t="s">
        <v>201</v>
      </c>
      <c r="D181" s="88">
        <v>44.773099999999999</v>
      </c>
      <c r="E181" s="88">
        <v>13.618049999999998</v>
      </c>
      <c r="F181" s="88">
        <v>74.938649999999996</v>
      </c>
      <c r="G181" s="88">
        <v>0.03</v>
      </c>
      <c r="H181" s="88">
        <v>3.1</v>
      </c>
      <c r="I181" s="88">
        <v>78.045400000000001</v>
      </c>
      <c r="J181" s="88">
        <v>11.0565</v>
      </c>
      <c r="K181" s="88">
        <v>180.01104999999998</v>
      </c>
      <c r="L181" s="88">
        <v>1.4503499999999998</v>
      </c>
      <c r="M181" s="89">
        <v>2602.2871</v>
      </c>
      <c r="N181" s="88">
        <v>3009.3102000000003</v>
      </c>
    </row>
    <row r="182" spans="2:14" x14ac:dyDescent="0.2">
      <c r="B182" s="83">
        <v>4258</v>
      </c>
      <c r="C182" s="65" t="s">
        <v>9</v>
      </c>
      <c r="D182" s="88">
        <v>2632.0541200000002</v>
      </c>
      <c r="E182" s="88">
        <v>5435.6246700000002</v>
      </c>
      <c r="F182" s="88">
        <v>6534.6921500000008</v>
      </c>
      <c r="G182" s="88">
        <v>1302.46398</v>
      </c>
      <c r="H182" s="88">
        <v>64.800200000000004</v>
      </c>
      <c r="I182" s="88">
        <v>7232.3804299999993</v>
      </c>
      <c r="J182" s="88">
        <v>847.48990000000003</v>
      </c>
      <c r="K182" s="88">
        <v>3561.5786499999999</v>
      </c>
      <c r="L182" s="88">
        <v>508.96959000000004</v>
      </c>
      <c r="M182" s="89">
        <v>49686.620040000002</v>
      </c>
      <c r="N182" s="88">
        <v>77806.673729999995</v>
      </c>
    </row>
    <row r="183" spans="2:14" x14ac:dyDescent="0.2">
      <c r="B183" s="83">
        <v>4259</v>
      </c>
      <c r="C183" s="65" t="s">
        <v>202</v>
      </c>
      <c r="D183" s="88">
        <v>48.446160000000006</v>
      </c>
      <c r="E183" s="88">
        <v>26.561119999999999</v>
      </c>
      <c r="F183" s="88">
        <v>84.690850000000012</v>
      </c>
      <c r="G183" s="88">
        <v>25.39254</v>
      </c>
      <c r="H183" s="88">
        <v>2.2999999999999998</v>
      </c>
      <c r="I183" s="88">
        <v>219.58429999999998</v>
      </c>
      <c r="J183" s="88">
        <v>1.7769999999999999</v>
      </c>
      <c r="K183" s="88">
        <v>437.45224999999999</v>
      </c>
      <c r="L183" s="88">
        <v>54.863050000000001</v>
      </c>
      <c r="M183" s="89">
        <v>2194.3986</v>
      </c>
      <c r="N183" s="88">
        <v>3095.46587</v>
      </c>
    </row>
    <row r="184" spans="2:14" x14ac:dyDescent="0.2">
      <c r="B184" s="83">
        <v>4260</v>
      </c>
      <c r="C184" s="65" t="s">
        <v>285</v>
      </c>
      <c r="D184" s="88">
        <v>214.99389000000002</v>
      </c>
      <c r="E184" s="88">
        <v>445.43490000000003</v>
      </c>
      <c r="F184" s="88">
        <v>806.45399999999995</v>
      </c>
      <c r="G184" s="88">
        <v>100.32075</v>
      </c>
      <c r="H184" s="88">
        <v>0</v>
      </c>
      <c r="I184" s="88">
        <v>400.41289</v>
      </c>
      <c r="J184" s="88">
        <v>119.74775</v>
      </c>
      <c r="K184" s="88">
        <v>1794.71702</v>
      </c>
      <c r="L184" s="88">
        <v>135.88951999999998</v>
      </c>
      <c r="M184" s="89">
        <v>12398.7263</v>
      </c>
      <c r="N184" s="88">
        <v>16416.69702</v>
      </c>
    </row>
    <row r="185" spans="2:14" x14ac:dyDescent="0.2">
      <c r="B185" s="83">
        <v>4261</v>
      </c>
      <c r="C185" s="65" t="s">
        <v>203</v>
      </c>
      <c r="D185" s="88">
        <v>1196.33149</v>
      </c>
      <c r="E185" s="88">
        <v>98.467070000000007</v>
      </c>
      <c r="F185" s="88">
        <v>190.28035</v>
      </c>
      <c r="G185" s="88">
        <v>29.3309</v>
      </c>
      <c r="H185" s="88">
        <v>8.5</v>
      </c>
      <c r="I185" s="88">
        <v>212.23404000000002</v>
      </c>
      <c r="J185" s="88">
        <v>61.428640000000001</v>
      </c>
      <c r="K185" s="88">
        <v>382.17421000000002</v>
      </c>
      <c r="L185" s="88">
        <v>62.44614</v>
      </c>
      <c r="M185" s="89">
        <v>7469.6927999999998</v>
      </c>
      <c r="N185" s="88">
        <v>9710.8856400000004</v>
      </c>
    </row>
    <row r="186" spans="2:14" x14ac:dyDescent="0.2">
      <c r="B186" s="83">
        <v>4262</v>
      </c>
      <c r="C186" s="65" t="s">
        <v>204</v>
      </c>
      <c r="D186" s="88">
        <v>93.483530000000002</v>
      </c>
      <c r="E186" s="88">
        <v>36.541820000000001</v>
      </c>
      <c r="F186" s="88">
        <v>2628.0076600000002</v>
      </c>
      <c r="G186" s="88">
        <v>21.529900000000001</v>
      </c>
      <c r="H186" s="88">
        <v>4.62</v>
      </c>
      <c r="I186" s="88">
        <v>135.20724999999999</v>
      </c>
      <c r="J186" s="88">
        <v>23.869900000000001</v>
      </c>
      <c r="K186" s="88">
        <v>401.2063</v>
      </c>
      <c r="L186" s="88">
        <v>54.683599999999998</v>
      </c>
      <c r="M186" s="89">
        <v>3358.3777500000001</v>
      </c>
      <c r="N186" s="88">
        <v>6757.5277100000003</v>
      </c>
    </row>
    <row r="187" spans="2:14" x14ac:dyDescent="0.2">
      <c r="B187" s="83">
        <v>4263</v>
      </c>
      <c r="C187" s="65" t="s">
        <v>205</v>
      </c>
      <c r="D187" s="88">
        <v>281.59050000000002</v>
      </c>
      <c r="E187" s="88">
        <v>74.691749999999999</v>
      </c>
      <c r="F187" s="88">
        <v>582.62824999999998</v>
      </c>
      <c r="G187" s="88">
        <v>24.30865</v>
      </c>
      <c r="H187" s="88">
        <v>9.9</v>
      </c>
      <c r="I187" s="88">
        <v>178.40545</v>
      </c>
      <c r="J187" s="88">
        <v>55.516649999999998</v>
      </c>
      <c r="K187" s="88">
        <v>867.62655000000007</v>
      </c>
      <c r="L187" s="88">
        <v>1446.77928</v>
      </c>
      <c r="M187" s="89">
        <v>7710.2009000000007</v>
      </c>
      <c r="N187" s="88">
        <v>11231.64798</v>
      </c>
    </row>
    <row r="188" spans="2:14" x14ac:dyDescent="0.2">
      <c r="B188" s="83">
        <v>4264</v>
      </c>
      <c r="C188" s="65" t="s">
        <v>206</v>
      </c>
      <c r="D188" s="88">
        <v>302.93134999999995</v>
      </c>
      <c r="E188" s="88">
        <v>29.978450000000002</v>
      </c>
      <c r="F188" s="88">
        <v>38.416199999999996</v>
      </c>
      <c r="G188" s="88">
        <v>0</v>
      </c>
      <c r="H188" s="88">
        <v>2.4</v>
      </c>
      <c r="I188" s="88">
        <v>179.97660000000002</v>
      </c>
      <c r="J188" s="88">
        <v>0.8</v>
      </c>
      <c r="K188" s="88">
        <v>301.00074999999998</v>
      </c>
      <c r="L188" s="88">
        <v>43.492050000000006</v>
      </c>
      <c r="M188" s="89">
        <v>2739.9156499999999</v>
      </c>
      <c r="N188" s="88">
        <v>3638.9110499999997</v>
      </c>
    </row>
    <row r="189" spans="2:14" ht="20.100000000000001" customHeight="1" x14ac:dyDescent="0.2">
      <c r="B189" s="84">
        <v>4299</v>
      </c>
      <c r="C189" s="85" t="s">
        <v>207</v>
      </c>
      <c r="D189" s="86">
        <v>12197.661739999998</v>
      </c>
      <c r="E189" s="86">
        <v>17728.608839999997</v>
      </c>
      <c r="F189" s="86">
        <v>17223.800159999995</v>
      </c>
      <c r="G189" s="86">
        <v>1923.88429</v>
      </c>
      <c r="H189" s="86">
        <v>14805.59823</v>
      </c>
      <c r="I189" s="86">
        <v>23016.177159999999</v>
      </c>
      <c r="J189" s="86">
        <v>2830.3897000000002</v>
      </c>
      <c r="K189" s="86">
        <v>28193.625909999995</v>
      </c>
      <c r="L189" s="86">
        <v>7620.9261500000002</v>
      </c>
      <c r="M189" s="87">
        <v>212878.33978000001</v>
      </c>
      <c r="N189" s="86">
        <v>338419.01195999997</v>
      </c>
    </row>
    <row r="190" spans="2:14" x14ac:dyDescent="0.2">
      <c r="B190" s="83">
        <v>4271</v>
      </c>
      <c r="C190" s="65" t="s">
        <v>208</v>
      </c>
      <c r="D190" s="88">
        <v>715.57672000000002</v>
      </c>
      <c r="E190" s="88">
        <v>821.7556800000001</v>
      </c>
      <c r="F190" s="88">
        <v>586.52435000000003</v>
      </c>
      <c r="G190" s="88">
        <v>113.1948</v>
      </c>
      <c r="H190" s="88">
        <v>25.2</v>
      </c>
      <c r="I190" s="88">
        <v>3180.3991000000001</v>
      </c>
      <c r="J190" s="88">
        <v>274.89274999999998</v>
      </c>
      <c r="K190" s="88">
        <v>2531.5916699999998</v>
      </c>
      <c r="L190" s="88">
        <v>148.67938000000001</v>
      </c>
      <c r="M190" s="89">
        <v>25736.045389999999</v>
      </c>
      <c r="N190" s="88">
        <v>34133.859840000005</v>
      </c>
    </row>
    <row r="191" spans="2:14" x14ac:dyDescent="0.2">
      <c r="B191" s="83">
        <v>4272</v>
      </c>
      <c r="C191" s="65" t="s">
        <v>209</v>
      </c>
      <c r="D191" s="88">
        <v>52.714750000000002</v>
      </c>
      <c r="E191" s="88">
        <v>10.709</v>
      </c>
      <c r="F191" s="88">
        <v>7.13</v>
      </c>
      <c r="G191" s="88">
        <v>0</v>
      </c>
      <c r="H191" s="88">
        <v>1.1000000000000001</v>
      </c>
      <c r="I191" s="88">
        <v>2.2683</v>
      </c>
      <c r="J191" s="88">
        <v>2.3571</v>
      </c>
      <c r="K191" s="88">
        <v>93.603499999999997</v>
      </c>
      <c r="L191" s="88">
        <v>28.886050000000001</v>
      </c>
      <c r="M191" s="89">
        <v>1126.74983</v>
      </c>
      <c r="N191" s="88">
        <v>1325.5185300000001</v>
      </c>
    </row>
    <row r="192" spans="2:14" x14ac:dyDescent="0.2">
      <c r="B192" s="83">
        <v>4273</v>
      </c>
      <c r="C192" s="65" t="s">
        <v>210</v>
      </c>
      <c r="D192" s="88">
        <v>158.38795000000002</v>
      </c>
      <c r="E192" s="88">
        <v>34.516949999999994</v>
      </c>
      <c r="F192" s="88">
        <v>98.383250000000004</v>
      </c>
      <c r="G192" s="88">
        <v>0</v>
      </c>
      <c r="H192" s="88">
        <v>5.2425500000000005</v>
      </c>
      <c r="I192" s="88">
        <v>174.1182</v>
      </c>
      <c r="J192" s="88">
        <v>25.25235</v>
      </c>
      <c r="K192" s="88">
        <v>502.79078000000004</v>
      </c>
      <c r="L192" s="88">
        <v>380.79315000000003</v>
      </c>
      <c r="M192" s="89">
        <v>2715.7582800000005</v>
      </c>
      <c r="N192" s="88">
        <v>4095.2434600000006</v>
      </c>
    </row>
    <row r="193" spans="2:14" x14ac:dyDescent="0.2">
      <c r="B193" s="83">
        <v>4274</v>
      </c>
      <c r="C193" s="65" t="s">
        <v>211</v>
      </c>
      <c r="D193" s="88">
        <v>257.27735000000001</v>
      </c>
      <c r="E193" s="88">
        <v>205.96735000000001</v>
      </c>
      <c r="F193" s="88">
        <v>471.23659999999995</v>
      </c>
      <c r="G193" s="88">
        <v>14.7525</v>
      </c>
      <c r="H193" s="88">
        <v>13.492850000000001</v>
      </c>
      <c r="I193" s="88">
        <v>1089.58385</v>
      </c>
      <c r="J193" s="88">
        <v>38.720550000000003</v>
      </c>
      <c r="K193" s="88">
        <v>1585.38301</v>
      </c>
      <c r="L193" s="88">
        <v>70.268899999999988</v>
      </c>
      <c r="M193" s="89">
        <v>11389.645560000001</v>
      </c>
      <c r="N193" s="88">
        <v>15136.328519999999</v>
      </c>
    </row>
    <row r="194" spans="2:14" x14ac:dyDescent="0.2">
      <c r="B194" s="83">
        <v>4275</v>
      </c>
      <c r="C194" s="65" t="s">
        <v>212</v>
      </c>
      <c r="D194" s="88">
        <v>139.38729999999998</v>
      </c>
      <c r="E194" s="88">
        <v>47.0871</v>
      </c>
      <c r="F194" s="88">
        <v>341.56594999999999</v>
      </c>
      <c r="G194" s="88">
        <v>2.6148000000000002</v>
      </c>
      <c r="H194" s="88">
        <v>2.2999999999999998</v>
      </c>
      <c r="I194" s="88">
        <v>45.467449999999999</v>
      </c>
      <c r="J194" s="88">
        <v>1.6780999999999999</v>
      </c>
      <c r="K194" s="88">
        <v>363.54025000000001</v>
      </c>
      <c r="L194" s="88">
        <v>69.248899999999992</v>
      </c>
      <c r="M194" s="89">
        <v>2641.8760499999999</v>
      </c>
      <c r="N194" s="88">
        <v>3654.7658999999999</v>
      </c>
    </row>
    <row r="195" spans="2:14" x14ac:dyDescent="0.2">
      <c r="B195" s="83">
        <v>4276</v>
      </c>
      <c r="C195" s="65" t="s">
        <v>213</v>
      </c>
      <c r="D195" s="88">
        <v>470.63479999999998</v>
      </c>
      <c r="E195" s="88">
        <v>270.42975000000001</v>
      </c>
      <c r="F195" s="88">
        <v>1406.64005</v>
      </c>
      <c r="G195" s="88">
        <v>250.22370000000001</v>
      </c>
      <c r="H195" s="88">
        <v>11.8</v>
      </c>
      <c r="I195" s="88">
        <v>1353.28847</v>
      </c>
      <c r="J195" s="88">
        <v>44.486449999999998</v>
      </c>
      <c r="K195" s="88">
        <v>1690.7047</v>
      </c>
      <c r="L195" s="88">
        <v>259.02749999999997</v>
      </c>
      <c r="M195" s="89">
        <v>12146.600349999999</v>
      </c>
      <c r="N195" s="88">
        <v>17903.835769999998</v>
      </c>
    </row>
    <row r="196" spans="2:14" x14ac:dyDescent="0.2">
      <c r="B196" s="83">
        <v>4277</v>
      </c>
      <c r="C196" s="65" t="s">
        <v>214</v>
      </c>
      <c r="D196" s="88">
        <v>193.04070000000002</v>
      </c>
      <c r="E196" s="88">
        <v>219.79795000000001</v>
      </c>
      <c r="F196" s="88">
        <v>203.90264999999999</v>
      </c>
      <c r="G196" s="88">
        <v>0</v>
      </c>
      <c r="H196" s="88">
        <v>2.1</v>
      </c>
      <c r="I196" s="88">
        <v>247.57304999999999</v>
      </c>
      <c r="J196" s="88">
        <v>2.14</v>
      </c>
      <c r="K196" s="88">
        <v>393.27070000000003</v>
      </c>
      <c r="L196" s="88">
        <v>77.498149999999995</v>
      </c>
      <c r="M196" s="89">
        <v>3010.0827999999997</v>
      </c>
      <c r="N196" s="88">
        <v>4349.4059999999999</v>
      </c>
    </row>
    <row r="197" spans="2:14" x14ac:dyDescent="0.2">
      <c r="B197" s="83">
        <v>4279</v>
      </c>
      <c r="C197" s="65" t="s">
        <v>215</v>
      </c>
      <c r="D197" s="88">
        <v>364.07193000000001</v>
      </c>
      <c r="E197" s="88">
        <v>160.4648</v>
      </c>
      <c r="F197" s="88">
        <v>187.44514999999998</v>
      </c>
      <c r="G197" s="88">
        <v>19.96</v>
      </c>
      <c r="H197" s="88">
        <v>0</v>
      </c>
      <c r="I197" s="88">
        <v>468.87261000000001</v>
      </c>
      <c r="J197" s="88">
        <v>43.888150000000003</v>
      </c>
      <c r="K197" s="88">
        <v>1695.1549</v>
      </c>
      <c r="L197" s="88">
        <v>2824.4067999999997</v>
      </c>
      <c r="M197" s="89">
        <v>9570.8168000000005</v>
      </c>
      <c r="N197" s="88">
        <v>15335.08114</v>
      </c>
    </row>
    <row r="198" spans="2:14" x14ac:dyDescent="0.2">
      <c r="B198" s="83">
        <v>4280</v>
      </c>
      <c r="C198" s="65" t="s">
        <v>216</v>
      </c>
      <c r="D198" s="88">
        <v>1931.6698600000002</v>
      </c>
      <c r="E198" s="88">
        <v>4012.3088600000005</v>
      </c>
      <c r="F198" s="88">
        <v>774.12818000000004</v>
      </c>
      <c r="G198" s="88">
        <v>119.00705000000001</v>
      </c>
      <c r="H198" s="88">
        <v>42.597099999999998</v>
      </c>
      <c r="I198" s="88">
        <v>3437.4345200000007</v>
      </c>
      <c r="J198" s="88">
        <v>214.0548</v>
      </c>
      <c r="K198" s="88">
        <v>5302.4576899999993</v>
      </c>
      <c r="L198" s="88">
        <v>533.40455000000009</v>
      </c>
      <c r="M198" s="89">
        <v>35718.595869999997</v>
      </c>
      <c r="N198" s="88">
        <v>52085.658479999998</v>
      </c>
    </row>
    <row r="199" spans="2:14" x14ac:dyDescent="0.2">
      <c r="B199" s="83">
        <v>4281</v>
      </c>
      <c r="C199" s="65" t="s">
        <v>217</v>
      </c>
      <c r="D199" s="88">
        <v>190.74354</v>
      </c>
      <c r="E199" s="88">
        <v>210.31091000000001</v>
      </c>
      <c r="F199" s="88">
        <v>692.50464999999997</v>
      </c>
      <c r="G199" s="88">
        <v>5.7491499999999993</v>
      </c>
      <c r="H199" s="88">
        <v>3.5</v>
      </c>
      <c r="I199" s="88">
        <v>37.657890000000002</v>
      </c>
      <c r="J199" s="88">
        <v>49.7714</v>
      </c>
      <c r="K199" s="88">
        <v>432.21050000000002</v>
      </c>
      <c r="L199" s="88">
        <v>66.18719999999999</v>
      </c>
      <c r="M199" s="89">
        <v>4529.08115</v>
      </c>
      <c r="N199" s="88">
        <v>6217.7163900000005</v>
      </c>
    </row>
    <row r="200" spans="2:14" x14ac:dyDescent="0.2">
      <c r="B200" s="83">
        <v>4282</v>
      </c>
      <c r="C200" s="65" t="s">
        <v>218</v>
      </c>
      <c r="D200" s="88">
        <v>885.62927000000002</v>
      </c>
      <c r="E200" s="88">
        <v>1170.65056</v>
      </c>
      <c r="F200" s="88">
        <v>2190.8631</v>
      </c>
      <c r="G200" s="88">
        <v>311.07096000000001</v>
      </c>
      <c r="H200" s="88">
        <v>29.8</v>
      </c>
      <c r="I200" s="88">
        <v>2400.4297199999996</v>
      </c>
      <c r="J200" s="88">
        <v>97.730999999999995</v>
      </c>
      <c r="K200" s="88">
        <v>2818.0897999999997</v>
      </c>
      <c r="L200" s="88">
        <v>1088.1898999999999</v>
      </c>
      <c r="M200" s="89">
        <v>25611.940979999999</v>
      </c>
      <c r="N200" s="88">
        <v>36604.39529</v>
      </c>
    </row>
    <row r="201" spans="2:14" x14ac:dyDescent="0.2">
      <c r="B201" s="83">
        <v>4283</v>
      </c>
      <c r="C201" s="65" t="s">
        <v>219</v>
      </c>
      <c r="D201" s="88">
        <v>487.80420000000004</v>
      </c>
      <c r="E201" s="88">
        <v>205.88624999999999</v>
      </c>
      <c r="F201" s="88">
        <v>230.08349999999999</v>
      </c>
      <c r="G201" s="88">
        <v>54.013750000000002</v>
      </c>
      <c r="H201" s="88">
        <v>12</v>
      </c>
      <c r="I201" s="88">
        <v>2120.4637399999997</v>
      </c>
      <c r="J201" s="88">
        <v>38.288499999999999</v>
      </c>
      <c r="K201" s="88">
        <v>1848.9841300000001</v>
      </c>
      <c r="L201" s="88">
        <v>616.91660000000002</v>
      </c>
      <c r="M201" s="89">
        <v>9817.1320999999989</v>
      </c>
      <c r="N201" s="88">
        <v>15431.572769999999</v>
      </c>
    </row>
    <row r="202" spans="2:14" x14ac:dyDescent="0.2">
      <c r="B202" s="83">
        <v>4284</v>
      </c>
      <c r="C202" s="65" t="s">
        <v>220</v>
      </c>
      <c r="D202" s="88">
        <v>173.22193999999999</v>
      </c>
      <c r="E202" s="88">
        <v>76.548299999999998</v>
      </c>
      <c r="F202" s="88">
        <v>400.97199999999998</v>
      </c>
      <c r="G202" s="88">
        <v>0</v>
      </c>
      <c r="H202" s="88">
        <v>2.7</v>
      </c>
      <c r="I202" s="88">
        <v>210.977</v>
      </c>
      <c r="J202" s="88">
        <v>0.65229999999999999</v>
      </c>
      <c r="K202" s="88">
        <v>557.00227000000007</v>
      </c>
      <c r="L202" s="88">
        <v>228.36945</v>
      </c>
      <c r="M202" s="89">
        <v>3149.5688500000001</v>
      </c>
      <c r="N202" s="88">
        <v>4800.0121100000006</v>
      </c>
    </row>
    <row r="203" spans="2:14" x14ac:dyDescent="0.2">
      <c r="B203" s="83">
        <v>4285</v>
      </c>
      <c r="C203" s="65" t="s">
        <v>221</v>
      </c>
      <c r="D203" s="88">
        <v>296.11856</v>
      </c>
      <c r="E203" s="88">
        <v>340.71258</v>
      </c>
      <c r="F203" s="88">
        <v>487.02785</v>
      </c>
      <c r="G203" s="88">
        <v>33.247699999999995</v>
      </c>
      <c r="H203" s="88">
        <v>13.1</v>
      </c>
      <c r="I203" s="88">
        <v>1111.8978699999998</v>
      </c>
      <c r="J203" s="88">
        <v>30.437529999999999</v>
      </c>
      <c r="K203" s="88">
        <v>2064.1204499999999</v>
      </c>
      <c r="L203" s="88">
        <v>188.87945000000002</v>
      </c>
      <c r="M203" s="89">
        <v>12039.342939999999</v>
      </c>
      <c r="N203" s="88">
        <v>16604.88493</v>
      </c>
    </row>
    <row r="204" spans="2:14" x14ac:dyDescent="0.2">
      <c r="B204" s="83">
        <v>4286</v>
      </c>
      <c r="C204" s="65" t="s">
        <v>222</v>
      </c>
      <c r="D204" s="88">
        <v>431.54768000000001</v>
      </c>
      <c r="E204" s="88">
        <v>588.40824999999995</v>
      </c>
      <c r="F204" s="88">
        <v>105.50255</v>
      </c>
      <c r="G204" s="88">
        <v>3.06</v>
      </c>
      <c r="H204" s="88">
        <v>3.2</v>
      </c>
      <c r="I204" s="88">
        <v>191.47076999999999</v>
      </c>
      <c r="J204" s="88">
        <v>1.9</v>
      </c>
      <c r="K204" s="88">
        <v>975.09860000000003</v>
      </c>
      <c r="L204" s="88">
        <v>32.277749999999997</v>
      </c>
      <c r="M204" s="89">
        <v>4656.7515400000002</v>
      </c>
      <c r="N204" s="88">
        <v>6989.2171400000007</v>
      </c>
    </row>
    <row r="205" spans="2:14" x14ac:dyDescent="0.2">
      <c r="B205" s="83">
        <v>4287</v>
      </c>
      <c r="C205" s="65" t="s">
        <v>223</v>
      </c>
      <c r="D205" s="88">
        <v>197.33789000000002</v>
      </c>
      <c r="E205" s="88">
        <v>134.81189999999998</v>
      </c>
      <c r="F205" s="88">
        <v>113.89755000000001</v>
      </c>
      <c r="G205" s="88">
        <v>18.477499999999999</v>
      </c>
      <c r="H205" s="88">
        <v>5.0999999999999996</v>
      </c>
      <c r="I205" s="88">
        <v>179.63655</v>
      </c>
      <c r="J205" s="88">
        <v>5.16425</v>
      </c>
      <c r="K205" s="88">
        <v>460.13932</v>
      </c>
      <c r="L205" s="88">
        <v>66.928339999999992</v>
      </c>
      <c r="M205" s="89">
        <v>5549.5494500000004</v>
      </c>
      <c r="N205" s="88">
        <v>6731.0427499999996</v>
      </c>
    </row>
    <row r="206" spans="2:14" x14ac:dyDescent="0.2">
      <c r="B206" s="83">
        <v>4288</v>
      </c>
      <c r="C206" s="65" t="s">
        <v>224</v>
      </c>
      <c r="D206" s="88">
        <v>8.9798500000000008</v>
      </c>
      <c r="E206" s="88">
        <v>4.3707000000000003</v>
      </c>
      <c r="F206" s="88">
        <v>53.31335</v>
      </c>
      <c r="G206" s="88">
        <v>0</v>
      </c>
      <c r="H206" s="88">
        <v>0.83165</v>
      </c>
      <c r="I206" s="88">
        <v>0.33489999999999998</v>
      </c>
      <c r="J206" s="88">
        <v>13.336200000000002</v>
      </c>
      <c r="K206" s="88">
        <v>118.8874</v>
      </c>
      <c r="L206" s="88">
        <v>10.002700000000001</v>
      </c>
      <c r="M206" s="89">
        <v>714.96225000000004</v>
      </c>
      <c r="N206" s="88">
        <v>925.01900000000001</v>
      </c>
    </row>
    <row r="207" spans="2:14" x14ac:dyDescent="0.2">
      <c r="B207" s="83">
        <v>4289</v>
      </c>
      <c r="C207" s="65" t="s">
        <v>10</v>
      </c>
      <c r="D207" s="88">
        <v>5243.5174500000003</v>
      </c>
      <c r="E207" s="88">
        <v>9213.8719499999988</v>
      </c>
      <c r="F207" s="88">
        <v>8872.6794300000001</v>
      </c>
      <c r="G207" s="88">
        <v>978.51238000000001</v>
      </c>
      <c r="H207" s="88">
        <v>14631.534079999999</v>
      </c>
      <c r="I207" s="88">
        <v>6764.3031700000001</v>
      </c>
      <c r="J207" s="88">
        <v>1945.6382699999999</v>
      </c>
      <c r="K207" s="88">
        <v>4760.5962399999999</v>
      </c>
      <c r="L207" s="88">
        <v>930.96137999999996</v>
      </c>
      <c r="M207" s="89">
        <v>42753.839590000003</v>
      </c>
      <c r="N207" s="88">
        <v>96095.453940000007</v>
      </c>
    </row>
    <row r="208" spans="2:14" ht="20.100000000000001" customHeight="1" x14ac:dyDescent="0.2">
      <c r="B208" s="84">
        <v>4329</v>
      </c>
      <c r="C208" s="85" t="s">
        <v>225</v>
      </c>
      <c r="D208" s="86">
        <v>7785.4622100000006</v>
      </c>
      <c r="E208" s="86">
        <v>7302.8543400000008</v>
      </c>
      <c r="F208" s="86">
        <v>12620.379479999998</v>
      </c>
      <c r="G208" s="86">
        <v>1653.76721</v>
      </c>
      <c r="H208" s="86">
        <v>285.02845000000002</v>
      </c>
      <c r="I208" s="86">
        <v>9597.4091100000023</v>
      </c>
      <c r="J208" s="86">
        <v>1038.76567</v>
      </c>
      <c r="K208" s="86">
        <v>17500.688120000003</v>
      </c>
      <c r="L208" s="86">
        <v>20798.230889999999</v>
      </c>
      <c r="M208" s="87">
        <v>115007.87117999997</v>
      </c>
      <c r="N208" s="86">
        <v>193590.45665999997</v>
      </c>
    </row>
    <row r="209" spans="2:14" x14ac:dyDescent="0.2">
      <c r="B209" s="83">
        <v>4323</v>
      </c>
      <c r="C209" s="65" t="s">
        <v>226</v>
      </c>
      <c r="D209" s="88">
        <v>1499.16427</v>
      </c>
      <c r="E209" s="88">
        <v>2153.9074999999998</v>
      </c>
      <c r="F209" s="88">
        <v>1823.0278500000002</v>
      </c>
      <c r="G209" s="88">
        <v>64.586950000000002</v>
      </c>
      <c r="H209" s="88">
        <v>155.24100000000001</v>
      </c>
      <c r="I209" s="88">
        <v>1760.8793000000001</v>
      </c>
      <c r="J209" s="88">
        <v>185.75495999999998</v>
      </c>
      <c r="K209" s="88">
        <v>2591.3915699999998</v>
      </c>
      <c r="L209" s="88">
        <v>171.88609</v>
      </c>
      <c r="M209" s="89">
        <v>22165.0046</v>
      </c>
      <c r="N209" s="88">
        <v>32570.844090000002</v>
      </c>
    </row>
    <row r="210" spans="2:14" x14ac:dyDescent="0.2">
      <c r="B210" s="83">
        <v>4301</v>
      </c>
      <c r="C210" s="65" t="s">
        <v>227</v>
      </c>
      <c r="D210" s="88">
        <v>33.508300000000006</v>
      </c>
      <c r="E210" s="88">
        <v>105.08485</v>
      </c>
      <c r="F210" s="88">
        <v>37.220849999999999</v>
      </c>
      <c r="G210" s="88">
        <v>2.2105000000000001</v>
      </c>
      <c r="H210" s="88">
        <v>0.8</v>
      </c>
      <c r="I210" s="88">
        <v>16.962199999999999</v>
      </c>
      <c r="J210" s="88">
        <v>0.33455000000000001</v>
      </c>
      <c r="K210" s="88">
        <v>148.26665</v>
      </c>
      <c r="L210" s="88">
        <v>10.089600000000001</v>
      </c>
      <c r="M210" s="89">
        <v>1050.8244499999998</v>
      </c>
      <c r="N210" s="88">
        <v>1405.30195</v>
      </c>
    </row>
    <row r="211" spans="2:14" x14ac:dyDescent="0.2">
      <c r="B211" s="83">
        <v>4302</v>
      </c>
      <c r="C211" s="65" t="s">
        <v>228</v>
      </c>
      <c r="D211" s="88">
        <v>122.9055</v>
      </c>
      <c r="E211" s="88">
        <v>9.414200000000001</v>
      </c>
      <c r="F211" s="88">
        <v>6.4276999999999997</v>
      </c>
      <c r="G211" s="88">
        <v>4.6141000000000005</v>
      </c>
      <c r="H211" s="88">
        <v>0.4</v>
      </c>
      <c r="I211" s="88">
        <v>4.431</v>
      </c>
      <c r="J211" s="88">
        <v>0.18090000000000001</v>
      </c>
      <c r="K211" s="88">
        <v>127.95765</v>
      </c>
      <c r="L211" s="88">
        <v>14.046250000000001</v>
      </c>
      <c r="M211" s="89">
        <v>1344.53305</v>
      </c>
      <c r="N211" s="88">
        <v>1634.9103500000001</v>
      </c>
    </row>
    <row r="212" spans="2:14" x14ac:dyDescent="0.2">
      <c r="B212" s="83">
        <v>4303</v>
      </c>
      <c r="C212" s="65" t="s">
        <v>229</v>
      </c>
      <c r="D212" s="88">
        <v>278.42040999999995</v>
      </c>
      <c r="E212" s="88">
        <v>221.90645999999998</v>
      </c>
      <c r="F212" s="88">
        <v>688.12384999999995</v>
      </c>
      <c r="G212" s="88">
        <v>328.76716999999996</v>
      </c>
      <c r="H212" s="88">
        <v>2.6781999999999999</v>
      </c>
      <c r="I212" s="88">
        <v>1131.0768500000001</v>
      </c>
      <c r="J212" s="88">
        <v>34.357250000000001</v>
      </c>
      <c r="K212" s="88">
        <v>1532.0604499999999</v>
      </c>
      <c r="L212" s="88">
        <v>2294.6522500000001</v>
      </c>
      <c r="M212" s="89">
        <v>9957.6626099999994</v>
      </c>
      <c r="N212" s="88">
        <v>16469.7055</v>
      </c>
    </row>
    <row r="213" spans="2:14" x14ac:dyDescent="0.2">
      <c r="B213" s="83">
        <v>4304</v>
      </c>
      <c r="C213" s="65" t="s">
        <v>230</v>
      </c>
      <c r="D213" s="88">
        <v>354.77224000000001</v>
      </c>
      <c r="E213" s="88">
        <v>214.91310000000001</v>
      </c>
      <c r="F213" s="88">
        <v>3703.8632499999999</v>
      </c>
      <c r="G213" s="88">
        <v>140.70150000000001</v>
      </c>
      <c r="H213" s="88">
        <v>0</v>
      </c>
      <c r="I213" s="88">
        <v>1347.8316</v>
      </c>
      <c r="J213" s="88">
        <v>147.28235000000001</v>
      </c>
      <c r="K213" s="88">
        <v>2049.9133999999999</v>
      </c>
      <c r="L213" s="88">
        <v>2214.5711000000001</v>
      </c>
      <c r="M213" s="89">
        <v>11279.55075</v>
      </c>
      <c r="N213" s="88">
        <v>21453.399289999998</v>
      </c>
    </row>
    <row r="214" spans="2:14" x14ac:dyDescent="0.2">
      <c r="B214" s="83">
        <v>4305</v>
      </c>
      <c r="C214" s="65" t="s">
        <v>231</v>
      </c>
      <c r="D214" s="88">
        <v>1136.9837500000001</v>
      </c>
      <c r="E214" s="88">
        <v>399.57740999999999</v>
      </c>
      <c r="F214" s="88">
        <v>1248.3383800000001</v>
      </c>
      <c r="G214" s="88">
        <v>43.192500000000003</v>
      </c>
      <c r="H214" s="88">
        <v>26.388000000000002</v>
      </c>
      <c r="I214" s="88">
        <v>499.40909999999997</v>
      </c>
      <c r="J214" s="88">
        <v>31.644099999999998</v>
      </c>
      <c r="K214" s="88">
        <v>1136.95155</v>
      </c>
      <c r="L214" s="88">
        <v>1049.4547500000001</v>
      </c>
      <c r="M214" s="89">
        <v>7231.6398499999996</v>
      </c>
      <c r="N214" s="88">
        <v>12803.579390000001</v>
      </c>
    </row>
    <row r="215" spans="2:14" x14ac:dyDescent="0.2">
      <c r="B215" s="83">
        <v>4306</v>
      </c>
      <c r="C215" s="65" t="s">
        <v>232</v>
      </c>
      <c r="D215" s="88">
        <v>268.70009999999996</v>
      </c>
      <c r="E215" s="88">
        <v>29.516299999999998</v>
      </c>
      <c r="F215" s="88">
        <v>97.093119999999999</v>
      </c>
      <c r="G215" s="88">
        <v>13.000399999999999</v>
      </c>
      <c r="H215" s="88">
        <v>1.2217</v>
      </c>
      <c r="I215" s="88">
        <v>16.99935</v>
      </c>
      <c r="J215" s="88">
        <v>1.3982999999999999</v>
      </c>
      <c r="K215" s="88">
        <v>323.95024999999998</v>
      </c>
      <c r="L215" s="88">
        <v>57.670499999999997</v>
      </c>
      <c r="M215" s="89">
        <v>1883.5562</v>
      </c>
      <c r="N215" s="88">
        <v>2693.1062199999997</v>
      </c>
    </row>
    <row r="216" spans="2:14" x14ac:dyDescent="0.2">
      <c r="B216" s="83">
        <v>4307</v>
      </c>
      <c r="C216" s="65" t="s">
        <v>233</v>
      </c>
      <c r="D216" s="88">
        <v>54.07235</v>
      </c>
      <c r="E216" s="88">
        <v>45.089550000000003</v>
      </c>
      <c r="F216" s="88">
        <v>51.298099999999998</v>
      </c>
      <c r="G216" s="88">
        <v>49.199100000000001</v>
      </c>
      <c r="H216" s="88">
        <v>2.4</v>
      </c>
      <c r="I216" s="88">
        <v>50.148699999999998</v>
      </c>
      <c r="J216" s="88">
        <v>190.8124</v>
      </c>
      <c r="K216" s="88">
        <v>569.13506999999993</v>
      </c>
      <c r="L216" s="88">
        <v>26.890560000000001</v>
      </c>
      <c r="M216" s="89">
        <v>3017.4787000000001</v>
      </c>
      <c r="N216" s="88">
        <v>4056.5245300000001</v>
      </c>
    </row>
    <row r="217" spans="2:14" x14ac:dyDescent="0.2">
      <c r="B217" s="83">
        <v>4308</v>
      </c>
      <c r="C217" s="65" t="s">
        <v>234</v>
      </c>
      <c r="D217" s="88">
        <v>95.458020000000005</v>
      </c>
      <c r="E217" s="88">
        <v>32.726999999999997</v>
      </c>
      <c r="F217" s="88">
        <v>33.805050000000001</v>
      </c>
      <c r="G217" s="88">
        <v>4.4233000000000002</v>
      </c>
      <c r="H217" s="88">
        <v>4.5613000000000001</v>
      </c>
      <c r="I217" s="88">
        <v>271.64795000000004</v>
      </c>
      <c r="J217" s="88">
        <v>133.32560000000001</v>
      </c>
      <c r="K217" s="88">
        <v>243.01124999999999</v>
      </c>
      <c r="L217" s="88">
        <v>295.23904999999996</v>
      </c>
      <c r="M217" s="89">
        <v>1507.5378999999998</v>
      </c>
      <c r="N217" s="88">
        <v>2621.7364199999997</v>
      </c>
    </row>
    <row r="218" spans="2:14" x14ac:dyDescent="0.2">
      <c r="B218" s="83">
        <v>4309</v>
      </c>
      <c r="C218" s="65" t="s">
        <v>235</v>
      </c>
      <c r="D218" s="88">
        <v>530.2355500000001</v>
      </c>
      <c r="E218" s="88">
        <v>2420.0942</v>
      </c>
      <c r="F218" s="88">
        <v>1678.7017499999999</v>
      </c>
      <c r="G218" s="88">
        <v>652.13065000000006</v>
      </c>
      <c r="H218" s="88">
        <v>20.239999999999998</v>
      </c>
      <c r="I218" s="88">
        <v>782.19285000000002</v>
      </c>
      <c r="J218" s="88">
        <v>77.080500000000001</v>
      </c>
      <c r="K218" s="88">
        <v>1597.62815</v>
      </c>
      <c r="L218" s="88">
        <v>13379.4305</v>
      </c>
      <c r="M218" s="89">
        <v>11313.72445</v>
      </c>
      <c r="N218" s="88">
        <v>32451.458599999998</v>
      </c>
    </row>
    <row r="219" spans="2:14" x14ac:dyDescent="0.2">
      <c r="B219" s="83">
        <v>4310</v>
      </c>
      <c r="C219" s="65" t="s">
        <v>236</v>
      </c>
      <c r="D219" s="88">
        <v>116.8642</v>
      </c>
      <c r="E219" s="88">
        <v>112.72710000000001</v>
      </c>
      <c r="F219" s="88">
        <v>183.05495000000002</v>
      </c>
      <c r="G219" s="88">
        <v>4.5771899999999999</v>
      </c>
      <c r="H219" s="88">
        <v>4.2</v>
      </c>
      <c r="I219" s="88">
        <v>452.12504999999999</v>
      </c>
      <c r="J219" s="88">
        <v>39.682199999999995</v>
      </c>
      <c r="K219" s="88">
        <v>869.58231999999998</v>
      </c>
      <c r="L219" s="88">
        <v>57.975949999999997</v>
      </c>
      <c r="M219" s="89">
        <v>4747.5595499999999</v>
      </c>
      <c r="N219" s="88">
        <v>6588.3485099999998</v>
      </c>
    </row>
    <row r="220" spans="2:14" x14ac:dyDescent="0.2">
      <c r="B220" s="83">
        <v>4311</v>
      </c>
      <c r="C220" s="65" t="s">
        <v>237</v>
      </c>
      <c r="D220" s="88">
        <v>1291.2852</v>
      </c>
      <c r="E220" s="88">
        <v>85.128950000000003</v>
      </c>
      <c r="F220" s="88">
        <v>838.34944999999993</v>
      </c>
      <c r="G220" s="88">
        <v>13.2</v>
      </c>
      <c r="H220" s="88">
        <v>7.4</v>
      </c>
      <c r="I220" s="88">
        <v>550.90065000000004</v>
      </c>
      <c r="J220" s="88">
        <v>3.2476500000000001</v>
      </c>
      <c r="K220" s="88">
        <v>910.83616000000006</v>
      </c>
      <c r="L220" s="88">
        <v>19.271349999999998</v>
      </c>
      <c r="M220" s="89">
        <v>5464.2096600000004</v>
      </c>
      <c r="N220" s="88">
        <v>9183.8290699999998</v>
      </c>
    </row>
    <row r="221" spans="2:14" x14ac:dyDescent="0.2">
      <c r="B221" s="83">
        <v>4312</v>
      </c>
      <c r="C221" s="65" t="s">
        <v>286</v>
      </c>
      <c r="D221" s="88">
        <v>807.3741</v>
      </c>
      <c r="E221" s="88">
        <v>124.32550000000001</v>
      </c>
      <c r="F221" s="88">
        <v>1092.4788999999998</v>
      </c>
      <c r="G221" s="88">
        <v>0.55700000000000005</v>
      </c>
      <c r="H221" s="88">
        <v>28.757000000000001</v>
      </c>
      <c r="I221" s="88">
        <v>967.39260999999999</v>
      </c>
      <c r="J221" s="88">
        <v>75.199429999999992</v>
      </c>
      <c r="K221" s="88">
        <v>1169.3985500000001</v>
      </c>
      <c r="L221" s="88">
        <v>341.5539</v>
      </c>
      <c r="M221" s="89">
        <v>7971.1327999999994</v>
      </c>
      <c r="N221" s="88">
        <v>12578.16979</v>
      </c>
    </row>
    <row r="222" spans="2:14" x14ac:dyDescent="0.2">
      <c r="B222" s="83">
        <v>4313</v>
      </c>
      <c r="C222" s="65" t="s">
        <v>238</v>
      </c>
      <c r="D222" s="88">
        <v>297.84421000000003</v>
      </c>
      <c r="E222" s="88">
        <v>703.89996999999994</v>
      </c>
      <c r="F222" s="88">
        <v>63.849499999999999</v>
      </c>
      <c r="G222" s="88">
        <v>0</v>
      </c>
      <c r="H222" s="88">
        <v>6.6</v>
      </c>
      <c r="I222" s="88">
        <v>339.30504999999999</v>
      </c>
      <c r="J222" s="88">
        <v>0.35964999999999997</v>
      </c>
      <c r="K222" s="88">
        <v>912.86095999999998</v>
      </c>
      <c r="L222" s="88">
        <v>97.056190000000001</v>
      </c>
      <c r="M222" s="89">
        <v>6622.3624500000005</v>
      </c>
      <c r="N222" s="88">
        <v>9044.1379800000013</v>
      </c>
    </row>
    <row r="223" spans="2:14" x14ac:dyDescent="0.2">
      <c r="B223" s="83">
        <v>4314</v>
      </c>
      <c r="C223" s="65" t="s">
        <v>239</v>
      </c>
      <c r="D223" s="88">
        <v>64.670349999999999</v>
      </c>
      <c r="E223" s="88">
        <v>15.83625</v>
      </c>
      <c r="F223" s="88">
        <v>21.16985</v>
      </c>
      <c r="G223" s="88">
        <v>1.8</v>
      </c>
      <c r="H223" s="88">
        <v>1.17475</v>
      </c>
      <c r="I223" s="88">
        <v>96.651699999999991</v>
      </c>
      <c r="J223" s="88">
        <v>2.1624499999999998</v>
      </c>
      <c r="K223" s="88">
        <v>160.96629999999999</v>
      </c>
      <c r="L223" s="88">
        <v>12.89085</v>
      </c>
      <c r="M223" s="89">
        <v>960.20769999999993</v>
      </c>
      <c r="N223" s="88">
        <v>1337.5301999999999</v>
      </c>
    </row>
    <row r="224" spans="2:14" x14ac:dyDescent="0.2">
      <c r="B224" s="83">
        <v>4315</v>
      </c>
      <c r="C224" s="65" t="s">
        <v>287</v>
      </c>
      <c r="D224" s="88">
        <v>197.8425</v>
      </c>
      <c r="E224" s="88">
        <v>180.32210999999998</v>
      </c>
      <c r="F224" s="88">
        <v>568.49761999999998</v>
      </c>
      <c r="G224" s="88">
        <v>51.639849999999996</v>
      </c>
      <c r="H224" s="88">
        <v>2.0434000000000001</v>
      </c>
      <c r="I224" s="88">
        <v>350.91125</v>
      </c>
      <c r="J224" s="88">
        <v>38.896329999999999</v>
      </c>
      <c r="K224" s="88">
        <v>607.38105000000007</v>
      </c>
      <c r="L224" s="88">
        <v>33.804850000000002</v>
      </c>
      <c r="M224" s="89">
        <v>3016.3897399999996</v>
      </c>
      <c r="N224" s="88">
        <v>5047.7287000000006</v>
      </c>
    </row>
    <row r="225" spans="2:14" x14ac:dyDescent="0.2">
      <c r="B225" s="83">
        <v>4316</v>
      </c>
      <c r="C225" s="65" t="s">
        <v>240</v>
      </c>
      <c r="D225" s="88">
        <v>120.64769</v>
      </c>
      <c r="E225" s="88">
        <v>48.195999999999998</v>
      </c>
      <c r="F225" s="88">
        <v>12.540299999999998</v>
      </c>
      <c r="G225" s="88">
        <v>3.75</v>
      </c>
      <c r="H225" s="88">
        <v>1.5</v>
      </c>
      <c r="I225" s="88">
        <v>90.28694999999999</v>
      </c>
      <c r="J225" s="88">
        <v>34.222949999999997</v>
      </c>
      <c r="K225" s="88">
        <v>408.12734999999998</v>
      </c>
      <c r="L225" s="88">
        <v>522.78089999999997</v>
      </c>
      <c r="M225" s="89">
        <v>2898.5996</v>
      </c>
      <c r="N225" s="88">
        <v>4140.6517400000002</v>
      </c>
    </row>
    <row r="226" spans="2:14" x14ac:dyDescent="0.2">
      <c r="B226" s="83">
        <v>4317</v>
      </c>
      <c r="C226" s="65" t="s">
        <v>241</v>
      </c>
      <c r="D226" s="88">
        <v>78.096550000000008</v>
      </c>
      <c r="E226" s="88">
        <v>23.252490000000002</v>
      </c>
      <c r="F226" s="88">
        <v>44.415239999999997</v>
      </c>
      <c r="G226" s="88">
        <v>4.9316499999999994</v>
      </c>
      <c r="H226" s="88">
        <v>2.9408000000000003</v>
      </c>
      <c r="I226" s="88">
        <v>209.70765</v>
      </c>
      <c r="J226" s="88">
        <v>1.61</v>
      </c>
      <c r="K226" s="88">
        <v>187.56445000000002</v>
      </c>
      <c r="L226" s="88">
        <v>15.617149999999999</v>
      </c>
      <c r="M226" s="89">
        <v>813.38644999999997</v>
      </c>
      <c r="N226" s="88">
        <v>1381.5224300000002</v>
      </c>
    </row>
    <row r="227" spans="2:14" x14ac:dyDescent="0.2">
      <c r="B227" s="83">
        <v>4318</v>
      </c>
      <c r="C227" s="65" t="s">
        <v>242</v>
      </c>
      <c r="D227" s="88">
        <v>166.42564999999999</v>
      </c>
      <c r="E227" s="88">
        <v>78.59235000000001</v>
      </c>
      <c r="F227" s="88">
        <v>155.10775000000001</v>
      </c>
      <c r="G227" s="88">
        <v>3.1816</v>
      </c>
      <c r="H227" s="88">
        <v>6.28</v>
      </c>
      <c r="I227" s="88">
        <v>72.86215</v>
      </c>
      <c r="J227" s="88">
        <v>13.973799999999999</v>
      </c>
      <c r="K227" s="88">
        <v>801.42449999999997</v>
      </c>
      <c r="L227" s="88">
        <v>57.379249999999999</v>
      </c>
      <c r="M227" s="89">
        <v>4992.4495700000007</v>
      </c>
      <c r="N227" s="88">
        <v>6347.6766200000002</v>
      </c>
    </row>
    <row r="228" spans="2:14" x14ac:dyDescent="0.2">
      <c r="B228" s="83">
        <v>4319</v>
      </c>
      <c r="C228" s="65" t="s">
        <v>243</v>
      </c>
      <c r="D228" s="88">
        <v>61.339980000000004</v>
      </c>
      <c r="E228" s="88">
        <v>203.94291000000001</v>
      </c>
      <c r="F228" s="88">
        <v>17.288</v>
      </c>
      <c r="G228" s="88">
        <v>0.1</v>
      </c>
      <c r="H228" s="88">
        <v>1.6</v>
      </c>
      <c r="I228" s="88">
        <v>217.65564999999998</v>
      </c>
      <c r="J228" s="88">
        <v>21.080549999999999</v>
      </c>
      <c r="K228" s="88">
        <v>430.04575</v>
      </c>
      <c r="L228" s="88">
        <v>28.789400000000001</v>
      </c>
      <c r="M228" s="89">
        <v>2169.2032999999997</v>
      </c>
      <c r="N228" s="88">
        <v>3151.0455400000001</v>
      </c>
    </row>
    <row r="229" spans="2:14" x14ac:dyDescent="0.2">
      <c r="B229" s="83">
        <v>4320</v>
      </c>
      <c r="C229" s="65" t="s">
        <v>244</v>
      </c>
      <c r="D229" s="88">
        <v>156.30879999999999</v>
      </c>
      <c r="E229" s="88">
        <v>55.920589999999997</v>
      </c>
      <c r="F229" s="88">
        <v>59.4176</v>
      </c>
      <c r="G229" s="88">
        <v>264.70375000000001</v>
      </c>
      <c r="H229" s="88">
        <v>4</v>
      </c>
      <c r="I229" s="88">
        <v>358.09815000000003</v>
      </c>
      <c r="J229" s="88">
        <v>5.8736499999999996</v>
      </c>
      <c r="K229" s="88">
        <v>573.27584000000002</v>
      </c>
      <c r="L229" s="88">
        <v>67.018350000000012</v>
      </c>
      <c r="M229" s="89">
        <v>3419.3829999999998</v>
      </c>
      <c r="N229" s="88">
        <v>4963.9997300000005</v>
      </c>
    </row>
    <row r="230" spans="2:14" x14ac:dyDescent="0.2">
      <c r="B230" s="83">
        <v>4322</v>
      </c>
      <c r="C230" s="65" t="s">
        <v>245</v>
      </c>
      <c r="D230" s="88">
        <v>52.542490000000001</v>
      </c>
      <c r="E230" s="88">
        <v>38.479550000000003</v>
      </c>
      <c r="F230" s="88">
        <v>196.31042000000002</v>
      </c>
      <c r="G230" s="88">
        <v>2.5</v>
      </c>
      <c r="H230" s="88">
        <v>4.6023000000000005</v>
      </c>
      <c r="I230" s="88">
        <v>9.9333500000000008</v>
      </c>
      <c r="J230" s="88">
        <v>0.28610000000000002</v>
      </c>
      <c r="K230" s="88">
        <v>148.9589</v>
      </c>
      <c r="L230" s="88">
        <v>30.162099999999999</v>
      </c>
      <c r="M230" s="89">
        <v>1181.4748</v>
      </c>
      <c r="N230" s="88">
        <v>1665.25001</v>
      </c>
    </row>
    <row r="231" spans="2:14" x14ac:dyDescent="0.2">
      <c r="B231" s="90"/>
      <c r="C231" s="91"/>
      <c r="D231" s="91"/>
      <c r="E231" s="91"/>
      <c r="F231" s="91"/>
    </row>
    <row r="232" spans="2:14" x14ac:dyDescent="0.2">
      <c r="B232" s="90"/>
      <c r="C232" s="91"/>
      <c r="D232" s="91"/>
      <c r="E232" s="91"/>
      <c r="F232" s="91"/>
    </row>
    <row r="233" spans="2:14" x14ac:dyDescent="0.2">
      <c r="B233" s="90"/>
    </row>
    <row r="234" spans="2:14" x14ac:dyDescent="0.2">
      <c r="B234" s="92"/>
      <c r="D234" s="92"/>
      <c r="E234" s="92"/>
    </row>
    <row r="235" spans="2:14" x14ac:dyDescent="0.2">
      <c r="B235" s="92"/>
      <c r="D235" s="92"/>
      <c r="E235" s="92"/>
    </row>
    <row r="236" spans="2:14" x14ac:dyDescent="0.2">
      <c r="B236" s="92"/>
      <c r="D236" s="92"/>
      <c r="E236" s="92"/>
    </row>
    <row r="237" spans="2:14" x14ac:dyDescent="0.2">
      <c r="B237" s="92"/>
      <c r="D237" s="92"/>
      <c r="E237" s="92"/>
    </row>
    <row r="238" spans="2:14" x14ac:dyDescent="0.2">
      <c r="B238" s="92"/>
      <c r="D238" s="92"/>
      <c r="E238" s="92"/>
    </row>
    <row r="239" spans="2:14" x14ac:dyDescent="0.2">
      <c r="B239" s="92"/>
      <c r="D239" s="92"/>
      <c r="E239" s="92"/>
    </row>
    <row r="240" spans="2:14" x14ac:dyDescent="0.2">
      <c r="B240" s="92"/>
      <c r="D240" s="92"/>
      <c r="E240" s="92"/>
    </row>
    <row r="241" spans="2:5" x14ac:dyDescent="0.2">
      <c r="B241" s="92"/>
      <c r="D241" s="92"/>
      <c r="E241" s="92"/>
    </row>
    <row r="242" spans="2:5" x14ac:dyDescent="0.2">
      <c r="B242" s="92"/>
      <c r="D242" s="92"/>
      <c r="E242" s="92"/>
    </row>
    <row r="243" spans="2:5" x14ac:dyDescent="0.2">
      <c r="B243" s="92"/>
      <c r="D243" s="92"/>
      <c r="E243" s="92"/>
    </row>
    <row r="244" spans="2:5" x14ac:dyDescent="0.2">
      <c r="B244" s="92"/>
      <c r="D244" s="92"/>
      <c r="E244" s="92"/>
    </row>
    <row r="245" spans="2:5" x14ac:dyDescent="0.2">
      <c r="B245" s="92"/>
      <c r="D245" s="92"/>
      <c r="E245" s="92"/>
    </row>
    <row r="246" spans="2:5" x14ac:dyDescent="0.2">
      <c r="B246" s="92"/>
      <c r="D246" s="92"/>
      <c r="E246" s="92"/>
    </row>
    <row r="247" spans="2:5" x14ac:dyDescent="0.2">
      <c r="B247" s="92"/>
      <c r="D247" s="92"/>
      <c r="E247" s="92"/>
    </row>
    <row r="248" spans="2:5" x14ac:dyDescent="0.2">
      <c r="B248" s="92"/>
      <c r="D248" s="92"/>
      <c r="E248" s="92"/>
    </row>
    <row r="249" spans="2:5" x14ac:dyDescent="0.2">
      <c r="B249" s="92"/>
      <c r="D249" s="92"/>
      <c r="E249" s="92"/>
    </row>
    <row r="250" spans="2:5" x14ac:dyDescent="0.2">
      <c r="B250" s="92"/>
      <c r="D250" s="92"/>
      <c r="E250" s="92"/>
    </row>
    <row r="251" spans="2:5" x14ac:dyDescent="0.2">
      <c r="B251" s="93"/>
      <c r="D251" s="92"/>
      <c r="E251" s="92"/>
    </row>
    <row r="252" spans="2:5" x14ac:dyDescent="0.2">
      <c r="B252" s="93"/>
      <c r="D252" s="92"/>
      <c r="E252" s="92"/>
    </row>
    <row r="253" spans="2:5" x14ac:dyDescent="0.2">
      <c r="B253" s="93"/>
      <c r="D253" s="92"/>
      <c r="E253" s="92"/>
    </row>
    <row r="254" spans="2:5" x14ac:dyDescent="0.2">
      <c r="B254" s="93"/>
      <c r="D254" s="92"/>
      <c r="E254" s="92"/>
    </row>
    <row r="255" spans="2:5" x14ac:dyDescent="0.2">
      <c r="B255" s="93"/>
      <c r="D255" s="92"/>
      <c r="E255" s="92"/>
    </row>
    <row r="256" spans="2:5" x14ac:dyDescent="0.2">
      <c r="B256" s="83"/>
      <c r="D256" s="92"/>
      <c r="E256" s="92"/>
    </row>
  </sheetData>
  <pageMargins left="0.70866141732283472" right="0.70866141732283472" top="0.74803149606299213" bottom="0.74803149606299213" header="0.31496062992125984" footer="0.31496062992125984"/>
  <pageSetup paperSize="9" scale="71" fitToHeight="0" orientation="landscape" r:id="rId1"/>
  <headerFooter alignWithMargins="0">
    <oddHeader>&amp;L&amp;G</oddHeader>
  </headerFooter>
  <rowBreaks count="4" manualBreakCount="4">
    <brk id="46" min="1" max="13" man="1"/>
    <brk id="95" min="1" max="13" man="1"/>
    <brk id="145" min="1" max="13" man="1"/>
    <brk id="188" min="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W235"/>
  <sheetViews>
    <sheetView zoomScale="70" zoomScaleNormal="70" workbookViewId="0">
      <selection activeCell="A2" sqref="A2"/>
    </sheetView>
  </sheetViews>
  <sheetFormatPr baseColWidth="10" defaultColWidth="11.42578125" defaultRowHeight="12.75" x14ac:dyDescent="0.2"/>
  <cols>
    <col min="1" max="1" width="4.7109375" style="46" customWidth="1"/>
    <col min="2" max="2" width="12.5703125" style="46" customWidth="1"/>
    <col min="3" max="3" width="23.7109375" style="46" customWidth="1"/>
    <col min="4" max="23" width="13.7109375" style="46" customWidth="1"/>
    <col min="24" max="16384" width="11.42578125" style="46"/>
  </cols>
  <sheetData>
    <row r="1" spans="2:23" ht="15.75" x14ac:dyDescent="0.2">
      <c r="B1" s="33" t="str">
        <f>Inhaltsverzeichnis!B27&amp;" "&amp;Inhaltsverzeichnis!C27&amp;": "&amp;Inhaltsverzeichnis!E27</f>
        <v>Tabelle 7: Funktionale Gliederung der Investitionsrechnung 2017 (in 1'000 Franken)</v>
      </c>
      <c r="C1" s="35"/>
      <c r="R1" s="131"/>
    </row>
    <row r="2" spans="2:23" ht="12.75" customHeight="1" x14ac:dyDescent="0.2">
      <c r="B2" s="186" t="s">
        <v>434</v>
      </c>
      <c r="C2" s="130"/>
      <c r="M2" s="4"/>
      <c r="V2" s="4"/>
    </row>
    <row r="3" spans="2:23" s="126" customFormat="1" ht="12.75" customHeight="1" x14ac:dyDescent="0.2">
      <c r="B3" s="186"/>
      <c r="C3" s="130"/>
      <c r="M3" s="4"/>
      <c r="V3" s="4"/>
    </row>
    <row r="4" spans="2:23" ht="12.75" customHeight="1" x14ac:dyDescent="0.2">
      <c r="G4" s="131"/>
    </row>
    <row r="5" spans="2:23" ht="19.5" customHeight="1" x14ac:dyDescent="0.2">
      <c r="B5" s="218" t="s">
        <v>53</v>
      </c>
      <c r="C5" s="218" t="s">
        <v>34</v>
      </c>
      <c r="D5" s="209" t="s">
        <v>435</v>
      </c>
      <c r="E5" s="216"/>
      <c r="F5" s="216"/>
      <c r="G5" s="216"/>
      <c r="H5" s="216"/>
      <c r="I5" s="216"/>
      <c r="J5" s="216"/>
      <c r="K5" s="216"/>
      <c r="L5" s="216"/>
      <c r="M5" s="217"/>
      <c r="N5" s="209" t="s">
        <v>436</v>
      </c>
      <c r="O5" s="216"/>
      <c r="P5" s="216"/>
      <c r="Q5" s="216"/>
      <c r="R5" s="216"/>
      <c r="S5" s="216"/>
      <c r="T5" s="216"/>
      <c r="U5" s="216"/>
      <c r="V5" s="216"/>
      <c r="W5" s="217"/>
    </row>
    <row r="6" spans="2:23" ht="54.75" customHeight="1" x14ac:dyDescent="0.2">
      <c r="B6" s="219"/>
      <c r="C6" s="219"/>
      <c r="D6" s="169" t="s">
        <v>0</v>
      </c>
      <c r="E6" s="169" t="s">
        <v>1</v>
      </c>
      <c r="F6" s="169" t="s">
        <v>2</v>
      </c>
      <c r="G6" s="169" t="s">
        <v>12</v>
      </c>
      <c r="H6" s="169" t="s">
        <v>38</v>
      </c>
      <c r="I6" s="169" t="s">
        <v>18</v>
      </c>
      <c r="J6" s="169" t="s">
        <v>39</v>
      </c>
      <c r="K6" s="169" t="s">
        <v>336</v>
      </c>
      <c r="L6" s="169" t="s">
        <v>13</v>
      </c>
      <c r="M6" s="169" t="s">
        <v>46</v>
      </c>
      <c r="N6" s="169" t="s">
        <v>0</v>
      </c>
      <c r="O6" s="169" t="s">
        <v>1</v>
      </c>
      <c r="P6" s="169" t="s">
        <v>2</v>
      </c>
      <c r="Q6" s="169" t="s">
        <v>12</v>
      </c>
      <c r="R6" s="169" t="s">
        <v>38</v>
      </c>
      <c r="S6" s="169" t="s">
        <v>18</v>
      </c>
      <c r="T6" s="169" t="s">
        <v>39</v>
      </c>
      <c r="U6" s="169" t="s">
        <v>336</v>
      </c>
      <c r="V6" s="169" t="s">
        <v>13</v>
      </c>
      <c r="W6" s="169" t="s">
        <v>47</v>
      </c>
    </row>
    <row r="7" spans="2:23" ht="20.100000000000001" customHeight="1" x14ac:dyDescent="0.2">
      <c r="B7" s="10">
        <v>4335</v>
      </c>
      <c r="C7" s="1" t="s">
        <v>11</v>
      </c>
      <c r="D7" s="20">
        <v>32054.698780000006</v>
      </c>
      <c r="E7" s="20">
        <v>14674.381580000003</v>
      </c>
      <c r="F7" s="20">
        <v>194949.13235</v>
      </c>
      <c r="G7" s="20">
        <v>41550.52696000001</v>
      </c>
      <c r="H7" s="20">
        <v>16089.467489999999</v>
      </c>
      <c r="I7" s="20">
        <v>104084.64219999999</v>
      </c>
      <c r="J7" s="20">
        <v>131449.32719000004</v>
      </c>
      <c r="K7" s="20">
        <v>23592.760280000006</v>
      </c>
      <c r="L7" s="20">
        <v>166.95745000000002</v>
      </c>
      <c r="M7" s="20">
        <v>558611.89428000012</v>
      </c>
      <c r="N7" s="20">
        <v>2958.6033700000003</v>
      </c>
      <c r="O7" s="20">
        <v>5897.2725999999984</v>
      </c>
      <c r="P7" s="20">
        <v>9372.6190000000006</v>
      </c>
      <c r="Q7" s="20">
        <v>4311.8271500000001</v>
      </c>
      <c r="R7" s="20">
        <v>2297.51566</v>
      </c>
      <c r="S7" s="20">
        <v>9055.1311000000005</v>
      </c>
      <c r="T7" s="20">
        <v>100162.6296</v>
      </c>
      <c r="U7" s="20">
        <v>6937.6280399999996</v>
      </c>
      <c r="V7" s="20">
        <v>2297</v>
      </c>
      <c r="W7" s="20">
        <v>143290.22651999997</v>
      </c>
    </row>
    <row r="8" spans="2:23" ht="20.100000000000001" customHeight="1" x14ac:dyDescent="0.2">
      <c r="B8" s="10">
        <v>4019</v>
      </c>
      <c r="C8" s="1" t="s">
        <v>54</v>
      </c>
      <c r="D8" s="20">
        <v>6156.1674699999994</v>
      </c>
      <c r="E8" s="20">
        <v>2192.1672000000003</v>
      </c>
      <c r="F8" s="20">
        <v>20388.521050000003</v>
      </c>
      <c r="G8" s="20">
        <v>5806.9502499999999</v>
      </c>
      <c r="H8" s="20">
        <v>81.63515000000001</v>
      </c>
      <c r="I8" s="20">
        <v>10551.347599999997</v>
      </c>
      <c r="J8" s="20">
        <v>13988.587820000001</v>
      </c>
      <c r="K8" s="20">
        <v>827.13924999999995</v>
      </c>
      <c r="L8" s="20">
        <v>0</v>
      </c>
      <c r="M8" s="20">
        <v>59992.515789999998</v>
      </c>
      <c r="N8" s="20">
        <v>333.90580000000006</v>
      </c>
      <c r="O8" s="20">
        <v>133.04599999999999</v>
      </c>
      <c r="P8" s="20">
        <v>2301.3215</v>
      </c>
      <c r="Q8" s="20">
        <v>113.03</v>
      </c>
      <c r="R8" s="20">
        <v>0</v>
      </c>
      <c r="S8" s="20">
        <v>1266.5088500000002</v>
      </c>
      <c r="T8" s="20">
        <v>7458.6640499999994</v>
      </c>
      <c r="U8" s="20">
        <v>1363.96525</v>
      </c>
      <c r="V8" s="20">
        <v>0</v>
      </c>
      <c r="W8" s="20">
        <v>12970.441449999998</v>
      </c>
    </row>
    <row r="9" spans="2:23" x14ac:dyDescent="0.2">
      <c r="B9" s="3">
        <v>4001</v>
      </c>
      <c r="C9" s="125" t="s">
        <v>4</v>
      </c>
      <c r="D9" s="4">
        <v>4057.1182700000004</v>
      </c>
      <c r="E9" s="4">
        <v>312.89999999999998</v>
      </c>
      <c r="F9" s="4">
        <v>5144.2164499999999</v>
      </c>
      <c r="G9" s="4">
        <v>2699.2583500000001</v>
      </c>
      <c r="H9" s="4">
        <v>81.63515000000001</v>
      </c>
      <c r="I9" s="4">
        <v>3906.23965</v>
      </c>
      <c r="J9" s="4">
        <v>2495.2247499999999</v>
      </c>
      <c r="K9" s="4">
        <v>0</v>
      </c>
      <c r="L9" s="4">
        <v>0</v>
      </c>
      <c r="M9" s="4">
        <v>18696.592619999999</v>
      </c>
      <c r="N9" s="4">
        <v>309.10240000000005</v>
      </c>
      <c r="O9" s="4">
        <v>0</v>
      </c>
      <c r="P9" s="4">
        <v>2268.3215</v>
      </c>
      <c r="Q9" s="4">
        <v>63.03</v>
      </c>
      <c r="R9" s="98">
        <v>0</v>
      </c>
      <c r="S9" s="98">
        <v>683.22840000000008</v>
      </c>
      <c r="T9" s="98">
        <v>739.23860000000002</v>
      </c>
      <c r="U9" s="98">
        <v>10</v>
      </c>
      <c r="V9" s="98">
        <v>0</v>
      </c>
      <c r="W9" s="140">
        <v>4072.9209000000001</v>
      </c>
    </row>
    <row r="10" spans="2:23" x14ac:dyDescent="0.2">
      <c r="B10" s="3">
        <v>4002</v>
      </c>
      <c r="C10" s="125" t="s">
        <v>55</v>
      </c>
      <c r="D10" s="4">
        <v>0</v>
      </c>
      <c r="E10" s="4">
        <v>22.3</v>
      </c>
      <c r="F10" s="4">
        <v>27.410049999999998</v>
      </c>
      <c r="G10" s="4">
        <v>357.01965000000001</v>
      </c>
      <c r="H10" s="4">
        <v>0</v>
      </c>
      <c r="I10" s="4">
        <v>143.25854999999999</v>
      </c>
      <c r="J10" s="4">
        <v>389.68720000000002</v>
      </c>
      <c r="K10" s="4">
        <v>0</v>
      </c>
      <c r="L10" s="4">
        <v>0</v>
      </c>
      <c r="M10" s="4">
        <v>939.67544999999996</v>
      </c>
      <c r="N10" s="4">
        <v>0</v>
      </c>
      <c r="O10" s="4">
        <v>0</v>
      </c>
      <c r="P10" s="4">
        <v>0</v>
      </c>
      <c r="Q10" s="4">
        <v>0</v>
      </c>
      <c r="R10" s="98">
        <v>0</v>
      </c>
      <c r="S10" s="98">
        <v>0</v>
      </c>
      <c r="T10" s="98">
        <v>191.93164999999999</v>
      </c>
      <c r="U10" s="98">
        <v>0</v>
      </c>
      <c r="V10" s="98">
        <v>0</v>
      </c>
      <c r="W10" s="140">
        <v>191.93164999999999</v>
      </c>
    </row>
    <row r="11" spans="2:23" x14ac:dyDescent="0.2">
      <c r="B11" s="3">
        <v>4003</v>
      </c>
      <c r="C11" s="125" t="s">
        <v>264</v>
      </c>
      <c r="D11" s="4">
        <v>239.20359999999999</v>
      </c>
      <c r="E11" s="4">
        <v>253.90729999999999</v>
      </c>
      <c r="F11" s="4">
        <v>248.25070000000002</v>
      </c>
      <c r="G11" s="4">
        <v>20</v>
      </c>
      <c r="H11" s="4">
        <v>0</v>
      </c>
      <c r="I11" s="4">
        <v>338.65424999999999</v>
      </c>
      <c r="J11" s="4">
        <v>1796.7438199999999</v>
      </c>
      <c r="K11" s="4">
        <v>0</v>
      </c>
      <c r="L11" s="4">
        <v>0</v>
      </c>
      <c r="M11" s="4">
        <v>2896.7596699999999</v>
      </c>
      <c r="N11" s="4">
        <v>0</v>
      </c>
      <c r="O11" s="4">
        <v>57.1</v>
      </c>
      <c r="P11" s="4">
        <v>3</v>
      </c>
      <c r="Q11" s="4">
        <v>0</v>
      </c>
      <c r="R11" s="98">
        <v>0</v>
      </c>
      <c r="S11" s="98">
        <v>23.435599999999997</v>
      </c>
      <c r="T11" s="98">
        <v>273.76625000000001</v>
      </c>
      <c r="U11" s="98">
        <v>0</v>
      </c>
      <c r="V11" s="98">
        <v>0</v>
      </c>
      <c r="W11" s="140">
        <v>357.30185</v>
      </c>
    </row>
    <row r="12" spans="2:23" x14ac:dyDescent="0.2">
      <c r="B12" s="3">
        <v>4004</v>
      </c>
      <c r="C12" s="125" t="s">
        <v>56</v>
      </c>
      <c r="D12" s="4">
        <v>0</v>
      </c>
      <c r="E12" s="4">
        <v>0</v>
      </c>
      <c r="F12" s="4">
        <v>0</v>
      </c>
      <c r="G12" s="4">
        <v>0</v>
      </c>
      <c r="H12" s="4">
        <v>0</v>
      </c>
      <c r="I12" s="4">
        <v>-21.065000000000001</v>
      </c>
      <c r="J12" s="4">
        <v>285.35825</v>
      </c>
      <c r="K12" s="4">
        <v>160.00154999999998</v>
      </c>
      <c r="L12" s="4">
        <v>0</v>
      </c>
      <c r="M12" s="4">
        <v>424.29480000000001</v>
      </c>
      <c r="N12" s="4">
        <v>0</v>
      </c>
      <c r="O12" s="4">
        <v>0</v>
      </c>
      <c r="P12" s="4">
        <v>0</v>
      </c>
      <c r="Q12" s="4">
        <v>0</v>
      </c>
      <c r="R12" s="98">
        <v>0</v>
      </c>
      <c r="S12" s="98">
        <v>-2.6149499999999999</v>
      </c>
      <c r="T12" s="98">
        <v>295.69559999999996</v>
      </c>
      <c r="U12" s="98">
        <v>0</v>
      </c>
      <c r="V12" s="98">
        <v>0</v>
      </c>
      <c r="W12" s="140">
        <v>293.08064999999999</v>
      </c>
    </row>
    <row r="13" spans="2:23" x14ac:dyDescent="0.2">
      <c r="B13" s="3">
        <v>4005</v>
      </c>
      <c r="C13" s="125" t="s">
        <v>265</v>
      </c>
      <c r="D13" s="4">
        <v>79.334100000000007</v>
      </c>
      <c r="E13" s="4">
        <v>0</v>
      </c>
      <c r="F13" s="4">
        <v>60</v>
      </c>
      <c r="G13" s="4">
        <v>30.621599999999997</v>
      </c>
      <c r="H13" s="4">
        <v>0</v>
      </c>
      <c r="I13" s="4">
        <v>435.67009999999999</v>
      </c>
      <c r="J13" s="4">
        <v>1494.6073000000001</v>
      </c>
      <c r="K13" s="4">
        <v>0</v>
      </c>
      <c r="L13" s="4">
        <v>0</v>
      </c>
      <c r="M13" s="4">
        <v>2100.2330999999999</v>
      </c>
      <c r="N13" s="4">
        <v>0</v>
      </c>
      <c r="O13" s="4">
        <v>0</v>
      </c>
      <c r="P13" s="4">
        <v>30</v>
      </c>
      <c r="Q13" s="4">
        <v>0</v>
      </c>
      <c r="R13" s="98">
        <v>0</v>
      </c>
      <c r="S13" s="98">
        <v>1.9410999999999998</v>
      </c>
      <c r="T13" s="98">
        <v>1208.5679</v>
      </c>
      <c r="U13" s="98">
        <v>0</v>
      </c>
      <c r="V13" s="98">
        <v>0</v>
      </c>
      <c r="W13" s="140">
        <v>1240.509</v>
      </c>
    </row>
    <row r="14" spans="2:23" x14ac:dyDescent="0.2">
      <c r="B14" s="3">
        <v>4006</v>
      </c>
      <c r="C14" s="125" t="s">
        <v>57</v>
      </c>
      <c r="D14" s="4">
        <v>317.8707</v>
      </c>
      <c r="E14" s="4">
        <v>0</v>
      </c>
      <c r="F14" s="4">
        <v>129.97845000000001</v>
      </c>
      <c r="G14" s="4">
        <v>0</v>
      </c>
      <c r="H14" s="4">
        <v>0</v>
      </c>
      <c r="I14" s="4">
        <v>929.38384999999994</v>
      </c>
      <c r="J14" s="4">
        <v>267.66240000000005</v>
      </c>
      <c r="K14" s="4">
        <v>0</v>
      </c>
      <c r="L14" s="4">
        <v>0</v>
      </c>
      <c r="M14" s="4">
        <v>1644.8953999999999</v>
      </c>
      <c r="N14" s="4">
        <v>23.371400000000001</v>
      </c>
      <c r="O14" s="4">
        <v>0</v>
      </c>
      <c r="P14" s="4">
        <v>0</v>
      </c>
      <c r="Q14" s="4">
        <v>0</v>
      </c>
      <c r="R14" s="98">
        <v>0</v>
      </c>
      <c r="S14" s="98">
        <v>1E-3</v>
      </c>
      <c r="T14" s="98">
        <v>625.67730000000006</v>
      </c>
      <c r="U14" s="98">
        <v>50</v>
      </c>
      <c r="V14" s="98">
        <v>0</v>
      </c>
      <c r="W14" s="140">
        <v>699.04970000000003</v>
      </c>
    </row>
    <row r="15" spans="2:23" x14ac:dyDescent="0.2">
      <c r="B15" s="3">
        <v>4007</v>
      </c>
      <c r="C15" s="125" t="s">
        <v>58</v>
      </c>
      <c r="D15" s="4">
        <v>0</v>
      </c>
      <c r="E15" s="4">
        <v>121.09350000000001</v>
      </c>
      <c r="F15" s="4">
        <v>0</v>
      </c>
      <c r="G15" s="4">
        <v>0</v>
      </c>
      <c r="H15" s="4">
        <v>0</v>
      </c>
      <c r="I15" s="4">
        <v>202.18604999999999</v>
      </c>
      <c r="J15" s="4">
        <v>268.93890000000005</v>
      </c>
      <c r="K15" s="4">
        <v>0</v>
      </c>
      <c r="L15" s="4">
        <v>0</v>
      </c>
      <c r="M15" s="4">
        <v>592.21844999999996</v>
      </c>
      <c r="N15" s="4">
        <v>0</v>
      </c>
      <c r="O15" s="4">
        <v>42.707999999999998</v>
      </c>
      <c r="P15" s="4">
        <v>0</v>
      </c>
      <c r="Q15" s="4">
        <v>0</v>
      </c>
      <c r="R15" s="98">
        <v>0</v>
      </c>
      <c r="S15" s="98">
        <v>0</v>
      </c>
      <c r="T15" s="98">
        <v>258.01370000000003</v>
      </c>
      <c r="U15" s="98">
        <v>0</v>
      </c>
      <c r="V15" s="98">
        <v>0</v>
      </c>
      <c r="W15" s="140">
        <v>300.7217</v>
      </c>
    </row>
    <row r="16" spans="2:23" x14ac:dyDescent="0.2">
      <c r="B16" s="3">
        <v>4008</v>
      </c>
      <c r="C16" s="125" t="s">
        <v>59</v>
      </c>
      <c r="D16" s="4">
        <v>957.22769999999991</v>
      </c>
      <c r="E16" s="4">
        <v>1481.9663999999998</v>
      </c>
      <c r="F16" s="4">
        <v>683.81365000000005</v>
      </c>
      <c r="G16" s="4">
        <v>2012.8062</v>
      </c>
      <c r="H16" s="4">
        <v>0</v>
      </c>
      <c r="I16" s="4">
        <v>408.36644999999999</v>
      </c>
      <c r="J16" s="4">
        <v>2388.7772999999997</v>
      </c>
      <c r="K16" s="4">
        <v>135.4111</v>
      </c>
      <c r="L16" s="4">
        <v>0</v>
      </c>
      <c r="M16" s="4">
        <v>8068.3687999999993</v>
      </c>
      <c r="N16" s="4">
        <v>0</v>
      </c>
      <c r="O16" s="4">
        <v>33.238</v>
      </c>
      <c r="P16" s="4">
        <v>0</v>
      </c>
      <c r="Q16" s="4">
        <v>50</v>
      </c>
      <c r="R16" s="98">
        <v>0</v>
      </c>
      <c r="S16" s="98">
        <v>0</v>
      </c>
      <c r="T16" s="98">
        <v>628.82455000000004</v>
      </c>
      <c r="U16" s="98">
        <v>0</v>
      </c>
      <c r="V16" s="98">
        <v>0</v>
      </c>
      <c r="W16" s="140">
        <v>712.0625500000001</v>
      </c>
    </row>
    <row r="17" spans="2:23" x14ac:dyDescent="0.2">
      <c r="B17" s="3">
        <v>4009</v>
      </c>
      <c r="C17" s="125" t="s">
        <v>60</v>
      </c>
      <c r="D17" s="4">
        <v>8.5890000000000004</v>
      </c>
      <c r="E17" s="4">
        <v>0</v>
      </c>
      <c r="F17" s="4">
        <v>2794.4382000000001</v>
      </c>
      <c r="G17" s="4">
        <v>0</v>
      </c>
      <c r="H17" s="4">
        <v>0</v>
      </c>
      <c r="I17" s="4">
        <v>1232.88085</v>
      </c>
      <c r="J17" s="4">
        <v>649.13569999999993</v>
      </c>
      <c r="K17" s="4">
        <v>153.7681</v>
      </c>
      <c r="L17" s="4">
        <v>0</v>
      </c>
      <c r="M17" s="4">
        <v>4838.81185</v>
      </c>
      <c r="N17" s="4">
        <v>1.4319999999999999</v>
      </c>
      <c r="O17" s="4">
        <v>0</v>
      </c>
      <c r="P17" s="4">
        <v>0</v>
      </c>
      <c r="Q17" s="4">
        <v>0</v>
      </c>
      <c r="R17" s="98">
        <v>0</v>
      </c>
      <c r="S17" s="98">
        <v>560.51769999999999</v>
      </c>
      <c r="T17" s="98">
        <v>584.73880000000008</v>
      </c>
      <c r="U17" s="98">
        <v>78.556749999999994</v>
      </c>
      <c r="V17" s="98">
        <v>0</v>
      </c>
      <c r="W17" s="140">
        <v>1225.2452499999999</v>
      </c>
    </row>
    <row r="18" spans="2:23" x14ac:dyDescent="0.2">
      <c r="B18" s="3">
        <v>4010</v>
      </c>
      <c r="C18" s="125" t="s">
        <v>61</v>
      </c>
      <c r="D18" s="4">
        <v>0</v>
      </c>
      <c r="E18" s="4">
        <v>0</v>
      </c>
      <c r="F18" s="4">
        <v>1509.86455</v>
      </c>
      <c r="G18" s="4">
        <v>0</v>
      </c>
      <c r="H18" s="4">
        <v>0</v>
      </c>
      <c r="I18" s="4">
        <v>538.61115000000007</v>
      </c>
      <c r="J18" s="4">
        <v>667.14565000000005</v>
      </c>
      <c r="K18" s="4">
        <v>377.95850000000002</v>
      </c>
      <c r="L18" s="4">
        <v>0</v>
      </c>
      <c r="M18" s="4">
        <v>3093.5798500000001</v>
      </c>
      <c r="N18" s="4">
        <v>0</v>
      </c>
      <c r="O18" s="4">
        <v>0</v>
      </c>
      <c r="P18" s="4">
        <v>0</v>
      </c>
      <c r="Q18" s="4">
        <v>0</v>
      </c>
      <c r="R18" s="98">
        <v>0</v>
      </c>
      <c r="S18" s="98">
        <v>0</v>
      </c>
      <c r="T18" s="98">
        <v>789.87055000000009</v>
      </c>
      <c r="U18" s="98">
        <v>225.4085</v>
      </c>
      <c r="V18" s="98">
        <v>0</v>
      </c>
      <c r="W18" s="140">
        <v>1015.2790500000001</v>
      </c>
    </row>
    <row r="19" spans="2:23" x14ac:dyDescent="0.2">
      <c r="B19" s="3">
        <v>4012</v>
      </c>
      <c r="C19" s="125" t="s">
        <v>62</v>
      </c>
      <c r="D19" s="4">
        <v>496.82409999999999</v>
      </c>
      <c r="E19" s="4">
        <v>0</v>
      </c>
      <c r="F19" s="4">
        <v>9003.3428999999996</v>
      </c>
      <c r="G19" s="4">
        <v>687.24444999999992</v>
      </c>
      <c r="H19" s="4">
        <v>0</v>
      </c>
      <c r="I19" s="4">
        <v>2428.1617000000001</v>
      </c>
      <c r="J19" s="4">
        <v>3285.3065499999998</v>
      </c>
      <c r="K19" s="4">
        <v>0</v>
      </c>
      <c r="L19" s="4">
        <v>0</v>
      </c>
      <c r="M19" s="4">
        <v>15900.8797</v>
      </c>
      <c r="N19" s="4">
        <v>0</v>
      </c>
      <c r="O19" s="4">
        <v>0</v>
      </c>
      <c r="P19" s="4">
        <v>0</v>
      </c>
      <c r="Q19" s="4">
        <v>0</v>
      </c>
      <c r="R19" s="98">
        <v>0</v>
      </c>
      <c r="S19" s="98">
        <v>0</v>
      </c>
      <c r="T19" s="98">
        <v>1610.2394999999999</v>
      </c>
      <c r="U19" s="98">
        <v>1000</v>
      </c>
      <c r="V19" s="98">
        <v>0</v>
      </c>
      <c r="W19" s="140">
        <v>2610.2395000000001</v>
      </c>
    </row>
    <row r="20" spans="2:23" x14ac:dyDescent="0.2">
      <c r="B20" s="3">
        <v>4013</v>
      </c>
      <c r="C20" s="125" t="s">
        <v>63</v>
      </c>
      <c r="D20" s="4">
        <v>0</v>
      </c>
      <c r="E20" s="4">
        <v>0</v>
      </c>
      <c r="F20" s="4">
        <v>787.20609999999999</v>
      </c>
      <c r="G20" s="4">
        <v>0</v>
      </c>
      <c r="H20" s="4">
        <v>0</v>
      </c>
      <c r="I20" s="4">
        <v>9</v>
      </c>
      <c r="J20" s="4">
        <v>0</v>
      </c>
      <c r="K20" s="4">
        <v>0</v>
      </c>
      <c r="L20" s="4">
        <v>0</v>
      </c>
      <c r="M20" s="4">
        <v>796.20609999999999</v>
      </c>
      <c r="N20" s="4">
        <v>0</v>
      </c>
      <c r="O20" s="4">
        <v>0</v>
      </c>
      <c r="P20" s="4">
        <v>0</v>
      </c>
      <c r="Q20" s="4">
        <v>0</v>
      </c>
      <c r="R20" s="98">
        <v>0</v>
      </c>
      <c r="S20" s="98">
        <v>0</v>
      </c>
      <c r="T20" s="98">
        <v>252.09965</v>
      </c>
      <c r="U20" s="98">
        <v>0</v>
      </c>
      <c r="V20" s="98">
        <v>0</v>
      </c>
      <c r="W20" s="140">
        <v>252.09965</v>
      </c>
    </row>
    <row r="21" spans="2:23" ht="20.100000000000001" customHeight="1" x14ac:dyDescent="0.2">
      <c r="B21" s="10">
        <v>4059</v>
      </c>
      <c r="C21" s="1" t="s">
        <v>64</v>
      </c>
      <c r="D21" s="22">
        <v>4400.9234000000006</v>
      </c>
      <c r="E21" s="22">
        <v>1441.7859100000001</v>
      </c>
      <c r="F21" s="22">
        <v>58923.649890000001</v>
      </c>
      <c r="G21" s="22">
        <v>6854.5001700000003</v>
      </c>
      <c r="H21" s="22">
        <v>1343.9283599999999</v>
      </c>
      <c r="I21" s="22">
        <v>25137.520719999997</v>
      </c>
      <c r="J21" s="22">
        <v>22187.15365</v>
      </c>
      <c r="K21" s="22">
        <v>4674.1624000000002</v>
      </c>
      <c r="L21" s="22">
        <v>0</v>
      </c>
      <c r="M21" s="20">
        <v>124963.62450000001</v>
      </c>
      <c r="N21" s="22">
        <v>290.94185000000004</v>
      </c>
      <c r="O21" s="22">
        <v>166.69489999999999</v>
      </c>
      <c r="P21" s="22">
        <v>2225.1904</v>
      </c>
      <c r="Q21" s="22">
        <v>191.93540000000002</v>
      </c>
      <c r="R21" s="22">
        <v>764.2</v>
      </c>
      <c r="S21" s="22">
        <v>322.91930000000002</v>
      </c>
      <c r="T21" s="22">
        <v>14600.668349999998</v>
      </c>
      <c r="U21" s="22">
        <v>636.04840000000002</v>
      </c>
      <c r="V21" s="22">
        <v>0</v>
      </c>
      <c r="W21" s="20">
        <v>19198.598599999994</v>
      </c>
    </row>
    <row r="22" spans="2:23" x14ac:dyDescent="0.2">
      <c r="B22" s="3">
        <v>4021</v>
      </c>
      <c r="C22" s="125" t="s">
        <v>5</v>
      </c>
      <c r="D22" s="4">
        <v>3148.45</v>
      </c>
      <c r="E22" s="4">
        <v>109.319</v>
      </c>
      <c r="F22" s="4">
        <v>13583.44865</v>
      </c>
      <c r="G22" s="4">
        <v>2561.8957500000001</v>
      </c>
      <c r="H22" s="4">
        <v>21.855919999999998</v>
      </c>
      <c r="I22" s="4">
        <v>7635.2237799999994</v>
      </c>
      <c r="J22" s="4">
        <v>1432.7616800000001</v>
      </c>
      <c r="K22" s="4">
        <v>91.473199999999991</v>
      </c>
      <c r="L22" s="4">
        <v>0</v>
      </c>
      <c r="M22" s="4">
        <v>28584.42798</v>
      </c>
      <c r="N22" s="4">
        <v>276.48265000000004</v>
      </c>
      <c r="O22" s="4">
        <v>0</v>
      </c>
      <c r="P22" s="4">
        <v>6</v>
      </c>
      <c r="Q22" s="4">
        <v>84.83335000000001</v>
      </c>
      <c r="R22" s="98">
        <v>15.2</v>
      </c>
      <c r="S22" s="98">
        <v>55</v>
      </c>
      <c r="T22" s="98">
        <v>2310.1548600000006</v>
      </c>
      <c r="U22" s="98">
        <v>25</v>
      </c>
      <c r="V22" s="98">
        <v>0</v>
      </c>
      <c r="W22" s="140">
        <v>2772.6708600000002</v>
      </c>
    </row>
    <row r="23" spans="2:23" x14ac:dyDescent="0.2">
      <c r="B23" s="3">
        <v>4022</v>
      </c>
      <c r="C23" s="125" t="s">
        <v>65</v>
      </c>
      <c r="D23" s="4">
        <v>0</v>
      </c>
      <c r="E23" s="4">
        <v>0</v>
      </c>
      <c r="F23" s="4">
        <v>-5.3133500000000007</v>
      </c>
      <c r="G23" s="4">
        <v>0</v>
      </c>
      <c r="H23" s="4">
        <v>0</v>
      </c>
      <c r="I23" s="4">
        <v>327.33729999999997</v>
      </c>
      <c r="J23" s="4">
        <v>37.219250000000002</v>
      </c>
      <c r="K23" s="4">
        <v>0</v>
      </c>
      <c r="L23" s="4">
        <v>0</v>
      </c>
      <c r="M23" s="4">
        <v>359.2432</v>
      </c>
      <c r="N23" s="4">
        <v>0</v>
      </c>
      <c r="O23" s="4">
        <v>0</v>
      </c>
      <c r="P23" s="4">
        <v>0</v>
      </c>
      <c r="Q23" s="4">
        <v>0</v>
      </c>
      <c r="R23" s="98">
        <v>0</v>
      </c>
      <c r="S23" s="98">
        <v>0</v>
      </c>
      <c r="T23" s="98">
        <v>4339.5773499999996</v>
      </c>
      <c r="U23" s="98">
        <v>0</v>
      </c>
      <c r="V23" s="98">
        <v>0</v>
      </c>
      <c r="W23" s="140">
        <v>4339.5773499999996</v>
      </c>
    </row>
    <row r="24" spans="2:23" x14ac:dyDescent="0.2">
      <c r="B24" s="3">
        <v>4023</v>
      </c>
      <c r="C24" s="125" t="s">
        <v>66</v>
      </c>
      <c r="D24" s="4">
        <v>99.813999999999993</v>
      </c>
      <c r="E24" s="4">
        <v>0</v>
      </c>
      <c r="F24" s="4">
        <v>592.66714999999999</v>
      </c>
      <c r="G24" s="4">
        <v>0</v>
      </c>
      <c r="H24" s="4">
        <v>398.51259000000005</v>
      </c>
      <c r="I24" s="4">
        <v>414.59995000000004</v>
      </c>
      <c r="J24" s="4">
        <v>803.80509999999992</v>
      </c>
      <c r="K24" s="4">
        <v>0</v>
      </c>
      <c r="L24" s="4">
        <v>0</v>
      </c>
      <c r="M24" s="4">
        <v>2309.3987900000002</v>
      </c>
      <c r="N24" s="4">
        <v>0</v>
      </c>
      <c r="O24" s="4">
        <v>0</v>
      </c>
      <c r="P24" s="4">
        <v>0</v>
      </c>
      <c r="Q24" s="4">
        <v>0</v>
      </c>
      <c r="R24" s="98">
        <v>0</v>
      </c>
      <c r="S24" s="98">
        <v>0</v>
      </c>
      <c r="T24" s="98">
        <v>298.57274999999998</v>
      </c>
      <c r="U24" s="98">
        <v>0</v>
      </c>
      <c r="V24" s="98">
        <v>0</v>
      </c>
      <c r="W24" s="140">
        <v>298.57274999999998</v>
      </c>
    </row>
    <row r="25" spans="2:23" x14ac:dyDescent="0.2">
      <c r="B25" s="3">
        <v>4024</v>
      </c>
      <c r="C25" s="125" t="s">
        <v>266</v>
      </c>
      <c r="D25" s="4">
        <v>0</v>
      </c>
      <c r="E25" s="4">
        <v>0</v>
      </c>
      <c r="F25" s="4">
        <v>0</v>
      </c>
      <c r="G25" s="4">
        <v>0</v>
      </c>
      <c r="H25" s="4">
        <v>0</v>
      </c>
      <c r="I25" s="4">
        <v>335.89109999999999</v>
      </c>
      <c r="J25" s="4">
        <v>1409.38365</v>
      </c>
      <c r="K25" s="4">
        <v>385.32845000000003</v>
      </c>
      <c r="L25" s="4">
        <v>0</v>
      </c>
      <c r="M25" s="4">
        <v>2130.6032</v>
      </c>
      <c r="N25" s="4">
        <v>0</v>
      </c>
      <c r="O25" s="4">
        <v>0</v>
      </c>
      <c r="P25" s="4">
        <v>0</v>
      </c>
      <c r="Q25" s="4">
        <v>0</v>
      </c>
      <c r="R25" s="98">
        <v>0</v>
      </c>
      <c r="S25" s="98">
        <v>0</v>
      </c>
      <c r="T25" s="98">
        <v>303.24379999999996</v>
      </c>
      <c r="U25" s="98">
        <v>54.114550000000001</v>
      </c>
      <c r="V25" s="98">
        <v>0</v>
      </c>
      <c r="W25" s="140">
        <v>357.35834999999997</v>
      </c>
    </row>
    <row r="26" spans="2:23" x14ac:dyDescent="0.2">
      <c r="B26" s="3">
        <v>4049</v>
      </c>
      <c r="C26" s="125" t="s">
        <v>67</v>
      </c>
      <c r="D26" s="4">
        <v>0</v>
      </c>
      <c r="E26" s="4">
        <v>0</v>
      </c>
      <c r="F26" s="4">
        <v>73.326850000000007</v>
      </c>
      <c r="G26" s="4">
        <v>0</v>
      </c>
      <c r="H26" s="4">
        <v>0</v>
      </c>
      <c r="I26" s="4">
        <v>488.46674000000002</v>
      </c>
      <c r="J26" s="4">
        <v>210.96616</v>
      </c>
      <c r="K26" s="4">
        <v>80</v>
      </c>
      <c r="L26" s="4">
        <v>0</v>
      </c>
      <c r="M26" s="4">
        <v>852.75975000000005</v>
      </c>
      <c r="N26" s="4">
        <v>0</v>
      </c>
      <c r="O26" s="4">
        <v>0</v>
      </c>
      <c r="P26" s="4">
        <v>18.48</v>
      </c>
      <c r="Q26" s="4">
        <v>0</v>
      </c>
      <c r="R26" s="98">
        <v>0</v>
      </c>
      <c r="S26" s="98">
        <v>0</v>
      </c>
      <c r="T26" s="98">
        <v>180.09495000000001</v>
      </c>
      <c r="U26" s="98">
        <v>0</v>
      </c>
      <c r="V26" s="98">
        <v>0</v>
      </c>
      <c r="W26" s="140">
        <v>198.57495</v>
      </c>
    </row>
    <row r="27" spans="2:23" x14ac:dyDescent="0.2">
      <c r="B27" s="3">
        <v>4026</v>
      </c>
      <c r="C27" s="125" t="s">
        <v>68</v>
      </c>
      <c r="D27" s="4">
        <v>0</v>
      </c>
      <c r="E27" s="4">
        <v>0</v>
      </c>
      <c r="F27" s="4">
        <v>75.507149999999996</v>
      </c>
      <c r="G27" s="4">
        <v>0</v>
      </c>
      <c r="H27" s="4">
        <v>0</v>
      </c>
      <c r="I27" s="4">
        <v>3291.4955399999999</v>
      </c>
      <c r="J27" s="4">
        <v>1346.15716</v>
      </c>
      <c r="K27" s="4">
        <v>0</v>
      </c>
      <c r="L27" s="4">
        <v>0</v>
      </c>
      <c r="M27" s="4">
        <v>4713.15985</v>
      </c>
      <c r="N27" s="4">
        <v>0</v>
      </c>
      <c r="O27" s="4">
        <v>0</v>
      </c>
      <c r="P27" s="4">
        <v>0</v>
      </c>
      <c r="Q27" s="4">
        <v>0</v>
      </c>
      <c r="R27" s="98">
        <v>0</v>
      </c>
      <c r="S27" s="98">
        <v>0</v>
      </c>
      <c r="T27" s="98">
        <v>196.17699999999999</v>
      </c>
      <c r="U27" s="98">
        <v>0</v>
      </c>
      <c r="V27" s="98">
        <v>0</v>
      </c>
      <c r="W27" s="140">
        <v>196.17699999999999</v>
      </c>
    </row>
    <row r="28" spans="2:23" x14ac:dyDescent="0.2">
      <c r="B28" s="3">
        <v>4027</v>
      </c>
      <c r="C28" s="125" t="s">
        <v>69</v>
      </c>
      <c r="D28" s="4">
        <v>61.805</v>
      </c>
      <c r="E28" s="4">
        <v>0</v>
      </c>
      <c r="F28" s="4">
        <v>1747.1752899999999</v>
      </c>
      <c r="G28" s="4">
        <v>0</v>
      </c>
      <c r="H28" s="4">
        <v>0</v>
      </c>
      <c r="I28" s="4">
        <v>60.7761</v>
      </c>
      <c r="J28" s="4">
        <v>1840.71795</v>
      </c>
      <c r="K28" s="4">
        <v>0</v>
      </c>
      <c r="L28" s="4">
        <v>0</v>
      </c>
      <c r="M28" s="4">
        <v>3710.4743399999998</v>
      </c>
      <c r="N28" s="4">
        <v>0</v>
      </c>
      <c r="O28" s="4">
        <v>0</v>
      </c>
      <c r="P28" s="4">
        <v>48.39</v>
      </c>
      <c r="Q28" s="4">
        <v>0</v>
      </c>
      <c r="R28" s="98">
        <v>0</v>
      </c>
      <c r="S28" s="98">
        <v>0</v>
      </c>
      <c r="T28" s="98">
        <v>-46.357500000000002</v>
      </c>
      <c r="U28" s="98">
        <v>0</v>
      </c>
      <c r="V28" s="98">
        <v>0</v>
      </c>
      <c r="W28" s="140">
        <v>2.0325000000000002</v>
      </c>
    </row>
    <row r="29" spans="2:23" x14ac:dyDescent="0.2">
      <c r="B29" s="3">
        <v>4028</v>
      </c>
      <c r="C29" s="125" t="s">
        <v>70</v>
      </c>
      <c r="D29" s="4">
        <v>0</v>
      </c>
      <c r="E29" s="4">
        <v>0</v>
      </c>
      <c r="F29" s="4">
        <v>0</v>
      </c>
      <c r="G29" s="4">
        <v>0</v>
      </c>
      <c r="H29" s="4">
        <v>73.559850000000012</v>
      </c>
      <c r="I29" s="4">
        <v>12.5726</v>
      </c>
      <c r="J29" s="4">
        <v>394.59564</v>
      </c>
      <c r="K29" s="4">
        <v>479.11595</v>
      </c>
      <c r="L29" s="4">
        <v>0</v>
      </c>
      <c r="M29" s="4">
        <v>959.84404000000006</v>
      </c>
      <c r="N29" s="4">
        <v>0</v>
      </c>
      <c r="O29" s="4">
        <v>0</v>
      </c>
      <c r="P29" s="4">
        <v>0</v>
      </c>
      <c r="Q29" s="4">
        <v>0</v>
      </c>
      <c r="R29" s="98">
        <v>0</v>
      </c>
      <c r="S29" s="98">
        <v>29.11</v>
      </c>
      <c r="T29" s="98">
        <v>451.53843999999998</v>
      </c>
      <c r="U29" s="98">
        <v>90</v>
      </c>
      <c r="V29" s="98">
        <v>0</v>
      </c>
      <c r="W29" s="140">
        <v>570.64843999999994</v>
      </c>
    </row>
    <row r="30" spans="2:23" x14ac:dyDescent="0.2">
      <c r="B30" s="3">
        <v>4029</v>
      </c>
      <c r="C30" s="125" t="s">
        <v>71</v>
      </c>
      <c r="D30" s="4">
        <v>0</v>
      </c>
      <c r="E30" s="4">
        <v>2.3045500000000003</v>
      </c>
      <c r="F30" s="4">
        <v>469.78505000000001</v>
      </c>
      <c r="G30" s="4">
        <v>0</v>
      </c>
      <c r="H30" s="4">
        <v>0</v>
      </c>
      <c r="I30" s="4">
        <v>1163.46225</v>
      </c>
      <c r="J30" s="4">
        <v>1175.36851</v>
      </c>
      <c r="K30" s="4">
        <v>0</v>
      </c>
      <c r="L30" s="4">
        <v>0</v>
      </c>
      <c r="M30" s="4">
        <v>2810.9203600000005</v>
      </c>
      <c r="N30" s="4">
        <v>0</v>
      </c>
      <c r="O30" s="4">
        <v>0</v>
      </c>
      <c r="P30" s="4">
        <v>453.65215000000001</v>
      </c>
      <c r="Q30" s="4">
        <v>0</v>
      </c>
      <c r="R30" s="98">
        <v>0</v>
      </c>
      <c r="S30" s="98">
        <v>0</v>
      </c>
      <c r="T30" s="98">
        <v>213.94220000000001</v>
      </c>
      <c r="U30" s="98">
        <v>0</v>
      </c>
      <c r="V30" s="98">
        <v>0</v>
      </c>
      <c r="W30" s="140">
        <v>667.59435000000008</v>
      </c>
    </row>
    <row r="31" spans="2:23" x14ac:dyDescent="0.2">
      <c r="B31" s="3">
        <v>4030</v>
      </c>
      <c r="C31" s="125" t="s">
        <v>72</v>
      </c>
      <c r="D31" s="4">
        <v>0</v>
      </c>
      <c r="E31" s="4">
        <v>0</v>
      </c>
      <c r="F31" s="4">
        <v>720.02724999999998</v>
      </c>
      <c r="G31" s="4">
        <v>0</v>
      </c>
      <c r="H31" s="4">
        <v>0</v>
      </c>
      <c r="I31" s="4">
        <v>297.97669999999999</v>
      </c>
      <c r="J31" s="4">
        <v>532.37049999999999</v>
      </c>
      <c r="K31" s="4">
        <v>405.15780000000001</v>
      </c>
      <c r="L31" s="4">
        <v>0</v>
      </c>
      <c r="M31" s="4">
        <v>1955.53225</v>
      </c>
      <c r="N31" s="4">
        <v>0</v>
      </c>
      <c r="O31" s="4">
        <v>0</v>
      </c>
      <c r="P31" s="4">
        <v>0</v>
      </c>
      <c r="Q31" s="4">
        <v>0</v>
      </c>
      <c r="R31" s="98">
        <v>0</v>
      </c>
      <c r="S31" s="98">
        <v>0</v>
      </c>
      <c r="T31" s="98">
        <v>117.3798</v>
      </c>
      <c r="U31" s="98">
        <v>97.259699999999995</v>
      </c>
      <c r="V31" s="98">
        <v>0</v>
      </c>
      <c r="W31" s="140">
        <v>214.6395</v>
      </c>
    </row>
    <row r="32" spans="2:23" x14ac:dyDescent="0.2">
      <c r="B32" s="3">
        <v>4031</v>
      </c>
      <c r="C32" s="125" t="s">
        <v>73</v>
      </c>
      <c r="D32" s="4">
        <v>0</v>
      </c>
      <c r="E32" s="4">
        <v>0</v>
      </c>
      <c r="F32" s="4">
        <v>380.78515000000004</v>
      </c>
      <c r="G32" s="4">
        <v>0</v>
      </c>
      <c r="H32" s="4">
        <v>0</v>
      </c>
      <c r="I32" s="4">
        <v>102.5942</v>
      </c>
      <c r="J32" s="4">
        <v>115.3481</v>
      </c>
      <c r="K32" s="4">
        <v>0</v>
      </c>
      <c r="L32" s="4">
        <v>0</v>
      </c>
      <c r="M32" s="4">
        <v>598.72745000000009</v>
      </c>
      <c r="N32" s="4">
        <v>0</v>
      </c>
      <c r="O32" s="4">
        <v>0</v>
      </c>
      <c r="P32" s="4">
        <v>0</v>
      </c>
      <c r="Q32" s="4">
        <v>0</v>
      </c>
      <c r="R32" s="98">
        <v>0</v>
      </c>
      <c r="S32" s="98">
        <v>0</v>
      </c>
      <c r="T32" s="98">
        <v>1055.54495</v>
      </c>
      <c r="U32" s="98">
        <v>0</v>
      </c>
      <c r="V32" s="98">
        <v>0</v>
      </c>
      <c r="W32" s="140">
        <v>1055.54495</v>
      </c>
    </row>
    <row r="33" spans="2:23" x14ac:dyDescent="0.2">
      <c r="B33" s="3">
        <v>4032</v>
      </c>
      <c r="C33" s="125" t="s">
        <v>74</v>
      </c>
      <c r="D33" s="4">
        <v>0</v>
      </c>
      <c r="E33" s="4">
        <v>100.47319999999999</v>
      </c>
      <c r="F33" s="4">
        <v>6762.4184000000005</v>
      </c>
      <c r="G33" s="4">
        <v>0</v>
      </c>
      <c r="H33" s="4">
        <v>0</v>
      </c>
      <c r="I33" s="4">
        <v>444.14769999999999</v>
      </c>
      <c r="J33" s="4">
        <v>423.50190000000003</v>
      </c>
      <c r="K33" s="4">
        <v>0</v>
      </c>
      <c r="L33" s="4">
        <v>0</v>
      </c>
      <c r="M33" s="4">
        <v>7730.5412000000015</v>
      </c>
      <c r="N33" s="4">
        <v>0</v>
      </c>
      <c r="O33" s="4">
        <v>0</v>
      </c>
      <c r="P33" s="4">
        <v>0</v>
      </c>
      <c r="Q33" s="4">
        <v>0</v>
      </c>
      <c r="R33" s="98">
        <v>0</v>
      </c>
      <c r="S33" s="98">
        <v>0</v>
      </c>
      <c r="T33" s="98">
        <v>195.66585000000001</v>
      </c>
      <c r="U33" s="98">
        <v>0</v>
      </c>
      <c r="V33" s="98">
        <v>0</v>
      </c>
      <c r="W33" s="140">
        <v>195.66585000000001</v>
      </c>
    </row>
    <row r="34" spans="2:23" x14ac:dyDescent="0.2">
      <c r="B34" s="3">
        <v>4033</v>
      </c>
      <c r="C34" s="125" t="s">
        <v>75</v>
      </c>
      <c r="D34" s="4">
        <v>84.475850000000008</v>
      </c>
      <c r="E34" s="4">
        <v>257.02875</v>
      </c>
      <c r="F34" s="4">
        <v>179.61099999999999</v>
      </c>
      <c r="G34" s="4">
        <v>46.239599999999996</v>
      </c>
      <c r="H34" s="4">
        <v>0</v>
      </c>
      <c r="I34" s="4">
        <v>369.84840000000003</v>
      </c>
      <c r="J34" s="4">
        <v>594.03690000000006</v>
      </c>
      <c r="K34" s="4">
        <v>1003.16875</v>
      </c>
      <c r="L34" s="4">
        <v>0</v>
      </c>
      <c r="M34" s="4">
        <v>2534.4092500000002</v>
      </c>
      <c r="N34" s="4">
        <v>0</v>
      </c>
      <c r="O34" s="4">
        <v>90.275999999999996</v>
      </c>
      <c r="P34" s="4">
        <v>1416.42</v>
      </c>
      <c r="Q34" s="4">
        <v>0</v>
      </c>
      <c r="R34" s="98">
        <v>0</v>
      </c>
      <c r="S34" s="98">
        <v>0</v>
      </c>
      <c r="T34" s="98">
        <v>778.00919999999996</v>
      </c>
      <c r="U34" s="98">
        <v>91.6036</v>
      </c>
      <c r="V34" s="98">
        <v>0</v>
      </c>
      <c r="W34" s="140">
        <v>2376.3088000000002</v>
      </c>
    </row>
    <row r="35" spans="2:23" x14ac:dyDescent="0.2">
      <c r="B35" s="3">
        <v>4034</v>
      </c>
      <c r="C35" s="125" t="s">
        <v>76</v>
      </c>
      <c r="D35" s="4">
        <v>7.4279999999999999</v>
      </c>
      <c r="E35" s="4">
        <v>134.39359999999999</v>
      </c>
      <c r="F35" s="4">
        <v>14446.25085</v>
      </c>
      <c r="G35" s="4">
        <v>0</v>
      </c>
      <c r="H35" s="4">
        <v>0</v>
      </c>
      <c r="I35" s="4">
        <v>977.83659999999998</v>
      </c>
      <c r="J35" s="4">
        <v>2475.1162000000004</v>
      </c>
      <c r="K35" s="4">
        <v>1836.3303500000002</v>
      </c>
      <c r="L35" s="4">
        <v>0</v>
      </c>
      <c r="M35" s="4">
        <v>19877.355600000003</v>
      </c>
      <c r="N35" s="4">
        <v>0</v>
      </c>
      <c r="O35" s="4">
        <v>41.745899999999999</v>
      </c>
      <c r="P35" s="4">
        <v>32</v>
      </c>
      <c r="Q35" s="4">
        <v>0</v>
      </c>
      <c r="R35" s="98">
        <v>0</v>
      </c>
      <c r="S35" s="98">
        <v>0</v>
      </c>
      <c r="T35" s="98">
        <v>98.616500000000002</v>
      </c>
      <c r="U35" s="98">
        <v>139.941</v>
      </c>
      <c r="V35" s="98">
        <v>0</v>
      </c>
      <c r="W35" s="140">
        <v>312.30340000000001</v>
      </c>
    </row>
    <row r="36" spans="2:23" x14ac:dyDescent="0.2">
      <c r="B36" s="3">
        <v>4035</v>
      </c>
      <c r="C36" s="125" t="s">
        <v>77</v>
      </c>
      <c r="D36" s="4">
        <v>160.66235</v>
      </c>
      <c r="E36" s="4">
        <v>395.93465999999995</v>
      </c>
      <c r="F36" s="4">
        <v>867.14565000000005</v>
      </c>
      <c r="G36" s="4">
        <v>0</v>
      </c>
      <c r="H36" s="4">
        <v>0</v>
      </c>
      <c r="I36" s="4">
        <v>1324.1276</v>
      </c>
      <c r="J36" s="4">
        <v>1486.7218800000001</v>
      </c>
      <c r="K36" s="4">
        <v>0</v>
      </c>
      <c r="L36" s="4">
        <v>0</v>
      </c>
      <c r="M36" s="4">
        <v>4234.5921400000007</v>
      </c>
      <c r="N36" s="4">
        <v>14.459200000000001</v>
      </c>
      <c r="O36" s="4">
        <v>0</v>
      </c>
      <c r="P36" s="4">
        <v>-1.099</v>
      </c>
      <c r="Q36" s="4">
        <v>0</v>
      </c>
      <c r="R36" s="98">
        <v>-1</v>
      </c>
      <c r="S36" s="98">
        <v>35.390550000000005</v>
      </c>
      <c r="T36" s="98">
        <v>328.11345</v>
      </c>
      <c r="U36" s="98">
        <v>0</v>
      </c>
      <c r="V36" s="98">
        <v>0</v>
      </c>
      <c r="W36" s="140">
        <v>375.86420000000004</v>
      </c>
    </row>
    <row r="37" spans="2:23" x14ac:dyDescent="0.2">
      <c r="B37" s="3">
        <v>4037</v>
      </c>
      <c r="C37" s="125" t="s">
        <v>78</v>
      </c>
      <c r="D37" s="4">
        <v>0</v>
      </c>
      <c r="E37" s="4">
        <v>0</v>
      </c>
      <c r="F37" s="4">
        <v>208.01400000000001</v>
      </c>
      <c r="G37" s="4">
        <v>0</v>
      </c>
      <c r="H37" s="4">
        <v>0</v>
      </c>
      <c r="I37" s="4">
        <v>124.69935000000001</v>
      </c>
      <c r="J37" s="4">
        <v>188.67714999999998</v>
      </c>
      <c r="K37" s="4">
        <v>20.329450000000001</v>
      </c>
      <c r="L37" s="4">
        <v>0</v>
      </c>
      <c r="M37" s="4">
        <v>541.71994999999993</v>
      </c>
      <c r="N37" s="4">
        <v>0</v>
      </c>
      <c r="O37" s="4">
        <v>0</v>
      </c>
      <c r="P37" s="4">
        <v>0</v>
      </c>
      <c r="Q37" s="4">
        <v>0</v>
      </c>
      <c r="R37" s="98">
        <v>0</v>
      </c>
      <c r="S37" s="98">
        <v>0</v>
      </c>
      <c r="T37" s="98">
        <v>885.10759999999993</v>
      </c>
      <c r="U37" s="98">
        <v>0</v>
      </c>
      <c r="V37" s="98">
        <v>0</v>
      </c>
      <c r="W37" s="140">
        <v>885.10759999999993</v>
      </c>
    </row>
    <row r="38" spans="2:23" x14ac:dyDescent="0.2">
      <c r="B38" s="3">
        <v>4038</v>
      </c>
      <c r="C38" s="125" t="s">
        <v>79</v>
      </c>
      <c r="D38" s="4">
        <v>1.8784000000000001</v>
      </c>
      <c r="E38" s="4">
        <v>5.6159999999999997</v>
      </c>
      <c r="F38" s="4">
        <v>1512.8687500000001</v>
      </c>
      <c r="G38" s="4">
        <v>301.2047</v>
      </c>
      <c r="H38" s="4">
        <v>0</v>
      </c>
      <c r="I38" s="4">
        <v>602.67750999999998</v>
      </c>
      <c r="J38" s="4">
        <v>787.10881000000006</v>
      </c>
      <c r="K38" s="4">
        <v>0</v>
      </c>
      <c r="L38" s="4">
        <v>0</v>
      </c>
      <c r="M38" s="4">
        <v>3211.3541700000001</v>
      </c>
      <c r="N38" s="4">
        <v>0</v>
      </c>
      <c r="O38" s="4">
        <v>0</v>
      </c>
      <c r="P38" s="4">
        <v>20</v>
      </c>
      <c r="Q38" s="4">
        <v>2</v>
      </c>
      <c r="R38" s="98">
        <v>0</v>
      </c>
      <c r="S38" s="98">
        <v>40.248350000000002</v>
      </c>
      <c r="T38" s="98">
        <v>190.74590000000001</v>
      </c>
      <c r="U38" s="98">
        <v>0</v>
      </c>
      <c r="V38" s="98">
        <v>0</v>
      </c>
      <c r="W38" s="140">
        <v>252.99424999999999</v>
      </c>
    </row>
    <row r="39" spans="2:23" x14ac:dyDescent="0.2">
      <c r="B39" s="3">
        <v>4039</v>
      </c>
      <c r="C39" s="125" t="s">
        <v>80</v>
      </c>
      <c r="D39" s="4">
        <v>0</v>
      </c>
      <c r="E39" s="4">
        <v>0</v>
      </c>
      <c r="F39" s="4">
        <v>429.93299999999999</v>
      </c>
      <c r="G39" s="4">
        <v>0</v>
      </c>
      <c r="H39" s="4">
        <v>0</v>
      </c>
      <c r="I39" s="4">
        <v>544.0222</v>
      </c>
      <c r="J39" s="4">
        <v>481.18329999999997</v>
      </c>
      <c r="K39" s="4">
        <v>0</v>
      </c>
      <c r="L39" s="4">
        <v>0</v>
      </c>
      <c r="M39" s="4">
        <v>1455.1385</v>
      </c>
      <c r="N39" s="4">
        <v>0</v>
      </c>
      <c r="O39" s="4">
        <v>0</v>
      </c>
      <c r="P39" s="4">
        <v>166.91725</v>
      </c>
      <c r="Q39" s="4">
        <v>0</v>
      </c>
      <c r="R39" s="98">
        <v>0</v>
      </c>
      <c r="S39" s="98">
        <v>1E-3</v>
      </c>
      <c r="T39" s="98">
        <v>196.85535000000002</v>
      </c>
      <c r="U39" s="98">
        <v>0</v>
      </c>
      <c r="V39" s="98">
        <v>0</v>
      </c>
      <c r="W39" s="140">
        <v>363.77359999999999</v>
      </c>
    </row>
    <row r="40" spans="2:23" x14ac:dyDescent="0.2">
      <c r="B40" s="3">
        <v>4040</v>
      </c>
      <c r="C40" s="125" t="s">
        <v>81</v>
      </c>
      <c r="D40" s="4">
        <v>460.87625000000003</v>
      </c>
      <c r="E40" s="4">
        <v>1.54</v>
      </c>
      <c r="F40" s="4">
        <v>115.56264999999999</v>
      </c>
      <c r="G40" s="4">
        <v>252.86392000000001</v>
      </c>
      <c r="H40" s="4">
        <v>0</v>
      </c>
      <c r="I40" s="4">
        <v>112.40344999999999</v>
      </c>
      <c r="J40" s="4">
        <v>103.11230999999999</v>
      </c>
      <c r="K40" s="4">
        <v>0</v>
      </c>
      <c r="L40" s="4">
        <v>0</v>
      </c>
      <c r="M40" s="4">
        <v>1046.3585800000001</v>
      </c>
      <c r="N40" s="4">
        <v>0</v>
      </c>
      <c r="O40" s="4">
        <v>0</v>
      </c>
      <c r="P40" s="4">
        <v>64.430000000000007</v>
      </c>
      <c r="Q40" s="4">
        <v>93.186800000000005</v>
      </c>
      <c r="R40" s="98">
        <v>0</v>
      </c>
      <c r="S40" s="98">
        <v>0</v>
      </c>
      <c r="T40" s="98">
        <v>371.98624999999998</v>
      </c>
      <c r="U40" s="98">
        <v>0</v>
      </c>
      <c r="V40" s="98">
        <v>0</v>
      </c>
      <c r="W40" s="140">
        <v>529.60305000000005</v>
      </c>
    </row>
    <row r="41" spans="2:23" x14ac:dyDescent="0.2">
      <c r="B41" s="3">
        <v>4041</v>
      </c>
      <c r="C41" s="125" t="s">
        <v>267</v>
      </c>
      <c r="D41" s="4">
        <v>0</v>
      </c>
      <c r="E41" s="4">
        <v>218.3733</v>
      </c>
      <c r="F41" s="4">
        <v>181.23165</v>
      </c>
      <c r="G41" s="4">
        <v>116.82010000000001</v>
      </c>
      <c r="H41" s="4">
        <v>0</v>
      </c>
      <c r="I41" s="4">
        <v>304.20519999999999</v>
      </c>
      <c r="J41" s="4">
        <v>1648.221</v>
      </c>
      <c r="K41" s="4">
        <v>0</v>
      </c>
      <c r="L41" s="4">
        <v>0</v>
      </c>
      <c r="M41" s="4">
        <v>2468.8512500000002</v>
      </c>
      <c r="N41" s="4">
        <v>0</v>
      </c>
      <c r="O41" s="4">
        <v>0</v>
      </c>
      <c r="P41" s="4">
        <v>0</v>
      </c>
      <c r="Q41" s="4">
        <v>9.8492499999999996</v>
      </c>
      <c r="R41" s="98">
        <v>0</v>
      </c>
      <c r="S41" s="98">
        <v>157</v>
      </c>
      <c r="T41" s="98">
        <v>131.32925</v>
      </c>
      <c r="U41" s="98">
        <v>0</v>
      </c>
      <c r="V41" s="98">
        <v>0</v>
      </c>
      <c r="W41" s="140">
        <v>298.17849999999999</v>
      </c>
    </row>
    <row r="42" spans="2:23" x14ac:dyDescent="0.2">
      <c r="B42" s="3">
        <v>4042</v>
      </c>
      <c r="C42" s="125" t="s">
        <v>82</v>
      </c>
      <c r="D42" s="4">
        <v>107.34639999999999</v>
      </c>
      <c r="E42" s="4">
        <v>0</v>
      </c>
      <c r="F42" s="4">
        <v>179.02654999999999</v>
      </c>
      <c r="G42" s="4">
        <v>-35.474899999999998</v>
      </c>
      <c r="H42" s="4">
        <v>0</v>
      </c>
      <c r="I42" s="4">
        <v>529.28784999999993</v>
      </c>
      <c r="J42" s="4">
        <v>961.49869999999999</v>
      </c>
      <c r="K42" s="4">
        <v>0</v>
      </c>
      <c r="L42" s="4">
        <v>0</v>
      </c>
      <c r="M42" s="4">
        <v>1741.6845999999998</v>
      </c>
      <c r="N42" s="4">
        <v>0</v>
      </c>
      <c r="O42" s="4">
        <v>0</v>
      </c>
      <c r="P42" s="4">
        <v>0</v>
      </c>
      <c r="Q42" s="4">
        <v>2.0659999999999998</v>
      </c>
      <c r="R42" s="98">
        <v>0</v>
      </c>
      <c r="S42" s="98">
        <v>0</v>
      </c>
      <c r="T42" s="98">
        <v>85.395399999999995</v>
      </c>
      <c r="U42" s="98">
        <v>0</v>
      </c>
      <c r="V42" s="98">
        <v>0</v>
      </c>
      <c r="W42" s="140">
        <v>87.461399999999998</v>
      </c>
    </row>
    <row r="43" spans="2:23" x14ac:dyDescent="0.2">
      <c r="B43" s="3">
        <v>4044</v>
      </c>
      <c r="C43" s="125" t="s">
        <v>83</v>
      </c>
      <c r="D43" s="4">
        <v>226.14165</v>
      </c>
      <c r="E43" s="4">
        <v>0</v>
      </c>
      <c r="F43" s="4">
        <v>110.16260000000001</v>
      </c>
      <c r="G43" s="4">
        <v>0</v>
      </c>
      <c r="H43" s="4">
        <v>0</v>
      </c>
      <c r="I43" s="4">
        <v>253.2766</v>
      </c>
      <c r="J43" s="4">
        <v>1458.1120000000001</v>
      </c>
      <c r="K43" s="4">
        <v>0</v>
      </c>
      <c r="L43" s="4">
        <v>0</v>
      </c>
      <c r="M43" s="4">
        <v>2047.6928500000001</v>
      </c>
      <c r="N43" s="4">
        <v>0</v>
      </c>
      <c r="O43" s="4">
        <v>0</v>
      </c>
      <c r="P43" s="4">
        <v>0</v>
      </c>
      <c r="Q43" s="4">
        <v>0</v>
      </c>
      <c r="R43" s="98">
        <v>0</v>
      </c>
      <c r="S43" s="98">
        <v>0</v>
      </c>
      <c r="T43" s="98">
        <v>328.96249999999998</v>
      </c>
      <c r="U43" s="98">
        <v>0</v>
      </c>
      <c r="V43" s="98">
        <v>0</v>
      </c>
      <c r="W43" s="140">
        <v>328.96249999999998</v>
      </c>
    </row>
    <row r="44" spans="2:23" x14ac:dyDescent="0.2">
      <c r="B44" s="3">
        <v>4045</v>
      </c>
      <c r="C44" s="125" t="s">
        <v>84</v>
      </c>
      <c r="D44" s="4">
        <v>0</v>
      </c>
      <c r="E44" s="4">
        <v>109.52885000000001</v>
      </c>
      <c r="F44" s="4">
        <v>12511.69435</v>
      </c>
      <c r="G44" s="4">
        <v>1864.8874499999999</v>
      </c>
      <c r="H44" s="4">
        <v>0</v>
      </c>
      <c r="I44" s="4">
        <v>4246.25695</v>
      </c>
      <c r="J44" s="4">
        <v>675.26030000000003</v>
      </c>
      <c r="K44" s="4">
        <v>0</v>
      </c>
      <c r="L44" s="4">
        <v>0</v>
      </c>
      <c r="M44" s="4">
        <v>19407.627899999999</v>
      </c>
      <c r="N44" s="4">
        <v>0</v>
      </c>
      <c r="O44" s="4">
        <v>0</v>
      </c>
      <c r="P44" s="4">
        <v>0</v>
      </c>
      <c r="Q44" s="4">
        <v>0</v>
      </c>
      <c r="R44" s="98">
        <v>0</v>
      </c>
      <c r="S44" s="98">
        <v>4.6076499999999996</v>
      </c>
      <c r="T44" s="98">
        <v>298.31475</v>
      </c>
      <c r="U44" s="98">
        <v>0</v>
      </c>
      <c r="V44" s="98">
        <v>0</v>
      </c>
      <c r="W44" s="140">
        <v>302.92240000000004</v>
      </c>
    </row>
    <row r="45" spans="2:23" x14ac:dyDescent="0.2">
      <c r="B45" s="3">
        <v>4046</v>
      </c>
      <c r="C45" s="125" t="s">
        <v>85</v>
      </c>
      <c r="D45" s="4">
        <v>0</v>
      </c>
      <c r="E45" s="4">
        <v>105.97475</v>
      </c>
      <c r="F45" s="4">
        <v>75.2303</v>
      </c>
      <c r="G45" s="4">
        <v>0</v>
      </c>
      <c r="H45" s="4">
        <v>0</v>
      </c>
      <c r="I45" s="4">
        <v>501.00029999999998</v>
      </c>
      <c r="J45" s="4">
        <v>390.08365000000003</v>
      </c>
      <c r="K45" s="4">
        <v>283.53555</v>
      </c>
      <c r="L45" s="4">
        <v>0</v>
      </c>
      <c r="M45" s="4">
        <v>1355.82455</v>
      </c>
      <c r="N45" s="4">
        <v>0</v>
      </c>
      <c r="O45" s="4">
        <v>34.673000000000002</v>
      </c>
      <c r="P45" s="4">
        <v>0</v>
      </c>
      <c r="Q45" s="4">
        <v>0</v>
      </c>
      <c r="R45" s="98">
        <v>0</v>
      </c>
      <c r="S45" s="98">
        <v>1.56175</v>
      </c>
      <c r="T45" s="98">
        <v>135.744</v>
      </c>
      <c r="U45" s="98">
        <v>97.268000000000001</v>
      </c>
      <c r="V45" s="98">
        <v>0</v>
      </c>
      <c r="W45" s="140">
        <v>269.24675000000002</v>
      </c>
    </row>
    <row r="46" spans="2:23" x14ac:dyDescent="0.2">
      <c r="B46" s="3">
        <v>4047</v>
      </c>
      <c r="C46" s="125" t="s">
        <v>86</v>
      </c>
      <c r="D46" s="4">
        <v>42.045499999999997</v>
      </c>
      <c r="E46" s="4">
        <v>1.29925</v>
      </c>
      <c r="F46" s="4">
        <v>3707.0909500000002</v>
      </c>
      <c r="G46" s="4">
        <v>143.46535</v>
      </c>
      <c r="H46" s="4">
        <v>750</v>
      </c>
      <c r="I46" s="4">
        <v>409.46515000000005</v>
      </c>
      <c r="J46" s="4">
        <v>1132.8258999999998</v>
      </c>
      <c r="K46" s="4">
        <v>89.722899999999996</v>
      </c>
      <c r="L46" s="4">
        <v>0</v>
      </c>
      <c r="M46" s="4">
        <v>6275.9150000000018</v>
      </c>
      <c r="N46" s="4">
        <v>0</v>
      </c>
      <c r="O46" s="4">
        <v>0</v>
      </c>
      <c r="P46" s="4">
        <v>0</v>
      </c>
      <c r="Q46" s="4">
        <v>0</v>
      </c>
      <c r="R46" s="98">
        <v>750</v>
      </c>
      <c r="S46" s="98">
        <v>0</v>
      </c>
      <c r="T46" s="98">
        <v>1155.9537499999999</v>
      </c>
      <c r="U46" s="98">
        <v>40.861550000000001</v>
      </c>
      <c r="V46" s="98">
        <v>0</v>
      </c>
      <c r="W46" s="140">
        <v>1946.8153</v>
      </c>
    </row>
    <row r="47" spans="2:23" x14ac:dyDescent="0.2">
      <c r="B47" s="3">
        <v>4048</v>
      </c>
      <c r="C47" s="125" t="s">
        <v>87</v>
      </c>
      <c r="D47" s="4">
        <v>0</v>
      </c>
      <c r="E47" s="4">
        <v>0</v>
      </c>
      <c r="F47" s="4">
        <v>0</v>
      </c>
      <c r="G47" s="4">
        <v>1602.5981999999999</v>
      </c>
      <c r="H47" s="4">
        <v>100</v>
      </c>
      <c r="I47" s="4">
        <v>263.86959999999999</v>
      </c>
      <c r="J47" s="4">
        <v>82.999949999999998</v>
      </c>
      <c r="K47" s="4">
        <v>0</v>
      </c>
      <c r="L47" s="4">
        <v>0</v>
      </c>
      <c r="M47" s="4">
        <v>2049.4677499999998</v>
      </c>
      <c r="N47" s="4">
        <v>0</v>
      </c>
      <c r="O47" s="4">
        <v>0</v>
      </c>
      <c r="P47" s="4">
        <v>0</v>
      </c>
      <c r="Q47" s="4">
        <v>0</v>
      </c>
      <c r="R47" s="4">
        <v>0</v>
      </c>
      <c r="S47" s="4">
        <v>0</v>
      </c>
      <c r="T47" s="4">
        <v>0</v>
      </c>
      <c r="U47" s="4">
        <v>0</v>
      </c>
      <c r="V47" s="98">
        <v>0</v>
      </c>
      <c r="W47" s="98">
        <v>0</v>
      </c>
    </row>
    <row r="48" spans="2:23" ht="20.100000000000001" customHeight="1" x14ac:dyDescent="0.2">
      <c r="B48" s="10">
        <v>4089</v>
      </c>
      <c r="C48" s="1" t="s">
        <v>88</v>
      </c>
      <c r="D48" s="22">
        <v>2773.0732800000001</v>
      </c>
      <c r="E48" s="22">
        <v>1257.1501000000001</v>
      </c>
      <c r="F48" s="22">
        <v>30523.166610000004</v>
      </c>
      <c r="G48" s="22">
        <v>13110.600299999998</v>
      </c>
      <c r="H48" s="22">
        <v>3290.2761</v>
      </c>
      <c r="I48" s="22">
        <v>6778.8856899999992</v>
      </c>
      <c r="J48" s="22">
        <v>12013.86673</v>
      </c>
      <c r="K48" s="22">
        <v>3671.7054899999998</v>
      </c>
      <c r="L48" s="22">
        <v>166.95545000000001</v>
      </c>
      <c r="M48" s="20">
        <v>73585.679749999996</v>
      </c>
      <c r="N48" s="22">
        <v>481.96186999999998</v>
      </c>
      <c r="O48" s="22">
        <v>532.36424999999997</v>
      </c>
      <c r="P48" s="22">
        <v>570.57500000000005</v>
      </c>
      <c r="Q48" s="22">
        <v>-4.3306000000000004</v>
      </c>
      <c r="R48" s="22">
        <v>0</v>
      </c>
      <c r="S48" s="22">
        <v>362.34199999999998</v>
      </c>
      <c r="T48" s="22">
        <v>13330.056129999999</v>
      </c>
      <c r="U48" s="22">
        <v>696.24249999999995</v>
      </c>
      <c r="V48" s="22">
        <v>0</v>
      </c>
      <c r="W48" s="20">
        <v>15969.211149999999</v>
      </c>
    </row>
    <row r="49" spans="2:23" x14ac:dyDescent="0.2">
      <c r="B49" s="3">
        <v>4061</v>
      </c>
      <c r="C49" s="125" t="s">
        <v>268</v>
      </c>
      <c r="D49" s="4">
        <v>0.7268</v>
      </c>
      <c r="E49" s="4">
        <v>306.20165000000003</v>
      </c>
      <c r="F49" s="4">
        <v>0</v>
      </c>
      <c r="G49" s="4">
        <v>0</v>
      </c>
      <c r="H49" s="4">
        <v>0</v>
      </c>
      <c r="I49" s="4">
        <v>0</v>
      </c>
      <c r="J49" s="4">
        <v>9.3565000000000005</v>
      </c>
      <c r="K49" s="4">
        <v>0</v>
      </c>
      <c r="L49" s="4">
        <v>0</v>
      </c>
      <c r="M49" s="4">
        <v>316.28495000000004</v>
      </c>
      <c r="N49" s="4">
        <v>0</v>
      </c>
      <c r="O49" s="4">
        <v>0</v>
      </c>
      <c r="P49" s="4">
        <v>10.574999999999999</v>
      </c>
      <c r="Q49" s="4">
        <v>0</v>
      </c>
      <c r="R49" s="98">
        <v>0</v>
      </c>
      <c r="S49" s="98">
        <v>0</v>
      </c>
      <c r="T49" s="98">
        <v>98.516600000000011</v>
      </c>
      <c r="U49" s="98">
        <v>0</v>
      </c>
      <c r="V49" s="98">
        <v>0</v>
      </c>
      <c r="W49" s="140">
        <v>109.0916</v>
      </c>
    </row>
    <row r="50" spans="2:23" x14ac:dyDescent="0.2">
      <c r="B50" s="3">
        <v>4062</v>
      </c>
      <c r="C50" s="125" t="s">
        <v>89</v>
      </c>
      <c r="D50" s="4">
        <v>79.625600000000006</v>
      </c>
      <c r="E50" s="4">
        <v>157.5616</v>
      </c>
      <c r="F50" s="4">
        <v>1019.5559499999999</v>
      </c>
      <c r="G50" s="4">
        <v>0</v>
      </c>
      <c r="H50" s="4">
        <v>0</v>
      </c>
      <c r="I50" s="4">
        <v>685.51079000000004</v>
      </c>
      <c r="J50" s="4">
        <v>667.77321999999992</v>
      </c>
      <c r="K50" s="4">
        <v>389.67018999999999</v>
      </c>
      <c r="L50" s="4">
        <v>0</v>
      </c>
      <c r="M50" s="4">
        <v>2999.6973499999999</v>
      </c>
      <c r="N50" s="4">
        <v>0</v>
      </c>
      <c r="O50" s="4">
        <v>100.59225000000001</v>
      </c>
      <c r="P50" s="4">
        <v>0</v>
      </c>
      <c r="Q50" s="4">
        <v>0</v>
      </c>
      <c r="R50" s="98">
        <v>0</v>
      </c>
      <c r="S50" s="98">
        <v>2.1</v>
      </c>
      <c r="T50" s="98">
        <v>795.31032999999991</v>
      </c>
      <c r="U50" s="98">
        <v>30.25</v>
      </c>
      <c r="V50" s="98">
        <v>0</v>
      </c>
      <c r="W50" s="140">
        <v>928.25257999999997</v>
      </c>
    </row>
    <row r="51" spans="2:23" x14ac:dyDescent="0.2">
      <c r="B51" s="3">
        <v>4063</v>
      </c>
      <c r="C51" s="125" t="s">
        <v>269</v>
      </c>
      <c r="D51" s="4">
        <v>33.612000000000002</v>
      </c>
      <c r="E51" s="4">
        <v>2.1016999999999997</v>
      </c>
      <c r="F51" s="4">
        <v>4018.18975</v>
      </c>
      <c r="G51" s="4">
        <v>1913.4121499999999</v>
      </c>
      <c r="H51" s="4">
        <v>92.423949999999991</v>
      </c>
      <c r="I51" s="4">
        <v>710.57349999999997</v>
      </c>
      <c r="J51" s="4">
        <v>894.55934999999999</v>
      </c>
      <c r="K51" s="4">
        <v>0</v>
      </c>
      <c r="L51" s="4">
        <v>0</v>
      </c>
      <c r="M51" s="4">
        <v>7664.8723999999993</v>
      </c>
      <c r="N51" s="4">
        <v>41.721769999999999</v>
      </c>
      <c r="O51" s="4">
        <v>125.011</v>
      </c>
      <c r="P51" s="4">
        <v>560</v>
      </c>
      <c r="Q51" s="4">
        <v>0</v>
      </c>
      <c r="R51" s="98">
        <v>0</v>
      </c>
      <c r="S51" s="98">
        <v>0</v>
      </c>
      <c r="T51" s="98">
        <v>2927.8969999999999</v>
      </c>
      <c r="U51" s="98">
        <v>0</v>
      </c>
      <c r="V51" s="98">
        <v>0</v>
      </c>
      <c r="W51" s="140">
        <v>3654.62977</v>
      </c>
    </row>
    <row r="52" spans="2:23" x14ac:dyDescent="0.2">
      <c r="B52" s="3">
        <v>4064</v>
      </c>
      <c r="C52" s="125" t="s">
        <v>90</v>
      </c>
      <c r="D52" s="4">
        <v>0</v>
      </c>
      <c r="E52" s="4">
        <v>0</v>
      </c>
      <c r="F52" s="4">
        <v>111.5921</v>
      </c>
      <c r="G52" s="4">
        <v>30</v>
      </c>
      <c r="H52" s="4">
        <v>0</v>
      </c>
      <c r="I52" s="4">
        <v>0</v>
      </c>
      <c r="J52" s="4">
        <v>47.525750000000002</v>
      </c>
      <c r="K52" s="4">
        <v>2.6709499999999999</v>
      </c>
      <c r="L52" s="4">
        <v>0</v>
      </c>
      <c r="M52" s="4">
        <v>191.78880000000001</v>
      </c>
      <c r="N52" s="4">
        <v>0</v>
      </c>
      <c r="O52" s="4">
        <v>0</v>
      </c>
      <c r="P52" s="4">
        <v>0</v>
      </c>
      <c r="Q52" s="4">
        <v>0</v>
      </c>
      <c r="R52" s="98">
        <v>0</v>
      </c>
      <c r="S52" s="98">
        <v>0</v>
      </c>
      <c r="T52" s="98">
        <v>122.81795</v>
      </c>
      <c r="U52" s="98">
        <v>2.4</v>
      </c>
      <c r="V52" s="98">
        <v>0</v>
      </c>
      <c r="W52" s="140">
        <v>125.21795</v>
      </c>
    </row>
    <row r="53" spans="2:23" x14ac:dyDescent="0.2">
      <c r="B53" s="3">
        <v>4065</v>
      </c>
      <c r="C53" s="125" t="s">
        <v>91</v>
      </c>
      <c r="D53" s="4">
        <v>143.13921999999999</v>
      </c>
      <c r="E53" s="4">
        <v>0</v>
      </c>
      <c r="F53" s="4">
        <v>113.46365</v>
      </c>
      <c r="G53" s="4">
        <v>50</v>
      </c>
      <c r="H53" s="4">
        <v>0</v>
      </c>
      <c r="I53" s="4">
        <v>293.22469999999998</v>
      </c>
      <c r="J53" s="4">
        <v>228.72125</v>
      </c>
      <c r="K53" s="4">
        <v>0</v>
      </c>
      <c r="L53" s="4">
        <v>0</v>
      </c>
      <c r="M53" s="4">
        <v>828.54882000000009</v>
      </c>
      <c r="N53" s="4">
        <v>0</v>
      </c>
      <c r="O53" s="4">
        <v>0</v>
      </c>
      <c r="P53" s="4">
        <v>0</v>
      </c>
      <c r="Q53" s="4">
        <v>0</v>
      </c>
      <c r="R53" s="98">
        <v>0</v>
      </c>
      <c r="S53" s="98">
        <v>12.7143</v>
      </c>
      <c r="T53" s="98">
        <v>84.665449999999993</v>
      </c>
      <c r="U53" s="98">
        <v>0</v>
      </c>
      <c r="V53" s="98">
        <v>0</v>
      </c>
      <c r="W53" s="140">
        <v>97.379750000000001</v>
      </c>
    </row>
    <row r="54" spans="2:23" x14ac:dyDescent="0.2">
      <c r="B54" s="3">
        <v>4066</v>
      </c>
      <c r="C54" s="125" t="s">
        <v>92</v>
      </c>
      <c r="D54" s="4">
        <v>0</v>
      </c>
      <c r="E54" s="4">
        <v>0</v>
      </c>
      <c r="F54" s="4">
        <v>94.909000000000006</v>
      </c>
      <c r="G54" s="4">
        <v>0</v>
      </c>
      <c r="H54" s="4">
        <v>0</v>
      </c>
      <c r="I54" s="4">
        <v>125.49875</v>
      </c>
      <c r="J54" s="4">
        <v>36.385849999999998</v>
      </c>
      <c r="K54" s="4">
        <v>32.653550000000003</v>
      </c>
      <c r="L54" s="4">
        <v>0</v>
      </c>
      <c r="M54" s="4">
        <v>289.44715000000002</v>
      </c>
      <c r="N54" s="4">
        <v>0</v>
      </c>
      <c r="O54" s="4">
        <v>0</v>
      </c>
      <c r="P54" s="4">
        <v>0</v>
      </c>
      <c r="Q54" s="4">
        <v>0</v>
      </c>
      <c r="R54" s="98">
        <v>0</v>
      </c>
      <c r="S54" s="98">
        <v>0</v>
      </c>
      <c r="T54" s="98">
        <v>224.11005</v>
      </c>
      <c r="U54" s="98">
        <v>30</v>
      </c>
      <c r="V54" s="98">
        <v>0</v>
      </c>
      <c r="W54" s="140">
        <v>254.11005</v>
      </c>
    </row>
    <row r="55" spans="2:23" x14ac:dyDescent="0.2">
      <c r="B55" s="3">
        <v>4067</v>
      </c>
      <c r="C55" s="125" t="s">
        <v>270</v>
      </c>
      <c r="D55" s="4">
        <v>1796.367</v>
      </c>
      <c r="E55" s="4">
        <v>88.992899999999992</v>
      </c>
      <c r="F55" s="4">
        <v>0</v>
      </c>
      <c r="G55" s="4">
        <v>0</v>
      </c>
      <c r="H55" s="4">
        <v>0</v>
      </c>
      <c r="I55" s="4">
        <v>18.725000000000001</v>
      </c>
      <c r="J55" s="4">
        <v>210.03465</v>
      </c>
      <c r="K55" s="4">
        <v>0</v>
      </c>
      <c r="L55" s="4">
        <v>0</v>
      </c>
      <c r="M55" s="4">
        <v>2114.1195499999999</v>
      </c>
      <c r="N55" s="4">
        <v>190</v>
      </c>
      <c r="O55" s="4">
        <v>0</v>
      </c>
      <c r="P55" s="4">
        <v>0</v>
      </c>
      <c r="Q55" s="4">
        <v>0</v>
      </c>
      <c r="R55" s="98">
        <v>0</v>
      </c>
      <c r="S55" s="98">
        <v>0</v>
      </c>
      <c r="T55" s="98">
        <v>305.13319999999999</v>
      </c>
      <c r="U55" s="98">
        <v>0</v>
      </c>
      <c r="V55" s="98">
        <v>0</v>
      </c>
      <c r="W55" s="140">
        <v>495.13319999999999</v>
      </c>
    </row>
    <row r="56" spans="2:23" x14ac:dyDescent="0.2">
      <c r="B56" s="3">
        <v>4068</v>
      </c>
      <c r="C56" s="125" t="s">
        <v>93</v>
      </c>
      <c r="D56" s="4">
        <v>7.9923000000000002</v>
      </c>
      <c r="E56" s="4">
        <v>79.411299999999997</v>
      </c>
      <c r="F56" s="4">
        <v>2406.58095</v>
      </c>
      <c r="G56" s="4">
        <v>60</v>
      </c>
      <c r="H56" s="4">
        <v>0</v>
      </c>
      <c r="I56" s="4">
        <v>111.12610000000001</v>
      </c>
      <c r="J56" s="4">
        <v>455.42365000000001</v>
      </c>
      <c r="K56" s="4">
        <v>290.66454999999996</v>
      </c>
      <c r="L56" s="4">
        <v>0</v>
      </c>
      <c r="M56" s="4">
        <v>3411.1988500000002</v>
      </c>
      <c r="N56" s="4">
        <v>0</v>
      </c>
      <c r="O56" s="4">
        <v>0</v>
      </c>
      <c r="P56" s="4">
        <v>0</v>
      </c>
      <c r="Q56" s="4">
        <v>0</v>
      </c>
      <c r="R56" s="98">
        <v>0</v>
      </c>
      <c r="S56" s="98">
        <v>0</v>
      </c>
      <c r="T56" s="98">
        <v>216.96370000000002</v>
      </c>
      <c r="U56" s="98">
        <v>186</v>
      </c>
      <c r="V56" s="98">
        <v>0</v>
      </c>
      <c r="W56" s="140">
        <v>402.96370000000002</v>
      </c>
    </row>
    <row r="57" spans="2:23" x14ac:dyDescent="0.2">
      <c r="B57" s="3">
        <v>4084</v>
      </c>
      <c r="C57" s="125" t="s">
        <v>94</v>
      </c>
      <c r="D57" s="4">
        <v>0</v>
      </c>
      <c r="E57" s="4">
        <v>102.5587</v>
      </c>
      <c r="F57" s="4">
        <v>1276.8506</v>
      </c>
      <c r="G57" s="4">
        <v>0</v>
      </c>
      <c r="H57" s="4">
        <v>0</v>
      </c>
      <c r="I57" s="4">
        <v>3</v>
      </c>
      <c r="J57" s="4">
        <v>0</v>
      </c>
      <c r="K57" s="4">
        <v>0</v>
      </c>
      <c r="L57" s="4">
        <v>0</v>
      </c>
      <c r="M57" s="4">
        <v>1382.4093</v>
      </c>
      <c r="N57" s="4">
        <v>0</v>
      </c>
      <c r="O57" s="4">
        <v>0</v>
      </c>
      <c r="P57" s="4">
        <v>0</v>
      </c>
      <c r="Q57" s="4">
        <v>0</v>
      </c>
      <c r="R57" s="98">
        <v>0</v>
      </c>
      <c r="S57" s="98">
        <v>0</v>
      </c>
      <c r="T57" s="98">
        <v>28.901799999999998</v>
      </c>
      <c r="U57" s="98">
        <v>0</v>
      </c>
      <c r="V57" s="98">
        <v>0</v>
      </c>
      <c r="W57" s="140">
        <v>28.901799999999998</v>
      </c>
    </row>
    <row r="58" spans="2:23" x14ac:dyDescent="0.2">
      <c r="B58" s="3">
        <v>4071</v>
      </c>
      <c r="C58" s="125" t="s">
        <v>95</v>
      </c>
      <c r="D58" s="4">
        <v>0</v>
      </c>
      <c r="E58" s="4">
        <v>78.125899999999987</v>
      </c>
      <c r="F58" s="4">
        <v>3278.2035000000001</v>
      </c>
      <c r="G58" s="4">
        <v>0</v>
      </c>
      <c r="H58" s="4">
        <v>0</v>
      </c>
      <c r="I58" s="4">
        <v>417.61205000000001</v>
      </c>
      <c r="J58" s="4">
        <v>617.69174999999996</v>
      </c>
      <c r="K58" s="4">
        <v>0</v>
      </c>
      <c r="L58" s="4">
        <v>0</v>
      </c>
      <c r="M58" s="4">
        <v>4391.6331999999993</v>
      </c>
      <c r="N58" s="4">
        <v>0</v>
      </c>
      <c r="O58" s="4">
        <v>0</v>
      </c>
      <c r="P58" s="4">
        <v>0</v>
      </c>
      <c r="Q58" s="4">
        <v>0</v>
      </c>
      <c r="R58" s="98">
        <v>0</v>
      </c>
      <c r="S58" s="98">
        <v>0</v>
      </c>
      <c r="T58" s="98">
        <v>1225.53765</v>
      </c>
      <c r="U58" s="98">
        <v>0</v>
      </c>
      <c r="V58" s="98">
        <v>0</v>
      </c>
      <c r="W58" s="140">
        <v>1225.53765</v>
      </c>
    </row>
    <row r="59" spans="2:23" x14ac:dyDescent="0.2">
      <c r="B59" s="3">
        <v>4072</v>
      </c>
      <c r="C59" s="125" t="s">
        <v>271</v>
      </c>
      <c r="D59" s="4">
        <v>2.3165999999999998</v>
      </c>
      <c r="E59" s="4">
        <v>0</v>
      </c>
      <c r="F59" s="4">
        <v>2345.3822500000001</v>
      </c>
      <c r="G59" s="4">
        <v>0</v>
      </c>
      <c r="H59" s="4">
        <v>0</v>
      </c>
      <c r="I59" s="4">
        <v>339.79995000000002</v>
      </c>
      <c r="J59" s="4">
        <v>576.73484999999994</v>
      </c>
      <c r="K59" s="4">
        <v>267.60290000000003</v>
      </c>
      <c r="L59" s="4">
        <v>0</v>
      </c>
      <c r="M59" s="4">
        <v>3531.8365500000004</v>
      </c>
      <c r="N59" s="4">
        <v>0</v>
      </c>
      <c r="O59" s="4">
        <v>246.04900000000001</v>
      </c>
      <c r="P59" s="4">
        <v>0</v>
      </c>
      <c r="Q59" s="4">
        <v>0</v>
      </c>
      <c r="R59" s="98">
        <v>0</v>
      </c>
      <c r="S59" s="98">
        <v>178.28539999999998</v>
      </c>
      <c r="T59" s="98">
        <v>373.07245</v>
      </c>
      <c r="U59" s="98">
        <v>45.2</v>
      </c>
      <c r="V59" s="98">
        <v>0</v>
      </c>
      <c r="W59" s="140">
        <v>842.60685000000012</v>
      </c>
    </row>
    <row r="60" spans="2:23" x14ac:dyDescent="0.2">
      <c r="B60" s="3">
        <v>4073</v>
      </c>
      <c r="C60" s="125" t="s">
        <v>96</v>
      </c>
      <c r="D60" s="4">
        <v>0</v>
      </c>
      <c r="E60" s="4">
        <v>3.65205</v>
      </c>
      <c r="F60" s="4">
        <v>220.74695</v>
      </c>
      <c r="G60" s="4">
        <v>0</v>
      </c>
      <c r="H60" s="4">
        <v>0</v>
      </c>
      <c r="I60" s="4">
        <v>198.45405</v>
      </c>
      <c r="J60" s="4">
        <v>340.55745000000002</v>
      </c>
      <c r="K60" s="4">
        <v>0</v>
      </c>
      <c r="L60" s="4">
        <v>0</v>
      </c>
      <c r="M60" s="4">
        <v>763.41049999999996</v>
      </c>
      <c r="N60" s="4">
        <v>0</v>
      </c>
      <c r="O60" s="4">
        <v>0</v>
      </c>
      <c r="P60" s="4">
        <v>0</v>
      </c>
      <c r="Q60" s="4">
        <v>0</v>
      </c>
      <c r="R60" s="98">
        <v>0</v>
      </c>
      <c r="S60" s="98">
        <v>0</v>
      </c>
      <c r="T60" s="98">
        <v>305.65600000000001</v>
      </c>
      <c r="U60" s="98">
        <v>0</v>
      </c>
      <c r="V60" s="98">
        <v>0</v>
      </c>
      <c r="W60" s="140">
        <v>305.65600000000001</v>
      </c>
    </row>
    <row r="61" spans="2:23" x14ac:dyDescent="0.2">
      <c r="B61" s="3">
        <v>4074</v>
      </c>
      <c r="C61" s="125" t="s">
        <v>97</v>
      </c>
      <c r="D61" s="4">
        <v>0</v>
      </c>
      <c r="E61" s="4">
        <v>0</v>
      </c>
      <c r="F61" s="4">
        <v>109.2993</v>
      </c>
      <c r="G61" s="4">
        <v>0</v>
      </c>
      <c r="H61" s="4">
        <v>3197.8521499999997</v>
      </c>
      <c r="I61" s="4">
        <v>46.03875</v>
      </c>
      <c r="J61" s="4">
        <v>194.70595</v>
      </c>
      <c r="K61" s="4">
        <v>0</v>
      </c>
      <c r="L61" s="4">
        <v>0</v>
      </c>
      <c r="M61" s="4">
        <v>3547.89615</v>
      </c>
      <c r="N61" s="4">
        <v>0</v>
      </c>
      <c r="O61" s="4">
        <v>0</v>
      </c>
      <c r="P61" s="4">
        <v>0</v>
      </c>
      <c r="Q61" s="4">
        <v>0</v>
      </c>
      <c r="R61" s="98">
        <v>0</v>
      </c>
      <c r="S61" s="98">
        <v>0</v>
      </c>
      <c r="T61" s="98">
        <v>1474.32465</v>
      </c>
      <c r="U61" s="98">
        <v>176.41829999999999</v>
      </c>
      <c r="V61" s="98">
        <v>0</v>
      </c>
      <c r="W61" s="140">
        <v>1650.7429500000001</v>
      </c>
    </row>
    <row r="62" spans="2:23" x14ac:dyDescent="0.2">
      <c r="B62" s="3">
        <v>4075</v>
      </c>
      <c r="C62" s="125" t="s">
        <v>272</v>
      </c>
      <c r="D62" s="4">
        <v>241.94785000000002</v>
      </c>
      <c r="E62" s="4">
        <v>0</v>
      </c>
      <c r="F62" s="4">
        <v>2075.9106499999998</v>
      </c>
      <c r="G62" s="4">
        <v>0</v>
      </c>
      <c r="H62" s="4">
        <v>0</v>
      </c>
      <c r="I62" s="4">
        <v>188</v>
      </c>
      <c r="J62" s="4">
        <v>196.55859000000001</v>
      </c>
      <c r="K62" s="4">
        <v>0</v>
      </c>
      <c r="L62" s="4">
        <v>0</v>
      </c>
      <c r="M62" s="4">
        <v>2702.4170899999999</v>
      </c>
      <c r="N62" s="4">
        <v>0</v>
      </c>
      <c r="O62" s="4">
        <v>0</v>
      </c>
      <c r="P62" s="4">
        <v>0</v>
      </c>
      <c r="Q62" s="4">
        <v>0</v>
      </c>
      <c r="R62" s="98">
        <v>0</v>
      </c>
      <c r="S62" s="98">
        <v>0</v>
      </c>
      <c r="T62" s="98">
        <v>439.11840000000001</v>
      </c>
      <c r="U62" s="98">
        <v>0</v>
      </c>
      <c r="V62" s="98">
        <v>0</v>
      </c>
      <c r="W62" s="140">
        <v>439.11840000000001</v>
      </c>
    </row>
    <row r="63" spans="2:23" x14ac:dyDescent="0.2">
      <c r="B63" s="3">
        <v>4076</v>
      </c>
      <c r="C63" s="125" t="s">
        <v>98</v>
      </c>
      <c r="D63" s="4">
        <v>75.972460000000012</v>
      </c>
      <c r="E63" s="4">
        <v>0</v>
      </c>
      <c r="F63" s="4">
        <v>0</v>
      </c>
      <c r="G63" s="4">
        <v>70</v>
      </c>
      <c r="H63" s="4">
        <v>0</v>
      </c>
      <c r="I63" s="4">
        <v>392.59365000000003</v>
      </c>
      <c r="J63" s="4">
        <v>1485.3571000000002</v>
      </c>
      <c r="K63" s="4">
        <v>0</v>
      </c>
      <c r="L63" s="4">
        <v>0</v>
      </c>
      <c r="M63" s="4">
        <v>2023.9232100000002</v>
      </c>
      <c r="N63" s="4">
        <v>0</v>
      </c>
      <c r="O63" s="4">
        <v>0</v>
      </c>
      <c r="P63" s="4">
        <v>0</v>
      </c>
      <c r="Q63" s="4">
        <v>0</v>
      </c>
      <c r="R63" s="98">
        <v>0</v>
      </c>
      <c r="S63" s="98">
        <v>169.23829999999998</v>
      </c>
      <c r="T63" s="98">
        <v>245.01435000000001</v>
      </c>
      <c r="U63" s="98">
        <v>0</v>
      </c>
      <c r="V63" s="98">
        <v>0</v>
      </c>
      <c r="W63" s="140">
        <v>414.25265000000002</v>
      </c>
    </row>
    <row r="64" spans="2:23" x14ac:dyDescent="0.2">
      <c r="B64" s="3">
        <v>4077</v>
      </c>
      <c r="C64" s="125" t="s">
        <v>99</v>
      </c>
      <c r="D64" s="4">
        <v>0</v>
      </c>
      <c r="E64" s="4">
        <v>70.477999999999994</v>
      </c>
      <c r="F64" s="4">
        <v>1148.89815</v>
      </c>
      <c r="G64" s="4">
        <v>0</v>
      </c>
      <c r="H64" s="4">
        <v>0</v>
      </c>
      <c r="I64" s="4">
        <v>161.56010000000001</v>
      </c>
      <c r="J64" s="4">
        <v>93.240850000000009</v>
      </c>
      <c r="K64" s="4">
        <v>0</v>
      </c>
      <c r="L64" s="4">
        <v>0</v>
      </c>
      <c r="M64" s="4">
        <v>1474.1771000000001</v>
      </c>
      <c r="N64" s="4">
        <v>226.601</v>
      </c>
      <c r="O64" s="4">
        <v>0</v>
      </c>
      <c r="P64" s="4">
        <v>0</v>
      </c>
      <c r="Q64" s="4">
        <v>0</v>
      </c>
      <c r="R64" s="98">
        <v>0</v>
      </c>
      <c r="S64" s="98">
        <v>0</v>
      </c>
      <c r="T64" s="98">
        <v>157.1037</v>
      </c>
      <c r="U64" s="98">
        <v>0</v>
      </c>
      <c r="V64" s="98">
        <v>0</v>
      </c>
      <c r="W64" s="140">
        <v>383.7047</v>
      </c>
    </row>
    <row r="65" spans="2:23" x14ac:dyDescent="0.2">
      <c r="B65" s="3">
        <v>4078</v>
      </c>
      <c r="C65" s="125" t="s">
        <v>100</v>
      </c>
      <c r="D65" s="4">
        <v>0</v>
      </c>
      <c r="E65" s="4">
        <v>0</v>
      </c>
      <c r="F65" s="4">
        <v>0</v>
      </c>
      <c r="G65" s="4">
        <v>0</v>
      </c>
      <c r="H65" s="4">
        <v>0</v>
      </c>
      <c r="I65" s="4">
        <v>4.0000000000000001E-3</v>
      </c>
      <c r="J65" s="4">
        <v>3.9573499999999999</v>
      </c>
      <c r="K65" s="4">
        <v>0</v>
      </c>
      <c r="L65" s="4">
        <v>0</v>
      </c>
      <c r="M65" s="4">
        <v>3.9613499999999999</v>
      </c>
      <c r="N65" s="4">
        <v>0</v>
      </c>
      <c r="O65" s="4">
        <v>0</v>
      </c>
      <c r="P65" s="4">
        <v>0</v>
      </c>
      <c r="Q65" s="4">
        <v>0</v>
      </c>
      <c r="R65" s="98">
        <v>0</v>
      </c>
      <c r="S65" s="98">
        <v>4.0000000000000001E-3</v>
      </c>
      <c r="T65" s="98">
        <v>13.1571</v>
      </c>
      <c r="U65" s="98">
        <v>0</v>
      </c>
      <c r="V65" s="98">
        <v>0</v>
      </c>
      <c r="W65" s="140">
        <v>13.161100000000001</v>
      </c>
    </row>
    <row r="66" spans="2:23" x14ac:dyDescent="0.2">
      <c r="B66" s="3">
        <v>4079</v>
      </c>
      <c r="C66" s="125" t="s">
        <v>101</v>
      </c>
      <c r="D66" s="4">
        <v>0</v>
      </c>
      <c r="E66" s="4">
        <v>0</v>
      </c>
      <c r="F66" s="4">
        <v>0</v>
      </c>
      <c r="G66" s="4">
        <v>0</v>
      </c>
      <c r="H66" s="4">
        <v>0</v>
      </c>
      <c r="I66" s="4">
        <v>55.771300000000004</v>
      </c>
      <c r="J66" s="4">
        <v>42.491949999999996</v>
      </c>
      <c r="K66" s="4">
        <v>4.3681999999999999</v>
      </c>
      <c r="L66" s="4">
        <v>0</v>
      </c>
      <c r="M66" s="4">
        <v>102.63145</v>
      </c>
      <c r="N66" s="4">
        <v>0</v>
      </c>
      <c r="O66" s="4">
        <v>0</v>
      </c>
      <c r="P66" s="4">
        <v>0</v>
      </c>
      <c r="Q66" s="4">
        <v>0</v>
      </c>
      <c r="R66" s="98">
        <v>0</v>
      </c>
      <c r="S66" s="98">
        <v>0</v>
      </c>
      <c r="T66" s="98">
        <v>92.686899999999994</v>
      </c>
      <c r="U66" s="98">
        <v>12.682499999999999</v>
      </c>
      <c r="V66" s="98">
        <v>0</v>
      </c>
      <c r="W66" s="140">
        <v>105.3694</v>
      </c>
    </row>
    <row r="67" spans="2:23" x14ac:dyDescent="0.2">
      <c r="B67" s="3">
        <v>4080</v>
      </c>
      <c r="C67" s="125" t="s">
        <v>102</v>
      </c>
      <c r="D67" s="4">
        <v>104.37725</v>
      </c>
      <c r="E67" s="4">
        <v>0</v>
      </c>
      <c r="F67" s="4">
        <v>10558.1939</v>
      </c>
      <c r="G67" s="4">
        <v>270.08145000000002</v>
      </c>
      <c r="H67" s="4">
        <v>0</v>
      </c>
      <c r="I67" s="4">
        <v>1048.3555999999999</v>
      </c>
      <c r="J67" s="4">
        <v>3261.5638199999999</v>
      </c>
      <c r="K67" s="4">
        <v>2344.3204500000002</v>
      </c>
      <c r="L67" s="4">
        <v>0</v>
      </c>
      <c r="M67" s="4">
        <v>17586.892469999999</v>
      </c>
      <c r="N67" s="4">
        <v>0</v>
      </c>
      <c r="O67" s="4">
        <v>0</v>
      </c>
      <c r="P67" s="4">
        <v>0</v>
      </c>
      <c r="Q67" s="4">
        <v>0</v>
      </c>
      <c r="R67" s="98">
        <v>0</v>
      </c>
      <c r="S67" s="98">
        <v>0</v>
      </c>
      <c r="T67" s="98">
        <v>1513.20425</v>
      </c>
      <c r="U67" s="98">
        <v>195.40764999999999</v>
      </c>
      <c r="V67" s="98">
        <v>0</v>
      </c>
      <c r="W67" s="140">
        <v>1708.6118999999999</v>
      </c>
    </row>
    <row r="68" spans="2:23" x14ac:dyDescent="0.2">
      <c r="B68" s="3">
        <v>4081</v>
      </c>
      <c r="C68" s="125" t="s">
        <v>103</v>
      </c>
      <c r="D68" s="4">
        <v>0</v>
      </c>
      <c r="E68" s="4">
        <v>43.622900000000001</v>
      </c>
      <c r="F68" s="4">
        <v>115.06086000000001</v>
      </c>
      <c r="G68" s="4">
        <v>0</v>
      </c>
      <c r="H68" s="4">
        <v>0</v>
      </c>
      <c r="I68" s="4">
        <v>152.0615</v>
      </c>
      <c r="J68" s="4">
        <v>346.47990000000004</v>
      </c>
      <c r="K68" s="4">
        <v>0</v>
      </c>
      <c r="L68" s="4">
        <v>166.95545000000001</v>
      </c>
      <c r="M68" s="4">
        <v>824.18061000000012</v>
      </c>
      <c r="N68" s="4">
        <v>0</v>
      </c>
      <c r="O68" s="4">
        <v>0</v>
      </c>
      <c r="P68" s="4">
        <v>0</v>
      </c>
      <c r="Q68" s="4">
        <v>0</v>
      </c>
      <c r="R68" s="98">
        <v>0</v>
      </c>
      <c r="S68" s="98">
        <v>0</v>
      </c>
      <c r="T68" s="98">
        <v>1941.7941000000001</v>
      </c>
      <c r="U68" s="98">
        <v>0</v>
      </c>
      <c r="V68" s="98">
        <v>0</v>
      </c>
      <c r="W68" s="140">
        <v>1941.7941000000001</v>
      </c>
    </row>
    <row r="69" spans="2:23" x14ac:dyDescent="0.2">
      <c r="B69" s="3">
        <v>4082</v>
      </c>
      <c r="C69" s="125" t="s">
        <v>273</v>
      </c>
      <c r="D69" s="4">
        <v>218.45270000000002</v>
      </c>
      <c r="E69" s="4">
        <v>155.94920000000002</v>
      </c>
      <c r="F69" s="4">
        <v>1114.2933</v>
      </c>
      <c r="G69" s="4">
        <v>10717.106699999998</v>
      </c>
      <c r="H69" s="4">
        <v>0</v>
      </c>
      <c r="I69" s="4">
        <v>1528.3063</v>
      </c>
      <c r="J69" s="4">
        <v>1861.5544</v>
      </c>
      <c r="K69" s="4">
        <v>21.220299999999998</v>
      </c>
      <c r="L69" s="4">
        <v>0</v>
      </c>
      <c r="M69" s="4">
        <v>15616.882900000001</v>
      </c>
      <c r="N69" s="4">
        <v>0</v>
      </c>
      <c r="O69" s="4">
        <v>60.712000000000003</v>
      </c>
      <c r="P69" s="4">
        <v>0</v>
      </c>
      <c r="Q69" s="4">
        <v>-4.3306000000000004</v>
      </c>
      <c r="R69" s="98">
        <v>0</v>
      </c>
      <c r="S69" s="98">
        <v>0</v>
      </c>
      <c r="T69" s="98">
        <v>522.93679999999995</v>
      </c>
      <c r="U69" s="98">
        <v>0</v>
      </c>
      <c r="V69" s="98">
        <v>0</v>
      </c>
      <c r="W69" s="140">
        <v>579.31819999999993</v>
      </c>
    </row>
    <row r="70" spans="2:23" x14ac:dyDescent="0.2">
      <c r="B70" s="3">
        <v>4083</v>
      </c>
      <c r="C70" s="125" t="s">
        <v>104</v>
      </c>
      <c r="D70" s="4">
        <v>68.543499999999995</v>
      </c>
      <c r="E70" s="4">
        <v>168.49420000000001</v>
      </c>
      <c r="F70" s="4">
        <v>516.03575000000001</v>
      </c>
      <c r="G70" s="4">
        <v>0</v>
      </c>
      <c r="H70" s="4">
        <v>0</v>
      </c>
      <c r="I70" s="4">
        <v>302.6696</v>
      </c>
      <c r="J70" s="4">
        <v>443.19254999999998</v>
      </c>
      <c r="K70" s="4">
        <v>318.53440000000001</v>
      </c>
      <c r="L70" s="4">
        <v>0</v>
      </c>
      <c r="M70" s="4">
        <v>1817.47</v>
      </c>
      <c r="N70" s="4">
        <v>23.639099999999999</v>
      </c>
      <c r="O70" s="4">
        <v>0</v>
      </c>
      <c r="P70" s="4">
        <v>0</v>
      </c>
      <c r="Q70" s="4">
        <v>0</v>
      </c>
      <c r="R70" s="98">
        <v>0</v>
      </c>
      <c r="S70" s="98">
        <v>0</v>
      </c>
      <c r="T70" s="98">
        <v>222.1337</v>
      </c>
      <c r="U70" s="98">
        <v>17.884049999999998</v>
      </c>
      <c r="V70" s="98">
        <v>0</v>
      </c>
      <c r="W70" s="140">
        <v>263.65685000000002</v>
      </c>
    </row>
    <row r="71" spans="2:23" ht="20.100000000000001" customHeight="1" x14ac:dyDescent="0.2">
      <c r="B71" s="10">
        <v>4129</v>
      </c>
      <c r="C71" s="1" t="s">
        <v>105</v>
      </c>
      <c r="D71" s="22">
        <v>1453.0775900000001</v>
      </c>
      <c r="E71" s="22">
        <v>2215.5048999999999</v>
      </c>
      <c r="F71" s="22">
        <v>10859.525939999998</v>
      </c>
      <c r="G71" s="22">
        <v>6765.6362499999996</v>
      </c>
      <c r="H71" s="22">
        <v>3247.5662000000002</v>
      </c>
      <c r="I71" s="22">
        <v>6197.3423499999999</v>
      </c>
      <c r="J71" s="22">
        <v>9721.9171300000016</v>
      </c>
      <c r="K71" s="22">
        <v>2409.2821999999996</v>
      </c>
      <c r="L71" s="22">
        <v>2E-3</v>
      </c>
      <c r="M71" s="20">
        <v>42869.85456</v>
      </c>
      <c r="N71" s="22">
        <v>0</v>
      </c>
      <c r="O71" s="22">
        <v>709.79660000000001</v>
      </c>
      <c r="P71" s="22">
        <v>113.04</v>
      </c>
      <c r="Q71" s="22">
        <v>2707.6941499999998</v>
      </c>
      <c r="R71" s="22">
        <v>517.02</v>
      </c>
      <c r="S71" s="22">
        <v>718.76909999999998</v>
      </c>
      <c r="T71" s="22">
        <v>10894.953130000002</v>
      </c>
      <c r="U71" s="22">
        <v>261.78569999999996</v>
      </c>
      <c r="V71" s="22">
        <v>0</v>
      </c>
      <c r="W71" s="20">
        <v>15923.05868</v>
      </c>
    </row>
    <row r="72" spans="2:23" x14ac:dyDescent="0.2">
      <c r="B72" s="3">
        <v>4091</v>
      </c>
      <c r="C72" s="125" t="s">
        <v>106</v>
      </c>
      <c r="D72" s="4">
        <v>0</v>
      </c>
      <c r="E72" s="4">
        <v>0</v>
      </c>
      <c r="F72" s="4">
        <v>147.22485</v>
      </c>
      <c r="G72" s="4">
        <v>0</v>
      </c>
      <c r="H72" s="4">
        <v>0</v>
      </c>
      <c r="I72" s="4">
        <v>30.187200000000001</v>
      </c>
      <c r="J72" s="4">
        <v>188.83564999999999</v>
      </c>
      <c r="K72" s="4">
        <v>0</v>
      </c>
      <c r="L72" s="4">
        <v>0</v>
      </c>
      <c r="M72" s="4">
        <v>366.24770000000001</v>
      </c>
      <c r="N72" s="4">
        <v>0</v>
      </c>
      <c r="O72" s="4">
        <v>0</v>
      </c>
      <c r="P72" s="4">
        <v>0</v>
      </c>
      <c r="Q72" s="4">
        <v>0</v>
      </c>
      <c r="R72" s="98">
        <v>0</v>
      </c>
      <c r="S72" s="98">
        <v>0</v>
      </c>
      <c r="T72" s="98">
        <v>441.21434999999997</v>
      </c>
      <c r="U72" s="98">
        <v>0</v>
      </c>
      <c r="V72" s="98">
        <v>0</v>
      </c>
      <c r="W72" s="140">
        <v>441.21434999999997</v>
      </c>
    </row>
    <row r="73" spans="2:23" x14ac:dyDescent="0.2">
      <c r="B73" s="3">
        <v>4092</v>
      </c>
      <c r="C73" s="125" t="s">
        <v>107</v>
      </c>
      <c r="D73" s="4">
        <v>0</v>
      </c>
      <c r="E73" s="4">
        <v>214.85389999999998</v>
      </c>
      <c r="F73" s="4">
        <v>0.18519999999999998</v>
      </c>
      <c r="G73" s="4">
        <v>0</v>
      </c>
      <c r="H73" s="4">
        <v>0</v>
      </c>
      <c r="I73" s="4">
        <v>152.75399999999999</v>
      </c>
      <c r="J73" s="4">
        <v>176.84110000000001</v>
      </c>
      <c r="K73" s="4">
        <v>0</v>
      </c>
      <c r="L73" s="4">
        <v>0</v>
      </c>
      <c r="M73" s="4">
        <v>544.63419999999996</v>
      </c>
      <c r="N73" s="4">
        <v>0</v>
      </c>
      <c r="O73" s="4">
        <v>0</v>
      </c>
      <c r="P73" s="4">
        <v>0</v>
      </c>
      <c r="Q73" s="4">
        <v>9.4550000000000001</v>
      </c>
      <c r="R73" s="98">
        <v>0</v>
      </c>
      <c r="S73" s="98">
        <v>0</v>
      </c>
      <c r="T73" s="98">
        <v>-149.36595</v>
      </c>
      <c r="U73" s="98">
        <v>0</v>
      </c>
      <c r="V73" s="98">
        <v>0</v>
      </c>
      <c r="W73" s="140">
        <v>-139.91095000000001</v>
      </c>
    </row>
    <row r="74" spans="2:23" x14ac:dyDescent="0.2">
      <c r="B74" s="3">
        <v>4093</v>
      </c>
      <c r="C74" s="125" t="s">
        <v>108</v>
      </c>
      <c r="D74" s="4">
        <v>370.20155</v>
      </c>
      <c r="E74" s="4">
        <v>18.8813</v>
      </c>
      <c r="F74" s="4">
        <v>0</v>
      </c>
      <c r="G74" s="4">
        <v>0</v>
      </c>
      <c r="H74" s="4">
        <v>0</v>
      </c>
      <c r="I74" s="4">
        <v>71.693600000000004</v>
      </c>
      <c r="J74" s="4">
        <v>9.4740500000000001</v>
      </c>
      <c r="K74" s="4">
        <v>0</v>
      </c>
      <c r="L74" s="4">
        <v>0</v>
      </c>
      <c r="M74" s="4">
        <v>470.25049999999993</v>
      </c>
      <c r="N74" s="4">
        <v>0</v>
      </c>
      <c r="O74" s="4">
        <v>0</v>
      </c>
      <c r="P74" s="4">
        <v>0</v>
      </c>
      <c r="Q74" s="4">
        <v>0</v>
      </c>
      <c r="R74" s="98">
        <v>0</v>
      </c>
      <c r="S74" s="98">
        <v>0</v>
      </c>
      <c r="T74" s="98">
        <v>5.2566000000000006</v>
      </c>
      <c r="U74" s="98">
        <v>0</v>
      </c>
      <c r="V74" s="98">
        <v>0</v>
      </c>
      <c r="W74" s="140">
        <v>5.2566000000000006</v>
      </c>
    </row>
    <row r="75" spans="2:23" x14ac:dyDescent="0.2">
      <c r="B75" s="3">
        <v>4124</v>
      </c>
      <c r="C75" s="125" t="s">
        <v>254</v>
      </c>
      <c r="D75" s="4">
        <v>0</v>
      </c>
      <c r="E75" s="4">
        <v>0</v>
      </c>
      <c r="F75" s="4">
        <v>6.9864499999999996</v>
      </c>
      <c r="G75" s="4">
        <v>0</v>
      </c>
      <c r="H75" s="4">
        <v>0</v>
      </c>
      <c r="I75" s="4">
        <v>-25.077300000000001</v>
      </c>
      <c r="J75" s="4">
        <v>32.089349999999996</v>
      </c>
      <c r="K75" s="4">
        <v>0</v>
      </c>
      <c r="L75" s="4">
        <v>0</v>
      </c>
      <c r="M75" s="4">
        <v>13.9985</v>
      </c>
      <c r="N75" s="4">
        <v>0</v>
      </c>
      <c r="O75" s="4">
        <v>0</v>
      </c>
      <c r="P75" s="4">
        <v>0</v>
      </c>
      <c r="Q75" s="4">
        <v>0</v>
      </c>
      <c r="R75" s="98">
        <v>0</v>
      </c>
      <c r="S75" s="98">
        <v>88.182149999999993</v>
      </c>
      <c r="T75" s="98">
        <v>133.785</v>
      </c>
      <c r="U75" s="98">
        <v>0</v>
      </c>
      <c r="V75" s="98">
        <v>0</v>
      </c>
      <c r="W75" s="140">
        <v>221.96715</v>
      </c>
    </row>
    <row r="76" spans="2:23" x14ac:dyDescent="0.2">
      <c r="B76" s="3">
        <v>4094</v>
      </c>
      <c r="C76" s="125" t="s">
        <v>109</v>
      </c>
      <c r="D76" s="4">
        <v>45.137250000000002</v>
      </c>
      <c r="E76" s="4">
        <v>44.579500000000003</v>
      </c>
      <c r="F76" s="4">
        <v>29.4223</v>
      </c>
      <c r="G76" s="4">
        <v>0</v>
      </c>
      <c r="H76" s="4">
        <v>0</v>
      </c>
      <c r="I76" s="4">
        <v>56.968150000000001</v>
      </c>
      <c r="J76" s="4">
        <v>28.78265</v>
      </c>
      <c r="K76" s="4">
        <v>0</v>
      </c>
      <c r="L76" s="4">
        <v>0</v>
      </c>
      <c r="M76" s="4">
        <v>204.88985</v>
      </c>
      <c r="N76" s="4">
        <v>0</v>
      </c>
      <c r="O76" s="4">
        <v>4.0143500000000003</v>
      </c>
      <c r="P76" s="4">
        <v>0</v>
      </c>
      <c r="Q76" s="4">
        <v>0</v>
      </c>
      <c r="R76" s="98">
        <v>0</v>
      </c>
      <c r="S76" s="98">
        <v>87.316999999999993</v>
      </c>
      <c r="T76" s="98">
        <v>27.995900000000002</v>
      </c>
      <c r="U76" s="98">
        <v>19.5</v>
      </c>
      <c r="V76" s="98">
        <v>0</v>
      </c>
      <c r="W76" s="140">
        <v>138.82724999999999</v>
      </c>
    </row>
    <row r="77" spans="2:23" x14ac:dyDescent="0.2">
      <c r="B77" s="3">
        <v>4095</v>
      </c>
      <c r="C77" s="125" t="s">
        <v>6</v>
      </c>
      <c r="D77" s="4">
        <v>0</v>
      </c>
      <c r="E77" s="4">
        <v>275.52300000000002</v>
      </c>
      <c r="F77" s="4">
        <v>4739.9728499999992</v>
      </c>
      <c r="G77" s="4">
        <v>1481.48585</v>
      </c>
      <c r="H77" s="4">
        <v>0</v>
      </c>
      <c r="I77" s="4">
        <v>310.91590000000002</v>
      </c>
      <c r="J77" s="4">
        <v>771.55340000000001</v>
      </c>
      <c r="K77" s="4">
        <v>0</v>
      </c>
      <c r="L77" s="4">
        <v>2E-3</v>
      </c>
      <c r="M77" s="4">
        <v>7579.4530000000004</v>
      </c>
      <c r="N77" s="4">
        <v>0</v>
      </c>
      <c r="O77" s="4">
        <v>0</v>
      </c>
      <c r="P77" s="4">
        <v>100</v>
      </c>
      <c r="Q77" s="4">
        <v>260.64139999999998</v>
      </c>
      <c r="R77" s="98">
        <v>0</v>
      </c>
      <c r="S77" s="98">
        <v>0</v>
      </c>
      <c r="T77" s="98">
        <v>382.67784999999998</v>
      </c>
      <c r="U77" s="98">
        <v>0</v>
      </c>
      <c r="V77" s="98">
        <v>0</v>
      </c>
      <c r="W77" s="140">
        <v>743.31925000000001</v>
      </c>
    </row>
    <row r="78" spans="2:23" x14ac:dyDescent="0.2">
      <c r="B78" s="3">
        <v>4096</v>
      </c>
      <c r="C78" s="125" t="s">
        <v>110</v>
      </c>
      <c r="D78" s="4">
        <v>45.118089999999995</v>
      </c>
      <c r="E78" s="4">
        <v>166.57685000000001</v>
      </c>
      <c r="F78" s="4">
        <v>353.99430000000001</v>
      </c>
      <c r="G78" s="4">
        <v>0</v>
      </c>
      <c r="H78" s="4">
        <v>0</v>
      </c>
      <c r="I78" s="4">
        <v>0</v>
      </c>
      <c r="J78" s="4">
        <v>78.719700000000003</v>
      </c>
      <c r="K78" s="4">
        <v>461.54015000000004</v>
      </c>
      <c r="L78" s="4">
        <v>0</v>
      </c>
      <c r="M78" s="4">
        <v>1105.9490899999998</v>
      </c>
      <c r="N78" s="4">
        <v>0</v>
      </c>
      <c r="O78" s="4">
        <v>132.4665</v>
      </c>
      <c r="P78" s="4">
        <v>0</v>
      </c>
      <c r="Q78" s="4">
        <v>0</v>
      </c>
      <c r="R78" s="98">
        <v>0</v>
      </c>
      <c r="S78" s="98">
        <v>0</v>
      </c>
      <c r="T78" s="98">
        <v>10.035</v>
      </c>
      <c r="U78" s="98">
        <v>0</v>
      </c>
      <c r="V78" s="98">
        <v>0</v>
      </c>
      <c r="W78" s="140">
        <v>142.50149999999999</v>
      </c>
    </row>
    <row r="79" spans="2:23" x14ac:dyDescent="0.2">
      <c r="B79" s="3">
        <v>4097</v>
      </c>
      <c r="C79" s="125" t="s">
        <v>111</v>
      </c>
      <c r="D79" s="4">
        <v>0</v>
      </c>
      <c r="E79" s="4">
        <v>17.122450000000001</v>
      </c>
      <c r="F79" s="4">
        <v>0</v>
      </c>
      <c r="G79" s="4">
        <v>0</v>
      </c>
      <c r="H79" s="4">
        <v>0</v>
      </c>
      <c r="I79" s="4">
        <v>19.980700000000002</v>
      </c>
      <c r="J79" s="4">
        <v>25.729050000000001</v>
      </c>
      <c r="K79" s="4">
        <v>0</v>
      </c>
      <c r="L79" s="4">
        <v>0</v>
      </c>
      <c r="M79" s="4">
        <v>62.8322</v>
      </c>
      <c r="N79" s="4">
        <v>0</v>
      </c>
      <c r="O79" s="4">
        <v>1.5418499999999999</v>
      </c>
      <c r="P79" s="4">
        <v>0</v>
      </c>
      <c r="Q79" s="4">
        <v>0</v>
      </c>
      <c r="R79" s="98">
        <v>0</v>
      </c>
      <c r="S79" s="98">
        <v>0</v>
      </c>
      <c r="T79" s="98">
        <v>21.452950000000001</v>
      </c>
      <c r="U79" s="98">
        <v>0</v>
      </c>
      <c r="V79" s="98">
        <v>0</v>
      </c>
      <c r="W79" s="140">
        <v>22.994799999999998</v>
      </c>
    </row>
    <row r="80" spans="2:23" x14ac:dyDescent="0.2">
      <c r="B80" s="3">
        <v>4099</v>
      </c>
      <c r="C80" s="125" t="s">
        <v>112</v>
      </c>
      <c r="D80" s="4">
        <v>0</v>
      </c>
      <c r="E80" s="4">
        <v>4.4126499999999993</v>
      </c>
      <c r="F80" s="4">
        <v>499.50059999999996</v>
      </c>
      <c r="G80" s="4">
        <v>0</v>
      </c>
      <c r="H80" s="4">
        <v>0</v>
      </c>
      <c r="I80" s="4">
        <v>123.37875</v>
      </c>
      <c r="J80" s="4">
        <v>163.3271</v>
      </c>
      <c r="K80" s="4">
        <v>0</v>
      </c>
      <c r="L80" s="4">
        <v>0</v>
      </c>
      <c r="M80" s="4">
        <v>790.6191</v>
      </c>
      <c r="N80" s="4">
        <v>0</v>
      </c>
      <c r="O80" s="4">
        <v>1.129</v>
      </c>
      <c r="P80" s="4">
        <v>13.04</v>
      </c>
      <c r="Q80" s="4">
        <v>0</v>
      </c>
      <c r="R80" s="98">
        <v>13</v>
      </c>
      <c r="S80" s="98">
        <v>0</v>
      </c>
      <c r="T80" s="98">
        <v>13.025</v>
      </c>
      <c r="U80" s="98">
        <v>0</v>
      </c>
      <c r="V80" s="98">
        <v>0</v>
      </c>
      <c r="W80" s="140">
        <v>40.194000000000003</v>
      </c>
    </row>
    <row r="81" spans="2:23" x14ac:dyDescent="0.2">
      <c r="B81" s="3">
        <v>4100</v>
      </c>
      <c r="C81" s="125" t="s">
        <v>274</v>
      </c>
      <c r="D81" s="4">
        <v>424.44865000000004</v>
      </c>
      <c r="E81" s="4">
        <v>513.05365000000006</v>
      </c>
      <c r="F81" s="4">
        <v>3800.0226799999996</v>
      </c>
      <c r="G81" s="4">
        <v>242.15404999999998</v>
      </c>
      <c r="H81" s="4">
        <v>0</v>
      </c>
      <c r="I81" s="4">
        <v>-48.703900000000004</v>
      </c>
      <c r="J81" s="4">
        <v>375.42417</v>
      </c>
      <c r="K81" s="4">
        <v>309.94479999999999</v>
      </c>
      <c r="L81" s="4">
        <v>0</v>
      </c>
      <c r="M81" s="4">
        <v>5616.3440999999984</v>
      </c>
      <c r="N81" s="4">
        <v>0</v>
      </c>
      <c r="O81" s="4">
        <v>286.55775</v>
      </c>
      <c r="P81" s="4">
        <v>0</v>
      </c>
      <c r="Q81" s="4">
        <v>0</v>
      </c>
      <c r="R81" s="98">
        <v>0</v>
      </c>
      <c r="S81" s="98">
        <v>0</v>
      </c>
      <c r="T81" s="98">
        <v>405.36788000000001</v>
      </c>
      <c r="U81" s="98">
        <v>0</v>
      </c>
      <c r="V81" s="98">
        <v>0</v>
      </c>
      <c r="W81" s="140">
        <v>691.92562999999996</v>
      </c>
    </row>
    <row r="82" spans="2:23" x14ac:dyDescent="0.2">
      <c r="B82" s="3">
        <v>4104</v>
      </c>
      <c r="C82" s="125" t="s">
        <v>113</v>
      </c>
      <c r="D82" s="4">
        <v>0</v>
      </c>
      <c r="E82" s="4">
        <v>76.439449999999994</v>
      </c>
      <c r="F82" s="4">
        <v>0</v>
      </c>
      <c r="G82" s="4">
        <v>0</v>
      </c>
      <c r="H82" s="4">
        <v>0</v>
      </c>
      <c r="I82" s="4">
        <v>478.47709999999995</v>
      </c>
      <c r="J82" s="4">
        <v>606.69991000000005</v>
      </c>
      <c r="K82" s="4">
        <v>0</v>
      </c>
      <c r="L82" s="4">
        <v>0</v>
      </c>
      <c r="M82" s="4">
        <v>1161.61646</v>
      </c>
      <c r="N82" s="4">
        <v>0</v>
      </c>
      <c r="O82" s="4">
        <v>0</v>
      </c>
      <c r="P82" s="4">
        <v>0</v>
      </c>
      <c r="Q82" s="4">
        <v>0</v>
      </c>
      <c r="R82" s="98">
        <v>30</v>
      </c>
      <c r="S82" s="98">
        <v>0</v>
      </c>
      <c r="T82" s="98">
        <v>663.81899999999996</v>
      </c>
      <c r="U82" s="98">
        <v>0</v>
      </c>
      <c r="V82" s="98">
        <v>0</v>
      </c>
      <c r="W82" s="140">
        <v>693.81899999999996</v>
      </c>
    </row>
    <row r="83" spans="2:23" x14ac:dyDescent="0.2">
      <c r="B83" s="3">
        <v>4105</v>
      </c>
      <c r="C83" s="125" t="s">
        <v>114</v>
      </c>
      <c r="D83" s="4">
        <v>0</v>
      </c>
      <c r="E83" s="4">
        <v>0</v>
      </c>
      <c r="F83" s="4">
        <v>0</v>
      </c>
      <c r="G83" s="4">
        <v>0</v>
      </c>
      <c r="H83" s="4">
        <v>0</v>
      </c>
      <c r="I83" s="4">
        <v>313.68334999999996</v>
      </c>
      <c r="J83" s="4">
        <v>424.23575</v>
      </c>
      <c r="K83" s="4">
        <v>0</v>
      </c>
      <c r="L83" s="4">
        <v>0</v>
      </c>
      <c r="M83" s="4">
        <v>737.91909999999996</v>
      </c>
      <c r="N83" s="4">
        <v>0</v>
      </c>
      <c r="O83" s="4">
        <v>0</v>
      </c>
      <c r="P83" s="4">
        <v>0</v>
      </c>
      <c r="Q83" s="4">
        <v>0</v>
      </c>
      <c r="R83" s="98">
        <v>0</v>
      </c>
      <c r="S83" s="98">
        <v>0</v>
      </c>
      <c r="T83" s="98">
        <v>50.165999999999997</v>
      </c>
      <c r="U83" s="98">
        <v>36.9955</v>
      </c>
      <c r="V83" s="98">
        <v>0</v>
      </c>
      <c r="W83" s="140">
        <v>87.161500000000004</v>
      </c>
    </row>
    <row r="84" spans="2:23" x14ac:dyDescent="0.2">
      <c r="B84" s="3">
        <v>4106</v>
      </c>
      <c r="C84" s="125" t="s">
        <v>115</v>
      </c>
      <c r="D84" s="4">
        <v>0</v>
      </c>
      <c r="E84" s="4">
        <v>0</v>
      </c>
      <c r="F84" s="4">
        <v>0</v>
      </c>
      <c r="G84" s="4">
        <v>0</v>
      </c>
      <c r="H84" s="4">
        <v>0</v>
      </c>
      <c r="I84" s="4">
        <v>12.44755</v>
      </c>
      <c r="J84" s="4">
        <v>37.8063</v>
      </c>
      <c r="K84" s="4">
        <v>0</v>
      </c>
      <c r="L84" s="4">
        <v>0</v>
      </c>
      <c r="M84" s="4">
        <v>50.253850000000007</v>
      </c>
      <c r="N84" s="4">
        <v>0</v>
      </c>
      <c r="O84" s="4">
        <v>0</v>
      </c>
      <c r="P84" s="4">
        <v>0</v>
      </c>
      <c r="Q84" s="4">
        <v>0</v>
      </c>
      <c r="R84" s="98">
        <v>0</v>
      </c>
      <c r="S84" s="98">
        <v>0</v>
      </c>
      <c r="T84" s="98">
        <v>28.820799999999998</v>
      </c>
      <c r="U84" s="98">
        <v>0</v>
      </c>
      <c r="V84" s="98">
        <v>0</v>
      </c>
      <c r="W84" s="140">
        <v>28.820799999999998</v>
      </c>
    </row>
    <row r="85" spans="2:23" x14ac:dyDescent="0.2">
      <c r="B85" s="3">
        <v>4107</v>
      </c>
      <c r="C85" s="125" t="s">
        <v>116</v>
      </c>
      <c r="D85" s="4">
        <v>0</v>
      </c>
      <c r="E85" s="4">
        <v>0</v>
      </c>
      <c r="F85" s="4">
        <v>0</v>
      </c>
      <c r="G85" s="4">
        <v>0</v>
      </c>
      <c r="H85" s="4">
        <v>0</v>
      </c>
      <c r="I85" s="4">
        <v>0</v>
      </c>
      <c r="J85" s="4">
        <v>485.7045</v>
      </c>
      <c r="K85" s="4">
        <v>0</v>
      </c>
      <c r="L85" s="4">
        <v>0</v>
      </c>
      <c r="M85" s="4">
        <v>485.7045</v>
      </c>
      <c r="N85" s="4">
        <v>0</v>
      </c>
      <c r="O85" s="4">
        <v>0</v>
      </c>
      <c r="P85" s="4">
        <v>0</v>
      </c>
      <c r="Q85" s="4">
        <v>0</v>
      </c>
      <c r="R85" s="98">
        <v>0</v>
      </c>
      <c r="S85" s="98">
        <v>0</v>
      </c>
      <c r="T85" s="98">
        <v>51.65</v>
      </c>
      <c r="U85" s="98">
        <v>0</v>
      </c>
      <c r="V85" s="98">
        <v>0</v>
      </c>
      <c r="W85" s="140">
        <v>51.65</v>
      </c>
    </row>
    <row r="86" spans="2:23" x14ac:dyDescent="0.2">
      <c r="B86" s="3">
        <v>4110</v>
      </c>
      <c r="C86" s="125" t="s">
        <v>117</v>
      </c>
      <c r="D86" s="4">
        <v>5.3371000000000004</v>
      </c>
      <c r="E86" s="4">
        <v>0</v>
      </c>
      <c r="F86" s="4">
        <v>0</v>
      </c>
      <c r="G86" s="4">
        <v>0</v>
      </c>
      <c r="H86" s="4">
        <v>0</v>
      </c>
      <c r="I86" s="4">
        <v>67.5655</v>
      </c>
      <c r="J86" s="4">
        <v>315.03115000000003</v>
      </c>
      <c r="K86" s="4">
        <v>20.679449999999999</v>
      </c>
      <c r="L86" s="4">
        <v>0</v>
      </c>
      <c r="M86" s="4">
        <v>408.61320000000001</v>
      </c>
      <c r="N86" s="4">
        <v>0</v>
      </c>
      <c r="O86" s="4">
        <v>0</v>
      </c>
      <c r="P86" s="4">
        <v>0</v>
      </c>
      <c r="Q86" s="4">
        <v>0</v>
      </c>
      <c r="R86" s="98">
        <v>0</v>
      </c>
      <c r="S86" s="98">
        <v>30.967549999999999</v>
      </c>
      <c r="T86" s="98">
        <v>817.2376999999999</v>
      </c>
      <c r="U86" s="98">
        <v>105.533</v>
      </c>
      <c r="V86" s="98">
        <v>0</v>
      </c>
      <c r="W86" s="140">
        <v>953.73824999999999</v>
      </c>
    </row>
    <row r="87" spans="2:23" x14ac:dyDescent="0.2">
      <c r="B87" s="3">
        <v>4111</v>
      </c>
      <c r="C87" s="125" t="s">
        <v>118</v>
      </c>
      <c r="D87" s="4">
        <v>226.98464999999999</v>
      </c>
      <c r="E87" s="4">
        <v>0</v>
      </c>
      <c r="F87" s="4">
        <v>72.866900000000001</v>
      </c>
      <c r="G87" s="4">
        <v>0</v>
      </c>
      <c r="H87" s="4">
        <v>818.56619999999998</v>
      </c>
      <c r="I87" s="4">
        <v>214.31154999999998</v>
      </c>
      <c r="J87" s="4">
        <v>83.207399999999993</v>
      </c>
      <c r="K87" s="4">
        <v>0</v>
      </c>
      <c r="L87" s="4">
        <v>0</v>
      </c>
      <c r="M87" s="4">
        <v>1415.9367</v>
      </c>
      <c r="N87" s="4">
        <v>0</v>
      </c>
      <c r="O87" s="4">
        <v>0</v>
      </c>
      <c r="P87" s="4">
        <v>0</v>
      </c>
      <c r="Q87" s="4">
        <v>0</v>
      </c>
      <c r="R87" s="98">
        <v>13.02</v>
      </c>
      <c r="S87" s="98">
        <v>2E-3</v>
      </c>
      <c r="T87" s="98">
        <v>90.678600000000003</v>
      </c>
      <c r="U87" s="98">
        <v>0</v>
      </c>
      <c r="V87" s="98">
        <v>0</v>
      </c>
      <c r="W87" s="140">
        <v>103.70060000000001</v>
      </c>
    </row>
    <row r="88" spans="2:23" x14ac:dyDescent="0.2">
      <c r="B88" s="3">
        <v>4112</v>
      </c>
      <c r="C88" s="125" t="s">
        <v>119</v>
      </c>
      <c r="D88" s="4">
        <v>0</v>
      </c>
      <c r="E88" s="4">
        <v>0</v>
      </c>
      <c r="F88" s="4">
        <v>33.6</v>
      </c>
      <c r="G88" s="4">
        <v>0</v>
      </c>
      <c r="H88" s="4">
        <v>1</v>
      </c>
      <c r="I88" s="4">
        <v>29.708599999999997</v>
      </c>
      <c r="J88" s="4">
        <v>259.44085000000001</v>
      </c>
      <c r="K88" s="4">
        <v>0</v>
      </c>
      <c r="L88" s="4">
        <v>0</v>
      </c>
      <c r="M88" s="4">
        <v>323.74945000000002</v>
      </c>
      <c r="N88" s="4">
        <v>0</v>
      </c>
      <c r="O88" s="4">
        <v>0</v>
      </c>
      <c r="P88" s="4">
        <v>0</v>
      </c>
      <c r="Q88" s="4">
        <v>0</v>
      </c>
      <c r="R88" s="98">
        <v>0</v>
      </c>
      <c r="S88" s="98">
        <v>0</v>
      </c>
      <c r="T88" s="98">
        <v>34.512</v>
      </c>
      <c r="U88" s="98">
        <v>0</v>
      </c>
      <c r="V88" s="98">
        <v>0</v>
      </c>
      <c r="W88" s="140">
        <v>34.512</v>
      </c>
    </row>
    <row r="89" spans="2:23" x14ac:dyDescent="0.2">
      <c r="B89" s="3">
        <v>4113</v>
      </c>
      <c r="C89" s="125" t="s">
        <v>120</v>
      </c>
      <c r="D89" s="4">
        <v>0</v>
      </c>
      <c r="E89" s="4">
        <v>13.182549999999999</v>
      </c>
      <c r="F89" s="4">
        <v>0</v>
      </c>
      <c r="G89" s="4">
        <v>165.6</v>
      </c>
      <c r="H89" s="4">
        <v>0</v>
      </c>
      <c r="I89" s="4">
        <v>-34.791599999999995</v>
      </c>
      <c r="J89" s="4">
        <v>73.284350000000003</v>
      </c>
      <c r="K89" s="4">
        <v>0</v>
      </c>
      <c r="L89" s="4">
        <v>0</v>
      </c>
      <c r="M89" s="4">
        <v>217.27529999999999</v>
      </c>
      <c r="N89" s="4">
        <v>0</v>
      </c>
      <c r="O89" s="4">
        <v>0</v>
      </c>
      <c r="P89" s="4">
        <v>0</v>
      </c>
      <c r="Q89" s="4">
        <v>0</v>
      </c>
      <c r="R89" s="98">
        <v>0</v>
      </c>
      <c r="S89" s="98">
        <v>-2</v>
      </c>
      <c r="T89" s="98">
        <v>70.28725</v>
      </c>
      <c r="U89" s="98">
        <v>-3.274</v>
      </c>
      <c r="V89" s="98">
        <v>0</v>
      </c>
      <c r="W89" s="140">
        <v>65.013249999999999</v>
      </c>
    </row>
    <row r="90" spans="2:23" x14ac:dyDescent="0.2">
      <c r="B90" s="3">
        <v>4125</v>
      </c>
      <c r="C90" s="125" t="s">
        <v>277</v>
      </c>
      <c r="D90" s="4">
        <v>272.45929999999998</v>
      </c>
      <c r="E90" s="4">
        <v>145.19595000000001</v>
      </c>
      <c r="F90" s="4">
        <v>517.51390000000004</v>
      </c>
      <c r="G90" s="4">
        <v>1045.2710500000001</v>
      </c>
      <c r="H90" s="4">
        <v>0</v>
      </c>
      <c r="I90" s="4">
        <v>1736.5291499999998</v>
      </c>
      <c r="J90" s="4">
        <v>956.72289999999998</v>
      </c>
      <c r="K90" s="4">
        <v>0</v>
      </c>
      <c r="L90" s="4">
        <v>0</v>
      </c>
      <c r="M90" s="4">
        <v>4673.6922500000001</v>
      </c>
      <c r="N90" s="4">
        <v>0</v>
      </c>
      <c r="O90" s="4">
        <v>156.80914999999999</v>
      </c>
      <c r="P90" s="4">
        <v>0</v>
      </c>
      <c r="Q90" s="4">
        <v>0</v>
      </c>
      <c r="R90" s="98">
        <v>0</v>
      </c>
      <c r="S90" s="98">
        <v>464.48054999999999</v>
      </c>
      <c r="T90" s="98">
        <v>963.53035</v>
      </c>
      <c r="U90" s="98">
        <v>0</v>
      </c>
      <c r="V90" s="98">
        <v>0</v>
      </c>
      <c r="W90" s="140">
        <v>1584.8200499999998</v>
      </c>
    </row>
    <row r="91" spans="2:23" x14ac:dyDescent="0.2">
      <c r="B91" s="3">
        <v>4114</v>
      </c>
      <c r="C91" s="125" t="s">
        <v>121</v>
      </c>
      <c r="D91" s="4">
        <v>0</v>
      </c>
      <c r="E91" s="4">
        <v>182.42135000000002</v>
      </c>
      <c r="F91" s="4">
        <v>0</v>
      </c>
      <c r="G91" s="4">
        <v>3041.9201499999999</v>
      </c>
      <c r="H91" s="4">
        <v>0</v>
      </c>
      <c r="I91" s="4">
        <v>11</v>
      </c>
      <c r="J91" s="4">
        <v>712.53430000000003</v>
      </c>
      <c r="K91" s="4">
        <v>0</v>
      </c>
      <c r="L91" s="4">
        <v>0</v>
      </c>
      <c r="M91" s="4">
        <v>3947.8757999999998</v>
      </c>
      <c r="N91" s="4">
        <v>0</v>
      </c>
      <c r="O91" s="4">
        <v>43.588999999999999</v>
      </c>
      <c r="P91" s="4">
        <v>0</v>
      </c>
      <c r="Q91" s="4">
        <v>2437.5977499999999</v>
      </c>
      <c r="R91" s="98">
        <v>0</v>
      </c>
      <c r="S91" s="98">
        <v>0</v>
      </c>
      <c r="T91" s="98">
        <v>538.32740000000001</v>
      </c>
      <c r="U91" s="98">
        <v>0</v>
      </c>
      <c r="V91" s="98">
        <v>0</v>
      </c>
      <c r="W91" s="140">
        <v>3019.51415</v>
      </c>
    </row>
    <row r="92" spans="2:23" x14ac:dyDescent="0.2">
      <c r="B92" s="3">
        <v>4117</v>
      </c>
      <c r="C92" s="125" t="s">
        <v>275</v>
      </c>
      <c r="D92" s="4">
        <v>0</v>
      </c>
      <c r="E92" s="4">
        <v>0</v>
      </c>
      <c r="F92" s="4">
        <v>0</v>
      </c>
      <c r="G92" s="4">
        <v>0</v>
      </c>
      <c r="H92" s="4">
        <v>0</v>
      </c>
      <c r="I92" s="4">
        <v>1321.3661000000002</v>
      </c>
      <c r="J92" s="4">
        <v>1284.4972</v>
      </c>
      <c r="K92" s="4">
        <v>423.44675000000001</v>
      </c>
      <c r="L92" s="4">
        <v>0</v>
      </c>
      <c r="M92" s="4">
        <v>3029.3100499999996</v>
      </c>
      <c r="N92" s="4">
        <v>0</v>
      </c>
      <c r="O92" s="4">
        <v>0</v>
      </c>
      <c r="P92" s="4">
        <v>0</v>
      </c>
      <c r="Q92" s="4">
        <v>0</v>
      </c>
      <c r="R92" s="98">
        <v>0</v>
      </c>
      <c r="S92" s="98">
        <v>12</v>
      </c>
      <c r="T92" s="98">
        <v>93.469149999999999</v>
      </c>
      <c r="U92" s="98">
        <v>2.5185500000000003</v>
      </c>
      <c r="V92" s="98">
        <v>0</v>
      </c>
      <c r="W92" s="140">
        <v>107.9877</v>
      </c>
    </row>
    <row r="93" spans="2:23" x14ac:dyDescent="0.2">
      <c r="B93" s="3">
        <v>4120</v>
      </c>
      <c r="C93" s="125" t="s">
        <v>276</v>
      </c>
      <c r="D93" s="4">
        <v>0</v>
      </c>
      <c r="E93" s="4">
        <v>371.16919999999999</v>
      </c>
      <c r="F93" s="4">
        <v>275.40235999999999</v>
      </c>
      <c r="G93" s="4">
        <v>693.39290000000005</v>
      </c>
      <c r="H93" s="4">
        <v>0</v>
      </c>
      <c r="I93" s="4">
        <v>336.89249999999998</v>
      </c>
      <c r="J93" s="4">
        <v>13.343</v>
      </c>
      <c r="K93" s="4">
        <v>0</v>
      </c>
      <c r="L93" s="4">
        <v>0</v>
      </c>
      <c r="M93" s="4">
        <v>1690.1999599999999</v>
      </c>
      <c r="N93" s="4">
        <v>0</v>
      </c>
      <c r="O93" s="4">
        <v>83.688999999999993</v>
      </c>
      <c r="P93" s="4">
        <v>0</v>
      </c>
      <c r="Q93" s="4">
        <v>0</v>
      </c>
      <c r="R93" s="98">
        <v>0</v>
      </c>
      <c r="S93" s="98">
        <v>0</v>
      </c>
      <c r="T93" s="98">
        <v>346.702</v>
      </c>
      <c r="U93" s="98">
        <v>0</v>
      </c>
      <c r="V93" s="98">
        <v>0</v>
      </c>
      <c r="W93" s="140">
        <v>430.39100000000002</v>
      </c>
    </row>
    <row r="94" spans="2:23" x14ac:dyDescent="0.2">
      <c r="B94" s="3">
        <v>4121</v>
      </c>
      <c r="C94" s="125" t="s">
        <v>122</v>
      </c>
      <c r="D94" s="4">
        <v>63.390999999999998</v>
      </c>
      <c r="E94" s="4">
        <v>0</v>
      </c>
      <c r="F94" s="4">
        <v>103.06180000000001</v>
      </c>
      <c r="G94" s="4">
        <v>95.812250000000006</v>
      </c>
      <c r="H94" s="4">
        <v>351</v>
      </c>
      <c r="I94" s="4">
        <v>511.64425</v>
      </c>
      <c r="J94" s="4">
        <v>822.90869999999995</v>
      </c>
      <c r="K94" s="4">
        <v>589.24169999999992</v>
      </c>
      <c r="L94" s="4">
        <v>0</v>
      </c>
      <c r="M94" s="4">
        <v>2537.0597000000002</v>
      </c>
      <c r="N94" s="4">
        <v>0</v>
      </c>
      <c r="O94" s="4">
        <v>0</v>
      </c>
      <c r="P94" s="4">
        <v>0</v>
      </c>
      <c r="Q94" s="4">
        <v>0</v>
      </c>
      <c r="R94" s="98">
        <v>351</v>
      </c>
      <c r="S94" s="98">
        <v>0</v>
      </c>
      <c r="T94" s="98">
        <v>516.04865000000007</v>
      </c>
      <c r="U94" s="98">
        <v>58.69</v>
      </c>
      <c r="V94" s="98">
        <v>0</v>
      </c>
      <c r="W94" s="140">
        <v>925.73865000000001</v>
      </c>
    </row>
    <row r="95" spans="2:23" x14ac:dyDescent="0.2">
      <c r="B95" s="3">
        <v>4122</v>
      </c>
      <c r="C95" s="125" t="s">
        <v>123</v>
      </c>
      <c r="D95" s="4">
        <v>0</v>
      </c>
      <c r="E95" s="4">
        <v>0</v>
      </c>
      <c r="F95" s="4">
        <v>0</v>
      </c>
      <c r="G95" s="4">
        <v>0</v>
      </c>
      <c r="H95" s="4">
        <v>0</v>
      </c>
      <c r="I95" s="4">
        <v>151.33554999999998</v>
      </c>
      <c r="J95" s="4">
        <v>37.917499999999997</v>
      </c>
      <c r="K95" s="4">
        <v>0</v>
      </c>
      <c r="L95" s="4">
        <v>0</v>
      </c>
      <c r="M95" s="4">
        <v>189.25305</v>
      </c>
      <c r="N95" s="4">
        <v>0</v>
      </c>
      <c r="O95" s="4">
        <v>0</v>
      </c>
      <c r="P95" s="4">
        <v>0</v>
      </c>
      <c r="Q95" s="4">
        <v>0</v>
      </c>
      <c r="R95" s="98">
        <v>0</v>
      </c>
      <c r="S95" s="98">
        <v>37.819849999999995</v>
      </c>
      <c r="T95" s="98">
        <v>196.99965</v>
      </c>
      <c r="U95" s="98">
        <v>0</v>
      </c>
      <c r="V95" s="98">
        <v>0</v>
      </c>
      <c r="W95" s="140">
        <v>234.81950000000001</v>
      </c>
    </row>
    <row r="96" spans="2:23" x14ac:dyDescent="0.2">
      <c r="B96" s="3">
        <v>4123</v>
      </c>
      <c r="C96" s="125" t="s">
        <v>124</v>
      </c>
      <c r="D96" s="4">
        <v>0</v>
      </c>
      <c r="E96" s="4">
        <v>172.09309999999999</v>
      </c>
      <c r="F96" s="4">
        <v>279.77175</v>
      </c>
      <c r="G96" s="4">
        <v>0</v>
      </c>
      <c r="H96" s="4">
        <v>2077</v>
      </c>
      <c r="I96" s="4">
        <v>355.07565</v>
      </c>
      <c r="J96" s="4">
        <v>1757.8071</v>
      </c>
      <c r="K96" s="4">
        <v>604.42935</v>
      </c>
      <c r="L96" s="4">
        <v>0</v>
      </c>
      <c r="M96" s="4">
        <v>5246.1769499999991</v>
      </c>
      <c r="N96" s="4">
        <v>0</v>
      </c>
      <c r="O96" s="4">
        <v>0</v>
      </c>
      <c r="P96" s="4">
        <v>0</v>
      </c>
      <c r="Q96" s="4">
        <v>0</v>
      </c>
      <c r="R96" s="98">
        <v>110</v>
      </c>
      <c r="S96" s="98">
        <v>0</v>
      </c>
      <c r="T96" s="98">
        <v>5141.26</v>
      </c>
      <c r="U96" s="98">
        <v>41.822650000000003</v>
      </c>
      <c r="V96" s="98">
        <v>0</v>
      </c>
      <c r="W96" s="140">
        <v>5293.0826500000003</v>
      </c>
    </row>
    <row r="97" spans="2:23" ht="20.100000000000001" customHeight="1" x14ac:dyDescent="0.2">
      <c r="B97" s="10">
        <v>4159</v>
      </c>
      <c r="C97" s="1" t="s">
        <v>125</v>
      </c>
      <c r="D97" s="22">
        <v>1983.9139000000002</v>
      </c>
      <c r="E97" s="22">
        <v>1536.0507000000002</v>
      </c>
      <c r="F97" s="22">
        <v>6205.3641599999992</v>
      </c>
      <c r="G97" s="22">
        <v>196.15234999999998</v>
      </c>
      <c r="H97" s="22">
        <v>1649.86715</v>
      </c>
      <c r="I97" s="22">
        <v>8154.4054799999985</v>
      </c>
      <c r="J97" s="22">
        <v>10362.487439999999</v>
      </c>
      <c r="K97" s="22">
        <v>2669.2409600000001</v>
      </c>
      <c r="L97" s="22">
        <v>0</v>
      </c>
      <c r="M97" s="20">
        <v>32757.48214</v>
      </c>
      <c r="N97" s="22">
        <v>8.58</v>
      </c>
      <c r="O97" s="22">
        <v>443.81620000000004</v>
      </c>
      <c r="P97" s="22">
        <v>700</v>
      </c>
      <c r="Q97" s="22">
        <v>81.587199999999996</v>
      </c>
      <c r="R97" s="22">
        <v>0</v>
      </c>
      <c r="S97" s="22">
        <v>236.27395000000001</v>
      </c>
      <c r="T97" s="22">
        <v>5694.4172199999994</v>
      </c>
      <c r="U97" s="22">
        <v>483.91694000000001</v>
      </c>
      <c r="V97" s="22">
        <v>0</v>
      </c>
      <c r="W97" s="20">
        <v>7648.5915100000002</v>
      </c>
    </row>
    <row r="98" spans="2:23" x14ac:dyDescent="0.2">
      <c r="B98" s="3">
        <v>4131</v>
      </c>
      <c r="C98" s="125" t="s">
        <v>126</v>
      </c>
      <c r="D98" s="4">
        <v>1807.43505</v>
      </c>
      <c r="E98" s="4">
        <v>283.76929999999999</v>
      </c>
      <c r="F98" s="4">
        <v>371.36025000000001</v>
      </c>
      <c r="G98" s="4">
        <v>46.299050000000001</v>
      </c>
      <c r="H98" s="4">
        <v>0</v>
      </c>
      <c r="I98" s="4">
        <v>1361.3336000000002</v>
      </c>
      <c r="J98" s="4">
        <v>1937.3362999999999</v>
      </c>
      <c r="K98" s="4">
        <v>337.24349999999998</v>
      </c>
      <c r="L98" s="4">
        <v>0</v>
      </c>
      <c r="M98" s="4">
        <v>6144.7770499999997</v>
      </c>
      <c r="N98" s="4">
        <v>0</v>
      </c>
      <c r="O98" s="4">
        <v>0</v>
      </c>
      <c r="P98" s="4">
        <v>700</v>
      </c>
      <c r="Q98" s="4">
        <v>0</v>
      </c>
      <c r="R98" s="98">
        <v>0</v>
      </c>
      <c r="S98" s="98">
        <v>0</v>
      </c>
      <c r="T98" s="98">
        <v>1554.6543999999999</v>
      </c>
      <c r="U98" s="98">
        <v>235</v>
      </c>
      <c r="V98" s="98">
        <v>0</v>
      </c>
      <c r="W98" s="140">
        <v>2489.6543999999999</v>
      </c>
    </row>
    <row r="99" spans="2:23" x14ac:dyDescent="0.2">
      <c r="B99" s="3">
        <v>4132</v>
      </c>
      <c r="C99" s="125" t="s">
        <v>127</v>
      </c>
      <c r="D99" s="4">
        <v>0</v>
      </c>
      <c r="E99" s="4">
        <v>0</v>
      </c>
      <c r="F99" s="4">
        <v>40.156150000000004</v>
      </c>
      <c r="G99" s="4">
        <v>0</v>
      </c>
      <c r="H99" s="4">
        <v>0</v>
      </c>
      <c r="I99" s="4">
        <v>639.94114999999999</v>
      </c>
      <c r="J99" s="4">
        <v>872.76794999999993</v>
      </c>
      <c r="K99" s="4">
        <v>106.38930000000001</v>
      </c>
      <c r="L99" s="4">
        <v>0</v>
      </c>
      <c r="M99" s="4">
        <v>1659.2545500000001</v>
      </c>
      <c r="N99" s="4">
        <v>0</v>
      </c>
      <c r="O99" s="4">
        <v>0</v>
      </c>
      <c r="P99" s="4">
        <v>0</v>
      </c>
      <c r="Q99" s="4">
        <v>0</v>
      </c>
      <c r="R99" s="98">
        <v>0</v>
      </c>
      <c r="S99" s="98">
        <v>0</v>
      </c>
      <c r="T99" s="98">
        <v>458.89120000000003</v>
      </c>
      <c r="U99" s="98">
        <v>92</v>
      </c>
      <c r="V99" s="98">
        <v>0</v>
      </c>
      <c r="W99" s="140">
        <v>550.89119999999991</v>
      </c>
    </row>
    <row r="100" spans="2:23" x14ac:dyDescent="0.2">
      <c r="B100" s="3">
        <v>4133</v>
      </c>
      <c r="C100" s="126" t="s">
        <v>278</v>
      </c>
      <c r="D100" s="4">
        <v>0</v>
      </c>
      <c r="E100" s="4">
        <v>0</v>
      </c>
      <c r="F100" s="4">
        <v>238.96088</v>
      </c>
      <c r="G100" s="4">
        <v>0</v>
      </c>
      <c r="H100" s="4">
        <v>0</v>
      </c>
      <c r="I100" s="4">
        <v>250.76579999999998</v>
      </c>
      <c r="J100" s="4">
        <v>495.70715000000001</v>
      </c>
      <c r="K100" s="4">
        <v>0</v>
      </c>
      <c r="L100" s="4">
        <v>0</v>
      </c>
      <c r="M100" s="4">
        <v>985.43383000000006</v>
      </c>
      <c r="N100" s="4">
        <v>0</v>
      </c>
      <c r="O100" s="4">
        <v>0</v>
      </c>
      <c r="P100" s="4">
        <v>0</v>
      </c>
      <c r="Q100" s="4">
        <v>0</v>
      </c>
      <c r="R100" s="98">
        <v>0</v>
      </c>
      <c r="S100" s="98">
        <v>0</v>
      </c>
      <c r="T100" s="98">
        <v>139.67404999999999</v>
      </c>
      <c r="U100" s="98">
        <v>0</v>
      </c>
      <c r="V100" s="98">
        <v>0</v>
      </c>
      <c r="W100" s="140">
        <v>139.67404999999999</v>
      </c>
    </row>
    <row r="101" spans="2:23" x14ac:dyDescent="0.2">
      <c r="B101" s="3">
        <v>4134</v>
      </c>
      <c r="C101" s="126" t="s">
        <v>128</v>
      </c>
      <c r="D101" s="4">
        <v>0</v>
      </c>
      <c r="E101" s="4">
        <v>326.99115</v>
      </c>
      <c r="F101" s="4">
        <v>145.62025</v>
      </c>
      <c r="G101" s="4">
        <v>0</v>
      </c>
      <c r="H101" s="4">
        <v>515.26705000000004</v>
      </c>
      <c r="I101" s="4">
        <v>368.68099999999998</v>
      </c>
      <c r="J101" s="4">
        <v>242.71135000000001</v>
      </c>
      <c r="K101" s="4">
        <v>85.385249999999999</v>
      </c>
      <c r="L101" s="4">
        <v>0</v>
      </c>
      <c r="M101" s="4">
        <v>1684.6560500000001</v>
      </c>
      <c r="N101" s="4">
        <v>0</v>
      </c>
      <c r="O101" s="4">
        <v>0</v>
      </c>
      <c r="P101" s="4">
        <v>0</v>
      </c>
      <c r="Q101" s="4">
        <v>0</v>
      </c>
      <c r="R101" s="98">
        <v>0</v>
      </c>
      <c r="S101" s="98">
        <v>0</v>
      </c>
      <c r="T101" s="98">
        <v>209.01974999999999</v>
      </c>
      <c r="U101" s="98">
        <v>66.2</v>
      </c>
      <c r="V101" s="98">
        <v>0</v>
      </c>
      <c r="W101" s="140">
        <v>275.21974999999998</v>
      </c>
    </row>
    <row r="102" spans="2:23" x14ac:dyDescent="0.2">
      <c r="B102" s="3">
        <v>4135</v>
      </c>
      <c r="C102" s="126" t="s">
        <v>129</v>
      </c>
      <c r="D102" s="4">
        <v>0</v>
      </c>
      <c r="E102" s="4">
        <v>50.516800000000003</v>
      </c>
      <c r="F102" s="4">
        <v>0</v>
      </c>
      <c r="G102" s="4">
        <v>0</v>
      </c>
      <c r="H102" s="4">
        <v>0</v>
      </c>
      <c r="I102" s="4">
        <v>579.82240000000002</v>
      </c>
      <c r="J102" s="4">
        <v>84.840500000000006</v>
      </c>
      <c r="K102" s="4">
        <v>0</v>
      </c>
      <c r="L102" s="4">
        <v>0</v>
      </c>
      <c r="M102" s="4">
        <v>715.17970000000003</v>
      </c>
      <c r="N102" s="4">
        <v>0</v>
      </c>
      <c r="O102" s="4">
        <v>0</v>
      </c>
      <c r="P102" s="4">
        <v>0</v>
      </c>
      <c r="Q102" s="4">
        <v>0</v>
      </c>
      <c r="R102" s="98">
        <v>0</v>
      </c>
      <c r="S102" s="98">
        <v>57.773949999999999</v>
      </c>
      <c r="T102" s="98">
        <v>387.62304999999998</v>
      </c>
      <c r="U102" s="98">
        <v>0</v>
      </c>
      <c r="V102" s="98">
        <v>0</v>
      </c>
      <c r="W102" s="140">
        <v>445.39699999999999</v>
      </c>
    </row>
    <row r="103" spans="2:23" x14ac:dyDescent="0.2">
      <c r="B103" s="3">
        <v>4136</v>
      </c>
      <c r="C103" s="126" t="s">
        <v>130</v>
      </c>
      <c r="D103" s="4">
        <v>0</v>
      </c>
      <c r="E103" s="4">
        <v>103.71260000000001</v>
      </c>
      <c r="F103" s="4">
        <v>2212.6693500000001</v>
      </c>
      <c r="G103" s="4">
        <v>0</v>
      </c>
      <c r="H103" s="4">
        <v>0</v>
      </c>
      <c r="I103" s="4">
        <v>89.2102</v>
      </c>
      <c r="J103" s="4">
        <v>223.77074999999999</v>
      </c>
      <c r="K103" s="4">
        <v>0</v>
      </c>
      <c r="L103" s="4">
        <v>0</v>
      </c>
      <c r="M103" s="4">
        <v>2629.3629000000005</v>
      </c>
      <c r="N103" s="4">
        <v>0</v>
      </c>
      <c r="O103" s="4">
        <v>32.045999999999999</v>
      </c>
      <c r="P103" s="4">
        <v>0</v>
      </c>
      <c r="Q103" s="4">
        <v>0</v>
      </c>
      <c r="R103" s="98">
        <v>0</v>
      </c>
      <c r="S103" s="98">
        <v>0</v>
      </c>
      <c r="T103" s="98">
        <v>413.59004999999996</v>
      </c>
      <c r="U103" s="98">
        <v>15</v>
      </c>
      <c r="V103" s="98">
        <v>0</v>
      </c>
      <c r="W103" s="140">
        <v>460.63605000000001</v>
      </c>
    </row>
    <row r="104" spans="2:23" x14ac:dyDescent="0.2">
      <c r="B104" s="3">
        <v>4137</v>
      </c>
      <c r="C104" s="125" t="s">
        <v>279</v>
      </c>
      <c r="D104" s="4">
        <v>0</v>
      </c>
      <c r="E104" s="4">
        <v>0</v>
      </c>
      <c r="F104" s="4">
        <v>0</v>
      </c>
      <c r="G104" s="4">
        <v>0</v>
      </c>
      <c r="H104" s="4">
        <v>0</v>
      </c>
      <c r="I104" s="4">
        <v>166.80929999999998</v>
      </c>
      <c r="J104" s="4">
        <v>176.26138</v>
      </c>
      <c r="K104" s="4">
        <v>0</v>
      </c>
      <c r="L104" s="4">
        <v>0</v>
      </c>
      <c r="M104" s="4">
        <v>343.07067999999998</v>
      </c>
      <c r="N104" s="4">
        <v>0</v>
      </c>
      <c r="O104" s="4">
        <v>0</v>
      </c>
      <c r="P104" s="4">
        <v>0</v>
      </c>
      <c r="Q104" s="4">
        <v>0</v>
      </c>
      <c r="R104" s="98">
        <v>0</v>
      </c>
      <c r="S104" s="98">
        <v>0</v>
      </c>
      <c r="T104" s="98">
        <v>1.6391</v>
      </c>
      <c r="U104" s="98">
        <v>0</v>
      </c>
      <c r="V104" s="98">
        <v>0</v>
      </c>
      <c r="W104" s="98">
        <v>1.6391</v>
      </c>
    </row>
    <row r="105" spans="2:23" x14ac:dyDescent="0.2">
      <c r="B105" s="3">
        <v>4138</v>
      </c>
      <c r="C105" s="126" t="s">
        <v>131</v>
      </c>
      <c r="D105" s="4">
        <v>0</v>
      </c>
      <c r="E105" s="4">
        <v>0</v>
      </c>
      <c r="F105" s="4">
        <v>0</v>
      </c>
      <c r="G105" s="4">
        <v>0</v>
      </c>
      <c r="H105" s="4">
        <v>0</v>
      </c>
      <c r="I105" s="4">
        <v>518.8569</v>
      </c>
      <c r="J105" s="4">
        <v>186.27549999999999</v>
      </c>
      <c r="K105" s="4">
        <v>0</v>
      </c>
      <c r="L105" s="4">
        <v>0</v>
      </c>
      <c r="M105" s="4">
        <v>705.13240000000008</v>
      </c>
      <c r="N105" s="4">
        <v>0</v>
      </c>
      <c r="O105" s="4">
        <v>0</v>
      </c>
      <c r="P105" s="4">
        <v>0</v>
      </c>
      <c r="Q105" s="4">
        <v>0</v>
      </c>
      <c r="R105" s="98">
        <v>0</v>
      </c>
      <c r="S105" s="98">
        <v>8.5</v>
      </c>
      <c r="T105" s="98">
        <v>1.6659999999999999</v>
      </c>
      <c r="U105" s="98">
        <v>0</v>
      </c>
      <c r="V105" s="98">
        <v>0</v>
      </c>
      <c r="W105" s="98">
        <v>10.166</v>
      </c>
    </row>
    <row r="106" spans="2:23" x14ac:dyDescent="0.2">
      <c r="B106" s="3">
        <v>4139</v>
      </c>
      <c r="C106" s="126" t="s">
        <v>132</v>
      </c>
      <c r="D106" s="4">
        <v>0</v>
      </c>
      <c r="E106" s="4">
        <v>0</v>
      </c>
      <c r="F106" s="4">
        <v>1418.31951</v>
      </c>
      <c r="G106" s="4">
        <v>73.642399999999995</v>
      </c>
      <c r="H106" s="4">
        <v>1134.6001000000001</v>
      </c>
      <c r="I106" s="4">
        <v>652.96532999999999</v>
      </c>
      <c r="J106" s="4">
        <v>1266.35347</v>
      </c>
      <c r="K106" s="4">
        <v>0</v>
      </c>
      <c r="L106" s="4">
        <v>0</v>
      </c>
      <c r="M106" s="4">
        <v>4545.8808099999997</v>
      </c>
      <c r="N106" s="4">
        <v>0</v>
      </c>
      <c r="O106" s="4">
        <v>0</v>
      </c>
      <c r="P106" s="4">
        <v>0</v>
      </c>
      <c r="Q106" s="4">
        <v>0</v>
      </c>
      <c r="R106" s="98">
        <v>0</v>
      </c>
      <c r="S106" s="98">
        <v>0</v>
      </c>
      <c r="T106" s="98">
        <v>373.52359999999999</v>
      </c>
      <c r="U106" s="98">
        <v>0</v>
      </c>
      <c r="V106" s="98">
        <v>0</v>
      </c>
      <c r="W106" s="98">
        <v>373.52359999999999</v>
      </c>
    </row>
    <row r="107" spans="2:23" x14ac:dyDescent="0.2">
      <c r="B107" s="3">
        <v>4140</v>
      </c>
      <c r="C107" s="126" t="s">
        <v>133</v>
      </c>
      <c r="D107" s="4">
        <v>0</v>
      </c>
      <c r="E107" s="4">
        <v>0</v>
      </c>
      <c r="F107" s="4">
        <v>0</v>
      </c>
      <c r="G107" s="4">
        <v>0</v>
      </c>
      <c r="H107" s="4">
        <v>0</v>
      </c>
      <c r="I107" s="4">
        <v>652.81394999999998</v>
      </c>
      <c r="J107" s="4">
        <v>-11.352549999999999</v>
      </c>
      <c r="K107" s="4">
        <v>0</v>
      </c>
      <c r="L107" s="4">
        <v>0</v>
      </c>
      <c r="M107" s="4">
        <v>641.46139999999991</v>
      </c>
      <c r="N107" s="4">
        <v>0</v>
      </c>
      <c r="O107" s="4">
        <v>0</v>
      </c>
      <c r="P107" s="4">
        <v>0</v>
      </c>
      <c r="Q107" s="4">
        <v>0</v>
      </c>
      <c r="R107" s="98">
        <v>0</v>
      </c>
      <c r="S107" s="98">
        <v>170</v>
      </c>
      <c r="T107" s="98">
        <v>510.50371000000001</v>
      </c>
      <c r="U107" s="98">
        <v>0</v>
      </c>
      <c r="V107" s="98">
        <v>0</v>
      </c>
      <c r="W107" s="98">
        <v>680.50370999999996</v>
      </c>
    </row>
    <row r="108" spans="2:23" s="127" customFormat="1" x14ac:dyDescent="0.2">
      <c r="B108" s="3">
        <v>4141</v>
      </c>
      <c r="C108" s="126" t="s">
        <v>280</v>
      </c>
      <c r="D108" s="4">
        <v>79.765100000000004</v>
      </c>
      <c r="E108" s="4">
        <v>0</v>
      </c>
      <c r="F108" s="4">
        <v>371.54894999999999</v>
      </c>
      <c r="G108" s="4">
        <v>0</v>
      </c>
      <c r="H108" s="4">
        <v>0</v>
      </c>
      <c r="I108" s="4">
        <v>1283.68</v>
      </c>
      <c r="J108" s="4">
        <v>1656.61625</v>
      </c>
      <c r="K108" s="4">
        <v>0</v>
      </c>
      <c r="L108" s="4">
        <v>0</v>
      </c>
      <c r="M108" s="4">
        <v>3391.6102999999998</v>
      </c>
      <c r="N108" s="4">
        <v>0</v>
      </c>
      <c r="O108" s="4">
        <v>0</v>
      </c>
      <c r="P108" s="4">
        <v>0</v>
      </c>
      <c r="Q108" s="4">
        <v>0</v>
      </c>
      <c r="R108" s="98">
        <v>0</v>
      </c>
      <c r="S108" s="98">
        <v>0</v>
      </c>
      <c r="T108" s="98">
        <v>394.76350000000002</v>
      </c>
      <c r="U108" s="98">
        <v>0</v>
      </c>
      <c r="V108" s="98">
        <v>0</v>
      </c>
      <c r="W108" s="98">
        <v>394.76350000000002</v>
      </c>
    </row>
    <row r="109" spans="2:23" x14ac:dyDescent="0.2">
      <c r="B109" s="3">
        <v>4142</v>
      </c>
      <c r="C109" s="126" t="s">
        <v>134</v>
      </c>
      <c r="D109" s="4">
        <v>0</v>
      </c>
      <c r="E109" s="4">
        <v>0</v>
      </c>
      <c r="F109" s="4">
        <v>0</v>
      </c>
      <c r="G109" s="4">
        <v>5.4</v>
      </c>
      <c r="H109" s="4">
        <v>0</v>
      </c>
      <c r="I109" s="4">
        <v>4.2371000000000008</v>
      </c>
      <c r="J109" s="4">
        <v>125.98875</v>
      </c>
      <c r="K109" s="4">
        <v>0</v>
      </c>
      <c r="L109" s="4">
        <v>0</v>
      </c>
      <c r="M109" s="4">
        <v>135.62585000000001</v>
      </c>
      <c r="N109" s="4">
        <v>0</v>
      </c>
      <c r="O109" s="4">
        <v>0</v>
      </c>
      <c r="P109" s="4">
        <v>0</v>
      </c>
      <c r="Q109" s="4">
        <v>0</v>
      </c>
      <c r="R109" s="98">
        <v>0</v>
      </c>
      <c r="S109" s="98">
        <v>0</v>
      </c>
      <c r="T109" s="98">
        <v>59.442949999999996</v>
      </c>
      <c r="U109" s="98">
        <v>0</v>
      </c>
      <c r="V109" s="98">
        <v>0</v>
      </c>
      <c r="W109" s="98">
        <v>59.442949999999996</v>
      </c>
    </row>
    <row r="110" spans="2:23" x14ac:dyDescent="0.2">
      <c r="B110" s="3">
        <v>4143</v>
      </c>
      <c r="C110" s="126" t="s">
        <v>135</v>
      </c>
      <c r="D110" s="4">
        <v>1.00545</v>
      </c>
      <c r="E110" s="4">
        <v>300.68824999999998</v>
      </c>
      <c r="F110" s="4">
        <v>0</v>
      </c>
      <c r="G110" s="4">
        <v>0</v>
      </c>
      <c r="H110" s="4">
        <v>0</v>
      </c>
      <c r="I110" s="4">
        <v>291.11090000000002</v>
      </c>
      <c r="J110" s="4">
        <v>281.4409</v>
      </c>
      <c r="K110" s="4">
        <v>0</v>
      </c>
      <c r="L110" s="4">
        <v>0</v>
      </c>
      <c r="M110" s="4">
        <v>874.24550000000011</v>
      </c>
      <c r="N110" s="4">
        <v>0</v>
      </c>
      <c r="O110" s="4">
        <v>90.282200000000003</v>
      </c>
      <c r="P110" s="4">
        <v>0</v>
      </c>
      <c r="Q110" s="4">
        <v>0</v>
      </c>
      <c r="R110" s="98">
        <v>0</v>
      </c>
      <c r="S110" s="98">
        <v>0</v>
      </c>
      <c r="T110" s="98">
        <v>25.806000000000001</v>
      </c>
      <c r="U110" s="98">
        <v>0</v>
      </c>
      <c r="V110" s="98">
        <v>0</v>
      </c>
      <c r="W110" s="98">
        <v>116.0882</v>
      </c>
    </row>
    <row r="111" spans="2:23" x14ac:dyDescent="0.2">
      <c r="B111" s="3">
        <v>4144</v>
      </c>
      <c r="C111" s="126" t="s">
        <v>136</v>
      </c>
      <c r="D111" s="4">
        <v>62.173499999999997</v>
      </c>
      <c r="E111" s="4">
        <v>470.37259999999998</v>
      </c>
      <c r="F111" s="4">
        <v>1045.7700500000001</v>
      </c>
      <c r="G111" s="4">
        <v>0</v>
      </c>
      <c r="H111" s="4">
        <v>0</v>
      </c>
      <c r="I111" s="4">
        <v>353.77709999999996</v>
      </c>
      <c r="J111" s="4">
        <v>1372.76602</v>
      </c>
      <c r="K111" s="4">
        <v>2004.9764899999998</v>
      </c>
      <c r="L111" s="4">
        <v>0</v>
      </c>
      <c r="M111" s="4">
        <v>5309.8357599999999</v>
      </c>
      <c r="N111" s="4">
        <v>8.58</v>
      </c>
      <c r="O111" s="4">
        <v>321.488</v>
      </c>
      <c r="P111" s="4">
        <v>0</v>
      </c>
      <c r="Q111" s="4">
        <v>72.287199999999999</v>
      </c>
      <c r="R111" s="98">
        <v>0</v>
      </c>
      <c r="S111" s="98">
        <v>0</v>
      </c>
      <c r="T111" s="98">
        <v>339.94256000000001</v>
      </c>
      <c r="U111" s="98">
        <v>47.441940000000002</v>
      </c>
      <c r="V111" s="98">
        <v>0</v>
      </c>
      <c r="W111" s="140">
        <v>789.73969999999997</v>
      </c>
    </row>
    <row r="112" spans="2:23" x14ac:dyDescent="0.2">
      <c r="B112" s="3">
        <v>4145</v>
      </c>
      <c r="C112" s="125" t="s">
        <v>281</v>
      </c>
      <c r="D112" s="4">
        <v>33.534800000000004</v>
      </c>
      <c r="E112" s="4">
        <v>0</v>
      </c>
      <c r="F112" s="4">
        <v>208.33622</v>
      </c>
      <c r="G112" s="4">
        <v>70.81089999999999</v>
      </c>
      <c r="H112" s="4">
        <v>0</v>
      </c>
      <c r="I112" s="4">
        <v>296.16909999999996</v>
      </c>
      <c r="J112" s="4">
        <v>467.91702000000004</v>
      </c>
      <c r="K112" s="4">
        <v>127.54257000000001</v>
      </c>
      <c r="L112" s="4">
        <v>0</v>
      </c>
      <c r="M112" s="4">
        <v>1204.31061</v>
      </c>
      <c r="N112" s="4">
        <v>0</v>
      </c>
      <c r="O112" s="4">
        <v>0</v>
      </c>
      <c r="P112" s="4">
        <v>0</v>
      </c>
      <c r="Q112" s="4">
        <v>9.3000000000000007</v>
      </c>
      <c r="R112" s="98">
        <v>0</v>
      </c>
      <c r="S112" s="98">
        <v>0</v>
      </c>
      <c r="T112" s="98">
        <v>425.79634999999996</v>
      </c>
      <c r="U112" s="98">
        <v>28.274999999999999</v>
      </c>
      <c r="V112" s="98">
        <v>0</v>
      </c>
      <c r="W112" s="140">
        <v>463.37134999999995</v>
      </c>
    </row>
    <row r="113" spans="2:23" x14ac:dyDescent="0.2">
      <c r="B113" s="3">
        <v>4146</v>
      </c>
      <c r="C113" s="125" t="s">
        <v>137</v>
      </c>
      <c r="D113" s="4">
        <v>0</v>
      </c>
      <c r="E113" s="4">
        <v>0</v>
      </c>
      <c r="F113" s="4">
        <v>152.62254999999999</v>
      </c>
      <c r="G113" s="4">
        <v>0</v>
      </c>
      <c r="H113" s="4">
        <v>0</v>
      </c>
      <c r="I113" s="4">
        <v>331.54904999999997</v>
      </c>
      <c r="J113" s="4">
        <v>585.37184999999999</v>
      </c>
      <c r="K113" s="4">
        <v>7.7038500000000001</v>
      </c>
      <c r="L113" s="4">
        <v>0</v>
      </c>
      <c r="M113" s="4">
        <v>1077.2473</v>
      </c>
      <c r="N113" s="4">
        <v>0</v>
      </c>
      <c r="O113" s="4">
        <v>0</v>
      </c>
      <c r="P113" s="4">
        <v>0</v>
      </c>
      <c r="Q113" s="4">
        <v>0</v>
      </c>
      <c r="R113" s="98">
        <v>0</v>
      </c>
      <c r="S113" s="98">
        <v>0</v>
      </c>
      <c r="T113" s="98">
        <v>351.02105</v>
      </c>
      <c r="U113" s="98">
        <v>0</v>
      </c>
      <c r="V113" s="98">
        <v>0</v>
      </c>
      <c r="W113" s="140">
        <v>351.02105</v>
      </c>
    </row>
    <row r="114" spans="2:23" x14ac:dyDescent="0.2">
      <c r="B114" s="3">
        <v>4147</v>
      </c>
      <c r="C114" s="125" t="s">
        <v>138</v>
      </c>
      <c r="D114" s="4">
        <v>0</v>
      </c>
      <c r="E114" s="4">
        <v>0</v>
      </c>
      <c r="F114" s="4">
        <v>0</v>
      </c>
      <c r="G114" s="4">
        <v>0</v>
      </c>
      <c r="H114" s="4">
        <v>0</v>
      </c>
      <c r="I114" s="4">
        <v>312.68259999999998</v>
      </c>
      <c r="J114" s="4">
        <v>397.71484999999996</v>
      </c>
      <c r="K114" s="4">
        <v>0</v>
      </c>
      <c r="L114" s="4">
        <v>0</v>
      </c>
      <c r="M114" s="4">
        <v>710.39744999999994</v>
      </c>
      <c r="N114" s="4">
        <v>0</v>
      </c>
      <c r="O114" s="4">
        <v>0</v>
      </c>
      <c r="P114" s="4">
        <v>0</v>
      </c>
      <c r="Q114" s="4">
        <v>0</v>
      </c>
      <c r="R114" s="98">
        <v>0</v>
      </c>
      <c r="S114" s="98">
        <v>0</v>
      </c>
      <c r="T114" s="98">
        <v>46.859900000000003</v>
      </c>
      <c r="U114" s="98">
        <v>0</v>
      </c>
      <c r="V114" s="98">
        <v>0</v>
      </c>
      <c r="W114" s="140">
        <v>46.859900000000003</v>
      </c>
    </row>
    <row r="115" spans="2:23" ht="20.100000000000001" customHeight="1" x14ac:dyDescent="0.2">
      <c r="B115" s="10">
        <v>4189</v>
      </c>
      <c r="C115" s="1" t="s">
        <v>139</v>
      </c>
      <c r="D115" s="22">
        <v>5178.1254500000005</v>
      </c>
      <c r="E115" s="22">
        <v>740.35355000000004</v>
      </c>
      <c r="F115" s="22">
        <v>4038.8168100000007</v>
      </c>
      <c r="G115" s="22">
        <v>227.20021</v>
      </c>
      <c r="H115" s="22">
        <v>931.07669999999996</v>
      </c>
      <c r="I115" s="22">
        <v>3731.25342</v>
      </c>
      <c r="J115" s="22">
        <v>9283.4657599999991</v>
      </c>
      <c r="K115" s="22">
        <v>4293.2070000000003</v>
      </c>
      <c r="L115" s="22">
        <v>0</v>
      </c>
      <c r="M115" s="20">
        <v>28423.498899999999</v>
      </c>
      <c r="N115" s="22">
        <v>427.25400000000002</v>
      </c>
      <c r="O115" s="22">
        <v>788.10230000000001</v>
      </c>
      <c r="P115" s="22">
        <v>260.32499999999999</v>
      </c>
      <c r="Q115" s="22">
        <v>92.99430000000001</v>
      </c>
      <c r="R115" s="22">
        <v>0</v>
      </c>
      <c r="S115" s="22">
        <v>601.12114999999994</v>
      </c>
      <c r="T115" s="22">
        <v>5248.1465299999982</v>
      </c>
      <c r="U115" s="22">
        <v>776.90330000000006</v>
      </c>
      <c r="V115" s="22">
        <v>0</v>
      </c>
      <c r="W115" s="20">
        <v>8194.8465799999976</v>
      </c>
    </row>
    <row r="116" spans="2:23" x14ac:dyDescent="0.2">
      <c r="B116" s="3">
        <v>4161</v>
      </c>
      <c r="C116" s="125" t="s">
        <v>140</v>
      </c>
      <c r="D116" s="4">
        <v>40.675150000000002</v>
      </c>
      <c r="E116" s="4">
        <v>0</v>
      </c>
      <c r="F116" s="4">
        <v>0</v>
      </c>
      <c r="G116" s="4">
        <v>44.453000000000003</v>
      </c>
      <c r="H116" s="4">
        <v>0</v>
      </c>
      <c r="I116" s="4">
        <v>240.52054999999999</v>
      </c>
      <c r="J116" s="4">
        <v>437.76409999999998</v>
      </c>
      <c r="K116" s="4">
        <v>0</v>
      </c>
      <c r="L116" s="4">
        <v>0</v>
      </c>
      <c r="M116" s="4">
        <v>763.41279999999995</v>
      </c>
      <c r="N116" s="4">
        <v>0</v>
      </c>
      <c r="O116" s="4">
        <v>0</v>
      </c>
      <c r="P116" s="4">
        <v>0</v>
      </c>
      <c r="Q116" s="4">
        <v>0</v>
      </c>
      <c r="R116" s="98">
        <v>0</v>
      </c>
      <c r="S116" s="98">
        <v>160.45670000000001</v>
      </c>
      <c r="T116" s="98">
        <v>213.63499999999999</v>
      </c>
      <c r="U116" s="98">
        <v>0</v>
      </c>
      <c r="V116" s="98">
        <v>0</v>
      </c>
      <c r="W116" s="140">
        <v>374.0917</v>
      </c>
    </row>
    <row r="117" spans="2:23" x14ac:dyDescent="0.2">
      <c r="B117" s="3">
        <v>4163</v>
      </c>
      <c r="C117" s="125" t="s">
        <v>141</v>
      </c>
      <c r="D117" s="4">
        <v>3283.3856499999997</v>
      </c>
      <c r="E117" s="4">
        <v>0</v>
      </c>
      <c r="F117" s="4">
        <v>392.25329999999997</v>
      </c>
      <c r="G117" s="4">
        <v>0</v>
      </c>
      <c r="H117" s="4">
        <v>0</v>
      </c>
      <c r="I117" s="4">
        <v>883.77099999999996</v>
      </c>
      <c r="J117" s="4">
        <v>3539.6044400000001</v>
      </c>
      <c r="K117" s="4">
        <v>0</v>
      </c>
      <c r="L117" s="4">
        <v>0</v>
      </c>
      <c r="M117" s="4">
        <v>8099.0143899999985</v>
      </c>
      <c r="N117" s="4">
        <v>404</v>
      </c>
      <c r="O117" s="4">
        <v>0</v>
      </c>
      <c r="P117" s="4">
        <v>0</v>
      </c>
      <c r="Q117" s="4">
        <v>0</v>
      </c>
      <c r="R117" s="98">
        <v>0</v>
      </c>
      <c r="S117" s="98">
        <v>360</v>
      </c>
      <c r="T117" s="98">
        <v>1314.6185</v>
      </c>
      <c r="U117" s="98">
        <v>0</v>
      </c>
      <c r="V117" s="98">
        <v>0</v>
      </c>
      <c r="W117" s="140">
        <v>2078.6185</v>
      </c>
    </row>
    <row r="118" spans="2:23" x14ac:dyDescent="0.2">
      <c r="B118" s="3">
        <v>4164</v>
      </c>
      <c r="C118" s="125" t="s">
        <v>142</v>
      </c>
      <c r="D118" s="4">
        <v>0</v>
      </c>
      <c r="E118" s="4">
        <v>40.439599999999999</v>
      </c>
      <c r="F118" s="4">
        <v>0</v>
      </c>
      <c r="G118" s="4">
        <v>0</v>
      </c>
      <c r="H118" s="4">
        <v>0</v>
      </c>
      <c r="I118" s="4">
        <v>40.145949999999999</v>
      </c>
      <c r="J118" s="4">
        <v>264.49465000000004</v>
      </c>
      <c r="K118" s="4">
        <v>0</v>
      </c>
      <c r="L118" s="4">
        <v>0</v>
      </c>
      <c r="M118" s="4">
        <v>345.08019999999999</v>
      </c>
      <c r="N118" s="4">
        <v>0</v>
      </c>
      <c r="O118" s="4">
        <v>0</v>
      </c>
      <c r="P118" s="4">
        <v>0</v>
      </c>
      <c r="Q118" s="4">
        <v>0</v>
      </c>
      <c r="R118" s="98">
        <v>0</v>
      </c>
      <c r="S118" s="98">
        <v>0</v>
      </c>
      <c r="T118" s="98">
        <v>277.99900000000002</v>
      </c>
      <c r="U118" s="98">
        <v>0</v>
      </c>
      <c r="V118" s="98">
        <v>0</v>
      </c>
      <c r="W118" s="140">
        <v>277.99900000000002</v>
      </c>
    </row>
    <row r="119" spans="2:23" x14ac:dyDescent="0.2">
      <c r="B119" s="3">
        <v>4165</v>
      </c>
      <c r="C119" s="125" t="s">
        <v>143</v>
      </c>
      <c r="D119" s="4">
        <v>4.5329499999999996</v>
      </c>
      <c r="E119" s="4">
        <v>0</v>
      </c>
      <c r="F119" s="4">
        <v>0</v>
      </c>
      <c r="G119" s="4">
        <v>0</v>
      </c>
      <c r="H119" s="4">
        <v>842.87675000000002</v>
      </c>
      <c r="I119" s="4">
        <v>309.07995</v>
      </c>
      <c r="J119" s="4">
        <v>1102.7183500000001</v>
      </c>
      <c r="K119" s="4">
        <v>646.94530000000009</v>
      </c>
      <c r="L119" s="4">
        <v>0</v>
      </c>
      <c r="M119" s="4">
        <v>2906.1532999999999</v>
      </c>
      <c r="N119" s="4">
        <v>0</v>
      </c>
      <c r="O119" s="4">
        <v>0</v>
      </c>
      <c r="P119" s="4">
        <v>0</v>
      </c>
      <c r="Q119" s="4">
        <v>0</v>
      </c>
      <c r="R119" s="98">
        <v>0</v>
      </c>
      <c r="S119" s="98">
        <v>0</v>
      </c>
      <c r="T119" s="98">
        <v>138.69465</v>
      </c>
      <c r="U119" s="98">
        <v>40</v>
      </c>
      <c r="V119" s="98">
        <v>0</v>
      </c>
      <c r="W119" s="140">
        <v>178.69465</v>
      </c>
    </row>
    <row r="120" spans="2:23" x14ac:dyDescent="0.2">
      <c r="B120" s="3">
        <v>4166</v>
      </c>
      <c r="C120" s="125" t="s">
        <v>144</v>
      </c>
      <c r="D120" s="4">
        <v>109.63810000000001</v>
      </c>
      <c r="E120" s="4">
        <v>0</v>
      </c>
      <c r="F120" s="4">
        <v>-13.61215</v>
      </c>
      <c r="G120" s="4">
        <v>0</v>
      </c>
      <c r="H120" s="4">
        <v>0</v>
      </c>
      <c r="I120" s="4">
        <v>-0.84689999999999999</v>
      </c>
      <c r="J120" s="4">
        <v>267.54259999999999</v>
      </c>
      <c r="K120" s="4">
        <v>16.45815</v>
      </c>
      <c r="L120" s="4">
        <v>0</v>
      </c>
      <c r="M120" s="4">
        <v>379.17980000000006</v>
      </c>
      <c r="N120" s="4">
        <v>0</v>
      </c>
      <c r="O120" s="4">
        <v>0</v>
      </c>
      <c r="P120" s="4">
        <v>0</v>
      </c>
      <c r="Q120" s="4">
        <v>0</v>
      </c>
      <c r="R120" s="98">
        <v>0</v>
      </c>
      <c r="S120" s="98">
        <v>0</v>
      </c>
      <c r="T120" s="98">
        <v>42.8782</v>
      </c>
      <c r="U120" s="98">
        <v>0</v>
      </c>
      <c r="V120" s="98">
        <v>0</v>
      </c>
      <c r="W120" s="140">
        <v>42.8782</v>
      </c>
    </row>
    <row r="121" spans="2:23" x14ac:dyDescent="0.2">
      <c r="B121" s="3">
        <v>4167</v>
      </c>
      <c r="C121" s="125" t="s">
        <v>145</v>
      </c>
      <c r="D121" s="4">
        <v>0</v>
      </c>
      <c r="E121" s="4">
        <v>0</v>
      </c>
      <c r="F121" s="4">
        <v>0</v>
      </c>
      <c r="G121" s="4">
        <v>0</v>
      </c>
      <c r="H121" s="4">
        <v>0</v>
      </c>
      <c r="I121" s="4">
        <v>0</v>
      </c>
      <c r="J121" s="4">
        <v>9.5682999999999989</v>
      </c>
      <c r="K121" s="4">
        <v>363.18275</v>
      </c>
      <c r="L121" s="4">
        <v>0</v>
      </c>
      <c r="M121" s="4">
        <v>372.75104999999996</v>
      </c>
      <c r="N121" s="4">
        <v>0</v>
      </c>
      <c r="O121" s="4">
        <v>0</v>
      </c>
      <c r="P121" s="4">
        <v>0</v>
      </c>
      <c r="Q121" s="4">
        <v>0</v>
      </c>
      <c r="R121" s="98">
        <v>0</v>
      </c>
      <c r="S121" s="98">
        <v>0</v>
      </c>
      <c r="T121" s="98">
        <v>164.71470000000002</v>
      </c>
      <c r="U121" s="98">
        <v>0</v>
      </c>
      <c r="V121" s="98">
        <v>0</v>
      </c>
      <c r="W121" s="140">
        <v>164.71470000000002</v>
      </c>
    </row>
    <row r="122" spans="2:23" x14ac:dyDescent="0.2">
      <c r="B122" s="3">
        <v>4169</v>
      </c>
      <c r="C122" s="125" t="s">
        <v>146</v>
      </c>
      <c r="D122" s="4">
        <v>3.1749000000000001</v>
      </c>
      <c r="E122" s="4">
        <v>0</v>
      </c>
      <c r="F122" s="4">
        <v>2351.8933500000003</v>
      </c>
      <c r="G122" s="4">
        <v>0</v>
      </c>
      <c r="H122" s="4">
        <v>0</v>
      </c>
      <c r="I122" s="4">
        <v>349.01465000000002</v>
      </c>
      <c r="J122" s="4">
        <v>859.46349999999995</v>
      </c>
      <c r="K122" s="4">
        <v>715.81959999999992</v>
      </c>
      <c r="L122" s="4">
        <v>0</v>
      </c>
      <c r="M122" s="4">
        <v>4279.366</v>
      </c>
      <c r="N122" s="4">
        <v>0</v>
      </c>
      <c r="O122" s="4">
        <v>0</v>
      </c>
      <c r="P122" s="4">
        <v>94.707999999999998</v>
      </c>
      <c r="Q122" s="4">
        <v>0</v>
      </c>
      <c r="R122" s="98">
        <v>0</v>
      </c>
      <c r="S122" s="98">
        <v>0</v>
      </c>
      <c r="T122" s="98">
        <v>735.91989999999998</v>
      </c>
      <c r="U122" s="98">
        <v>253.01760000000002</v>
      </c>
      <c r="V122" s="98">
        <v>0</v>
      </c>
      <c r="W122" s="140">
        <v>1083.6455000000001</v>
      </c>
    </row>
    <row r="123" spans="2:23" x14ac:dyDescent="0.2">
      <c r="B123" s="3">
        <v>4170</v>
      </c>
      <c r="C123" s="125" t="s">
        <v>7</v>
      </c>
      <c r="D123" s="4">
        <v>0</v>
      </c>
      <c r="E123" s="4">
        <v>0</v>
      </c>
      <c r="F123" s="4">
        <v>485.97841</v>
      </c>
      <c r="G123" s="4">
        <v>2.6202199999999998</v>
      </c>
      <c r="H123" s="4">
        <v>0</v>
      </c>
      <c r="I123" s="4">
        <v>1522.5686000000001</v>
      </c>
      <c r="J123" s="4">
        <v>1252.9864499999999</v>
      </c>
      <c r="K123" s="4">
        <v>1920.2454100000002</v>
      </c>
      <c r="L123" s="4">
        <v>0</v>
      </c>
      <c r="M123" s="4">
        <v>5184.3990899999999</v>
      </c>
      <c r="N123" s="4">
        <v>0</v>
      </c>
      <c r="O123" s="4">
        <v>0</v>
      </c>
      <c r="P123" s="4">
        <v>0</v>
      </c>
      <c r="Q123" s="4">
        <v>0</v>
      </c>
      <c r="R123" s="98">
        <v>0</v>
      </c>
      <c r="S123" s="98">
        <v>0</v>
      </c>
      <c r="T123" s="98">
        <v>366.96854999999999</v>
      </c>
      <c r="U123" s="98">
        <v>164.5684</v>
      </c>
      <c r="V123" s="98">
        <v>0</v>
      </c>
      <c r="W123" s="140">
        <v>531.53694999999993</v>
      </c>
    </row>
    <row r="124" spans="2:23" x14ac:dyDescent="0.2">
      <c r="B124" s="3">
        <v>4184</v>
      </c>
      <c r="C124" s="125" t="s">
        <v>147</v>
      </c>
      <c r="D124" s="4">
        <v>75.835800000000006</v>
      </c>
      <c r="E124" s="4">
        <v>290.97320000000002</v>
      </c>
      <c r="F124" s="4">
        <v>147.19685000000001</v>
      </c>
      <c r="G124" s="4">
        <v>180.12698999999998</v>
      </c>
      <c r="H124" s="4">
        <v>0</v>
      </c>
      <c r="I124" s="4">
        <v>2.9051100000000001</v>
      </c>
      <c r="J124" s="4">
        <v>490.09732000000002</v>
      </c>
      <c r="K124" s="4">
        <v>204.23804000000001</v>
      </c>
      <c r="L124" s="4">
        <v>0</v>
      </c>
      <c r="M124" s="4">
        <v>1391.3733099999999</v>
      </c>
      <c r="N124" s="4">
        <v>19.001000000000001</v>
      </c>
      <c r="O124" s="4">
        <v>212.99939999999998</v>
      </c>
      <c r="P124" s="4">
        <v>0</v>
      </c>
      <c r="Q124" s="4">
        <v>92.99430000000001</v>
      </c>
      <c r="R124" s="98">
        <v>0</v>
      </c>
      <c r="S124" s="98">
        <v>-8.7335499999999993</v>
      </c>
      <c r="T124" s="98">
        <v>473.75009999999997</v>
      </c>
      <c r="U124" s="98">
        <v>208.51554999999999</v>
      </c>
      <c r="V124" s="98">
        <v>0</v>
      </c>
      <c r="W124" s="140">
        <v>998.52680000000009</v>
      </c>
    </row>
    <row r="125" spans="2:23" x14ac:dyDescent="0.2">
      <c r="B125" s="3">
        <v>4172</v>
      </c>
      <c r="C125" s="125" t="s">
        <v>282</v>
      </c>
      <c r="D125" s="4">
        <v>28.61505</v>
      </c>
      <c r="E125" s="4">
        <v>0</v>
      </c>
      <c r="F125" s="4">
        <v>104.28460000000001</v>
      </c>
      <c r="G125" s="4">
        <v>0</v>
      </c>
      <c r="H125" s="4">
        <v>0</v>
      </c>
      <c r="I125" s="4">
        <v>192.99585000000002</v>
      </c>
      <c r="J125" s="4">
        <v>280.6497</v>
      </c>
      <c r="K125" s="4">
        <v>0</v>
      </c>
      <c r="L125" s="4">
        <v>0</v>
      </c>
      <c r="M125" s="4">
        <v>606.54519999999991</v>
      </c>
      <c r="N125" s="4">
        <v>0</v>
      </c>
      <c r="O125" s="4">
        <v>0</v>
      </c>
      <c r="P125" s="4">
        <v>37.520000000000003</v>
      </c>
      <c r="Q125" s="4">
        <v>0</v>
      </c>
      <c r="R125" s="98">
        <v>0</v>
      </c>
      <c r="S125" s="98">
        <v>2.6019999999999999</v>
      </c>
      <c r="T125" s="98">
        <v>503.73755</v>
      </c>
      <c r="U125" s="98">
        <v>0</v>
      </c>
      <c r="V125" s="98">
        <v>0</v>
      </c>
      <c r="W125" s="140">
        <v>543.85955000000001</v>
      </c>
    </row>
    <row r="126" spans="2:23" x14ac:dyDescent="0.2">
      <c r="B126" s="3">
        <v>4173</v>
      </c>
      <c r="C126" s="125" t="s">
        <v>148</v>
      </c>
      <c r="D126" s="4">
        <v>0</v>
      </c>
      <c r="E126" s="4">
        <v>0</v>
      </c>
      <c r="F126" s="4">
        <v>0</v>
      </c>
      <c r="G126" s="4">
        <v>0</v>
      </c>
      <c r="H126" s="4">
        <v>0</v>
      </c>
      <c r="I126" s="4">
        <v>0</v>
      </c>
      <c r="J126" s="4">
        <v>29.65335</v>
      </c>
      <c r="K126" s="4">
        <v>65.369950000000003</v>
      </c>
      <c r="L126" s="4">
        <v>0</v>
      </c>
      <c r="M126" s="4">
        <v>95.023299999999992</v>
      </c>
      <c r="N126" s="4">
        <v>0</v>
      </c>
      <c r="O126" s="4">
        <v>0</v>
      </c>
      <c r="P126" s="4">
        <v>0</v>
      </c>
      <c r="Q126" s="4">
        <v>0</v>
      </c>
      <c r="R126" s="98">
        <v>0</v>
      </c>
      <c r="S126" s="98">
        <v>0</v>
      </c>
      <c r="T126" s="98">
        <v>25.808400000000002</v>
      </c>
      <c r="U126" s="98">
        <v>0</v>
      </c>
      <c r="V126" s="98">
        <v>0</v>
      </c>
      <c r="W126" s="140">
        <v>25.808400000000002</v>
      </c>
    </row>
    <row r="127" spans="2:23" x14ac:dyDescent="0.2">
      <c r="B127" s="3">
        <v>4175</v>
      </c>
      <c r="C127" s="125" t="s">
        <v>149</v>
      </c>
      <c r="D127" s="4">
        <v>77.723600000000005</v>
      </c>
      <c r="E127" s="4">
        <v>0</v>
      </c>
      <c r="F127" s="4">
        <v>64.1357</v>
      </c>
      <c r="G127" s="4">
        <v>0</v>
      </c>
      <c r="H127" s="4">
        <v>0</v>
      </c>
      <c r="I127" s="4">
        <v>42.86495</v>
      </c>
      <c r="J127" s="4">
        <v>78.828999999999994</v>
      </c>
      <c r="K127" s="4">
        <v>186.00149999999999</v>
      </c>
      <c r="L127" s="4">
        <v>0</v>
      </c>
      <c r="M127" s="4">
        <v>449.55475000000001</v>
      </c>
      <c r="N127" s="4">
        <v>4.2530000000000001</v>
      </c>
      <c r="O127" s="4">
        <v>0</v>
      </c>
      <c r="P127" s="4">
        <v>0</v>
      </c>
      <c r="Q127" s="4">
        <v>0</v>
      </c>
      <c r="R127" s="98">
        <v>0</v>
      </c>
      <c r="S127" s="98">
        <v>86.796000000000006</v>
      </c>
      <c r="T127" s="98">
        <v>405.34734999999995</v>
      </c>
      <c r="U127" s="98">
        <v>60</v>
      </c>
      <c r="V127" s="98">
        <v>0</v>
      </c>
      <c r="W127" s="140">
        <v>556.39634999999998</v>
      </c>
    </row>
    <row r="128" spans="2:23" x14ac:dyDescent="0.2">
      <c r="B128" s="3">
        <v>4176</v>
      </c>
      <c r="C128" s="125" t="s">
        <v>150</v>
      </c>
      <c r="D128" s="4">
        <v>0</v>
      </c>
      <c r="E128" s="4">
        <v>0</v>
      </c>
      <c r="F128" s="4">
        <v>23.28</v>
      </c>
      <c r="G128" s="4">
        <v>0</v>
      </c>
      <c r="H128" s="4">
        <v>0</v>
      </c>
      <c r="I128" s="4">
        <v>3</v>
      </c>
      <c r="J128" s="4">
        <v>71.354100000000003</v>
      </c>
      <c r="K128" s="4">
        <v>0</v>
      </c>
      <c r="L128" s="4">
        <v>0</v>
      </c>
      <c r="M128" s="4">
        <v>97.634100000000004</v>
      </c>
      <c r="N128" s="4">
        <v>0</v>
      </c>
      <c r="O128" s="4">
        <v>0</v>
      </c>
      <c r="P128" s="4">
        <v>0</v>
      </c>
      <c r="Q128" s="4">
        <v>0</v>
      </c>
      <c r="R128" s="98">
        <v>0</v>
      </c>
      <c r="S128" s="98">
        <v>0</v>
      </c>
      <c r="T128" s="98">
        <v>93.330799999999996</v>
      </c>
      <c r="U128" s="98">
        <v>0</v>
      </c>
      <c r="V128" s="98">
        <v>0</v>
      </c>
      <c r="W128" s="140">
        <v>93.330799999999996</v>
      </c>
    </row>
    <row r="129" spans="2:23" x14ac:dyDescent="0.2">
      <c r="B129" s="3">
        <v>4177</v>
      </c>
      <c r="C129" s="125" t="s">
        <v>151</v>
      </c>
      <c r="D129" s="4">
        <v>1212.5452499999999</v>
      </c>
      <c r="E129" s="4">
        <v>347.62</v>
      </c>
      <c r="F129" s="4">
        <v>0</v>
      </c>
      <c r="G129" s="4">
        <v>0</v>
      </c>
      <c r="H129" s="4">
        <v>88.199950000000001</v>
      </c>
      <c r="I129" s="4">
        <v>98.124049999999997</v>
      </c>
      <c r="J129" s="4">
        <v>53.585099999999997</v>
      </c>
      <c r="K129" s="4">
        <v>30.707049999999999</v>
      </c>
      <c r="L129" s="4">
        <v>0</v>
      </c>
      <c r="M129" s="4">
        <v>1830.7814000000001</v>
      </c>
      <c r="N129" s="4">
        <v>0</v>
      </c>
      <c r="O129" s="4">
        <v>575.10289999999998</v>
      </c>
      <c r="P129" s="4">
        <v>0</v>
      </c>
      <c r="Q129" s="4">
        <v>0</v>
      </c>
      <c r="R129" s="98">
        <v>0</v>
      </c>
      <c r="S129" s="98">
        <v>0</v>
      </c>
      <c r="T129" s="98">
        <v>133.53299999999999</v>
      </c>
      <c r="U129" s="98">
        <v>21</v>
      </c>
      <c r="V129" s="98">
        <v>0</v>
      </c>
      <c r="W129" s="140">
        <v>729.63589999999999</v>
      </c>
    </row>
    <row r="130" spans="2:23" x14ac:dyDescent="0.2">
      <c r="B130" s="3">
        <v>4179</v>
      </c>
      <c r="C130" s="125" t="s">
        <v>152</v>
      </c>
      <c r="D130" s="4">
        <v>0</v>
      </c>
      <c r="E130" s="4">
        <v>0</v>
      </c>
      <c r="F130" s="4">
        <v>0</v>
      </c>
      <c r="G130" s="4">
        <v>0</v>
      </c>
      <c r="H130" s="4">
        <v>0</v>
      </c>
      <c r="I130" s="4">
        <v>30.70636</v>
      </c>
      <c r="J130" s="4">
        <v>330.60634999999996</v>
      </c>
      <c r="K130" s="4">
        <v>62.165349999999997</v>
      </c>
      <c r="L130" s="4">
        <v>0</v>
      </c>
      <c r="M130" s="4">
        <v>423.47805999999991</v>
      </c>
      <c r="N130" s="4">
        <v>0</v>
      </c>
      <c r="O130" s="4">
        <v>0</v>
      </c>
      <c r="P130" s="4">
        <v>0</v>
      </c>
      <c r="Q130" s="4">
        <v>0</v>
      </c>
      <c r="R130" s="98">
        <v>0</v>
      </c>
      <c r="S130" s="98">
        <v>0</v>
      </c>
      <c r="T130" s="98">
        <v>88.233850000000004</v>
      </c>
      <c r="U130" s="98">
        <v>8.1</v>
      </c>
      <c r="V130" s="98">
        <v>0</v>
      </c>
      <c r="W130" s="140">
        <v>96.333850000000012</v>
      </c>
    </row>
    <row r="131" spans="2:23" x14ac:dyDescent="0.2">
      <c r="B131" s="3">
        <v>4181</v>
      </c>
      <c r="C131" s="125" t="s">
        <v>153</v>
      </c>
      <c r="D131" s="4">
        <v>0</v>
      </c>
      <c r="E131" s="4">
        <v>0</v>
      </c>
      <c r="F131" s="4">
        <v>119.327</v>
      </c>
      <c r="G131" s="4">
        <v>0</v>
      </c>
      <c r="H131" s="4">
        <v>0</v>
      </c>
      <c r="I131" s="4">
        <v>16.403299999999998</v>
      </c>
      <c r="J131" s="4">
        <v>78.224639999999994</v>
      </c>
      <c r="K131" s="4">
        <v>0</v>
      </c>
      <c r="L131" s="4">
        <v>0</v>
      </c>
      <c r="M131" s="4">
        <v>213.95493999999999</v>
      </c>
      <c r="N131" s="4">
        <v>0</v>
      </c>
      <c r="O131" s="4">
        <v>0</v>
      </c>
      <c r="P131" s="4">
        <v>0</v>
      </c>
      <c r="Q131" s="4">
        <v>0</v>
      </c>
      <c r="R131" s="98">
        <v>0</v>
      </c>
      <c r="S131" s="98">
        <v>0</v>
      </c>
      <c r="T131" s="98">
        <v>46.906910000000003</v>
      </c>
      <c r="U131" s="98">
        <v>0</v>
      </c>
      <c r="V131" s="98">
        <v>0</v>
      </c>
      <c r="W131" s="140">
        <v>46.906910000000003</v>
      </c>
    </row>
    <row r="132" spans="2:23" x14ac:dyDescent="0.2">
      <c r="B132" s="3">
        <v>4182</v>
      </c>
      <c r="C132" s="125" t="s">
        <v>154</v>
      </c>
      <c r="D132" s="4">
        <v>0</v>
      </c>
      <c r="E132" s="4">
        <v>0</v>
      </c>
      <c r="F132" s="4">
        <v>364.07974999999999</v>
      </c>
      <c r="G132" s="4">
        <v>0</v>
      </c>
      <c r="H132" s="4">
        <v>0</v>
      </c>
      <c r="I132" s="4">
        <v>0</v>
      </c>
      <c r="J132" s="4">
        <v>102.62944999999999</v>
      </c>
      <c r="K132" s="4">
        <v>0</v>
      </c>
      <c r="L132" s="4">
        <v>0</v>
      </c>
      <c r="M132" s="4">
        <v>466.70920000000001</v>
      </c>
      <c r="N132" s="4">
        <v>0</v>
      </c>
      <c r="O132" s="4">
        <v>0</v>
      </c>
      <c r="P132" s="4">
        <v>128.09700000000001</v>
      </c>
      <c r="Q132" s="4">
        <v>0</v>
      </c>
      <c r="R132" s="98">
        <v>0</v>
      </c>
      <c r="S132" s="98">
        <v>0</v>
      </c>
      <c r="T132" s="98">
        <v>73.062350000000009</v>
      </c>
      <c r="U132" s="98">
        <v>0</v>
      </c>
      <c r="V132" s="98">
        <v>0</v>
      </c>
      <c r="W132" s="140">
        <v>201.15935000000002</v>
      </c>
    </row>
    <row r="133" spans="2:23" x14ac:dyDescent="0.2">
      <c r="B133" s="3">
        <v>4183</v>
      </c>
      <c r="C133" s="125" t="s">
        <v>155</v>
      </c>
      <c r="D133" s="4">
        <v>341.99900000000002</v>
      </c>
      <c r="E133" s="4">
        <v>61.320749999999997</v>
      </c>
      <c r="F133" s="4">
        <v>0</v>
      </c>
      <c r="G133" s="4">
        <v>0</v>
      </c>
      <c r="H133" s="4">
        <v>0</v>
      </c>
      <c r="I133" s="4">
        <v>0</v>
      </c>
      <c r="J133" s="4">
        <v>33.694360000000003</v>
      </c>
      <c r="K133" s="4">
        <v>82.073899999999995</v>
      </c>
      <c r="L133" s="4">
        <v>0</v>
      </c>
      <c r="M133" s="4">
        <v>519.08801000000005</v>
      </c>
      <c r="N133" s="4">
        <v>0</v>
      </c>
      <c r="O133" s="4">
        <v>0</v>
      </c>
      <c r="P133" s="4">
        <v>0</v>
      </c>
      <c r="Q133" s="4">
        <v>0</v>
      </c>
      <c r="R133" s="98">
        <v>0</v>
      </c>
      <c r="S133" s="98">
        <v>0</v>
      </c>
      <c r="T133" s="98">
        <v>149.00772000000001</v>
      </c>
      <c r="U133" s="98">
        <v>21.701750000000001</v>
      </c>
      <c r="V133" s="98">
        <v>0</v>
      </c>
      <c r="W133" s="140">
        <v>170.70947000000001</v>
      </c>
    </row>
    <row r="134" spans="2:23" ht="20.100000000000001" customHeight="1" x14ac:dyDescent="0.2">
      <c r="B134" s="10">
        <v>4219</v>
      </c>
      <c r="C134" s="1" t="s">
        <v>156</v>
      </c>
      <c r="D134" s="22">
        <v>2849.3891800000001</v>
      </c>
      <c r="E134" s="22">
        <v>890.06014999999991</v>
      </c>
      <c r="F134" s="22">
        <v>32538.631869999994</v>
      </c>
      <c r="G134" s="22">
        <v>501.58492999999999</v>
      </c>
      <c r="H134" s="22">
        <v>409.76509999999996</v>
      </c>
      <c r="I134" s="22">
        <v>9492.725309999998</v>
      </c>
      <c r="J134" s="22">
        <v>11392.65158</v>
      </c>
      <c r="K134" s="22">
        <v>1496.5619799999999</v>
      </c>
      <c r="L134" s="22">
        <v>0</v>
      </c>
      <c r="M134" s="20">
        <v>59571.370099999986</v>
      </c>
      <c r="N134" s="22">
        <v>1E-3</v>
      </c>
      <c r="O134" s="22">
        <v>280.6576</v>
      </c>
      <c r="P134" s="22">
        <v>133.001</v>
      </c>
      <c r="Q134" s="22">
        <v>3.2</v>
      </c>
      <c r="R134" s="22">
        <v>0</v>
      </c>
      <c r="S134" s="22">
        <v>347.96180000000004</v>
      </c>
      <c r="T134" s="22">
        <v>11803.359289999999</v>
      </c>
      <c r="U134" s="22">
        <v>444.02670000000001</v>
      </c>
      <c r="V134" s="22">
        <v>1746</v>
      </c>
      <c r="W134" s="20">
        <v>14758.20739</v>
      </c>
    </row>
    <row r="135" spans="2:23" x14ac:dyDescent="0.2">
      <c r="B135" s="3">
        <v>4191</v>
      </c>
      <c r="C135" s="125" t="s">
        <v>157</v>
      </c>
      <c r="D135" s="4">
        <v>0</v>
      </c>
      <c r="E135" s="4">
        <v>0</v>
      </c>
      <c r="F135" s="4">
        <v>0</v>
      </c>
      <c r="G135" s="4">
        <v>0</v>
      </c>
      <c r="H135" s="4">
        <v>0</v>
      </c>
      <c r="I135" s="4">
        <v>167.75</v>
      </c>
      <c r="J135" s="4">
        <v>140.7774</v>
      </c>
      <c r="K135" s="4">
        <v>0</v>
      </c>
      <c r="L135" s="4">
        <v>0</v>
      </c>
      <c r="M135" s="4">
        <v>308.5274</v>
      </c>
      <c r="N135" s="4">
        <v>0</v>
      </c>
      <c r="O135" s="4">
        <v>0</v>
      </c>
      <c r="P135" s="4">
        <v>0</v>
      </c>
      <c r="Q135" s="4">
        <v>0</v>
      </c>
      <c r="R135" s="98">
        <v>0</v>
      </c>
      <c r="S135" s="98">
        <v>0</v>
      </c>
      <c r="T135" s="98">
        <v>495.16950000000003</v>
      </c>
      <c r="U135" s="98">
        <v>0</v>
      </c>
      <c r="V135" s="98">
        <v>0</v>
      </c>
      <c r="W135" s="140">
        <v>495.16950000000003</v>
      </c>
    </row>
    <row r="136" spans="2:23" x14ac:dyDescent="0.2">
      <c r="B136" s="3">
        <v>4192</v>
      </c>
      <c r="C136" s="125" t="s">
        <v>158</v>
      </c>
      <c r="D136" s="4">
        <v>0</v>
      </c>
      <c r="E136" s="4">
        <v>0</v>
      </c>
      <c r="F136" s="4">
        <v>55.764199999999995</v>
      </c>
      <c r="G136" s="4">
        <v>0</v>
      </c>
      <c r="H136" s="4">
        <v>0</v>
      </c>
      <c r="I136" s="4">
        <v>867.57745</v>
      </c>
      <c r="J136" s="4">
        <v>612.65895</v>
      </c>
      <c r="K136" s="4">
        <v>0</v>
      </c>
      <c r="L136" s="4">
        <v>0</v>
      </c>
      <c r="M136" s="4">
        <v>1536.0005999999998</v>
      </c>
      <c r="N136" s="4">
        <v>0</v>
      </c>
      <c r="O136" s="4">
        <v>0.12115000000000001</v>
      </c>
      <c r="P136" s="4">
        <v>0</v>
      </c>
      <c r="Q136" s="4">
        <v>0</v>
      </c>
      <c r="R136" s="98">
        <v>0</v>
      </c>
      <c r="S136" s="98">
        <v>1E-3</v>
      </c>
      <c r="T136" s="98">
        <v>1024.3252</v>
      </c>
      <c r="U136" s="98">
        <v>0</v>
      </c>
      <c r="V136" s="98">
        <v>0</v>
      </c>
      <c r="W136" s="140">
        <v>1024.4473499999999</v>
      </c>
    </row>
    <row r="137" spans="2:23" x14ac:dyDescent="0.2">
      <c r="B137" s="3">
        <v>4193</v>
      </c>
      <c r="C137" s="125" t="s">
        <v>159</v>
      </c>
      <c r="D137" s="4">
        <v>0</v>
      </c>
      <c r="E137" s="4">
        <v>0</v>
      </c>
      <c r="F137" s="4">
        <v>0</v>
      </c>
      <c r="G137" s="4">
        <v>0</v>
      </c>
      <c r="H137" s="4">
        <v>0</v>
      </c>
      <c r="I137" s="4">
        <v>930.69295</v>
      </c>
      <c r="J137" s="4">
        <v>226.47289999999998</v>
      </c>
      <c r="K137" s="4">
        <v>0</v>
      </c>
      <c r="L137" s="4">
        <v>0</v>
      </c>
      <c r="M137" s="4">
        <v>1157.1658499999999</v>
      </c>
      <c r="N137" s="4">
        <v>0</v>
      </c>
      <c r="O137" s="4">
        <v>0</v>
      </c>
      <c r="P137" s="4">
        <v>0</v>
      </c>
      <c r="Q137" s="4">
        <v>0</v>
      </c>
      <c r="R137" s="98">
        <v>0</v>
      </c>
      <c r="S137" s="98">
        <v>0</v>
      </c>
      <c r="T137" s="98">
        <v>26.482599999999998</v>
      </c>
      <c r="U137" s="98">
        <v>0</v>
      </c>
      <c r="V137" s="98">
        <v>0</v>
      </c>
      <c r="W137" s="140">
        <v>26.482599999999998</v>
      </c>
    </row>
    <row r="138" spans="2:23" x14ac:dyDescent="0.2">
      <c r="B138" s="3">
        <v>4194</v>
      </c>
      <c r="C138" s="125" t="s">
        <v>160</v>
      </c>
      <c r="D138" s="4">
        <v>0</v>
      </c>
      <c r="E138" s="4">
        <v>0</v>
      </c>
      <c r="F138" s="4">
        <v>0</v>
      </c>
      <c r="G138" s="4">
        <v>0</v>
      </c>
      <c r="H138" s="4">
        <v>0</v>
      </c>
      <c r="I138" s="4">
        <v>122.24205000000001</v>
      </c>
      <c r="J138" s="4">
        <v>427.92829999999998</v>
      </c>
      <c r="K138" s="4">
        <v>1.1355999999999999</v>
      </c>
      <c r="L138" s="4">
        <v>0</v>
      </c>
      <c r="M138" s="4">
        <v>551.30594999999994</v>
      </c>
      <c r="N138" s="4">
        <v>0</v>
      </c>
      <c r="O138" s="4">
        <v>0</v>
      </c>
      <c r="P138" s="4">
        <v>0</v>
      </c>
      <c r="Q138" s="4">
        <v>0</v>
      </c>
      <c r="R138" s="98">
        <v>0</v>
      </c>
      <c r="S138" s="98">
        <v>0</v>
      </c>
      <c r="T138" s="98">
        <v>60.295999999999999</v>
      </c>
      <c r="U138" s="98">
        <v>35.93</v>
      </c>
      <c r="V138" s="98">
        <v>0</v>
      </c>
      <c r="W138" s="140">
        <v>96.225999999999999</v>
      </c>
    </row>
    <row r="139" spans="2:23" x14ac:dyDescent="0.2">
      <c r="B139" s="3">
        <v>4195</v>
      </c>
      <c r="C139" s="125" t="s">
        <v>161</v>
      </c>
      <c r="D139" s="4">
        <v>0</v>
      </c>
      <c r="E139" s="4">
        <v>27.3</v>
      </c>
      <c r="F139" s="4">
        <v>707.19794999999999</v>
      </c>
      <c r="G139" s="4">
        <v>0</v>
      </c>
      <c r="H139" s="4">
        <v>0</v>
      </c>
      <c r="I139" s="4">
        <v>24.81025</v>
      </c>
      <c r="J139" s="4">
        <v>93.272199999999998</v>
      </c>
      <c r="K139" s="4">
        <v>14.32105</v>
      </c>
      <c r="L139" s="4">
        <v>0</v>
      </c>
      <c r="M139" s="4">
        <v>866.90144999999995</v>
      </c>
      <c r="N139" s="4">
        <v>0</v>
      </c>
      <c r="O139" s="4">
        <v>0</v>
      </c>
      <c r="P139" s="4">
        <v>0</v>
      </c>
      <c r="Q139" s="4">
        <v>0</v>
      </c>
      <c r="R139" s="98">
        <v>0</v>
      </c>
      <c r="S139" s="98">
        <v>0</v>
      </c>
      <c r="T139" s="98">
        <v>52.0685</v>
      </c>
      <c r="U139" s="98">
        <v>0</v>
      </c>
      <c r="V139" s="98">
        <v>0</v>
      </c>
      <c r="W139" s="140">
        <v>52.0685</v>
      </c>
    </row>
    <row r="140" spans="2:23" x14ac:dyDescent="0.2">
      <c r="B140" s="3">
        <v>4196</v>
      </c>
      <c r="C140" s="125" t="s">
        <v>162</v>
      </c>
      <c r="D140" s="4">
        <v>0</v>
      </c>
      <c r="E140" s="4">
        <v>99.110350000000011</v>
      </c>
      <c r="F140" s="4">
        <v>50.823099999999997</v>
      </c>
      <c r="G140" s="4">
        <v>0</v>
      </c>
      <c r="H140" s="4">
        <v>1.08</v>
      </c>
      <c r="I140" s="4">
        <v>64.232199999999992</v>
      </c>
      <c r="J140" s="4">
        <v>161.63704999999999</v>
      </c>
      <c r="K140" s="4">
        <v>100.80005</v>
      </c>
      <c r="L140" s="4">
        <v>0</v>
      </c>
      <c r="M140" s="4">
        <v>477.68275</v>
      </c>
      <c r="N140" s="4">
        <v>0</v>
      </c>
      <c r="O140" s="4">
        <v>0</v>
      </c>
      <c r="P140" s="4">
        <v>0</v>
      </c>
      <c r="Q140" s="4">
        <v>0</v>
      </c>
      <c r="R140" s="98">
        <v>0</v>
      </c>
      <c r="S140" s="98">
        <v>31.769849999999998</v>
      </c>
      <c r="T140" s="98">
        <v>520.70209999999997</v>
      </c>
      <c r="U140" s="98">
        <v>21</v>
      </c>
      <c r="V140" s="98">
        <v>0</v>
      </c>
      <c r="W140" s="140">
        <v>573.47194999999999</v>
      </c>
    </row>
    <row r="141" spans="2:23" x14ac:dyDescent="0.2">
      <c r="B141" s="3">
        <v>4197</v>
      </c>
      <c r="C141" s="125" t="s">
        <v>163</v>
      </c>
      <c r="D141" s="4">
        <v>0</v>
      </c>
      <c r="E141" s="4">
        <v>164.53229999999999</v>
      </c>
      <c r="F141" s="4">
        <v>0</v>
      </c>
      <c r="G141" s="4">
        <v>0</v>
      </c>
      <c r="H141" s="4">
        <v>0</v>
      </c>
      <c r="I141" s="4">
        <v>86.194550000000007</v>
      </c>
      <c r="J141" s="4">
        <v>247.3365</v>
      </c>
      <c r="K141" s="4">
        <v>0</v>
      </c>
      <c r="L141" s="4">
        <v>0</v>
      </c>
      <c r="M141" s="4">
        <v>498.06334999999996</v>
      </c>
      <c r="N141" s="4">
        <v>0</v>
      </c>
      <c r="O141" s="4">
        <v>233.33895000000001</v>
      </c>
      <c r="P141" s="4">
        <v>0</v>
      </c>
      <c r="Q141" s="4">
        <v>0</v>
      </c>
      <c r="R141" s="98">
        <v>0</v>
      </c>
      <c r="S141" s="98">
        <v>0</v>
      </c>
      <c r="T141" s="98">
        <v>91.552600000000012</v>
      </c>
      <c r="U141" s="98">
        <v>0</v>
      </c>
      <c r="V141" s="98">
        <v>1746</v>
      </c>
      <c r="W141" s="140">
        <v>2070.8915499999998</v>
      </c>
    </row>
    <row r="142" spans="2:23" x14ac:dyDescent="0.2">
      <c r="B142" s="3">
        <v>4198</v>
      </c>
      <c r="C142" s="125" t="s">
        <v>164</v>
      </c>
      <c r="D142" s="4">
        <v>0</v>
      </c>
      <c r="E142" s="4">
        <v>0</v>
      </c>
      <c r="F142" s="4">
        <v>5.0004</v>
      </c>
      <c r="G142" s="4">
        <v>0</v>
      </c>
      <c r="H142" s="4">
        <v>0</v>
      </c>
      <c r="I142" s="4">
        <v>38</v>
      </c>
      <c r="J142" s="4">
        <v>46.381749999999997</v>
      </c>
      <c r="K142" s="4">
        <v>0</v>
      </c>
      <c r="L142" s="4">
        <v>0</v>
      </c>
      <c r="M142" s="4">
        <v>89.382149999999996</v>
      </c>
      <c r="N142" s="4">
        <v>1E-3</v>
      </c>
      <c r="O142" s="4">
        <v>0</v>
      </c>
      <c r="P142" s="4">
        <v>1E-3</v>
      </c>
      <c r="Q142" s="4">
        <v>0</v>
      </c>
      <c r="R142" s="98">
        <v>0</v>
      </c>
      <c r="S142" s="98">
        <v>0</v>
      </c>
      <c r="T142" s="98">
        <v>32.923300000000005</v>
      </c>
      <c r="U142" s="98">
        <v>0</v>
      </c>
      <c r="V142" s="98">
        <v>0</v>
      </c>
      <c r="W142" s="140">
        <v>32.9253</v>
      </c>
    </row>
    <row r="143" spans="2:23" x14ac:dyDescent="0.2">
      <c r="B143" s="3">
        <v>4199</v>
      </c>
      <c r="C143" s="125" t="s">
        <v>283</v>
      </c>
      <c r="D143" s="4">
        <v>0</v>
      </c>
      <c r="E143" s="4">
        <v>0</v>
      </c>
      <c r="F143" s="4">
        <v>18.083400000000001</v>
      </c>
      <c r="G143" s="4">
        <v>0</v>
      </c>
      <c r="H143" s="4">
        <v>0</v>
      </c>
      <c r="I143" s="4">
        <v>415.16055</v>
      </c>
      <c r="J143" s="4">
        <v>1560.8511000000001</v>
      </c>
      <c r="K143" s="4">
        <v>0</v>
      </c>
      <c r="L143" s="4">
        <v>0</v>
      </c>
      <c r="M143" s="4">
        <v>1994.0950500000001</v>
      </c>
      <c r="N143" s="4">
        <v>0</v>
      </c>
      <c r="O143" s="4">
        <v>0</v>
      </c>
      <c r="P143" s="4">
        <v>0</v>
      </c>
      <c r="Q143" s="4">
        <v>0</v>
      </c>
      <c r="R143" s="98">
        <v>0</v>
      </c>
      <c r="S143" s="98">
        <v>183</v>
      </c>
      <c r="T143" s="98">
        <v>823.45925</v>
      </c>
      <c r="U143" s="98">
        <v>0</v>
      </c>
      <c r="V143" s="98">
        <v>0</v>
      </c>
      <c r="W143" s="140">
        <v>1006.45925</v>
      </c>
    </row>
    <row r="144" spans="2:23" x14ac:dyDescent="0.2">
      <c r="B144" s="3">
        <v>4200</v>
      </c>
      <c r="C144" s="125" t="s">
        <v>165</v>
      </c>
      <c r="D144" s="4">
        <v>91.287750000000003</v>
      </c>
      <c r="E144" s="4">
        <v>58.5</v>
      </c>
      <c r="F144" s="4">
        <v>4766.6230999999998</v>
      </c>
      <c r="G144" s="4">
        <v>38.378399999999999</v>
      </c>
      <c r="H144" s="4">
        <v>25</v>
      </c>
      <c r="I144" s="4">
        <v>1014.19105</v>
      </c>
      <c r="J144" s="4">
        <v>881.31084999999996</v>
      </c>
      <c r="K144" s="4">
        <v>0</v>
      </c>
      <c r="L144" s="4">
        <v>0</v>
      </c>
      <c r="M144" s="4">
        <v>6875.2911499999991</v>
      </c>
      <c r="N144" s="4">
        <v>0</v>
      </c>
      <c r="O144" s="4">
        <v>0</v>
      </c>
      <c r="P144" s="4">
        <v>0</v>
      </c>
      <c r="Q144" s="4">
        <v>0</v>
      </c>
      <c r="R144" s="98">
        <v>0</v>
      </c>
      <c r="S144" s="98">
        <v>0</v>
      </c>
      <c r="T144" s="98">
        <v>55.615550000000006</v>
      </c>
      <c r="U144" s="98">
        <v>0</v>
      </c>
      <c r="V144" s="98">
        <v>0</v>
      </c>
      <c r="W144" s="140">
        <v>55.615550000000006</v>
      </c>
    </row>
    <row r="145" spans="2:23" x14ac:dyDescent="0.2">
      <c r="B145" s="3">
        <v>4201</v>
      </c>
      <c r="C145" s="125" t="s">
        <v>8</v>
      </c>
      <c r="D145" s="4">
        <v>125.8249</v>
      </c>
      <c r="E145" s="4">
        <v>0</v>
      </c>
      <c r="F145" s="4">
        <v>6339.3897500000003</v>
      </c>
      <c r="G145" s="4">
        <v>112.01195</v>
      </c>
      <c r="H145" s="4">
        <v>0</v>
      </c>
      <c r="I145" s="4">
        <v>917.7509</v>
      </c>
      <c r="J145" s="4">
        <v>420.19365000000005</v>
      </c>
      <c r="K145" s="4">
        <v>0</v>
      </c>
      <c r="L145" s="4">
        <v>0</v>
      </c>
      <c r="M145" s="4">
        <v>7915.171150000001</v>
      </c>
      <c r="N145" s="4">
        <v>0</v>
      </c>
      <c r="O145" s="4">
        <v>0</v>
      </c>
      <c r="P145" s="4">
        <v>0</v>
      </c>
      <c r="Q145" s="4">
        <v>0</v>
      </c>
      <c r="R145" s="98">
        <v>0</v>
      </c>
      <c r="S145" s="98">
        <v>0</v>
      </c>
      <c r="T145" s="98">
        <v>1974.0895</v>
      </c>
      <c r="U145" s="98">
        <v>0</v>
      </c>
      <c r="V145" s="98">
        <v>0</v>
      </c>
      <c r="W145" s="140">
        <v>1974.0895</v>
      </c>
    </row>
    <row r="146" spans="2:23" x14ac:dyDescent="0.2">
      <c r="B146" s="3">
        <v>4202</v>
      </c>
      <c r="C146" s="125" t="s">
        <v>166</v>
      </c>
      <c r="D146" s="4">
        <v>2029.6392499999999</v>
      </c>
      <c r="E146" s="4">
        <v>251.08760000000001</v>
      </c>
      <c r="F146" s="4">
        <v>337.02244999999999</v>
      </c>
      <c r="G146" s="4">
        <v>0</v>
      </c>
      <c r="H146" s="4">
        <v>0</v>
      </c>
      <c r="I146" s="4">
        <v>356.01850000000002</v>
      </c>
      <c r="J146" s="4">
        <v>404.71575000000001</v>
      </c>
      <c r="K146" s="4">
        <v>0</v>
      </c>
      <c r="L146" s="4">
        <v>0</v>
      </c>
      <c r="M146" s="4">
        <v>3378.4835500000004</v>
      </c>
      <c r="N146" s="4">
        <v>0</v>
      </c>
      <c r="O146" s="4">
        <v>14.5395</v>
      </c>
      <c r="P146" s="4">
        <v>0</v>
      </c>
      <c r="Q146" s="4">
        <v>0</v>
      </c>
      <c r="R146" s="98">
        <v>0</v>
      </c>
      <c r="S146" s="98">
        <v>0</v>
      </c>
      <c r="T146" s="98">
        <v>1198.4177</v>
      </c>
      <c r="U146" s="98">
        <v>0</v>
      </c>
      <c r="V146" s="98">
        <v>0</v>
      </c>
      <c r="W146" s="140">
        <v>1212.9572000000001</v>
      </c>
    </row>
    <row r="147" spans="2:23" x14ac:dyDescent="0.2">
      <c r="B147" s="3">
        <v>4203</v>
      </c>
      <c r="C147" s="125" t="s">
        <v>167</v>
      </c>
      <c r="D147" s="4">
        <v>0</v>
      </c>
      <c r="E147" s="4">
        <v>0</v>
      </c>
      <c r="F147" s="4">
        <v>5654.6875999999993</v>
      </c>
      <c r="G147" s="4">
        <v>121.80160000000001</v>
      </c>
      <c r="H147" s="4">
        <v>0</v>
      </c>
      <c r="I147" s="4">
        <v>190.38939999999999</v>
      </c>
      <c r="J147" s="4">
        <v>359.91034999999999</v>
      </c>
      <c r="K147" s="4">
        <v>0</v>
      </c>
      <c r="L147" s="4">
        <v>0</v>
      </c>
      <c r="M147" s="4">
        <v>6326.7889499999992</v>
      </c>
      <c r="N147" s="4">
        <v>0</v>
      </c>
      <c r="O147" s="4">
        <v>0</v>
      </c>
      <c r="P147" s="4">
        <v>133</v>
      </c>
      <c r="Q147" s="4">
        <v>0</v>
      </c>
      <c r="R147" s="98">
        <v>0</v>
      </c>
      <c r="S147" s="98">
        <v>0</v>
      </c>
      <c r="T147" s="98">
        <v>159.2199</v>
      </c>
      <c r="U147" s="98">
        <v>0</v>
      </c>
      <c r="V147" s="98">
        <v>0</v>
      </c>
      <c r="W147" s="140">
        <v>292.2199</v>
      </c>
    </row>
    <row r="148" spans="2:23" x14ac:dyDescent="0.2">
      <c r="B148" s="3">
        <v>4204</v>
      </c>
      <c r="C148" s="125" t="s">
        <v>168</v>
      </c>
      <c r="D148" s="4">
        <v>65.623100000000008</v>
      </c>
      <c r="E148" s="4">
        <v>0</v>
      </c>
      <c r="F148" s="4">
        <v>3761.67695</v>
      </c>
      <c r="G148" s="4">
        <v>0</v>
      </c>
      <c r="H148" s="4">
        <v>0</v>
      </c>
      <c r="I148" s="4">
        <v>266.73940000000005</v>
      </c>
      <c r="J148" s="4">
        <v>364.77504999999996</v>
      </c>
      <c r="K148" s="4">
        <v>0</v>
      </c>
      <c r="L148" s="4">
        <v>0</v>
      </c>
      <c r="M148" s="4">
        <v>4458.8145000000004</v>
      </c>
      <c r="N148" s="4">
        <v>0</v>
      </c>
      <c r="O148" s="4">
        <v>0</v>
      </c>
      <c r="P148" s="4">
        <v>0</v>
      </c>
      <c r="Q148" s="4">
        <v>0</v>
      </c>
      <c r="R148" s="98">
        <v>0</v>
      </c>
      <c r="S148" s="98">
        <v>0</v>
      </c>
      <c r="T148" s="98">
        <v>158.76660000000001</v>
      </c>
      <c r="U148" s="98">
        <v>0</v>
      </c>
      <c r="V148" s="98">
        <v>0</v>
      </c>
      <c r="W148" s="140">
        <v>158.76660000000001</v>
      </c>
    </row>
    <row r="149" spans="2:23" x14ac:dyDescent="0.2">
      <c r="B149" s="3">
        <v>4205</v>
      </c>
      <c r="C149" s="125" t="s">
        <v>169</v>
      </c>
      <c r="D149" s="4">
        <v>0</v>
      </c>
      <c r="E149" s="4">
        <v>-12.409750000000001</v>
      </c>
      <c r="F149" s="4">
        <v>58.483400000000003</v>
      </c>
      <c r="G149" s="4">
        <v>100.67449999999999</v>
      </c>
      <c r="H149" s="4">
        <v>383.68509999999998</v>
      </c>
      <c r="I149" s="4">
        <v>446.53934999999996</v>
      </c>
      <c r="J149" s="4">
        <v>916.5384499999999</v>
      </c>
      <c r="K149" s="4">
        <v>0</v>
      </c>
      <c r="L149" s="4">
        <v>0</v>
      </c>
      <c r="M149" s="4">
        <v>1893.5110499999998</v>
      </c>
      <c r="N149" s="4">
        <v>0</v>
      </c>
      <c r="O149" s="4">
        <v>0</v>
      </c>
      <c r="P149" s="4">
        <v>0</v>
      </c>
      <c r="Q149" s="4">
        <v>3.2</v>
      </c>
      <c r="R149" s="98">
        <v>0</v>
      </c>
      <c r="S149" s="98">
        <v>0</v>
      </c>
      <c r="T149" s="98">
        <v>443.47694000000001</v>
      </c>
      <c r="U149" s="98">
        <v>0</v>
      </c>
      <c r="V149" s="98">
        <v>0</v>
      </c>
      <c r="W149" s="140">
        <v>446.67694</v>
      </c>
    </row>
    <row r="150" spans="2:23" x14ac:dyDescent="0.2">
      <c r="B150" s="3">
        <v>4206</v>
      </c>
      <c r="C150" s="125" t="s">
        <v>170</v>
      </c>
      <c r="D150" s="4">
        <v>137.10295000000002</v>
      </c>
      <c r="E150" s="4">
        <v>0</v>
      </c>
      <c r="F150" s="4">
        <v>6763.0188699999999</v>
      </c>
      <c r="G150" s="4">
        <v>0</v>
      </c>
      <c r="H150" s="4">
        <v>0</v>
      </c>
      <c r="I150" s="4">
        <v>1393.41471</v>
      </c>
      <c r="J150" s="4">
        <v>1467.6431599999999</v>
      </c>
      <c r="K150" s="4">
        <v>724.73793999999998</v>
      </c>
      <c r="L150" s="4">
        <v>0</v>
      </c>
      <c r="M150" s="4">
        <v>10485.917629999998</v>
      </c>
      <c r="N150" s="4">
        <v>0</v>
      </c>
      <c r="O150" s="4">
        <v>0</v>
      </c>
      <c r="P150" s="4">
        <v>0</v>
      </c>
      <c r="Q150" s="4">
        <v>0</v>
      </c>
      <c r="R150" s="98">
        <v>0</v>
      </c>
      <c r="S150" s="98">
        <v>0</v>
      </c>
      <c r="T150" s="98">
        <v>432.46645000000001</v>
      </c>
      <c r="U150" s="98">
        <v>44.482050000000001</v>
      </c>
      <c r="V150" s="98">
        <v>0</v>
      </c>
      <c r="W150" s="140">
        <v>476.94850000000002</v>
      </c>
    </row>
    <row r="151" spans="2:23" x14ac:dyDescent="0.2">
      <c r="B151" s="3">
        <v>4207</v>
      </c>
      <c r="C151" s="125" t="s">
        <v>171</v>
      </c>
      <c r="D151" s="4">
        <v>395.33922999999999</v>
      </c>
      <c r="E151" s="4">
        <v>0</v>
      </c>
      <c r="F151" s="4">
        <v>3946.4810000000002</v>
      </c>
      <c r="G151" s="4">
        <v>0</v>
      </c>
      <c r="H151" s="4">
        <v>0</v>
      </c>
      <c r="I151" s="4">
        <v>479.50734999999997</v>
      </c>
      <c r="J151" s="4">
        <v>535.56569999999999</v>
      </c>
      <c r="K151" s="4">
        <v>-30.929549999999999</v>
      </c>
      <c r="L151" s="4">
        <v>0</v>
      </c>
      <c r="M151" s="4">
        <v>5325.9637300000004</v>
      </c>
      <c r="N151" s="4">
        <v>0</v>
      </c>
      <c r="O151" s="4">
        <v>0</v>
      </c>
      <c r="P151" s="4">
        <v>0</v>
      </c>
      <c r="Q151" s="4">
        <v>0</v>
      </c>
      <c r="R151" s="98">
        <v>0</v>
      </c>
      <c r="S151" s="98">
        <v>0</v>
      </c>
      <c r="T151" s="98">
        <v>563.34505000000001</v>
      </c>
      <c r="U151" s="98">
        <v>17.370549999999998</v>
      </c>
      <c r="V151" s="98">
        <v>0</v>
      </c>
      <c r="W151" s="140">
        <v>580.71560000000011</v>
      </c>
    </row>
    <row r="152" spans="2:23" x14ac:dyDescent="0.2">
      <c r="B152" s="3">
        <v>4208</v>
      </c>
      <c r="C152" s="125" t="s">
        <v>172</v>
      </c>
      <c r="D152" s="4">
        <v>0</v>
      </c>
      <c r="E152" s="4">
        <v>133.21095000000003</v>
      </c>
      <c r="F152" s="4">
        <v>0</v>
      </c>
      <c r="G152" s="4">
        <v>0</v>
      </c>
      <c r="H152" s="4">
        <v>0</v>
      </c>
      <c r="I152" s="4">
        <v>404.22134999999997</v>
      </c>
      <c r="J152" s="4">
        <v>769.20389999999998</v>
      </c>
      <c r="K152" s="4">
        <v>0</v>
      </c>
      <c r="L152" s="4">
        <v>0</v>
      </c>
      <c r="M152" s="4">
        <v>1306.6362000000001</v>
      </c>
      <c r="N152" s="4">
        <v>0</v>
      </c>
      <c r="O152" s="4">
        <v>5.3579999999999997</v>
      </c>
      <c r="P152" s="4">
        <v>0</v>
      </c>
      <c r="Q152" s="4">
        <v>0</v>
      </c>
      <c r="R152" s="98">
        <v>0</v>
      </c>
      <c r="S152" s="98">
        <v>0</v>
      </c>
      <c r="T152" s="98">
        <v>1642.5989500000001</v>
      </c>
      <c r="U152" s="98">
        <v>0</v>
      </c>
      <c r="V152" s="98">
        <v>0</v>
      </c>
      <c r="W152" s="140">
        <v>1647.95695</v>
      </c>
    </row>
    <row r="153" spans="2:23" x14ac:dyDescent="0.2">
      <c r="B153" s="3">
        <v>4209</v>
      </c>
      <c r="C153" s="125" t="s">
        <v>173</v>
      </c>
      <c r="D153" s="4">
        <v>4.5720000000000001</v>
      </c>
      <c r="E153" s="4">
        <v>168.7287</v>
      </c>
      <c r="F153" s="4">
        <v>74.3797</v>
      </c>
      <c r="G153" s="4">
        <v>128.71848</v>
      </c>
      <c r="H153" s="4">
        <v>0</v>
      </c>
      <c r="I153" s="4">
        <v>976.75644999999997</v>
      </c>
      <c r="J153" s="4">
        <v>1473.94742</v>
      </c>
      <c r="K153" s="4">
        <v>513.86534000000006</v>
      </c>
      <c r="L153" s="4">
        <v>0</v>
      </c>
      <c r="M153" s="4">
        <v>3340.9680899999998</v>
      </c>
      <c r="N153" s="4">
        <v>0</v>
      </c>
      <c r="O153" s="4">
        <v>27.3</v>
      </c>
      <c r="P153" s="4">
        <v>0</v>
      </c>
      <c r="Q153" s="4">
        <v>0</v>
      </c>
      <c r="R153" s="98">
        <v>0</v>
      </c>
      <c r="S153" s="98">
        <v>0</v>
      </c>
      <c r="T153" s="98">
        <v>522.31909999999993</v>
      </c>
      <c r="U153" s="98">
        <v>179.4041</v>
      </c>
      <c r="V153" s="98">
        <v>0</v>
      </c>
      <c r="W153" s="140">
        <v>729.02319999999997</v>
      </c>
    </row>
    <row r="154" spans="2:23" x14ac:dyDescent="0.2">
      <c r="B154" s="3">
        <v>4210</v>
      </c>
      <c r="C154" s="125" t="s">
        <v>174</v>
      </c>
      <c r="D154" s="4">
        <v>0</v>
      </c>
      <c r="E154" s="4">
        <v>0</v>
      </c>
      <c r="F154" s="4">
        <v>0</v>
      </c>
      <c r="G154" s="4">
        <v>0</v>
      </c>
      <c r="H154" s="4">
        <v>0</v>
      </c>
      <c r="I154" s="4">
        <v>330.53684999999996</v>
      </c>
      <c r="J154" s="4">
        <v>281.53115000000003</v>
      </c>
      <c r="K154" s="4">
        <v>172.63154999999998</v>
      </c>
      <c r="L154" s="4">
        <v>0</v>
      </c>
      <c r="M154" s="4">
        <v>784.69955000000004</v>
      </c>
      <c r="N154" s="4">
        <v>0</v>
      </c>
      <c r="O154" s="4">
        <v>0</v>
      </c>
      <c r="P154" s="4">
        <v>0</v>
      </c>
      <c r="Q154" s="4">
        <v>0</v>
      </c>
      <c r="R154" s="98">
        <v>0</v>
      </c>
      <c r="S154" s="98">
        <v>133.19095000000002</v>
      </c>
      <c r="T154" s="98">
        <v>1526.0645</v>
      </c>
      <c r="U154" s="98">
        <v>145.84</v>
      </c>
      <c r="V154" s="98">
        <v>0</v>
      </c>
      <c r="W154" s="140">
        <v>1805.09545</v>
      </c>
    </row>
    <row r="155" spans="2:23" ht="20.100000000000001" customHeight="1" x14ac:dyDescent="0.2">
      <c r="B155" s="10">
        <v>4249</v>
      </c>
      <c r="C155" s="1" t="s">
        <v>175</v>
      </c>
      <c r="D155" s="22">
        <v>2746.6448999999998</v>
      </c>
      <c r="E155" s="22">
        <v>1189.1784</v>
      </c>
      <c r="F155" s="22">
        <v>3024.8385499999999</v>
      </c>
      <c r="G155" s="22">
        <v>75.369200000000006</v>
      </c>
      <c r="H155" s="22">
        <v>0</v>
      </c>
      <c r="I155" s="22">
        <v>2987.0909499999998</v>
      </c>
      <c r="J155" s="22">
        <v>8028.20381</v>
      </c>
      <c r="K155" s="22">
        <v>798.28654999999992</v>
      </c>
      <c r="L155" s="22">
        <v>0</v>
      </c>
      <c r="M155" s="20">
        <v>18849.612359999999</v>
      </c>
      <c r="N155" s="22">
        <v>286.33259999999996</v>
      </c>
      <c r="O155" s="22">
        <v>1299.28775</v>
      </c>
      <c r="P155" s="22">
        <v>1298.0911000000001</v>
      </c>
      <c r="Q155" s="22">
        <v>0</v>
      </c>
      <c r="R155" s="22">
        <v>0</v>
      </c>
      <c r="S155" s="22">
        <v>123.369</v>
      </c>
      <c r="T155" s="22">
        <v>7957.7680799999998</v>
      </c>
      <c r="U155" s="22">
        <v>23.8</v>
      </c>
      <c r="V155" s="22">
        <v>551</v>
      </c>
      <c r="W155" s="20">
        <v>11539.64853</v>
      </c>
    </row>
    <row r="156" spans="2:23" x14ac:dyDescent="0.2">
      <c r="B156" s="3">
        <v>4221</v>
      </c>
      <c r="C156" s="125" t="s">
        <v>176</v>
      </c>
      <c r="D156" s="4">
        <v>0</v>
      </c>
      <c r="E156" s="4">
        <v>0</v>
      </c>
      <c r="F156" s="4">
        <v>0</v>
      </c>
      <c r="G156" s="4">
        <v>0</v>
      </c>
      <c r="H156" s="4">
        <v>0</v>
      </c>
      <c r="I156" s="4">
        <v>7</v>
      </c>
      <c r="J156" s="4">
        <v>75.790449999999993</v>
      </c>
      <c r="K156" s="4">
        <v>0</v>
      </c>
      <c r="L156" s="4">
        <v>0</v>
      </c>
      <c r="M156" s="4">
        <v>82.790449999999993</v>
      </c>
      <c r="N156" s="4">
        <v>0</v>
      </c>
      <c r="O156" s="4">
        <v>0</v>
      </c>
      <c r="P156" s="4">
        <v>0</v>
      </c>
      <c r="Q156" s="4">
        <v>0</v>
      </c>
      <c r="R156" s="98">
        <v>0</v>
      </c>
      <c r="S156" s="98">
        <v>0</v>
      </c>
      <c r="T156" s="98">
        <v>403.47480000000002</v>
      </c>
      <c r="U156" s="98">
        <v>0</v>
      </c>
      <c r="V156" s="98">
        <v>0</v>
      </c>
      <c r="W156" s="140">
        <v>403.47480000000002</v>
      </c>
    </row>
    <row r="157" spans="2:23" x14ac:dyDescent="0.2">
      <c r="B157" s="3">
        <v>4222</v>
      </c>
      <c r="C157" s="125" t="s">
        <v>177</v>
      </c>
      <c r="D157" s="4">
        <v>0</v>
      </c>
      <c r="E157" s="4">
        <v>255.55504999999999</v>
      </c>
      <c r="F157" s="4">
        <v>72.890149999999991</v>
      </c>
      <c r="G157" s="4">
        <v>0</v>
      </c>
      <c r="H157" s="4">
        <v>0</v>
      </c>
      <c r="I157" s="4">
        <v>50.956099999999999</v>
      </c>
      <c r="J157" s="4">
        <v>137.30464999999998</v>
      </c>
      <c r="K157" s="4">
        <v>509.78345000000002</v>
      </c>
      <c r="L157" s="4">
        <v>0</v>
      </c>
      <c r="M157" s="4">
        <v>1026.4893999999999</v>
      </c>
      <c r="N157" s="4">
        <v>7.5</v>
      </c>
      <c r="O157" s="4">
        <v>177.75</v>
      </c>
      <c r="P157" s="4">
        <v>0</v>
      </c>
      <c r="Q157" s="4">
        <v>0</v>
      </c>
      <c r="R157" s="98">
        <v>0</v>
      </c>
      <c r="S157" s="98">
        <v>0</v>
      </c>
      <c r="T157" s="98">
        <v>303.23354999999998</v>
      </c>
      <c r="U157" s="98">
        <v>0</v>
      </c>
      <c r="V157" s="98">
        <v>0</v>
      </c>
      <c r="W157" s="140">
        <v>488.48354999999998</v>
      </c>
    </row>
    <row r="158" spans="2:23" x14ac:dyDescent="0.2">
      <c r="B158" s="3">
        <v>4223</v>
      </c>
      <c r="C158" s="125" t="s">
        <v>178</v>
      </c>
      <c r="D158" s="4">
        <v>0</v>
      </c>
      <c r="E158" s="4">
        <v>0</v>
      </c>
      <c r="F158" s="4">
        <v>99.308149999999998</v>
      </c>
      <c r="G158" s="4">
        <v>0</v>
      </c>
      <c r="H158" s="4">
        <v>0</v>
      </c>
      <c r="I158" s="4">
        <v>4</v>
      </c>
      <c r="J158" s="4">
        <v>35.049349999999997</v>
      </c>
      <c r="K158" s="4">
        <v>0</v>
      </c>
      <c r="L158" s="4">
        <v>0</v>
      </c>
      <c r="M158" s="4">
        <v>138.35749999999999</v>
      </c>
      <c r="N158" s="4">
        <v>0</v>
      </c>
      <c r="O158" s="4">
        <v>0</v>
      </c>
      <c r="P158" s="4">
        <v>6.5757500000000002</v>
      </c>
      <c r="Q158" s="4">
        <v>0</v>
      </c>
      <c r="R158" s="98">
        <v>0</v>
      </c>
      <c r="S158" s="98">
        <v>0</v>
      </c>
      <c r="T158" s="98">
        <v>24.764700000000001</v>
      </c>
      <c r="U158" s="98">
        <v>0</v>
      </c>
      <c r="V158" s="98">
        <v>0</v>
      </c>
      <c r="W158" s="140">
        <v>31.340450000000001</v>
      </c>
    </row>
    <row r="159" spans="2:23" x14ac:dyDescent="0.2">
      <c r="B159" s="3">
        <v>4224</v>
      </c>
      <c r="C159" s="125" t="s">
        <v>179</v>
      </c>
      <c r="D159" s="4">
        <v>0</v>
      </c>
      <c r="E159" s="4">
        <v>0</v>
      </c>
      <c r="F159" s="4">
        <v>29.1297</v>
      </c>
      <c r="G159" s="4">
        <v>0</v>
      </c>
      <c r="H159" s="4">
        <v>0</v>
      </c>
      <c r="I159" s="4">
        <v>470.02269999999999</v>
      </c>
      <c r="J159" s="4">
        <v>664.75734999999997</v>
      </c>
      <c r="K159" s="4">
        <v>0</v>
      </c>
      <c r="L159" s="4">
        <v>0</v>
      </c>
      <c r="M159" s="4">
        <v>1163.90975</v>
      </c>
      <c r="N159" s="4">
        <v>0</v>
      </c>
      <c r="O159" s="4">
        <v>0</v>
      </c>
      <c r="P159" s="4">
        <v>0</v>
      </c>
      <c r="Q159" s="4">
        <v>0</v>
      </c>
      <c r="R159" s="98">
        <v>0</v>
      </c>
      <c r="S159" s="98">
        <v>0</v>
      </c>
      <c r="T159" s="98">
        <v>785.98630000000003</v>
      </c>
      <c r="U159" s="98">
        <v>0</v>
      </c>
      <c r="V159" s="98">
        <v>0</v>
      </c>
      <c r="W159" s="140">
        <v>785.98630000000003</v>
      </c>
    </row>
    <row r="160" spans="2:23" x14ac:dyDescent="0.2">
      <c r="B160" s="3">
        <v>4226</v>
      </c>
      <c r="C160" s="125" t="s">
        <v>180</v>
      </c>
      <c r="D160" s="4">
        <v>0</v>
      </c>
      <c r="E160" s="4">
        <v>64.383049999999997</v>
      </c>
      <c r="F160" s="4">
        <v>20.200099999999999</v>
      </c>
      <c r="G160" s="4">
        <v>0</v>
      </c>
      <c r="H160" s="4">
        <v>0</v>
      </c>
      <c r="I160" s="4">
        <v>0</v>
      </c>
      <c r="J160" s="4">
        <v>45.36</v>
      </c>
      <c r="K160" s="4">
        <v>0</v>
      </c>
      <c r="L160" s="4">
        <v>0</v>
      </c>
      <c r="M160" s="4">
        <v>129.94315</v>
      </c>
      <c r="N160" s="4">
        <v>0</v>
      </c>
      <c r="O160" s="4">
        <v>0</v>
      </c>
      <c r="P160" s="4">
        <v>0</v>
      </c>
      <c r="Q160" s="4">
        <v>0</v>
      </c>
      <c r="R160" s="98">
        <v>0</v>
      </c>
      <c r="S160" s="98">
        <v>0</v>
      </c>
      <c r="T160" s="98">
        <v>151.6397</v>
      </c>
      <c r="U160" s="98">
        <v>19.5</v>
      </c>
      <c r="V160" s="98">
        <v>0</v>
      </c>
      <c r="W160" s="140">
        <v>171.1397</v>
      </c>
    </row>
    <row r="161" spans="2:23" x14ac:dyDescent="0.2">
      <c r="B161" s="3">
        <v>4227</v>
      </c>
      <c r="C161" s="125" t="s">
        <v>181</v>
      </c>
      <c r="D161" s="4">
        <v>0</v>
      </c>
      <c r="E161" s="4">
        <v>29.102</v>
      </c>
      <c r="F161" s="4">
        <v>41.432099999999998</v>
      </c>
      <c r="G161" s="4">
        <v>0</v>
      </c>
      <c r="H161" s="4">
        <v>0</v>
      </c>
      <c r="I161" s="4">
        <v>16.265350000000002</v>
      </c>
      <c r="J161" s="4">
        <v>82.294200000000004</v>
      </c>
      <c r="K161" s="4">
        <v>216.00045</v>
      </c>
      <c r="L161" s="4">
        <v>0</v>
      </c>
      <c r="M161" s="4">
        <v>385.09410000000003</v>
      </c>
      <c r="N161" s="4">
        <v>0</v>
      </c>
      <c r="O161" s="4">
        <v>0</v>
      </c>
      <c r="P161" s="4">
        <v>0</v>
      </c>
      <c r="Q161" s="4">
        <v>0</v>
      </c>
      <c r="R161" s="98">
        <v>0</v>
      </c>
      <c r="S161" s="98">
        <v>0</v>
      </c>
      <c r="T161" s="98">
        <v>4.19055</v>
      </c>
      <c r="U161" s="98">
        <v>4.3</v>
      </c>
      <c r="V161" s="98">
        <v>0</v>
      </c>
      <c r="W161" s="140">
        <v>8.4905499999999989</v>
      </c>
    </row>
    <row r="162" spans="2:23" x14ac:dyDescent="0.2">
      <c r="B162" s="3">
        <v>4228</v>
      </c>
      <c r="C162" s="125" t="s">
        <v>182</v>
      </c>
      <c r="D162" s="4">
        <v>170.39285000000001</v>
      </c>
      <c r="E162" s="4">
        <v>0.28460000000000002</v>
      </c>
      <c r="F162" s="4">
        <v>115.0462</v>
      </c>
      <c r="G162" s="4">
        <v>0</v>
      </c>
      <c r="H162" s="4">
        <v>0</v>
      </c>
      <c r="I162" s="4">
        <v>419.94824999999997</v>
      </c>
      <c r="J162" s="4">
        <v>254.96195</v>
      </c>
      <c r="K162" s="4">
        <v>1.365</v>
      </c>
      <c r="L162" s="4">
        <v>0</v>
      </c>
      <c r="M162" s="4">
        <v>961.99885000000006</v>
      </c>
      <c r="N162" s="4">
        <v>80</v>
      </c>
      <c r="O162" s="4">
        <v>0</v>
      </c>
      <c r="P162" s="4">
        <v>0</v>
      </c>
      <c r="Q162" s="4">
        <v>0</v>
      </c>
      <c r="R162" s="98">
        <v>0</v>
      </c>
      <c r="S162" s="98">
        <v>24.09</v>
      </c>
      <c r="T162" s="98">
        <v>761.2354499999999</v>
      </c>
      <c r="U162" s="98">
        <v>0</v>
      </c>
      <c r="V162" s="98">
        <v>0</v>
      </c>
      <c r="W162" s="140">
        <v>865.32544999999993</v>
      </c>
    </row>
    <row r="163" spans="2:23" x14ac:dyDescent="0.2">
      <c r="B163" s="3">
        <v>4229</v>
      </c>
      <c r="C163" s="125" t="s">
        <v>183</v>
      </c>
      <c r="D163" s="4">
        <v>0</v>
      </c>
      <c r="E163" s="4">
        <v>0</v>
      </c>
      <c r="F163" s="4">
        <v>26.272849999999998</v>
      </c>
      <c r="G163" s="4">
        <v>0</v>
      </c>
      <c r="H163" s="4">
        <v>0</v>
      </c>
      <c r="I163" s="4">
        <v>12</v>
      </c>
      <c r="J163" s="4">
        <v>0</v>
      </c>
      <c r="K163" s="4">
        <v>0</v>
      </c>
      <c r="L163" s="4">
        <v>0</v>
      </c>
      <c r="M163" s="4">
        <v>38.272849999999998</v>
      </c>
      <c r="N163" s="4">
        <v>84.082599999999999</v>
      </c>
      <c r="O163" s="4">
        <v>0</v>
      </c>
      <c r="P163" s="4">
        <v>0</v>
      </c>
      <c r="Q163" s="4">
        <v>0</v>
      </c>
      <c r="R163" s="98">
        <v>0</v>
      </c>
      <c r="S163" s="98">
        <v>0</v>
      </c>
      <c r="T163" s="98">
        <v>41.205330000000004</v>
      </c>
      <c r="U163" s="98">
        <v>0</v>
      </c>
      <c r="V163" s="98">
        <v>0</v>
      </c>
      <c r="W163" s="140">
        <v>125.28793</v>
      </c>
    </row>
    <row r="164" spans="2:23" x14ac:dyDescent="0.2">
      <c r="B164" s="3">
        <v>4230</v>
      </c>
      <c r="C164" s="125" t="s">
        <v>184</v>
      </c>
      <c r="D164" s="4">
        <v>0</v>
      </c>
      <c r="E164" s="4">
        <v>0</v>
      </c>
      <c r="F164" s="4">
        <v>132.12010000000001</v>
      </c>
      <c r="G164" s="4">
        <v>0</v>
      </c>
      <c r="H164" s="4">
        <v>0</v>
      </c>
      <c r="I164" s="4">
        <v>0</v>
      </c>
      <c r="J164" s="4">
        <v>139.20765</v>
      </c>
      <c r="K164" s="4">
        <v>0</v>
      </c>
      <c r="L164" s="4">
        <v>0</v>
      </c>
      <c r="M164" s="4">
        <v>271.32774999999998</v>
      </c>
      <c r="N164" s="4">
        <v>0</v>
      </c>
      <c r="O164" s="4">
        <v>0</v>
      </c>
      <c r="P164" s="4">
        <v>0</v>
      </c>
      <c r="Q164" s="4">
        <v>0</v>
      </c>
      <c r="R164" s="98">
        <v>0</v>
      </c>
      <c r="S164" s="98">
        <v>0</v>
      </c>
      <c r="T164" s="98">
        <v>250.75545000000002</v>
      </c>
      <c r="U164" s="98">
        <v>0</v>
      </c>
      <c r="V164" s="98">
        <v>0</v>
      </c>
      <c r="W164" s="140">
        <v>250.75545000000002</v>
      </c>
    </row>
    <row r="165" spans="2:23" x14ac:dyDescent="0.2">
      <c r="B165" s="3">
        <v>4231</v>
      </c>
      <c r="C165" s="125" t="s">
        <v>185</v>
      </c>
      <c r="D165" s="4">
        <v>51.580599999999997</v>
      </c>
      <c r="E165" s="4">
        <v>494.53370000000001</v>
      </c>
      <c r="F165" s="4">
        <v>77.812049999999999</v>
      </c>
      <c r="G165" s="4">
        <v>0</v>
      </c>
      <c r="H165" s="4">
        <v>0</v>
      </c>
      <c r="I165" s="4">
        <v>73.054500000000004</v>
      </c>
      <c r="J165" s="4">
        <v>271.65474999999998</v>
      </c>
      <c r="K165" s="4">
        <v>0</v>
      </c>
      <c r="L165" s="4">
        <v>0</v>
      </c>
      <c r="M165" s="4">
        <v>968.63560000000007</v>
      </c>
      <c r="N165" s="4">
        <v>114.75</v>
      </c>
      <c r="O165" s="4">
        <v>341.02300000000002</v>
      </c>
      <c r="P165" s="4">
        <v>1</v>
      </c>
      <c r="Q165" s="4">
        <v>0</v>
      </c>
      <c r="R165" s="98">
        <v>0</v>
      </c>
      <c r="S165" s="98">
        <v>0</v>
      </c>
      <c r="T165" s="98">
        <v>62.985800000000005</v>
      </c>
      <c r="U165" s="98">
        <v>0</v>
      </c>
      <c r="V165" s="98">
        <v>0</v>
      </c>
      <c r="W165" s="140">
        <v>519.75879999999995</v>
      </c>
    </row>
    <row r="166" spans="2:23" x14ac:dyDescent="0.2">
      <c r="B166" s="3">
        <v>4232</v>
      </c>
      <c r="C166" s="125" t="s">
        <v>186</v>
      </c>
      <c r="D166" s="4">
        <v>0</v>
      </c>
      <c r="E166" s="4">
        <v>0</v>
      </c>
      <c r="F166" s="4">
        <v>4.7055500000000006</v>
      </c>
      <c r="G166" s="4">
        <v>0</v>
      </c>
      <c r="H166" s="4">
        <v>0</v>
      </c>
      <c r="I166" s="4">
        <v>23.853450000000002</v>
      </c>
      <c r="J166" s="4">
        <v>24.663900000000002</v>
      </c>
      <c r="K166" s="4">
        <v>0</v>
      </c>
      <c r="L166" s="4">
        <v>0</v>
      </c>
      <c r="M166" s="4">
        <v>53.222900000000003</v>
      </c>
      <c r="N166" s="4">
        <v>0</v>
      </c>
      <c r="O166" s="4">
        <v>0</v>
      </c>
      <c r="P166" s="4">
        <v>0</v>
      </c>
      <c r="Q166" s="4">
        <v>0</v>
      </c>
      <c r="R166" s="98">
        <v>0</v>
      </c>
      <c r="S166" s="98">
        <v>0</v>
      </c>
      <c r="T166" s="98">
        <v>35.988500000000002</v>
      </c>
      <c r="U166" s="98">
        <v>0</v>
      </c>
      <c r="V166" s="98">
        <v>0</v>
      </c>
      <c r="W166" s="140">
        <v>35.988500000000002</v>
      </c>
    </row>
    <row r="167" spans="2:23" x14ac:dyDescent="0.2">
      <c r="B167" s="3">
        <v>4233</v>
      </c>
      <c r="C167" s="125" t="s">
        <v>187</v>
      </c>
      <c r="D167" s="4">
        <v>0</v>
      </c>
      <c r="E167" s="4">
        <v>21.745849999999997</v>
      </c>
      <c r="F167" s="4">
        <v>8.0666999999999991</v>
      </c>
      <c r="G167" s="4">
        <v>0</v>
      </c>
      <c r="H167" s="4">
        <v>0</v>
      </c>
      <c r="I167" s="4">
        <v>0</v>
      </c>
      <c r="J167" s="4">
        <v>316.41820000000001</v>
      </c>
      <c r="K167" s="4">
        <v>0</v>
      </c>
      <c r="L167" s="4">
        <v>0</v>
      </c>
      <c r="M167" s="4">
        <v>346.23075</v>
      </c>
      <c r="N167" s="4">
        <v>0</v>
      </c>
      <c r="O167" s="4">
        <v>0</v>
      </c>
      <c r="P167" s="4">
        <v>0</v>
      </c>
      <c r="Q167" s="4">
        <v>0</v>
      </c>
      <c r="R167" s="98">
        <v>0</v>
      </c>
      <c r="S167" s="98">
        <v>0</v>
      </c>
      <c r="T167" s="98">
        <v>141.6576</v>
      </c>
      <c r="U167" s="98">
        <v>0</v>
      </c>
      <c r="V167" s="98">
        <v>0</v>
      </c>
      <c r="W167" s="140">
        <v>141.6576</v>
      </c>
    </row>
    <row r="168" spans="2:23" x14ac:dyDescent="0.2">
      <c r="B168" s="3">
        <v>4234</v>
      </c>
      <c r="C168" s="125" t="s">
        <v>188</v>
      </c>
      <c r="D168" s="4">
        <v>0</v>
      </c>
      <c r="E168" s="4">
        <v>0</v>
      </c>
      <c r="F168" s="4">
        <v>432.67874999999998</v>
      </c>
      <c r="G168" s="4">
        <v>0</v>
      </c>
      <c r="H168" s="4">
        <v>0</v>
      </c>
      <c r="I168" s="4">
        <v>34</v>
      </c>
      <c r="J168" s="4">
        <v>3718.8553500000003</v>
      </c>
      <c r="K168" s="4">
        <v>6.5074499999999995</v>
      </c>
      <c r="L168" s="4">
        <v>0</v>
      </c>
      <c r="M168" s="4">
        <v>4192.0415499999999</v>
      </c>
      <c r="N168" s="4">
        <v>0</v>
      </c>
      <c r="O168" s="4">
        <v>457.16699999999997</v>
      </c>
      <c r="P168" s="4">
        <v>1037.12535</v>
      </c>
      <c r="Q168" s="4">
        <v>0</v>
      </c>
      <c r="R168" s="98">
        <v>0</v>
      </c>
      <c r="S168" s="98">
        <v>0</v>
      </c>
      <c r="T168" s="98">
        <v>3665.0410499999998</v>
      </c>
      <c r="U168" s="98">
        <v>0</v>
      </c>
      <c r="V168" s="98">
        <v>0</v>
      </c>
      <c r="W168" s="140">
        <v>5159.3334000000004</v>
      </c>
    </row>
    <row r="169" spans="2:23" x14ac:dyDescent="0.2">
      <c r="B169" s="3">
        <v>4235</v>
      </c>
      <c r="C169" s="125" t="s">
        <v>189</v>
      </c>
      <c r="D169" s="4">
        <v>4.0284000000000004</v>
      </c>
      <c r="E169" s="4">
        <v>0</v>
      </c>
      <c r="F169" s="4">
        <v>110.3173</v>
      </c>
      <c r="G169" s="4">
        <v>0</v>
      </c>
      <c r="H169" s="4">
        <v>0</v>
      </c>
      <c r="I169" s="4">
        <v>158.74054999999998</v>
      </c>
      <c r="J169" s="4">
        <v>937.47235000000001</v>
      </c>
      <c r="K169" s="4">
        <v>0</v>
      </c>
      <c r="L169" s="4">
        <v>0</v>
      </c>
      <c r="M169" s="4">
        <v>1210.5586000000001</v>
      </c>
      <c r="N169" s="4">
        <v>0</v>
      </c>
      <c r="O169" s="4">
        <v>0</v>
      </c>
      <c r="P169" s="4">
        <v>0</v>
      </c>
      <c r="Q169" s="4">
        <v>0</v>
      </c>
      <c r="R169" s="98">
        <v>0</v>
      </c>
      <c r="S169" s="98">
        <v>40</v>
      </c>
      <c r="T169" s="98">
        <v>32.530900000000003</v>
      </c>
      <c r="U169" s="98">
        <v>0</v>
      </c>
      <c r="V169" s="98">
        <v>551</v>
      </c>
      <c r="W169" s="140">
        <v>623.53089999999997</v>
      </c>
    </row>
    <row r="170" spans="2:23" x14ac:dyDescent="0.2">
      <c r="B170" s="3">
        <v>4236</v>
      </c>
      <c r="C170" s="125" t="s">
        <v>284</v>
      </c>
      <c r="D170" s="4">
        <v>450.84390000000002</v>
      </c>
      <c r="E170" s="4">
        <v>19.932700000000001</v>
      </c>
      <c r="F170" s="4">
        <v>1792.7889</v>
      </c>
      <c r="G170" s="4">
        <v>9.5196000000000005</v>
      </c>
      <c r="H170" s="4">
        <v>0</v>
      </c>
      <c r="I170" s="4">
        <v>856.70555000000002</v>
      </c>
      <c r="J170" s="4">
        <v>504.09345000000002</v>
      </c>
      <c r="K170" s="4">
        <v>0</v>
      </c>
      <c r="L170" s="4">
        <v>0</v>
      </c>
      <c r="M170" s="4">
        <v>3633.8841000000007</v>
      </c>
      <c r="N170" s="4">
        <v>0</v>
      </c>
      <c r="O170" s="4">
        <v>323.34775000000002</v>
      </c>
      <c r="P170" s="4">
        <v>253.39</v>
      </c>
      <c r="Q170" s="4">
        <v>0</v>
      </c>
      <c r="R170" s="98">
        <v>0</v>
      </c>
      <c r="S170" s="98">
        <v>0</v>
      </c>
      <c r="T170" s="98">
        <v>514.77819999999997</v>
      </c>
      <c r="U170" s="98">
        <v>0</v>
      </c>
      <c r="V170" s="98">
        <v>0</v>
      </c>
      <c r="W170" s="140">
        <v>1091.51595</v>
      </c>
    </row>
    <row r="171" spans="2:23" x14ac:dyDescent="0.2">
      <c r="B171" s="3">
        <v>4237</v>
      </c>
      <c r="C171" s="125" t="s">
        <v>190</v>
      </c>
      <c r="D171" s="4">
        <v>0</v>
      </c>
      <c r="E171" s="4">
        <v>217.4649</v>
      </c>
      <c r="F171" s="4">
        <v>62.069949999999999</v>
      </c>
      <c r="G171" s="4">
        <v>0</v>
      </c>
      <c r="H171" s="4">
        <v>0</v>
      </c>
      <c r="I171" s="4">
        <v>-11.490200000000002</v>
      </c>
      <c r="J171" s="4">
        <v>-37.476900000000001</v>
      </c>
      <c r="K171" s="4">
        <v>0</v>
      </c>
      <c r="L171" s="4">
        <v>0</v>
      </c>
      <c r="M171" s="4">
        <v>230.56774999999996</v>
      </c>
      <c r="N171" s="4">
        <v>0</v>
      </c>
      <c r="O171" s="4">
        <v>0</v>
      </c>
      <c r="P171" s="4">
        <v>0</v>
      </c>
      <c r="Q171" s="4">
        <v>0</v>
      </c>
      <c r="R171" s="98">
        <v>0</v>
      </c>
      <c r="S171" s="98">
        <v>0</v>
      </c>
      <c r="T171" s="98">
        <v>31.720200000000002</v>
      </c>
      <c r="U171" s="98">
        <v>0</v>
      </c>
      <c r="V171" s="98">
        <v>0</v>
      </c>
      <c r="W171" s="140">
        <v>31.720200000000002</v>
      </c>
    </row>
    <row r="172" spans="2:23" x14ac:dyDescent="0.2">
      <c r="B172" s="3">
        <v>4238</v>
      </c>
      <c r="C172" s="125" t="s">
        <v>191</v>
      </c>
      <c r="D172" s="4">
        <v>0</v>
      </c>
      <c r="E172" s="4">
        <v>0</v>
      </c>
      <c r="F172" s="4">
        <v>0</v>
      </c>
      <c r="G172" s="4">
        <v>0</v>
      </c>
      <c r="H172" s="4">
        <v>0</v>
      </c>
      <c r="I172" s="4">
        <v>23.547049999999999</v>
      </c>
      <c r="J172" s="4">
        <v>0.59754999999999991</v>
      </c>
      <c r="K172" s="4">
        <v>0</v>
      </c>
      <c r="L172" s="4">
        <v>0</v>
      </c>
      <c r="M172" s="4">
        <v>24.144599999999997</v>
      </c>
      <c r="N172" s="4">
        <v>0</v>
      </c>
      <c r="O172" s="4">
        <v>0</v>
      </c>
      <c r="P172" s="4">
        <v>0</v>
      </c>
      <c r="Q172" s="4">
        <v>0</v>
      </c>
      <c r="R172" s="98">
        <v>0</v>
      </c>
      <c r="S172" s="98">
        <v>0</v>
      </c>
      <c r="T172" s="98">
        <v>57.56915</v>
      </c>
      <c r="U172" s="98">
        <v>0</v>
      </c>
      <c r="V172" s="98">
        <v>0</v>
      </c>
      <c r="W172" s="140">
        <v>57.56915</v>
      </c>
    </row>
    <row r="173" spans="2:23" x14ac:dyDescent="0.2">
      <c r="B173" s="3">
        <v>4239</v>
      </c>
      <c r="C173" s="125" t="s">
        <v>192</v>
      </c>
      <c r="D173" s="4">
        <v>0</v>
      </c>
      <c r="E173" s="4">
        <v>0.97020000000000006</v>
      </c>
      <c r="F173" s="4">
        <v>0</v>
      </c>
      <c r="G173" s="4">
        <v>65.849600000000009</v>
      </c>
      <c r="H173" s="4">
        <v>0</v>
      </c>
      <c r="I173" s="4">
        <v>772.68365000000006</v>
      </c>
      <c r="J173" s="4">
        <v>327.09035999999998</v>
      </c>
      <c r="K173" s="4">
        <v>64.630200000000002</v>
      </c>
      <c r="L173" s="4">
        <v>0</v>
      </c>
      <c r="M173" s="4">
        <v>1231.2240099999999</v>
      </c>
      <c r="N173" s="4">
        <v>0</v>
      </c>
      <c r="O173" s="4">
        <v>0</v>
      </c>
      <c r="P173" s="4">
        <v>0</v>
      </c>
      <c r="Q173" s="4">
        <v>0</v>
      </c>
      <c r="R173" s="98">
        <v>0</v>
      </c>
      <c r="S173" s="98">
        <v>0</v>
      </c>
      <c r="T173" s="98">
        <v>76.902100000000004</v>
      </c>
      <c r="U173" s="98">
        <v>0</v>
      </c>
      <c r="V173" s="98">
        <v>0</v>
      </c>
      <c r="W173" s="140">
        <v>76.902100000000004</v>
      </c>
    </row>
    <row r="174" spans="2:23" x14ac:dyDescent="0.2">
      <c r="B174" s="3">
        <v>4240</v>
      </c>
      <c r="C174" s="125" t="s">
        <v>193</v>
      </c>
      <c r="D174" s="4">
        <v>2069.7991499999998</v>
      </c>
      <c r="E174" s="4">
        <v>85.20635</v>
      </c>
      <c r="F174" s="4">
        <v>0</v>
      </c>
      <c r="G174" s="4">
        <v>0</v>
      </c>
      <c r="H174" s="4">
        <v>0</v>
      </c>
      <c r="I174" s="4">
        <v>75.804000000000002</v>
      </c>
      <c r="J174" s="4">
        <v>530.10919999999999</v>
      </c>
      <c r="K174" s="4">
        <v>0</v>
      </c>
      <c r="L174" s="4">
        <v>0</v>
      </c>
      <c r="M174" s="4">
        <v>2760.9187000000002</v>
      </c>
      <c r="N174" s="4">
        <v>0</v>
      </c>
      <c r="O174" s="4">
        <v>0</v>
      </c>
      <c r="P174" s="4">
        <v>0</v>
      </c>
      <c r="Q174" s="4">
        <v>0</v>
      </c>
      <c r="R174" s="98">
        <v>0</v>
      </c>
      <c r="S174" s="98">
        <v>59.279000000000003</v>
      </c>
      <c r="T174" s="98">
        <v>612.10874999999999</v>
      </c>
      <c r="U174" s="98">
        <v>0</v>
      </c>
      <c r="V174" s="98">
        <v>0</v>
      </c>
      <c r="W174" s="140">
        <v>671.38774999999998</v>
      </c>
    </row>
    <row r="175" spans="2:23" ht="20.100000000000001" customHeight="1" x14ac:dyDescent="0.2">
      <c r="B175" s="10">
        <v>4269</v>
      </c>
      <c r="C175" s="1" t="s">
        <v>194</v>
      </c>
      <c r="D175" s="22">
        <v>720.42959999999994</v>
      </c>
      <c r="E175" s="22">
        <v>1614.0073</v>
      </c>
      <c r="F175" s="22">
        <v>10047.9359</v>
      </c>
      <c r="G175" s="22">
        <v>3563.4323999999997</v>
      </c>
      <c r="H175" s="22">
        <v>425.75450000000001</v>
      </c>
      <c r="I175" s="22">
        <v>8520.0936799999999</v>
      </c>
      <c r="J175" s="22">
        <v>6195.0453200000011</v>
      </c>
      <c r="K175" s="22">
        <v>611.6296000000001</v>
      </c>
      <c r="L175" s="22">
        <v>0</v>
      </c>
      <c r="M175" s="20">
        <v>31698.328300000005</v>
      </c>
      <c r="N175" s="22">
        <v>993.17750000000001</v>
      </c>
      <c r="O175" s="22">
        <v>892.28035</v>
      </c>
      <c r="P175" s="22">
        <v>522.76184999999998</v>
      </c>
      <c r="Q175" s="22">
        <v>605</v>
      </c>
      <c r="R175" s="22">
        <v>461.47310000000004</v>
      </c>
      <c r="S175" s="22">
        <v>1982.9313500000001</v>
      </c>
      <c r="T175" s="22">
        <v>7686.3523500000019</v>
      </c>
      <c r="U175" s="22">
        <v>641.23440000000005</v>
      </c>
      <c r="V175" s="22">
        <v>0</v>
      </c>
      <c r="W175" s="20">
        <v>13785.210900000002</v>
      </c>
    </row>
    <row r="176" spans="2:23" x14ac:dyDescent="0.2">
      <c r="B176" s="3">
        <v>4251</v>
      </c>
      <c r="C176" s="125" t="s">
        <v>195</v>
      </c>
      <c r="D176" s="4">
        <v>0</v>
      </c>
      <c r="E176" s="4">
        <v>117.41695</v>
      </c>
      <c r="F176" s="4">
        <v>15.552</v>
      </c>
      <c r="G176" s="4">
        <v>0</v>
      </c>
      <c r="H176" s="4">
        <v>0</v>
      </c>
      <c r="I176" s="4">
        <v>176.09495000000001</v>
      </c>
      <c r="J176" s="4">
        <v>181.7105</v>
      </c>
      <c r="K176" s="4">
        <v>46.116300000000003</v>
      </c>
      <c r="L176" s="4">
        <v>0</v>
      </c>
      <c r="M176" s="4">
        <v>536.89070000000004</v>
      </c>
      <c r="N176" s="4">
        <v>0</v>
      </c>
      <c r="O176" s="4">
        <v>98.753600000000006</v>
      </c>
      <c r="P176" s="4">
        <v>0</v>
      </c>
      <c r="Q176" s="4">
        <v>0</v>
      </c>
      <c r="R176" s="98">
        <v>0</v>
      </c>
      <c r="S176" s="98">
        <v>0</v>
      </c>
      <c r="T176" s="98">
        <v>218.33664999999999</v>
      </c>
      <c r="U176" s="98">
        <v>0</v>
      </c>
      <c r="V176" s="98">
        <v>0</v>
      </c>
      <c r="W176" s="140">
        <v>317.09025000000003</v>
      </c>
    </row>
    <row r="177" spans="2:23" x14ac:dyDescent="0.2">
      <c r="B177" s="3">
        <v>4252</v>
      </c>
      <c r="C177" s="125" t="s">
        <v>196</v>
      </c>
      <c r="D177" s="4">
        <v>0</v>
      </c>
      <c r="E177" s="4">
        <v>0</v>
      </c>
      <c r="F177" s="4">
        <v>4818.8802500000002</v>
      </c>
      <c r="G177" s="4">
        <v>36.355899999999998</v>
      </c>
      <c r="H177" s="4">
        <v>340</v>
      </c>
      <c r="I177" s="4">
        <v>838.72084999999993</v>
      </c>
      <c r="J177" s="4">
        <v>534.92009999999993</v>
      </c>
      <c r="K177" s="4">
        <v>0</v>
      </c>
      <c r="L177" s="4">
        <v>0</v>
      </c>
      <c r="M177" s="4">
        <v>6568.8770999999997</v>
      </c>
      <c r="N177" s="4">
        <v>0</v>
      </c>
      <c r="O177" s="4">
        <v>0</v>
      </c>
      <c r="P177" s="4">
        <v>0</v>
      </c>
      <c r="Q177" s="4">
        <v>0</v>
      </c>
      <c r="R177" s="98">
        <v>336.71815000000004</v>
      </c>
      <c r="S177" s="98">
        <v>43.606000000000002</v>
      </c>
      <c r="T177" s="98">
        <v>35.082949999999997</v>
      </c>
      <c r="U177" s="98">
        <v>0</v>
      </c>
      <c r="V177" s="98">
        <v>0</v>
      </c>
      <c r="W177" s="140">
        <v>415.40710000000001</v>
      </c>
    </row>
    <row r="178" spans="2:23" x14ac:dyDescent="0.2">
      <c r="B178" s="3">
        <v>4253</v>
      </c>
      <c r="C178" s="125" t="s">
        <v>197</v>
      </c>
      <c r="D178" s="4">
        <v>0</v>
      </c>
      <c r="E178" s="4">
        <v>115.18889999999999</v>
      </c>
      <c r="F178" s="4">
        <v>0</v>
      </c>
      <c r="G178" s="4">
        <v>0</v>
      </c>
      <c r="H178" s="4">
        <v>0</v>
      </c>
      <c r="I178" s="4">
        <v>907.87699999999995</v>
      </c>
      <c r="J178" s="4">
        <v>909.94065000000001</v>
      </c>
      <c r="K178" s="4">
        <v>158.93539999999999</v>
      </c>
      <c r="L178" s="4">
        <v>0</v>
      </c>
      <c r="M178" s="4">
        <v>2091.9419499999999</v>
      </c>
      <c r="N178" s="4">
        <v>993.17750000000001</v>
      </c>
      <c r="O178" s="4">
        <v>70.721649999999997</v>
      </c>
      <c r="P178" s="4">
        <v>0</v>
      </c>
      <c r="Q178" s="4">
        <v>0</v>
      </c>
      <c r="R178" s="98">
        <v>0</v>
      </c>
      <c r="S178" s="98">
        <v>1E-3</v>
      </c>
      <c r="T178" s="98">
        <v>75.599299999999999</v>
      </c>
      <c r="U178" s="98">
        <v>0</v>
      </c>
      <c r="V178" s="98">
        <v>0</v>
      </c>
      <c r="W178" s="140">
        <v>1139.49945</v>
      </c>
    </row>
    <row r="179" spans="2:23" x14ac:dyDescent="0.2">
      <c r="B179" s="3">
        <v>4254</v>
      </c>
      <c r="C179" s="125" t="s">
        <v>198</v>
      </c>
      <c r="D179" s="4">
        <v>107.52195</v>
      </c>
      <c r="E179" s="4">
        <v>816.58500000000004</v>
      </c>
      <c r="F179" s="4">
        <v>231.37465</v>
      </c>
      <c r="G179" s="4">
        <v>856.3053000000001</v>
      </c>
      <c r="H179" s="4">
        <v>85.754499999999993</v>
      </c>
      <c r="I179" s="4">
        <v>1538.9572499999999</v>
      </c>
      <c r="J179" s="4">
        <v>1290.5958900000001</v>
      </c>
      <c r="K179" s="4">
        <v>0</v>
      </c>
      <c r="L179" s="4">
        <v>0</v>
      </c>
      <c r="M179" s="4">
        <v>4927.0945400000001</v>
      </c>
      <c r="N179" s="4">
        <v>0</v>
      </c>
      <c r="O179" s="4">
        <v>622.81309999999996</v>
      </c>
      <c r="P179" s="4">
        <v>0</v>
      </c>
      <c r="Q179" s="4">
        <v>5</v>
      </c>
      <c r="R179" s="98">
        <v>124.75494999999999</v>
      </c>
      <c r="S179" s="98">
        <v>175</v>
      </c>
      <c r="T179" s="98">
        <v>4746.3384500000002</v>
      </c>
      <c r="U179" s="98">
        <v>0</v>
      </c>
      <c r="V179" s="98">
        <v>0</v>
      </c>
      <c r="W179" s="140">
        <v>5673.9065000000001</v>
      </c>
    </row>
    <row r="180" spans="2:23" x14ac:dyDescent="0.2">
      <c r="B180" s="3">
        <v>4255</v>
      </c>
      <c r="C180" s="125" t="s">
        <v>199</v>
      </c>
      <c r="D180" s="4">
        <v>0</v>
      </c>
      <c r="E180" s="4">
        <v>0</v>
      </c>
      <c r="F180" s="4">
        <v>0</v>
      </c>
      <c r="G180" s="4">
        <v>0</v>
      </c>
      <c r="H180" s="4">
        <v>0</v>
      </c>
      <c r="I180" s="4">
        <v>158.80449999999999</v>
      </c>
      <c r="J180" s="4">
        <v>61.121099999999998</v>
      </c>
      <c r="K180" s="4">
        <v>0</v>
      </c>
      <c r="L180" s="4">
        <v>0</v>
      </c>
      <c r="M180" s="4">
        <v>219.9256</v>
      </c>
      <c r="N180" s="4">
        <v>0</v>
      </c>
      <c r="O180" s="4">
        <v>0</v>
      </c>
      <c r="P180" s="4">
        <v>0</v>
      </c>
      <c r="Q180" s="4">
        <v>0</v>
      </c>
      <c r="R180" s="98">
        <v>0</v>
      </c>
      <c r="S180" s="98">
        <v>9.5437000000000012</v>
      </c>
      <c r="T180" s="98">
        <v>57.805</v>
      </c>
      <c r="U180" s="98">
        <v>0</v>
      </c>
      <c r="V180" s="98">
        <v>0</v>
      </c>
      <c r="W180" s="140">
        <v>67.348699999999994</v>
      </c>
    </row>
    <row r="181" spans="2:23" x14ac:dyDescent="0.2">
      <c r="B181" s="3">
        <v>4256</v>
      </c>
      <c r="C181" s="125" t="s">
        <v>200</v>
      </c>
      <c r="D181" s="4">
        <v>0</v>
      </c>
      <c r="E181" s="4">
        <v>43.972149999999999</v>
      </c>
      <c r="F181" s="4">
        <v>1285.6439499999999</v>
      </c>
      <c r="G181" s="4">
        <v>0</v>
      </c>
      <c r="H181" s="4">
        <v>0</v>
      </c>
      <c r="I181" s="4">
        <v>5.4454500000000001</v>
      </c>
      <c r="J181" s="4">
        <v>45.382750000000001</v>
      </c>
      <c r="K181" s="4">
        <v>0</v>
      </c>
      <c r="L181" s="4">
        <v>0</v>
      </c>
      <c r="M181" s="4">
        <v>1380.4442999999999</v>
      </c>
      <c r="N181" s="4">
        <v>0</v>
      </c>
      <c r="O181" s="4">
        <v>0</v>
      </c>
      <c r="P181" s="4">
        <v>35</v>
      </c>
      <c r="Q181" s="4">
        <v>0</v>
      </c>
      <c r="R181" s="98">
        <v>0</v>
      </c>
      <c r="S181" s="98">
        <v>0</v>
      </c>
      <c r="T181" s="98">
        <v>150.98445000000001</v>
      </c>
      <c r="U181" s="98">
        <v>154.86199999999999</v>
      </c>
      <c r="V181" s="98">
        <v>0</v>
      </c>
      <c r="W181" s="140">
        <v>340.84645</v>
      </c>
    </row>
    <row r="182" spans="2:23" x14ac:dyDescent="0.2">
      <c r="B182" s="3">
        <v>4257</v>
      </c>
      <c r="C182" s="125" t="s">
        <v>201</v>
      </c>
      <c r="D182" s="4">
        <v>0</v>
      </c>
      <c r="E182" s="4">
        <v>0</v>
      </c>
      <c r="F182" s="4">
        <v>0</v>
      </c>
      <c r="G182" s="4">
        <v>2.7308499999999998</v>
      </c>
      <c r="H182" s="4">
        <v>0</v>
      </c>
      <c r="I182" s="4">
        <v>125.27414999999999</v>
      </c>
      <c r="J182" s="4">
        <v>321.86384999999996</v>
      </c>
      <c r="K182" s="4">
        <v>87.700699999999998</v>
      </c>
      <c r="L182" s="4">
        <v>0</v>
      </c>
      <c r="M182" s="4">
        <v>537.56954999999994</v>
      </c>
      <c r="N182" s="4">
        <v>0</v>
      </c>
      <c r="O182" s="4">
        <v>0</v>
      </c>
      <c r="P182" s="4">
        <v>0</v>
      </c>
      <c r="Q182" s="4">
        <v>0</v>
      </c>
      <c r="R182" s="98">
        <v>0</v>
      </c>
      <c r="S182" s="98">
        <v>48.137</v>
      </c>
      <c r="T182" s="98">
        <v>108.23614999999999</v>
      </c>
      <c r="U182" s="98">
        <v>80</v>
      </c>
      <c r="V182" s="98">
        <v>0</v>
      </c>
      <c r="W182" s="140">
        <v>236.37314999999998</v>
      </c>
    </row>
    <row r="183" spans="2:23" x14ac:dyDescent="0.2">
      <c r="B183" s="3">
        <v>4258</v>
      </c>
      <c r="C183" s="125" t="s">
        <v>9</v>
      </c>
      <c r="D183" s="4">
        <v>489.43705</v>
      </c>
      <c r="E183" s="4">
        <v>351.35684999999995</v>
      </c>
      <c r="F183" s="4">
        <v>1611.4892</v>
      </c>
      <c r="G183" s="4">
        <v>1941.5514499999999</v>
      </c>
      <c r="H183" s="4">
        <v>0</v>
      </c>
      <c r="I183" s="4">
        <v>3519.8592700000004</v>
      </c>
      <c r="J183" s="4">
        <v>1290.0373</v>
      </c>
      <c r="K183" s="4">
        <v>61.839649999999999</v>
      </c>
      <c r="L183" s="4">
        <v>0</v>
      </c>
      <c r="M183" s="4">
        <v>9265.5707700000021</v>
      </c>
      <c r="N183" s="4">
        <v>0</v>
      </c>
      <c r="O183" s="4">
        <v>99.992000000000004</v>
      </c>
      <c r="P183" s="4">
        <v>224.08329999999998</v>
      </c>
      <c r="Q183" s="4">
        <v>600</v>
      </c>
      <c r="R183" s="98">
        <v>0</v>
      </c>
      <c r="S183" s="98">
        <v>1382.3453500000001</v>
      </c>
      <c r="T183" s="98">
        <v>953.32640000000004</v>
      </c>
      <c r="U183" s="98">
        <v>71.210899999999995</v>
      </c>
      <c r="V183" s="98">
        <v>0</v>
      </c>
      <c r="W183" s="140">
        <v>3330.95795</v>
      </c>
    </row>
    <row r="184" spans="2:23" x14ac:dyDescent="0.2">
      <c r="B184" s="3">
        <v>4259</v>
      </c>
      <c r="C184" s="125" t="s">
        <v>202</v>
      </c>
      <c r="D184" s="4">
        <v>9.9441000000000006</v>
      </c>
      <c r="E184" s="4">
        <v>35.274949999999997</v>
      </c>
      <c r="F184" s="4">
        <v>354.07590000000005</v>
      </c>
      <c r="G184" s="4">
        <v>0</v>
      </c>
      <c r="H184" s="4">
        <v>0</v>
      </c>
      <c r="I184" s="4">
        <v>50.763550000000002</v>
      </c>
      <c r="J184" s="4">
        <v>53.612199999999994</v>
      </c>
      <c r="K184" s="4">
        <v>0</v>
      </c>
      <c r="L184" s="4">
        <v>0</v>
      </c>
      <c r="M184" s="4">
        <v>503.67070000000001</v>
      </c>
      <c r="N184" s="4">
        <v>0</v>
      </c>
      <c r="O184" s="4">
        <v>0</v>
      </c>
      <c r="P184" s="4">
        <v>47.74</v>
      </c>
      <c r="Q184" s="4">
        <v>0</v>
      </c>
      <c r="R184" s="98">
        <v>0</v>
      </c>
      <c r="S184" s="98">
        <v>0</v>
      </c>
      <c r="T184" s="98">
        <v>156.56700000000001</v>
      </c>
      <c r="U184" s="98">
        <v>0</v>
      </c>
      <c r="V184" s="98">
        <v>0</v>
      </c>
      <c r="W184" s="140">
        <v>204.30699999999999</v>
      </c>
    </row>
    <row r="185" spans="2:23" x14ac:dyDescent="0.2">
      <c r="B185" s="3">
        <v>4260</v>
      </c>
      <c r="C185" s="125" t="s">
        <v>285</v>
      </c>
      <c r="D185" s="4">
        <v>44.317250000000001</v>
      </c>
      <c r="E185" s="4">
        <v>0</v>
      </c>
      <c r="F185" s="4">
        <v>0</v>
      </c>
      <c r="G185" s="4">
        <v>726.48890000000006</v>
      </c>
      <c r="H185" s="4">
        <v>0</v>
      </c>
      <c r="I185" s="4">
        <v>273.31299999999999</v>
      </c>
      <c r="J185" s="4">
        <v>217.68</v>
      </c>
      <c r="K185" s="4">
        <v>0</v>
      </c>
      <c r="L185" s="4">
        <v>0</v>
      </c>
      <c r="M185" s="4">
        <v>1261.7991499999998</v>
      </c>
      <c r="N185" s="4">
        <v>0</v>
      </c>
      <c r="O185" s="4">
        <v>0</v>
      </c>
      <c r="P185" s="4">
        <v>0</v>
      </c>
      <c r="Q185" s="4">
        <v>0</v>
      </c>
      <c r="R185" s="98">
        <v>0</v>
      </c>
      <c r="S185" s="98">
        <v>0</v>
      </c>
      <c r="T185" s="98">
        <v>466.45459999999997</v>
      </c>
      <c r="U185" s="98">
        <v>0</v>
      </c>
      <c r="V185" s="98">
        <v>0</v>
      </c>
      <c r="W185" s="140">
        <v>466.45459999999997</v>
      </c>
    </row>
    <row r="186" spans="2:23" x14ac:dyDescent="0.2">
      <c r="B186" s="3">
        <v>4261</v>
      </c>
      <c r="C186" s="125" t="s">
        <v>203</v>
      </c>
      <c r="D186" s="4">
        <v>69.209249999999997</v>
      </c>
      <c r="E186" s="4">
        <v>48.442949999999996</v>
      </c>
      <c r="F186" s="4">
        <v>898.18700000000001</v>
      </c>
      <c r="G186" s="4">
        <v>0</v>
      </c>
      <c r="H186" s="4">
        <v>0</v>
      </c>
      <c r="I186" s="4">
        <v>80.556600000000003</v>
      </c>
      <c r="J186" s="4">
        <v>75.470649999999992</v>
      </c>
      <c r="K186" s="4">
        <v>54.555250000000001</v>
      </c>
      <c r="L186" s="4">
        <v>0</v>
      </c>
      <c r="M186" s="4">
        <v>1226.4216999999999</v>
      </c>
      <c r="N186" s="4">
        <v>0</v>
      </c>
      <c r="O186" s="4">
        <v>0</v>
      </c>
      <c r="P186" s="4">
        <v>115.93855000000001</v>
      </c>
      <c r="Q186" s="4">
        <v>0</v>
      </c>
      <c r="R186" s="98">
        <v>0</v>
      </c>
      <c r="S186" s="98">
        <v>0</v>
      </c>
      <c r="T186" s="98">
        <v>209.10014999999999</v>
      </c>
      <c r="U186" s="98">
        <v>0</v>
      </c>
      <c r="V186" s="98">
        <v>0</v>
      </c>
      <c r="W186" s="140">
        <v>325.03870000000001</v>
      </c>
    </row>
    <row r="187" spans="2:23" x14ac:dyDescent="0.2">
      <c r="B187" s="3">
        <v>4262</v>
      </c>
      <c r="C187" s="125" t="s">
        <v>204</v>
      </c>
      <c r="D187" s="4">
        <v>0</v>
      </c>
      <c r="E187" s="4">
        <v>18.6633</v>
      </c>
      <c r="F187" s="4">
        <v>451.55015000000003</v>
      </c>
      <c r="G187" s="4">
        <v>0</v>
      </c>
      <c r="H187" s="4">
        <v>0</v>
      </c>
      <c r="I187" s="4">
        <v>425.76</v>
      </c>
      <c r="J187" s="4">
        <v>598.43157999999994</v>
      </c>
      <c r="K187" s="4">
        <v>0</v>
      </c>
      <c r="L187" s="4">
        <v>0</v>
      </c>
      <c r="M187" s="4">
        <v>1494.4050299999999</v>
      </c>
      <c r="N187" s="4">
        <v>0</v>
      </c>
      <c r="O187" s="4">
        <v>0</v>
      </c>
      <c r="P187" s="4">
        <v>100</v>
      </c>
      <c r="Q187" s="4">
        <v>0</v>
      </c>
      <c r="R187" s="98">
        <v>0</v>
      </c>
      <c r="S187" s="98">
        <v>0</v>
      </c>
      <c r="T187" s="98">
        <v>40.663350000000001</v>
      </c>
      <c r="U187" s="98">
        <v>0</v>
      </c>
      <c r="V187" s="98">
        <v>0</v>
      </c>
      <c r="W187" s="140">
        <v>140.66335000000001</v>
      </c>
    </row>
    <row r="188" spans="2:23" x14ac:dyDescent="0.2">
      <c r="B188" s="3">
        <v>4263</v>
      </c>
      <c r="C188" s="125" t="s">
        <v>205</v>
      </c>
      <c r="D188" s="4">
        <v>0</v>
      </c>
      <c r="E188" s="4">
        <v>48.442949999999996</v>
      </c>
      <c r="F188" s="4">
        <v>81.610199999999992</v>
      </c>
      <c r="G188" s="4">
        <v>0</v>
      </c>
      <c r="H188" s="4">
        <v>0</v>
      </c>
      <c r="I188" s="4">
        <v>321.72210999999999</v>
      </c>
      <c r="J188" s="4">
        <v>529.58209999999997</v>
      </c>
      <c r="K188" s="4">
        <v>202.48229999999998</v>
      </c>
      <c r="L188" s="4">
        <v>0</v>
      </c>
      <c r="M188" s="4">
        <v>1183.8396599999999</v>
      </c>
      <c r="N188" s="4">
        <v>0</v>
      </c>
      <c r="O188" s="4">
        <v>0</v>
      </c>
      <c r="P188" s="4">
        <v>0</v>
      </c>
      <c r="Q188" s="4">
        <v>0</v>
      </c>
      <c r="R188" s="98">
        <v>0</v>
      </c>
      <c r="S188" s="98">
        <v>238.98679999999999</v>
      </c>
      <c r="T188" s="98">
        <v>409.22365000000002</v>
      </c>
      <c r="U188" s="98">
        <v>335.16149999999999</v>
      </c>
      <c r="V188" s="98">
        <v>0</v>
      </c>
      <c r="W188" s="140">
        <v>983.37194999999997</v>
      </c>
    </row>
    <row r="189" spans="2:23" x14ac:dyDescent="0.2">
      <c r="B189" s="3">
        <v>4264</v>
      </c>
      <c r="C189" s="125" t="s">
        <v>206</v>
      </c>
      <c r="D189" s="4">
        <v>0</v>
      </c>
      <c r="E189" s="4">
        <v>18.6633</v>
      </c>
      <c r="F189" s="4">
        <v>299.57259999999997</v>
      </c>
      <c r="G189" s="4">
        <v>0</v>
      </c>
      <c r="H189" s="4">
        <v>0</v>
      </c>
      <c r="I189" s="4">
        <v>96.944999999999993</v>
      </c>
      <c r="J189" s="4">
        <v>84.696649999999991</v>
      </c>
      <c r="K189" s="4">
        <v>0</v>
      </c>
      <c r="L189" s="4">
        <v>0</v>
      </c>
      <c r="M189" s="4">
        <v>499.87754999999993</v>
      </c>
      <c r="N189" s="4">
        <v>0</v>
      </c>
      <c r="O189" s="4">
        <v>0</v>
      </c>
      <c r="P189" s="4">
        <v>0</v>
      </c>
      <c r="Q189" s="4">
        <v>0</v>
      </c>
      <c r="R189" s="98">
        <v>0</v>
      </c>
      <c r="S189" s="98">
        <v>85.311499999999995</v>
      </c>
      <c r="T189" s="98">
        <v>58.634250000000002</v>
      </c>
      <c r="U189" s="98">
        <v>0</v>
      </c>
      <c r="V189" s="98">
        <v>0</v>
      </c>
      <c r="W189" s="140">
        <v>143.94575</v>
      </c>
    </row>
    <row r="190" spans="2:23" ht="20.100000000000001" customHeight="1" x14ac:dyDescent="0.2">
      <c r="B190" s="10">
        <v>4299</v>
      </c>
      <c r="C190" s="1" t="s">
        <v>207</v>
      </c>
      <c r="D190" s="22">
        <v>2246.6345499999998</v>
      </c>
      <c r="E190" s="22">
        <v>742.48736999999994</v>
      </c>
      <c r="F190" s="22">
        <v>12231.301380000001</v>
      </c>
      <c r="G190" s="22">
        <v>4147.3369499999999</v>
      </c>
      <c r="H190" s="22">
        <v>4523.9047799999989</v>
      </c>
      <c r="I190" s="22">
        <v>13092.39689</v>
      </c>
      <c r="J190" s="22">
        <v>12475.045560000002</v>
      </c>
      <c r="K190" s="22">
        <v>1517.9422500000001</v>
      </c>
      <c r="L190" s="22">
        <v>0</v>
      </c>
      <c r="M190" s="20">
        <v>50977.049730000006</v>
      </c>
      <c r="N190" s="22">
        <v>136.44874999999999</v>
      </c>
      <c r="O190" s="22">
        <v>250.57760000000002</v>
      </c>
      <c r="P190" s="22">
        <v>1248.31315</v>
      </c>
      <c r="Q190" s="22">
        <v>315.37445000000002</v>
      </c>
      <c r="R190" s="22">
        <v>554.82256000000007</v>
      </c>
      <c r="S190" s="22">
        <v>2254.5822499999999</v>
      </c>
      <c r="T190" s="22">
        <v>8790.1012999999984</v>
      </c>
      <c r="U190" s="22">
        <v>1311.2427499999999</v>
      </c>
      <c r="V190" s="22">
        <v>0</v>
      </c>
      <c r="W190" s="20">
        <v>14861.462809999999</v>
      </c>
    </row>
    <row r="191" spans="2:23" x14ac:dyDescent="0.2">
      <c r="B191" s="3">
        <v>4271</v>
      </c>
      <c r="C191" s="125" t="s">
        <v>208</v>
      </c>
      <c r="D191" s="4">
        <v>0</v>
      </c>
      <c r="E191" s="4">
        <v>67.978899999999996</v>
      </c>
      <c r="F191" s="4">
        <v>2825.4020499999997</v>
      </c>
      <c r="G191" s="4">
        <v>88.539149999999992</v>
      </c>
      <c r="H191" s="4">
        <v>0</v>
      </c>
      <c r="I191" s="4">
        <v>823.57605000000001</v>
      </c>
      <c r="J191" s="4">
        <v>1266.78054</v>
      </c>
      <c r="K191" s="4">
        <v>0</v>
      </c>
      <c r="L191" s="4">
        <v>0</v>
      </c>
      <c r="M191" s="4">
        <v>5072.2766899999997</v>
      </c>
      <c r="N191" s="4">
        <v>0</v>
      </c>
      <c r="O191" s="4">
        <v>0</v>
      </c>
      <c r="P191" s="4">
        <v>0</v>
      </c>
      <c r="Q191" s="4">
        <v>0</v>
      </c>
      <c r="R191" s="98">
        <v>0</v>
      </c>
      <c r="S191" s="98">
        <v>84.281300000000002</v>
      </c>
      <c r="T191" s="98">
        <v>1336.0476999999998</v>
      </c>
      <c r="U191" s="98">
        <v>0</v>
      </c>
      <c r="V191" s="98">
        <v>0</v>
      </c>
      <c r="W191" s="140">
        <v>1420.329</v>
      </c>
    </row>
    <row r="192" spans="2:23" x14ac:dyDescent="0.2">
      <c r="B192" s="3">
        <v>4272</v>
      </c>
      <c r="C192" s="125" t="s">
        <v>209</v>
      </c>
      <c r="D192" s="4">
        <v>27.993099999999998</v>
      </c>
      <c r="E192" s="4">
        <v>0</v>
      </c>
      <c r="F192" s="4">
        <v>0</v>
      </c>
      <c r="G192" s="4">
        <v>0</v>
      </c>
      <c r="H192" s="4">
        <v>0</v>
      </c>
      <c r="I192" s="4">
        <v>2.9034499999999999</v>
      </c>
      <c r="J192" s="4">
        <v>106.89725</v>
      </c>
      <c r="K192" s="4">
        <v>0</v>
      </c>
      <c r="L192" s="4">
        <v>0</v>
      </c>
      <c r="M192" s="4">
        <v>137.79379999999998</v>
      </c>
      <c r="N192" s="4">
        <v>30</v>
      </c>
      <c r="O192" s="4">
        <v>0</v>
      </c>
      <c r="P192" s="4">
        <v>0</v>
      </c>
      <c r="Q192" s="4">
        <v>0</v>
      </c>
      <c r="R192" s="98">
        <v>0</v>
      </c>
      <c r="S192" s="98">
        <v>0</v>
      </c>
      <c r="T192" s="98">
        <v>38.5486</v>
      </c>
      <c r="U192" s="98">
        <v>0</v>
      </c>
      <c r="V192" s="98">
        <v>0</v>
      </c>
      <c r="W192" s="140">
        <v>68.548600000000008</v>
      </c>
    </row>
    <row r="193" spans="2:23" x14ac:dyDescent="0.2">
      <c r="B193" s="3">
        <v>4273</v>
      </c>
      <c r="C193" s="125" t="s">
        <v>210</v>
      </c>
      <c r="D193" s="4">
        <v>0</v>
      </c>
      <c r="E193" s="4">
        <v>55.959900000000005</v>
      </c>
      <c r="F193" s="4">
        <v>67.99130000000001</v>
      </c>
      <c r="G193" s="4">
        <v>0</v>
      </c>
      <c r="H193" s="4">
        <v>0</v>
      </c>
      <c r="I193" s="4">
        <v>0</v>
      </c>
      <c r="J193" s="4">
        <v>115.3625</v>
      </c>
      <c r="K193" s="4">
        <v>0</v>
      </c>
      <c r="L193" s="4">
        <v>0</v>
      </c>
      <c r="M193" s="4">
        <v>239.31370000000001</v>
      </c>
      <c r="N193" s="4">
        <v>0</v>
      </c>
      <c r="O193" s="4">
        <v>0</v>
      </c>
      <c r="P193" s="4">
        <v>0</v>
      </c>
      <c r="Q193" s="4">
        <v>0</v>
      </c>
      <c r="R193" s="98">
        <v>0</v>
      </c>
      <c r="S193" s="98">
        <v>0</v>
      </c>
      <c r="T193" s="98">
        <v>200.191</v>
      </c>
      <c r="U193" s="98">
        <v>0</v>
      </c>
      <c r="V193" s="98">
        <v>0</v>
      </c>
      <c r="W193" s="140">
        <v>200.191</v>
      </c>
    </row>
    <row r="194" spans="2:23" x14ac:dyDescent="0.2">
      <c r="B194" s="3">
        <v>4274</v>
      </c>
      <c r="C194" s="125" t="s">
        <v>211</v>
      </c>
      <c r="D194" s="4">
        <v>0</v>
      </c>
      <c r="E194" s="4">
        <v>0</v>
      </c>
      <c r="F194" s="4">
        <v>736.46609999999998</v>
      </c>
      <c r="G194" s="4">
        <v>0</v>
      </c>
      <c r="H194" s="4">
        <v>0</v>
      </c>
      <c r="I194" s="4">
        <v>110.90235000000001</v>
      </c>
      <c r="J194" s="4">
        <v>176.7552</v>
      </c>
      <c r="K194" s="4">
        <v>0</v>
      </c>
      <c r="L194" s="4">
        <v>0</v>
      </c>
      <c r="M194" s="4">
        <v>1024.12365</v>
      </c>
      <c r="N194" s="4">
        <v>0</v>
      </c>
      <c r="O194" s="4">
        <v>0</v>
      </c>
      <c r="P194" s="4">
        <v>0</v>
      </c>
      <c r="Q194" s="4">
        <v>0</v>
      </c>
      <c r="R194" s="98">
        <v>0</v>
      </c>
      <c r="S194" s="98">
        <v>0</v>
      </c>
      <c r="T194" s="98">
        <v>731.8124499999999</v>
      </c>
      <c r="U194" s="98">
        <v>0</v>
      </c>
      <c r="V194" s="98">
        <v>0</v>
      </c>
      <c r="W194" s="140">
        <v>731.8124499999999</v>
      </c>
    </row>
    <row r="195" spans="2:23" x14ac:dyDescent="0.2">
      <c r="B195" s="3">
        <v>4275</v>
      </c>
      <c r="C195" s="125" t="s">
        <v>212</v>
      </c>
      <c r="D195" s="4">
        <v>0</v>
      </c>
      <c r="E195" s="4">
        <v>33.728730000000006</v>
      </c>
      <c r="F195" s="4">
        <v>307.8184</v>
      </c>
      <c r="G195" s="4">
        <v>0</v>
      </c>
      <c r="H195" s="4">
        <v>0</v>
      </c>
      <c r="I195" s="4">
        <v>117.3368</v>
      </c>
      <c r="J195" s="4">
        <v>269.03800999999999</v>
      </c>
      <c r="K195" s="4">
        <v>546.24165000000005</v>
      </c>
      <c r="L195" s="4">
        <v>0</v>
      </c>
      <c r="M195" s="4">
        <v>1274.1635899999999</v>
      </c>
      <c r="N195" s="4">
        <v>0</v>
      </c>
      <c r="O195" s="4">
        <v>25.16</v>
      </c>
      <c r="P195" s="4">
        <v>0</v>
      </c>
      <c r="Q195" s="4">
        <v>0</v>
      </c>
      <c r="R195" s="98">
        <v>0</v>
      </c>
      <c r="S195" s="98">
        <v>0</v>
      </c>
      <c r="T195" s="98">
        <v>56.356550000000006</v>
      </c>
      <c r="U195" s="98">
        <v>183.13749999999999</v>
      </c>
      <c r="V195" s="98">
        <v>0</v>
      </c>
      <c r="W195" s="140">
        <v>264.65404999999998</v>
      </c>
    </row>
    <row r="196" spans="2:23" x14ac:dyDescent="0.2">
      <c r="B196" s="3">
        <v>4276</v>
      </c>
      <c r="C196" s="125" t="s">
        <v>213</v>
      </c>
      <c r="D196" s="4">
        <v>186.86354999999998</v>
      </c>
      <c r="E196" s="4">
        <v>0</v>
      </c>
      <c r="F196" s="4">
        <v>276.13778000000002</v>
      </c>
      <c r="G196" s="4">
        <v>0</v>
      </c>
      <c r="H196" s="4">
        <v>0</v>
      </c>
      <c r="I196" s="4">
        <v>531.48350000000005</v>
      </c>
      <c r="J196" s="4">
        <v>421.45820000000003</v>
      </c>
      <c r="K196" s="4">
        <v>0</v>
      </c>
      <c r="L196" s="4">
        <v>0</v>
      </c>
      <c r="M196" s="4">
        <v>1415.9430300000001</v>
      </c>
      <c r="N196" s="4">
        <v>51.966200000000001</v>
      </c>
      <c r="O196" s="4">
        <v>0</v>
      </c>
      <c r="P196" s="4">
        <v>196.61600000000001</v>
      </c>
      <c r="Q196" s="4">
        <v>270.32</v>
      </c>
      <c r="R196" s="98">
        <v>0</v>
      </c>
      <c r="S196" s="98">
        <v>274.58100000000002</v>
      </c>
      <c r="T196" s="98">
        <v>350.29695000000004</v>
      </c>
      <c r="U196" s="98">
        <v>0</v>
      </c>
      <c r="V196" s="98">
        <v>0</v>
      </c>
      <c r="W196" s="140">
        <v>1143.7801499999998</v>
      </c>
    </row>
    <row r="197" spans="2:23" x14ac:dyDescent="0.2">
      <c r="B197" s="3">
        <v>4277</v>
      </c>
      <c r="C197" s="125" t="s">
        <v>214</v>
      </c>
      <c r="D197" s="4">
        <v>0</v>
      </c>
      <c r="E197" s="4">
        <v>37.807220000000001</v>
      </c>
      <c r="F197" s="4">
        <v>4.6072499999999996</v>
      </c>
      <c r="G197" s="4">
        <v>0</v>
      </c>
      <c r="H197" s="4">
        <v>0</v>
      </c>
      <c r="I197" s="4">
        <v>300.88554999999997</v>
      </c>
      <c r="J197" s="4">
        <v>899.97815000000003</v>
      </c>
      <c r="K197" s="4">
        <v>0</v>
      </c>
      <c r="L197" s="4">
        <v>0</v>
      </c>
      <c r="M197" s="4">
        <v>1243.2781699999998</v>
      </c>
      <c r="N197" s="4">
        <v>0</v>
      </c>
      <c r="O197" s="4">
        <v>25.07</v>
      </c>
      <c r="P197" s="4">
        <v>7.1491499999999997</v>
      </c>
      <c r="Q197" s="4">
        <v>0</v>
      </c>
      <c r="R197" s="98">
        <v>0</v>
      </c>
      <c r="S197" s="98">
        <v>16.5</v>
      </c>
      <c r="T197" s="98">
        <v>0.51190000000000002</v>
      </c>
      <c r="U197" s="98">
        <v>0</v>
      </c>
      <c r="V197" s="98">
        <v>0</v>
      </c>
      <c r="W197" s="140">
        <v>49.231050000000003</v>
      </c>
    </row>
    <row r="198" spans="2:23" x14ac:dyDescent="0.2">
      <c r="B198" s="3">
        <v>4279</v>
      </c>
      <c r="C198" s="125" t="s">
        <v>215</v>
      </c>
      <c r="D198" s="4">
        <v>0</v>
      </c>
      <c r="E198" s="4">
        <v>0</v>
      </c>
      <c r="F198" s="4">
        <v>0</v>
      </c>
      <c r="G198" s="4">
        <v>0</v>
      </c>
      <c r="H198" s="4">
        <v>0</v>
      </c>
      <c r="I198" s="4">
        <v>8.7499000000000002</v>
      </c>
      <c r="J198" s="4">
        <v>736.9769</v>
      </c>
      <c r="K198" s="4">
        <v>548.05034999999998</v>
      </c>
      <c r="L198" s="4">
        <v>0</v>
      </c>
      <c r="M198" s="4">
        <v>1293.7771499999999</v>
      </c>
      <c r="N198" s="4">
        <v>0</v>
      </c>
      <c r="O198" s="4">
        <v>0</v>
      </c>
      <c r="P198" s="4">
        <v>0</v>
      </c>
      <c r="Q198" s="4">
        <v>0</v>
      </c>
      <c r="R198" s="98">
        <v>0</v>
      </c>
      <c r="S198" s="98">
        <v>0</v>
      </c>
      <c r="T198" s="98">
        <v>337.31259999999997</v>
      </c>
      <c r="U198" s="98">
        <v>26.14</v>
      </c>
      <c r="V198" s="98">
        <v>0</v>
      </c>
      <c r="W198" s="140">
        <v>363.45259999999996</v>
      </c>
    </row>
    <row r="199" spans="2:23" x14ac:dyDescent="0.2">
      <c r="B199" s="3">
        <v>4280</v>
      </c>
      <c r="C199" s="125" t="s">
        <v>216</v>
      </c>
      <c r="D199" s="4">
        <v>203.09049999999999</v>
      </c>
      <c r="E199" s="4">
        <v>0</v>
      </c>
      <c r="F199" s="4">
        <v>1113.52585</v>
      </c>
      <c r="G199" s="4">
        <v>0</v>
      </c>
      <c r="H199" s="4">
        <v>0</v>
      </c>
      <c r="I199" s="4">
        <v>2164.5375800000002</v>
      </c>
      <c r="J199" s="4">
        <v>1616.6923100000001</v>
      </c>
      <c r="K199" s="4">
        <v>0</v>
      </c>
      <c r="L199" s="4">
        <v>0</v>
      </c>
      <c r="M199" s="4">
        <v>5097.8462399999999</v>
      </c>
      <c r="N199" s="4">
        <v>24.48255</v>
      </c>
      <c r="O199" s="4">
        <v>0</v>
      </c>
      <c r="P199" s="4">
        <v>26.648</v>
      </c>
      <c r="Q199" s="4">
        <v>0</v>
      </c>
      <c r="R199" s="98">
        <v>0</v>
      </c>
      <c r="S199" s="98">
        <v>250.00139999999999</v>
      </c>
      <c r="T199" s="98">
        <v>1404.54925</v>
      </c>
      <c r="U199" s="98">
        <v>0</v>
      </c>
      <c r="V199" s="98">
        <v>0</v>
      </c>
      <c r="W199" s="140">
        <v>1705.6812</v>
      </c>
    </row>
    <row r="200" spans="2:23" x14ac:dyDescent="0.2">
      <c r="B200" s="3">
        <v>4281</v>
      </c>
      <c r="C200" s="125" t="s">
        <v>217</v>
      </c>
      <c r="D200" s="4">
        <v>25.153849999999998</v>
      </c>
      <c r="E200" s="4">
        <v>0</v>
      </c>
      <c r="F200" s="4">
        <v>165.31365</v>
      </c>
      <c r="G200" s="4">
        <v>0</v>
      </c>
      <c r="H200" s="4">
        <v>0</v>
      </c>
      <c r="I200" s="4">
        <v>15.458299999999999</v>
      </c>
      <c r="J200" s="4">
        <v>14.218500000000001</v>
      </c>
      <c r="K200" s="4">
        <v>0</v>
      </c>
      <c r="L200" s="4">
        <v>0</v>
      </c>
      <c r="M200" s="4">
        <v>220.14429999999999</v>
      </c>
      <c r="N200" s="4">
        <v>30</v>
      </c>
      <c r="O200" s="4">
        <v>0</v>
      </c>
      <c r="P200" s="4">
        <v>0</v>
      </c>
      <c r="Q200" s="4">
        <v>0</v>
      </c>
      <c r="R200" s="98">
        <v>0</v>
      </c>
      <c r="S200" s="98">
        <v>0</v>
      </c>
      <c r="T200" s="98">
        <v>122.62939999999999</v>
      </c>
      <c r="U200" s="98">
        <v>0</v>
      </c>
      <c r="V200" s="98">
        <v>0</v>
      </c>
      <c r="W200" s="140">
        <v>152.6294</v>
      </c>
    </row>
    <row r="201" spans="2:23" x14ac:dyDescent="0.2">
      <c r="B201" s="3">
        <v>4282</v>
      </c>
      <c r="C201" s="125" t="s">
        <v>218</v>
      </c>
      <c r="D201" s="4">
        <v>0</v>
      </c>
      <c r="E201" s="4">
        <v>0</v>
      </c>
      <c r="F201" s="4">
        <v>542.39855</v>
      </c>
      <c r="G201" s="4">
        <v>3861.3634500000003</v>
      </c>
      <c r="H201" s="4">
        <v>0</v>
      </c>
      <c r="I201" s="4">
        <v>1735.04285</v>
      </c>
      <c r="J201" s="4">
        <v>2508.2691</v>
      </c>
      <c r="K201" s="4">
        <v>0</v>
      </c>
      <c r="L201" s="4">
        <v>0</v>
      </c>
      <c r="M201" s="4">
        <v>8647.07395</v>
      </c>
      <c r="N201" s="4">
        <v>0</v>
      </c>
      <c r="O201" s="4">
        <v>0</v>
      </c>
      <c r="P201" s="4">
        <v>1017.9</v>
      </c>
      <c r="Q201" s="4">
        <v>11</v>
      </c>
      <c r="R201" s="98">
        <v>500</v>
      </c>
      <c r="S201" s="98">
        <v>1278.2420500000001</v>
      </c>
      <c r="T201" s="98">
        <v>681.86974999999995</v>
      </c>
      <c r="U201" s="98">
        <v>1000</v>
      </c>
      <c r="V201" s="98">
        <v>0</v>
      </c>
      <c r="W201" s="140">
        <v>4489.0118000000002</v>
      </c>
    </row>
    <row r="202" spans="2:23" x14ac:dyDescent="0.2">
      <c r="B202" s="3">
        <v>4283</v>
      </c>
      <c r="C202" s="125" t="s">
        <v>219</v>
      </c>
      <c r="D202" s="4">
        <v>126.94895</v>
      </c>
      <c r="E202" s="4">
        <v>0</v>
      </c>
      <c r="F202" s="4">
        <v>512.41425000000004</v>
      </c>
      <c r="G202" s="4">
        <v>96.191500000000005</v>
      </c>
      <c r="H202" s="4">
        <v>0</v>
      </c>
      <c r="I202" s="4">
        <v>988.53264999999999</v>
      </c>
      <c r="J202" s="4">
        <v>1290.2755500000001</v>
      </c>
      <c r="K202" s="4">
        <v>0</v>
      </c>
      <c r="L202" s="4">
        <v>0</v>
      </c>
      <c r="M202" s="4">
        <v>3014.3629000000005</v>
      </c>
      <c r="N202" s="4">
        <v>0</v>
      </c>
      <c r="O202" s="4">
        <v>0</v>
      </c>
      <c r="P202" s="4">
        <v>0</v>
      </c>
      <c r="Q202" s="4">
        <v>24.754450000000002</v>
      </c>
      <c r="R202" s="98">
        <v>0</v>
      </c>
      <c r="S202" s="98">
        <v>0</v>
      </c>
      <c r="T202" s="98">
        <v>442.0258</v>
      </c>
      <c r="U202" s="98">
        <v>0</v>
      </c>
      <c r="V202" s="98">
        <v>0</v>
      </c>
      <c r="W202" s="140">
        <v>466.78025000000002</v>
      </c>
    </row>
    <row r="203" spans="2:23" x14ac:dyDescent="0.2">
      <c r="B203" s="3">
        <v>4284</v>
      </c>
      <c r="C203" s="125" t="s">
        <v>220</v>
      </c>
      <c r="D203" s="4">
        <v>1132.7946499999998</v>
      </c>
      <c r="E203" s="4">
        <v>100.40445</v>
      </c>
      <c r="F203" s="4">
        <v>0</v>
      </c>
      <c r="G203" s="4">
        <v>0</v>
      </c>
      <c r="H203" s="4">
        <v>0</v>
      </c>
      <c r="I203" s="4">
        <v>111.2645</v>
      </c>
      <c r="J203" s="4">
        <v>238.99064999999999</v>
      </c>
      <c r="K203" s="4">
        <v>423.65025000000003</v>
      </c>
      <c r="L203" s="4">
        <v>0</v>
      </c>
      <c r="M203" s="4">
        <v>2007.1044999999997</v>
      </c>
      <c r="N203" s="4">
        <v>0</v>
      </c>
      <c r="O203" s="4">
        <v>34.520000000000003</v>
      </c>
      <c r="P203" s="4">
        <v>0</v>
      </c>
      <c r="Q203" s="4">
        <v>0</v>
      </c>
      <c r="R203" s="98">
        <v>0</v>
      </c>
      <c r="S203" s="98">
        <v>0</v>
      </c>
      <c r="T203" s="98">
        <v>200.06784999999999</v>
      </c>
      <c r="U203" s="98">
        <v>101.96525</v>
      </c>
      <c r="V203" s="98">
        <v>0</v>
      </c>
      <c r="W203" s="140">
        <v>336.55309999999997</v>
      </c>
    </row>
    <row r="204" spans="2:23" x14ac:dyDescent="0.2">
      <c r="B204" s="3">
        <v>4285</v>
      </c>
      <c r="C204" s="125" t="s">
        <v>221</v>
      </c>
      <c r="D204" s="4">
        <v>0</v>
      </c>
      <c r="E204" s="4">
        <v>0</v>
      </c>
      <c r="F204" s="4">
        <v>19.112500000000001</v>
      </c>
      <c r="G204" s="4">
        <v>0</v>
      </c>
      <c r="H204" s="4">
        <v>0</v>
      </c>
      <c r="I204" s="4">
        <v>451.70054999999996</v>
      </c>
      <c r="J204" s="4">
        <v>643.04255000000001</v>
      </c>
      <c r="K204" s="4">
        <v>0</v>
      </c>
      <c r="L204" s="4">
        <v>0</v>
      </c>
      <c r="M204" s="4">
        <v>1113.8556000000001</v>
      </c>
      <c r="N204" s="4">
        <v>0</v>
      </c>
      <c r="O204" s="4">
        <v>0</v>
      </c>
      <c r="P204" s="4">
        <v>0</v>
      </c>
      <c r="Q204" s="4">
        <v>0</v>
      </c>
      <c r="R204" s="98">
        <v>0</v>
      </c>
      <c r="S204" s="98">
        <v>0</v>
      </c>
      <c r="T204" s="98">
        <v>161.20335</v>
      </c>
      <c r="U204" s="98">
        <v>0</v>
      </c>
      <c r="V204" s="98">
        <v>0</v>
      </c>
      <c r="W204" s="140">
        <v>161.20335</v>
      </c>
    </row>
    <row r="205" spans="2:23" x14ac:dyDescent="0.2">
      <c r="B205" s="3">
        <v>4286</v>
      </c>
      <c r="C205" s="125" t="s">
        <v>222</v>
      </c>
      <c r="D205" s="4">
        <v>0</v>
      </c>
      <c r="E205" s="4">
        <v>183.66629999999998</v>
      </c>
      <c r="F205" s="4">
        <v>1312.9727499999999</v>
      </c>
      <c r="G205" s="4">
        <v>0</v>
      </c>
      <c r="H205" s="4">
        <v>0</v>
      </c>
      <c r="I205" s="4">
        <v>113.48394999999999</v>
      </c>
      <c r="J205" s="4">
        <v>10.660299999999999</v>
      </c>
      <c r="K205" s="4">
        <v>0</v>
      </c>
      <c r="L205" s="4">
        <v>0</v>
      </c>
      <c r="M205" s="4">
        <v>1620.7833000000001</v>
      </c>
      <c r="N205" s="4">
        <v>0</v>
      </c>
      <c r="O205" s="4">
        <v>165.82760000000002</v>
      </c>
      <c r="P205" s="4">
        <v>0</v>
      </c>
      <c r="Q205" s="4">
        <v>0</v>
      </c>
      <c r="R205" s="98">
        <v>0</v>
      </c>
      <c r="S205" s="98">
        <v>0</v>
      </c>
      <c r="T205" s="98">
        <v>107.33605</v>
      </c>
      <c r="U205" s="98">
        <v>0</v>
      </c>
      <c r="V205" s="98">
        <v>0</v>
      </c>
      <c r="W205" s="140">
        <v>273.16365000000002</v>
      </c>
    </row>
    <row r="206" spans="2:23" x14ac:dyDescent="0.2">
      <c r="B206" s="3">
        <v>4287</v>
      </c>
      <c r="C206" s="125" t="s">
        <v>223</v>
      </c>
      <c r="D206" s="4">
        <v>0</v>
      </c>
      <c r="E206" s="4">
        <v>0</v>
      </c>
      <c r="F206" s="4">
        <v>0</v>
      </c>
      <c r="G206" s="4">
        <v>0</v>
      </c>
      <c r="H206" s="4">
        <v>0</v>
      </c>
      <c r="I206" s="4">
        <v>638.82950000000005</v>
      </c>
      <c r="J206" s="4">
        <v>395.05435</v>
      </c>
      <c r="K206" s="4">
        <v>0</v>
      </c>
      <c r="L206" s="4">
        <v>0</v>
      </c>
      <c r="M206" s="4">
        <v>1033.8838499999999</v>
      </c>
      <c r="N206" s="4">
        <v>0</v>
      </c>
      <c r="O206" s="4">
        <v>0</v>
      </c>
      <c r="P206" s="4">
        <v>0</v>
      </c>
      <c r="Q206" s="4">
        <v>0</v>
      </c>
      <c r="R206" s="98">
        <v>0</v>
      </c>
      <c r="S206" s="98">
        <v>0</v>
      </c>
      <c r="T206" s="98">
        <v>338.30490999999995</v>
      </c>
      <c r="U206" s="98">
        <v>0</v>
      </c>
      <c r="V206" s="98">
        <v>0</v>
      </c>
      <c r="W206" s="140">
        <v>338.30490999999995</v>
      </c>
    </row>
    <row r="207" spans="2:23" x14ac:dyDescent="0.2">
      <c r="B207" s="3">
        <v>4288</v>
      </c>
      <c r="C207" s="125" t="s">
        <v>224</v>
      </c>
      <c r="D207" s="4">
        <v>0</v>
      </c>
      <c r="E207" s="4">
        <v>15.917200000000001</v>
      </c>
      <c r="F207" s="4">
        <v>0</v>
      </c>
      <c r="G207" s="4">
        <v>0</v>
      </c>
      <c r="H207" s="4">
        <v>0</v>
      </c>
      <c r="I207" s="4">
        <v>0</v>
      </c>
      <c r="J207" s="4">
        <v>206.32070000000002</v>
      </c>
      <c r="K207" s="4">
        <v>0</v>
      </c>
      <c r="L207" s="4">
        <v>0</v>
      </c>
      <c r="M207" s="4">
        <v>222.23790000000002</v>
      </c>
      <c r="N207" s="4">
        <v>0</v>
      </c>
      <c r="O207" s="4">
        <v>0</v>
      </c>
      <c r="P207" s="4">
        <v>0</v>
      </c>
      <c r="Q207" s="4">
        <v>0</v>
      </c>
      <c r="R207" s="98">
        <v>0</v>
      </c>
      <c r="S207" s="98">
        <v>0</v>
      </c>
      <c r="T207" s="98">
        <v>1.575</v>
      </c>
      <c r="U207" s="98">
        <v>0</v>
      </c>
      <c r="V207" s="98">
        <v>0</v>
      </c>
      <c r="W207" s="140">
        <v>1.575</v>
      </c>
    </row>
    <row r="208" spans="2:23" x14ac:dyDescent="0.2">
      <c r="B208" s="3">
        <v>4289</v>
      </c>
      <c r="C208" s="125" t="s">
        <v>10</v>
      </c>
      <c r="D208" s="4">
        <v>543.78994999999998</v>
      </c>
      <c r="E208" s="4">
        <v>247.02467000000001</v>
      </c>
      <c r="F208" s="4">
        <v>4347.14095</v>
      </c>
      <c r="G208" s="4">
        <v>101.24285</v>
      </c>
      <c r="H208" s="4">
        <v>4523.9047799999989</v>
      </c>
      <c r="I208" s="4">
        <v>4977.7094100000004</v>
      </c>
      <c r="J208" s="4">
        <v>1558.2748000000001</v>
      </c>
      <c r="K208" s="4">
        <v>0</v>
      </c>
      <c r="L208" s="4">
        <v>0</v>
      </c>
      <c r="M208" s="4">
        <v>16299.08741</v>
      </c>
      <c r="N208" s="4">
        <v>0</v>
      </c>
      <c r="O208" s="4">
        <v>0</v>
      </c>
      <c r="P208" s="4">
        <v>0</v>
      </c>
      <c r="Q208" s="4">
        <v>9.3000000000000007</v>
      </c>
      <c r="R208" s="98">
        <v>54.822559999999996</v>
      </c>
      <c r="S208" s="98">
        <v>350.97649999999999</v>
      </c>
      <c r="T208" s="98">
        <v>2279.4621899999997</v>
      </c>
      <c r="U208" s="98">
        <v>0</v>
      </c>
      <c r="V208" s="98">
        <v>0</v>
      </c>
      <c r="W208" s="140">
        <v>2694.5612500000002</v>
      </c>
    </row>
    <row r="209" spans="2:23" ht="20.100000000000001" customHeight="1" x14ac:dyDescent="0.2">
      <c r="B209" s="10">
        <v>4329</v>
      </c>
      <c r="C209" s="1" t="s">
        <v>225</v>
      </c>
      <c r="D209" s="22">
        <v>1546.3194599999999</v>
      </c>
      <c r="E209" s="22">
        <v>855.63599999999997</v>
      </c>
      <c r="F209" s="22">
        <v>6167.3801899999999</v>
      </c>
      <c r="G209" s="22">
        <v>301.76395000000002</v>
      </c>
      <c r="H209" s="22">
        <v>185.69345000000001</v>
      </c>
      <c r="I209" s="22">
        <v>9441.580109999999</v>
      </c>
      <c r="J209" s="22">
        <v>15800.902390000003</v>
      </c>
      <c r="K209" s="22">
        <v>623.60259999999994</v>
      </c>
      <c r="L209" s="22">
        <v>0</v>
      </c>
      <c r="M209" s="20">
        <v>34922.878149999997</v>
      </c>
      <c r="N209" s="22">
        <v>0</v>
      </c>
      <c r="O209" s="22">
        <v>400.64904999999999</v>
      </c>
      <c r="P209" s="22">
        <v>0</v>
      </c>
      <c r="Q209" s="22">
        <v>205.34225000000001</v>
      </c>
      <c r="R209" s="22">
        <v>0</v>
      </c>
      <c r="S209" s="22">
        <v>838.35235000000011</v>
      </c>
      <c r="T209" s="22">
        <v>6698.1431699999994</v>
      </c>
      <c r="U209" s="22">
        <v>298.46209999999996</v>
      </c>
      <c r="V209" s="22">
        <v>0</v>
      </c>
      <c r="W209" s="20">
        <v>8440.9489200000007</v>
      </c>
    </row>
    <row r="210" spans="2:23" x14ac:dyDescent="0.2">
      <c r="B210" s="3">
        <v>4323</v>
      </c>
      <c r="C210" s="125" t="s">
        <v>226</v>
      </c>
      <c r="D210" s="4">
        <v>10.84685</v>
      </c>
      <c r="E210" s="4">
        <v>0</v>
      </c>
      <c r="F210" s="4">
        <v>513.55274999999995</v>
      </c>
      <c r="G210" s="4">
        <v>2.8188</v>
      </c>
      <c r="H210" s="4">
        <v>185.69345000000001</v>
      </c>
      <c r="I210" s="4">
        <v>2190.6898999999999</v>
      </c>
      <c r="J210" s="4">
        <v>2129.1366499999999</v>
      </c>
      <c r="K210" s="4">
        <v>0</v>
      </c>
      <c r="L210" s="4">
        <v>0</v>
      </c>
      <c r="M210" s="4">
        <v>5032.7384000000002</v>
      </c>
      <c r="N210" s="4">
        <v>0</v>
      </c>
      <c r="O210" s="4">
        <v>0</v>
      </c>
      <c r="P210" s="4">
        <v>0</v>
      </c>
      <c r="Q210" s="4">
        <v>66.742249999999999</v>
      </c>
      <c r="R210" s="98">
        <v>0</v>
      </c>
      <c r="S210" s="98">
        <v>0</v>
      </c>
      <c r="T210" s="98">
        <v>865.66224999999997</v>
      </c>
      <c r="U210" s="98">
        <v>0</v>
      </c>
      <c r="V210" s="98">
        <v>0</v>
      </c>
      <c r="W210" s="140">
        <v>932.40449999999998</v>
      </c>
    </row>
    <row r="211" spans="2:23" x14ac:dyDescent="0.2">
      <c r="B211" s="3">
        <v>4301</v>
      </c>
      <c r="C211" s="125" t="s">
        <v>227</v>
      </c>
      <c r="D211" s="4">
        <v>0</v>
      </c>
      <c r="E211" s="4">
        <v>0</v>
      </c>
      <c r="F211" s="4">
        <v>0</v>
      </c>
      <c r="G211" s="4">
        <v>0</v>
      </c>
      <c r="H211" s="4">
        <v>0</v>
      </c>
      <c r="I211" s="4">
        <v>0</v>
      </c>
      <c r="J211" s="4">
        <v>62.265550000000005</v>
      </c>
      <c r="K211" s="4">
        <v>0</v>
      </c>
      <c r="L211" s="4">
        <v>0</v>
      </c>
      <c r="M211" s="4">
        <v>62.265550000000005</v>
      </c>
      <c r="N211" s="4">
        <v>0</v>
      </c>
      <c r="O211" s="4">
        <v>0</v>
      </c>
      <c r="P211" s="4">
        <v>0</v>
      </c>
      <c r="Q211" s="4">
        <v>0</v>
      </c>
      <c r="R211" s="98">
        <v>0</v>
      </c>
      <c r="S211" s="98">
        <v>0</v>
      </c>
      <c r="T211" s="98">
        <v>0</v>
      </c>
      <c r="U211" s="98">
        <v>0</v>
      </c>
      <c r="V211" s="98">
        <v>0</v>
      </c>
      <c r="W211" s="140">
        <v>0</v>
      </c>
    </row>
    <row r="212" spans="2:23" x14ac:dyDescent="0.2">
      <c r="B212" s="3">
        <v>4302</v>
      </c>
      <c r="C212" s="125" t="s">
        <v>228</v>
      </c>
      <c r="D212" s="4">
        <v>0</v>
      </c>
      <c r="E212" s="4">
        <v>0</v>
      </c>
      <c r="F212" s="4">
        <v>0</v>
      </c>
      <c r="G212" s="4">
        <v>0</v>
      </c>
      <c r="H212" s="4">
        <v>0</v>
      </c>
      <c r="I212" s="4">
        <v>0</v>
      </c>
      <c r="J212" s="4">
        <v>27</v>
      </c>
      <c r="K212" s="4">
        <v>0</v>
      </c>
      <c r="L212" s="4">
        <v>0</v>
      </c>
      <c r="M212" s="4">
        <v>27</v>
      </c>
      <c r="N212" s="4">
        <v>0</v>
      </c>
      <c r="O212" s="4">
        <v>0</v>
      </c>
      <c r="P212" s="4">
        <v>0</v>
      </c>
      <c r="Q212" s="4">
        <v>0</v>
      </c>
      <c r="R212" s="98">
        <v>0</v>
      </c>
      <c r="S212" s="98">
        <v>0</v>
      </c>
      <c r="T212" s="98">
        <v>64.245500000000007</v>
      </c>
      <c r="U212" s="98">
        <v>0</v>
      </c>
      <c r="V212" s="98">
        <v>0</v>
      </c>
      <c r="W212" s="140">
        <v>64.245500000000007</v>
      </c>
    </row>
    <row r="213" spans="2:23" x14ac:dyDescent="0.2">
      <c r="B213" s="3">
        <v>4303</v>
      </c>
      <c r="C213" s="125" t="s">
        <v>229</v>
      </c>
      <c r="D213" s="4">
        <v>0</v>
      </c>
      <c r="E213" s="4">
        <v>0</v>
      </c>
      <c r="F213" s="4">
        <v>2582.7461899999998</v>
      </c>
      <c r="G213" s="4">
        <v>0</v>
      </c>
      <c r="H213" s="4">
        <v>0</v>
      </c>
      <c r="I213" s="4">
        <v>445.72929999999997</v>
      </c>
      <c r="J213" s="4">
        <v>1093.07845</v>
      </c>
      <c r="K213" s="4">
        <v>81.851199999999992</v>
      </c>
      <c r="L213" s="4">
        <v>0</v>
      </c>
      <c r="M213" s="4">
        <v>4203.4051399999998</v>
      </c>
      <c r="N213" s="4">
        <v>0</v>
      </c>
      <c r="O213" s="4">
        <v>0</v>
      </c>
      <c r="P213" s="4">
        <v>0</v>
      </c>
      <c r="Q213" s="4">
        <v>14.95</v>
      </c>
      <c r="R213" s="98">
        <v>0</v>
      </c>
      <c r="S213" s="98">
        <v>50.572800000000001</v>
      </c>
      <c r="T213" s="98">
        <v>657.47759999999994</v>
      </c>
      <c r="U213" s="98">
        <v>80</v>
      </c>
      <c r="V213" s="98">
        <v>0</v>
      </c>
      <c r="W213" s="140">
        <v>803.00040000000001</v>
      </c>
    </row>
    <row r="214" spans="2:23" x14ac:dyDescent="0.2">
      <c r="B214" s="3">
        <v>4304</v>
      </c>
      <c r="C214" s="125" t="s">
        <v>230</v>
      </c>
      <c r="D214" s="4">
        <v>0</v>
      </c>
      <c r="E214" s="4">
        <v>31.537050000000001</v>
      </c>
      <c r="F214" s="4">
        <v>1353.9016999999999</v>
      </c>
      <c r="G214" s="4">
        <v>0</v>
      </c>
      <c r="H214" s="4">
        <v>0</v>
      </c>
      <c r="I214" s="4">
        <v>537.92560000000003</v>
      </c>
      <c r="J214" s="4">
        <v>2170.703</v>
      </c>
      <c r="K214" s="4">
        <v>84.656649999999999</v>
      </c>
      <c r="L214" s="4">
        <v>0</v>
      </c>
      <c r="M214" s="4">
        <v>4178.7240000000002</v>
      </c>
      <c r="N214" s="4">
        <v>0</v>
      </c>
      <c r="O214" s="4">
        <v>0</v>
      </c>
      <c r="P214" s="4">
        <v>0</v>
      </c>
      <c r="Q214" s="4">
        <v>0</v>
      </c>
      <c r="R214" s="98">
        <v>0</v>
      </c>
      <c r="S214" s="98">
        <v>0</v>
      </c>
      <c r="T214" s="98">
        <v>217.02270000000001</v>
      </c>
      <c r="U214" s="98">
        <v>46.757199999999997</v>
      </c>
      <c r="V214" s="98">
        <v>0</v>
      </c>
      <c r="W214" s="140">
        <v>263.7799</v>
      </c>
    </row>
    <row r="215" spans="2:23" x14ac:dyDescent="0.2">
      <c r="B215" s="3">
        <v>4305</v>
      </c>
      <c r="C215" s="125" t="s">
        <v>231</v>
      </c>
      <c r="D215" s="4">
        <v>0</v>
      </c>
      <c r="E215" s="4">
        <v>162.72129999999999</v>
      </c>
      <c r="F215" s="4">
        <v>24.844900000000003</v>
      </c>
      <c r="G215" s="4">
        <v>0</v>
      </c>
      <c r="H215" s="4">
        <v>0</v>
      </c>
      <c r="I215" s="4">
        <v>713.0711</v>
      </c>
      <c r="J215" s="4">
        <v>655.98219999999992</v>
      </c>
      <c r="K215" s="4">
        <v>106.3593</v>
      </c>
      <c r="L215" s="4">
        <v>0</v>
      </c>
      <c r="M215" s="4">
        <v>1662.9788000000001</v>
      </c>
      <c r="N215" s="4">
        <v>0</v>
      </c>
      <c r="O215" s="4">
        <v>116.3505</v>
      </c>
      <c r="P215" s="4">
        <v>0</v>
      </c>
      <c r="Q215" s="4">
        <v>0</v>
      </c>
      <c r="R215" s="98">
        <v>0</v>
      </c>
      <c r="S215" s="98">
        <v>0</v>
      </c>
      <c r="T215" s="98">
        <v>249.4776</v>
      </c>
      <c r="U215" s="98">
        <v>11.70435</v>
      </c>
      <c r="V215" s="98">
        <v>0</v>
      </c>
      <c r="W215" s="140">
        <v>377.53244999999993</v>
      </c>
    </row>
    <row r="216" spans="2:23" x14ac:dyDescent="0.2">
      <c r="B216" s="3">
        <v>4306</v>
      </c>
      <c r="C216" s="125" t="s">
        <v>232</v>
      </c>
      <c r="D216" s="4">
        <v>0</v>
      </c>
      <c r="E216" s="4">
        <v>28.8</v>
      </c>
      <c r="F216" s="4">
        <v>0</v>
      </c>
      <c r="G216" s="4">
        <v>0</v>
      </c>
      <c r="H216" s="4">
        <v>0</v>
      </c>
      <c r="I216" s="4">
        <v>141.3133</v>
      </c>
      <c r="J216" s="4">
        <v>165.22898000000001</v>
      </c>
      <c r="K216" s="4">
        <v>0</v>
      </c>
      <c r="L216" s="4">
        <v>0</v>
      </c>
      <c r="M216" s="4">
        <v>335.34228000000002</v>
      </c>
      <c r="N216" s="4">
        <v>0</v>
      </c>
      <c r="O216" s="4">
        <v>0</v>
      </c>
      <c r="P216" s="4">
        <v>0</v>
      </c>
      <c r="Q216" s="4">
        <v>0</v>
      </c>
      <c r="R216" s="98">
        <v>0</v>
      </c>
      <c r="S216" s="98">
        <v>0</v>
      </c>
      <c r="T216" s="98">
        <v>47.469050000000003</v>
      </c>
      <c r="U216" s="98">
        <v>0</v>
      </c>
      <c r="V216" s="98">
        <v>0</v>
      </c>
      <c r="W216" s="140">
        <v>47.469050000000003</v>
      </c>
    </row>
    <row r="217" spans="2:23" x14ac:dyDescent="0.2">
      <c r="B217" s="3">
        <v>4307</v>
      </c>
      <c r="C217" s="125" t="s">
        <v>233</v>
      </c>
      <c r="D217" s="4">
        <v>1E-3</v>
      </c>
      <c r="E217" s="4">
        <v>0</v>
      </c>
      <c r="F217" s="4">
        <v>438.23424999999997</v>
      </c>
      <c r="G217" s="4">
        <v>0</v>
      </c>
      <c r="H217" s="4">
        <v>0</v>
      </c>
      <c r="I217" s="4">
        <v>76.940899999999999</v>
      </c>
      <c r="J217" s="4">
        <v>501.012</v>
      </c>
      <c r="K217" s="4">
        <v>0</v>
      </c>
      <c r="L217" s="4">
        <v>0</v>
      </c>
      <c r="M217" s="4">
        <v>1016.1881500000001</v>
      </c>
      <c r="N217" s="4">
        <v>0</v>
      </c>
      <c r="O217" s="4">
        <v>0</v>
      </c>
      <c r="P217" s="4">
        <v>0</v>
      </c>
      <c r="Q217" s="4">
        <v>0</v>
      </c>
      <c r="R217" s="98">
        <v>0</v>
      </c>
      <c r="S217" s="98">
        <v>0</v>
      </c>
      <c r="T217" s="98">
        <v>535.06309999999996</v>
      </c>
      <c r="U217" s="98">
        <v>0</v>
      </c>
      <c r="V217" s="98">
        <v>0</v>
      </c>
      <c r="W217" s="140">
        <v>535.06309999999996</v>
      </c>
    </row>
    <row r="218" spans="2:23" x14ac:dyDescent="0.2">
      <c r="B218" s="3">
        <v>4308</v>
      </c>
      <c r="C218" s="125" t="s">
        <v>234</v>
      </c>
      <c r="D218" s="4">
        <v>0</v>
      </c>
      <c r="E218" s="4">
        <v>27.6</v>
      </c>
      <c r="F218" s="4">
        <v>0</v>
      </c>
      <c r="G218" s="4">
        <v>0</v>
      </c>
      <c r="H218" s="4">
        <v>0</v>
      </c>
      <c r="I218" s="4">
        <v>13.44455</v>
      </c>
      <c r="J218" s="4">
        <v>131.18854999999999</v>
      </c>
      <c r="K218" s="4">
        <v>42.939900000000002</v>
      </c>
      <c r="L218" s="4">
        <v>0</v>
      </c>
      <c r="M218" s="4">
        <v>215.17299999999997</v>
      </c>
      <c r="N218" s="4">
        <v>0</v>
      </c>
      <c r="O218" s="4">
        <v>0</v>
      </c>
      <c r="P218" s="4">
        <v>0</v>
      </c>
      <c r="Q218" s="4">
        <v>0</v>
      </c>
      <c r="R218" s="98">
        <v>0</v>
      </c>
      <c r="S218" s="98">
        <v>0</v>
      </c>
      <c r="T218" s="98">
        <v>20.222000000000001</v>
      </c>
      <c r="U218" s="98">
        <v>0</v>
      </c>
      <c r="V218" s="98">
        <v>0</v>
      </c>
      <c r="W218" s="140">
        <v>20.222000000000001</v>
      </c>
    </row>
    <row r="219" spans="2:23" x14ac:dyDescent="0.2">
      <c r="B219" s="3">
        <v>4309</v>
      </c>
      <c r="C219" s="125" t="s">
        <v>235</v>
      </c>
      <c r="D219" s="4">
        <v>62.559950000000001</v>
      </c>
      <c r="E219" s="4">
        <v>27.427900000000001</v>
      </c>
      <c r="F219" s="4">
        <v>977.05949999999996</v>
      </c>
      <c r="G219" s="4">
        <v>151.7859</v>
      </c>
      <c r="H219" s="4">
        <v>0</v>
      </c>
      <c r="I219" s="4">
        <v>1384.8362999999999</v>
      </c>
      <c r="J219" s="4">
        <v>2167.7777999999998</v>
      </c>
      <c r="K219" s="4">
        <v>0</v>
      </c>
      <c r="L219" s="4">
        <v>0</v>
      </c>
      <c r="M219" s="4">
        <v>4771.4473499999995</v>
      </c>
      <c r="N219" s="4">
        <v>0</v>
      </c>
      <c r="O219" s="4">
        <v>0</v>
      </c>
      <c r="P219" s="4">
        <v>0</v>
      </c>
      <c r="Q219" s="4">
        <v>28.25</v>
      </c>
      <c r="R219" s="98">
        <v>0</v>
      </c>
      <c r="S219" s="98">
        <v>0</v>
      </c>
      <c r="T219" s="98">
        <v>158.7107</v>
      </c>
      <c r="U219" s="98">
        <v>5.5000000000000003E-4</v>
      </c>
      <c r="V219" s="98">
        <v>0</v>
      </c>
      <c r="W219" s="140">
        <v>186.96125000000001</v>
      </c>
    </row>
    <row r="220" spans="2:23" x14ac:dyDescent="0.2">
      <c r="B220" s="3">
        <v>4310</v>
      </c>
      <c r="C220" s="125" t="s">
        <v>236</v>
      </c>
      <c r="D220" s="4">
        <v>596.54495999999995</v>
      </c>
      <c r="E220" s="4">
        <v>13.251749999999999</v>
      </c>
      <c r="F220" s="4">
        <v>0</v>
      </c>
      <c r="G220" s="4">
        <v>0</v>
      </c>
      <c r="H220" s="4">
        <v>0</v>
      </c>
      <c r="I220" s="4">
        <v>83.37</v>
      </c>
      <c r="J220" s="4">
        <v>374.36715000000004</v>
      </c>
      <c r="K220" s="4">
        <v>0</v>
      </c>
      <c r="L220" s="4">
        <v>0</v>
      </c>
      <c r="M220" s="4">
        <v>1067.5338599999998</v>
      </c>
      <c r="N220" s="4">
        <v>0</v>
      </c>
      <c r="O220" s="4">
        <v>0</v>
      </c>
      <c r="P220" s="4">
        <v>0</v>
      </c>
      <c r="Q220" s="4">
        <v>0</v>
      </c>
      <c r="R220" s="98">
        <v>0</v>
      </c>
      <c r="S220" s="98">
        <v>0</v>
      </c>
      <c r="T220" s="98">
        <v>23.799049999999998</v>
      </c>
      <c r="U220" s="98">
        <v>0</v>
      </c>
      <c r="V220" s="98">
        <v>0</v>
      </c>
      <c r="W220" s="140">
        <v>23.799049999999998</v>
      </c>
    </row>
    <row r="221" spans="2:23" x14ac:dyDescent="0.2">
      <c r="B221" s="3">
        <v>4311</v>
      </c>
      <c r="C221" s="125" t="s">
        <v>237</v>
      </c>
      <c r="D221" s="4">
        <v>0</v>
      </c>
      <c r="E221" s="4">
        <v>0</v>
      </c>
      <c r="F221" s="4">
        <v>63.309849999999997</v>
      </c>
      <c r="G221" s="4">
        <v>0</v>
      </c>
      <c r="H221" s="4">
        <v>0</v>
      </c>
      <c r="I221" s="4">
        <v>1012.0165999999999</v>
      </c>
      <c r="J221" s="4">
        <v>495.04679999999996</v>
      </c>
      <c r="K221" s="4">
        <v>0</v>
      </c>
      <c r="L221" s="4">
        <v>0</v>
      </c>
      <c r="M221" s="4">
        <v>1570.3732500000001</v>
      </c>
      <c r="N221" s="4">
        <v>0</v>
      </c>
      <c r="O221" s="4">
        <v>0</v>
      </c>
      <c r="P221" s="4">
        <v>0</v>
      </c>
      <c r="Q221" s="4">
        <v>0</v>
      </c>
      <c r="R221" s="98">
        <v>0</v>
      </c>
      <c r="S221" s="98">
        <v>0</v>
      </c>
      <c r="T221" s="98">
        <v>520.29840000000002</v>
      </c>
      <c r="U221" s="98">
        <v>0</v>
      </c>
      <c r="V221" s="98">
        <v>0</v>
      </c>
      <c r="W221" s="140">
        <v>520.29840000000002</v>
      </c>
    </row>
    <row r="222" spans="2:23" x14ac:dyDescent="0.2">
      <c r="B222" s="3">
        <v>4312</v>
      </c>
      <c r="C222" s="125" t="s">
        <v>286</v>
      </c>
      <c r="D222" s="4">
        <v>13.5</v>
      </c>
      <c r="E222" s="4">
        <v>48.281150000000004</v>
      </c>
      <c r="F222" s="4">
        <v>55.066199999999995</v>
      </c>
      <c r="G222" s="4">
        <v>0</v>
      </c>
      <c r="H222" s="4">
        <v>0</v>
      </c>
      <c r="I222" s="4">
        <v>1125.6122</v>
      </c>
      <c r="J222" s="4">
        <v>2053.19085</v>
      </c>
      <c r="K222" s="4">
        <v>9.9846000000000004</v>
      </c>
      <c r="L222" s="4">
        <v>0</v>
      </c>
      <c r="M222" s="4">
        <v>3305.6350000000007</v>
      </c>
      <c r="N222" s="4">
        <v>0</v>
      </c>
      <c r="O222" s="4">
        <v>0</v>
      </c>
      <c r="P222" s="4">
        <v>0</v>
      </c>
      <c r="Q222" s="4">
        <v>0</v>
      </c>
      <c r="R222" s="98">
        <v>0</v>
      </c>
      <c r="S222" s="98">
        <v>710.32265000000007</v>
      </c>
      <c r="T222" s="98">
        <v>1607.3941</v>
      </c>
      <c r="U222" s="98">
        <v>80</v>
      </c>
      <c r="V222" s="98">
        <v>0</v>
      </c>
      <c r="W222" s="140">
        <v>2397.71675</v>
      </c>
    </row>
    <row r="223" spans="2:23" x14ac:dyDescent="0.2">
      <c r="B223" s="3">
        <v>4313</v>
      </c>
      <c r="C223" s="125" t="s">
        <v>238</v>
      </c>
      <c r="D223" s="4">
        <v>0</v>
      </c>
      <c r="E223" s="4">
        <v>0</v>
      </c>
      <c r="F223" s="4">
        <v>71.228700000000003</v>
      </c>
      <c r="G223" s="4">
        <v>0</v>
      </c>
      <c r="H223" s="4">
        <v>0</v>
      </c>
      <c r="I223" s="4">
        <v>474.69</v>
      </c>
      <c r="J223" s="4">
        <v>475.85374999999999</v>
      </c>
      <c r="K223" s="4">
        <v>0</v>
      </c>
      <c r="L223" s="4">
        <v>0</v>
      </c>
      <c r="M223" s="4">
        <v>1021.7724499999999</v>
      </c>
      <c r="N223" s="4">
        <v>0</v>
      </c>
      <c r="O223" s="4">
        <v>0</v>
      </c>
      <c r="P223" s="4">
        <v>0</v>
      </c>
      <c r="Q223" s="4">
        <v>0</v>
      </c>
      <c r="R223" s="98">
        <v>0</v>
      </c>
      <c r="S223" s="98">
        <v>0</v>
      </c>
      <c r="T223" s="98">
        <v>193.09701999999999</v>
      </c>
      <c r="U223" s="98">
        <v>0</v>
      </c>
      <c r="V223" s="98">
        <v>0</v>
      </c>
      <c r="W223" s="140">
        <v>193.09701999999999</v>
      </c>
    </row>
    <row r="224" spans="2:23" x14ac:dyDescent="0.2">
      <c r="B224" s="3">
        <v>4314</v>
      </c>
      <c r="C224" s="125" t="s">
        <v>239</v>
      </c>
      <c r="D224" s="4">
        <v>0</v>
      </c>
      <c r="E224" s="4">
        <v>0</v>
      </c>
      <c r="F224" s="4">
        <v>0</v>
      </c>
      <c r="G224" s="4">
        <v>0</v>
      </c>
      <c r="H224" s="4">
        <v>0</v>
      </c>
      <c r="I224" s="4">
        <v>12.14212</v>
      </c>
      <c r="J224" s="4">
        <v>74.132580000000004</v>
      </c>
      <c r="K224" s="4">
        <v>0</v>
      </c>
      <c r="L224" s="4">
        <v>0</v>
      </c>
      <c r="M224" s="4">
        <v>86.274699999999996</v>
      </c>
      <c r="N224" s="4">
        <v>0</v>
      </c>
      <c r="O224" s="4">
        <v>0</v>
      </c>
      <c r="P224" s="4">
        <v>0</v>
      </c>
      <c r="Q224" s="4">
        <v>0</v>
      </c>
      <c r="R224" s="98">
        <v>0</v>
      </c>
      <c r="S224" s="98">
        <v>0</v>
      </c>
      <c r="T224" s="98">
        <v>0</v>
      </c>
      <c r="U224" s="98">
        <v>0</v>
      </c>
      <c r="V224" s="98">
        <v>0</v>
      </c>
      <c r="W224" s="140">
        <v>0</v>
      </c>
    </row>
    <row r="225" spans="2:23" x14ac:dyDescent="0.2">
      <c r="B225" s="3">
        <v>4315</v>
      </c>
      <c r="C225" s="125" t="s">
        <v>287</v>
      </c>
      <c r="D225" s="4">
        <v>0</v>
      </c>
      <c r="E225" s="4">
        <v>0</v>
      </c>
      <c r="F225" s="4">
        <v>23.568750000000001</v>
      </c>
      <c r="G225" s="4">
        <v>147.15924999999999</v>
      </c>
      <c r="H225" s="4">
        <v>0</v>
      </c>
      <c r="I225" s="4">
        <v>477.29505</v>
      </c>
      <c r="J225" s="4">
        <v>1065.01395</v>
      </c>
      <c r="K225" s="4">
        <v>0</v>
      </c>
      <c r="L225" s="4">
        <v>0</v>
      </c>
      <c r="M225" s="4">
        <v>1713.037</v>
      </c>
      <c r="N225" s="4">
        <v>0</v>
      </c>
      <c r="O225" s="4">
        <v>0</v>
      </c>
      <c r="P225" s="4">
        <v>0</v>
      </c>
      <c r="Q225" s="4">
        <v>90.4</v>
      </c>
      <c r="R225" s="98">
        <v>0</v>
      </c>
      <c r="S225" s="98">
        <v>0.75</v>
      </c>
      <c r="T225" s="98">
        <v>244.75529999999998</v>
      </c>
      <c r="U225" s="98">
        <v>0</v>
      </c>
      <c r="V225" s="98">
        <v>0</v>
      </c>
      <c r="W225" s="140">
        <v>335.90530000000001</v>
      </c>
    </row>
    <row r="226" spans="2:23" x14ac:dyDescent="0.2">
      <c r="B226" s="3">
        <v>4316</v>
      </c>
      <c r="C226" s="125" t="s">
        <v>240</v>
      </c>
      <c r="D226" s="4">
        <v>0</v>
      </c>
      <c r="E226" s="4">
        <v>0</v>
      </c>
      <c r="F226" s="4">
        <v>0</v>
      </c>
      <c r="G226" s="4">
        <v>0</v>
      </c>
      <c r="H226" s="4">
        <v>0</v>
      </c>
      <c r="I226" s="4">
        <v>-24.786300000000001</v>
      </c>
      <c r="J226" s="4">
        <v>133</v>
      </c>
      <c r="K226" s="4">
        <v>0</v>
      </c>
      <c r="L226" s="4">
        <v>0</v>
      </c>
      <c r="M226" s="4">
        <v>108.2137</v>
      </c>
      <c r="N226" s="4">
        <v>0</v>
      </c>
      <c r="O226" s="4">
        <v>0</v>
      </c>
      <c r="P226" s="4">
        <v>0</v>
      </c>
      <c r="Q226" s="4">
        <v>0</v>
      </c>
      <c r="R226" s="98">
        <v>0</v>
      </c>
      <c r="S226" s="98">
        <v>0</v>
      </c>
      <c r="T226" s="98">
        <v>0.29535</v>
      </c>
      <c r="U226" s="98">
        <v>0</v>
      </c>
      <c r="V226" s="98">
        <v>0</v>
      </c>
      <c r="W226" s="140">
        <v>0.29535</v>
      </c>
    </row>
    <row r="227" spans="2:23" x14ac:dyDescent="0.2">
      <c r="B227" s="3">
        <v>4317</v>
      </c>
      <c r="C227" s="125" t="s">
        <v>241</v>
      </c>
      <c r="D227" s="4">
        <v>0</v>
      </c>
      <c r="E227" s="4">
        <v>0</v>
      </c>
      <c r="F227" s="4">
        <v>0</v>
      </c>
      <c r="G227" s="4">
        <v>0</v>
      </c>
      <c r="H227" s="4">
        <v>0</v>
      </c>
      <c r="I227" s="4">
        <v>0</v>
      </c>
      <c r="J227" s="4">
        <v>91.528300000000002</v>
      </c>
      <c r="K227" s="4">
        <v>0</v>
      </c>
      <c r="L227" s="4">
        <v>0</v>
      </c>
      <c r="M227" s="4">
        <v>91.528300000000002</v>
      </c>
      <c r="N227" s="4">
        <v>0</v>
      </c>
      <c r="O227" s="4">
        <v>0</v>
      </c>
      <c r="P227" s="4">
        <v>0</v>
      </c>
      <c r="Q227" s="4">
        <v>0</v>
      </c>
      <c r="R227" s="98">
        <v>0</v>
      </c>
      <c r="S227" s="98">
        <v>0</v>
      </c>
      <c r="T227" s="98">
        <v>211.38650000000001</v>
      </c>
      <c r="U227" s="98">
        <v>0</v>
      </c>
      <c r="V227" s="98">
        <v>0</v>
      </c>
      <c r="W227" s="140">
        <v>211.38650000000001</v>
      </c>
    </row>
    <row r="228" spans="2:23" x14ac:dyDescent="0.2">
      <c r="B228" s="3">
        <v>4318</v>
      </c>
      <c r="C228" s="125" t="s">
        <v>242</v>
      </c>
      <c r="D228" s="4">
        <v>0</v>
      </c>
      <c r="E228" s="4">
        <v>318.60300000000001</v>
      </c>
      <c r="F228" s="4">
        <v>0</v>
      </c>
      <c r="G228" s="4">
        <v>0</v>
      </c>
      <c r="H228" s="4">
        <v>0</v>
      </c>
      <c r="I228" s="4">
        <v>415.92923999999999</v>
      </c>
      <c r="J228" s="4">
        <v>342.51738</v>
      </c>
      <c r="K228" s="4">
        <v>0</v>
      </c>
      <c r="L228" s="4">
        <v>0</v>
      </c>
      <c r="M228" s="4">
        <v>1077.04962</v>
      </c>
      <c r="N228" s="4">
        <v>0</v>
      </c>
      <c r="O228" s="4">
        <v>159.30199999999999</v>
      </c>
      <c r="P228" s="4">
        <v>0</v>
      </c>
      <c r="Q228" s="4">
        <v>0</v>
      </c>
      <c r="R228" s="98">
        <v>0</v>
      </c>
      <c r="S228" s="98">
        <v>76.70689999999999</v>
      </c>
      <c r="T228" s="98">
        <v>250.47200000000001</v>
      </c>
      <c r="U228" s="98">
        <v>0</v>
      </c>
      <c r="V228" s="98">
        <v>0</v>
      </c>
      <c r="W228" s="140">
        <v>486.48090000000002</v>
      </c>
    </row>
    <row r="229" spans="2:23" x14ac:dyDescent="0.2">
      <c r="B229" s="3">
        <v>4319</v>
      </c>
      <c r="C229" s="125" t="s">
        <v>243</v>
      </c>
      <c r="D229" s="4">
        <v>781.52</v>
      </c>
      <c r="E229" s="4">
        <v>174.11385000000001</v>
      </c>
      <c r="F229" s="4">
        <v>63.867400000000004</v>
      </c>
      <c r="G229" s="4">
        <v>0</v>
      </c>
      <c r="H229" s="4">
        <v>0</v>
      </c>
      <c r="I229" s="4">
        <v>42</v>
      </c>
      <c r="J229" s="4">
        <v>117</v>
      </c>
      <c r="K229" s="4">
        <v>293.78770000000003</v>
      </c>
      <c r="L229" s="4">
        <v>0</v>
      </c>
      <c r="M229" s="4">
        <v>1472.2889499999999</v>
      </c>
      <c r="N229" s="4">
        <v>0</v>
      </c>
      <c r="O229" s="4">
        <v>124.4</v>
      </c>
      <c r="P229" s="4">
        <v>0</v>
      </c>
      <c r="Q229" s="4">
        <v>0</v>
      </c>
      <c r="R229" s="98">
        <v>0</v>
      </c>
      <c r="S229" s="98">
        <v>0</v>
      </c>
      <c r="T229" s="98">
        <v>27.9345</v>
      </c>
      <c r="U229" s="98">
        <v>80</v>
      </c>
      <c r="V229" s="98">
        <v>0</v>
      </c>
      <c r="W229" s="140">
        <v>232.33449999999999</v>
      </c>
    </row>
    <row r="230" spans="2:23" x14ac:dyDescent="0.2">
      <c r="B230" s="3">
        <v>4320</v>
      </c>
      <c r="C230" s="125" t="s">
        <v>244</v>
      </c>
      <c r="D230" s="4">
        <v>81.346699999999998</v>
      </c>
      <c r="E230" s="4">
        <v>0</v>
      </c>
      <c r="F230" s="4">
        <v>0</v>
      </c>
      <c r="G230" s="4">
        <v>0</v>
      </c>
      <c r="H230" s="4">
        <v>0</v>
      </c>
      <c r="I230" s="4">
        <v>265.45684999999997</v>
      </c>
      <c r="J230" s="4">
        <v>1360.2478000000001</v>
      </c>
      <c r="K230" s="4">
        <v>0</v>
      </c>
      <c r="L230" s="4">
        <v>0</v>
      </c>
      <c r="M230" s="4">
        <v>1707.0513500000002</v>
      </c>
      <c r="N230" s="4">
        <v>0</v>
      </c>
      <c r="O230" s="4">
        <v>0.59654999999999991</v>
      </c>
      <c r="P230" s="4">
        <v>0</v>
      </c>
      <c r="Q230" s="4">
        <v>5</v>
      </c>
      <c r="R230" s="98">
        <v>0</v>
      </c>
      <c r="S230" s="98">
        <v>0</v>
      </c>
      <c r="T230" s="98">
        <v>771.92034999999998</v>
      </c>
      <c r="U230" s="98">
        <v>0</v>
      </c>
      <c r="V230" s="98">
        <v>0</v>
      </c>
      <c r="W230" s="140">
        <v>777.51690000000008</v>
      </c>
    </row>
    <row r="231" spans="2:23" x14ac:dyDescent="0.2">
      <c r="B231" s="3">
        <v>4322</v>
      </c>
      <c r="C231" s="125" t="s">
        <v>245</v>
      </c>
      <c r="D231" s="4">
        <v>0</v>
      </c>
      <c r="E231" s="4">
        <v>23.3</v>
      </c>
      <c r="F231" s="4">
        <v>0</v>
      </c>
      <c r="G231" s="4">
        <v>0</v>
      </c>
      <c r="H231" s="4">
        <v>0</v>
      </c>
      <c r="I231" s="4">
        <v>53.903400000000005</v>
      </c>
      <c r="J231" s="4">
        <v>115.63064999999999</v>
      </c>
      <c r="K231" s="4">
        <v>4.02325</v>
      </c>
      <c r="L231" s="4">
        <v>0</v>
      </c>
      <c r="M231" s="4">
        <v>196.85729999999998</v>
      </c>
      <c r="N231" s="4">
        <v>0</v>
      </c>
      <c r="O231" s="4">
        <v>0</v>
      </c>
      <c r="P231" s="4">
        <v>0</v>
      </c>
      <c r="Q231" s="4">
        <v>0</v>
      </c>
      <c r="R231" s="98">
        <v>0</v>
      </c>
      <c r="S231" s="98">
        <v>0</v>
      </c>
      <c r="T231" s="98">
        <v>31.440099999999997</v>
      </c>
      <c r="U231" s="98">
        <v>0</v>
      </c>
      <c r="V231" s="98">
        <v>0</v>
      </c>
      <c r="W231" s="140">
        <v>31.440099999999997</v>
      </c>
    </row>
    <row r="234" spans="2:23" x14ac:dyDescent="0.2">
      <c r="B234" s="187" t="s">
        <v>437</v>
      </c>
    </row>
    <row r="235" spans="2:23" x14ac:dyDescent="0.2">
      <c r="B235" s="187" t="s">
        <v>438</v>
      </c>
    </row>
  </sheetData>
  <mergeCells count="4">
    <mergeCell ref="D5:M5"/>
    <mergeCell ref="N5:W5"/>
    <mergeCell ref="B5:B6"/>
    <mergeCell ref="C5:C6"/>
  </mergeCells>
  <pageMargins left="0.70866141732283472" right="0.70866141732283472" top="0.74803149606299213" bottom="0.74803149606299213" header="0.31496062992125984" footer="0.31496062992125984"/>
  <pageSetup paperSize="9" scale="42" fitToHeight="0" orientation="landscape" r:id="rId1"/>
  <headerFooter alignWithMargins="0">
    <oddHeader>&amp;L&amp;G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J242"/>
  <sheetViews>
    <sheetView zoomScale="70" zoomScaleNormal="70" workbookViewId="0">
      <selection activeCell="A3" sqref="A3"/>
    </sheetView>
  </sheetViews>
  <sheetFormatPr baseColWidth="10" defaultRowHeight="12.75" x14ac:dyDescent="0.2"/>
  <cols>
    <col min="1" max="1" width="4.7109375" style="46" customWidth="1"/>
    <col min="2" max="2" width="12.5703125" customWidth="1"/>
    <col min="3" max="3" width="23.7109375" style="19" customWidth="1"/>
    <col min="4" max="11" width="14.7109375" customWidth="1"/>
    <col min="12" max="12" width="14.7109375" style="126" customWidth="1"/>
    <col min="13" max="22" width="14.7109375" customWidth="1"/>
    <col min="24" max="24" width="16.140625" bestFit="1" customWidth="1"/>
    <col min="25" max="25" width="16.140625" style="126" customWidth="1"/>
    <col min="26" max="26" width="20.28515625" customWidth="1"/>
    <col min="27" max="27" width="20.28515625" style="126" customWidth="1"/>
    <col min="28" max="28" width="29.85546875" customWidth="1"/>
  </cols>
  <sheetData>
    <row r="1" spans="1:36" ht="15.75" x14ac:dyDescent="0.2">
      <c r="B1" s="116" t="str">
        <f>Inhaltsverzeichnis!B28&amp;" "&amp;Inhaltsverzeichnis!C28&amp;": "&amp;Inhaltsverzeichnis!E28</f>
        <v>Tabelle 8: Artengliederung der Erfolgsrechnung 2017 (in 1'000 Franken)</v>
      </c>
      <c r="I1" s="4"/>
      <c r="P1" s="4"/>
      <c r="R1" s="4"/>
    </row>
    <row r="2" spans="1:36" s="126" customFormat="1" x14ac:dyDescent="0.2">
      <c r="B2" s="186" t="s">
        <v>439</v>
      </c>
      <c r="C2" s="19"/>
      <c r="I2" s="4"/>
      <c r="P2" s="4"/>
      <c r="R2" s="4"/>
    </row>
    <row r="3" spans="1:36" ht="12.75" customHeight="1" x14ac:dyDescent="0.2">
      <c r="A3" s="126"/>
      <c r="B3" s="131"/>
      <c r="C3" s="126"/>
      <c r="N3" s="139"/>
    </row>
    <row r="4" spans="1:36" ht="12.75" customHeight="1" x14ac:dyDescent="0.2">
      <c r="D4" s="60"/>
      <c r="E4" s="60"/>
      <c r="F4" s="60"/>
      <c r="G4" s="60"/>
      <c r="H4" s="60"/>
      <c r="I4" s="60"/>
      <c r="J4" s="60"/>
      <c r="K4" s="60"/>
      <c r="L4" s="60"/>
      <c r="M4" s="60"/>
      <c r="N4" s="60"/>
      <c r="O4" s="60"/>
      <c r="P4" s="60"/>
      <c r="Q4" s="60"/>
      <c r="R4" s="60"/>
      <c r="S4" s="60"/>
      <c r="T4" s="60"/>
      <c r="U4" s="60"/>
    </row>
    <row r="5" spans="1:36" ht="19.5" customHeight="1" x14ac:dyDescent="0.2">
      <c r="B5" s="220" t="s">
        <v>53</v>
      </c>
      <c r="C5" s="220" t="s">
        <v>34</v>
      </c>
      <c r="D5" s="209" t="s">
        <v>42</v>
      </c>
      <c r="E5" s="221"/>
      <c r="F5" s="221"/>
      <c r="G5" s="221"/>
      <c r="H5" s="221"/>
      <c r="I5" s="221"/>
      <c r="J5" s="221"/>
      <c r="K5" s="221"/>
      <c r="L5" s="222"/>
      <c r="M5" s="209" t="s">
        <v>43</v>
      </c>
      <c r="N5" s="221"/>
      <c r="O5" s="221"/>
      <c r="P5" s="221"/>
      <c r="Q5" s="221"/>
      <c r="R5" s="221"/>
      <c r="S5" s="221"/>
      <c r="T5" s="221"/>
      <c r="U5" s="221"/>
      <c r="V5" s="223"/>
    </row>
    <row r="6" spans="1:36" s="2" customFormat="1" ht="68.25" customHeight="1" x14ac:dyDescent="0.2">
      <c r="B6" s="220"/>
      <c r="C6" s="220"/>
      <c r="D6" s="169" t="s">
        <v>325</v>
      </c>
      <c r="E6" s="169" t="s">
        <v>405</v>
      </c>
      <c r="F6" s="169" t="s">
        <v>406</v>
      </c>
      <c r="G6" s="169" t="s">
        <v>328</v>
      </c>
      <c r="H6" s="169" t="s">
        <v>407</v>
      </c>
      <c r="I6" s="169" t="s">
        <v>327</v>
      </c>
      <c r="J6" s="169" t="s">
        <v>417</v>
      </c>
      <c r="K6" s="169" t="s">
        <v>326</v>
      </c>
      <c r="L6" s="169" t="s">
        <v>440</v>
      </c>
      <c r="M6" s="169" t="s">
        <v>321</v>
      </c>
      <c r="N6" s="169" t="s">
        <v>44</v>
      </c>
      <c r="O6" s="169" t="s">
        <v>45</v>
      </c>
      <c r="P6" s="169" t="s">
        <v>378</v>
      </c>
      <c r="Q6" s="169" t="s">
        <v>418</v>
      </c>
      <c r="R6" s="169" t="s">
        <v>408</v>
      </c>
      <c r="S6" s="169" t="s">
        <v>419</v>
      </c>
      <c r="T6" s="169" t="s">
        <v>417</v>
      </c>
      <c r="U6" s="169" t="s">
        <v>329</v>
      </c>
      <c r="V6" s="169" t="s">
        <v>441</v>
      </c>
    </row>
    <row r="7" spans="1:36" s="46" customFormat="1" ht="21.75" customHeight="1" x14ac:dyDescent="0.2">
      <c r="B7" s="10">
        <v>4335</v>
      </c>
      <c r="C7" s="1" t="s">
        <v>11</v>
      </c>
      <c r="D7" s="22">
        <v>654869.79504</v>
      </c>
      <c r="E7" s="22">
        <v>636424.96107000008</v>
      </c>
      <c r="F7" s="22">
        <v>233083.51408000005</v>
      </c>
      <c r="G7" s="22">
        <v>31497.317429999999</v>
      </c>
      <c r="H7" s="49">
        <v>5956.7870299999995</v>
      </c>
      <c r="I7" s="49">
        <v>1503544.4801299998</v>
      </c>
      <c r="J7" s="49">
        <v>186.33590000000001</v>
      </c>
      <c r="K7" s="49">
        <v>8892.9551499999998</v>
      </c>
      <c r="L7" s="49">
        <v>3074456.1458299998</v>
      </c>
      <c r="M7" s="49">
        <v>1859736.7298100002</v>
      </c>
      <c r="N7" s="49">
        <v>25803.270689999998</v>
      </c>
      <c r="O7" s="49">
        <v>655991.22672000004</v>
      </c>
      <c r="P7" s="49">
        <v>3741.5588600000001</v>
      </c>
      <c r="Q7" s="49">
        <v>127357.97622</v>
      </c>
      <c r="R7" s="49">
        <v>7064.9679899999992</v>
      </c>
      <c r="S7" s="49">
        <v>470217.95607999997</v>
      </c>
      <c r="T7" s="49">
        <v>186.33590000000001</v>
      </c>
      <c r="U7" s="22">
        <v>81774.107999999993</v>
      </c>
      <c r="V7" s="22">
        <v>3231874.1302700001</v>
      </c>
      <c r="X7" s="4"/>
      <c r="Y7" s="4"/>
      <c r="AA7" s="126"/>
    </row>
    <row r="8" spans="1:36" s="46" customFormat="1" ht="21.75" customHeight="1" x14ac:dyDescent="0.2">
      <c r="B8" s="10">
        <v>4019</v>
      </c>
      <c r="C8" s="1" t="s">
        <v>54</v>
      </c>
      <c r="D8" s="22">
        <v>88211.402519999989</v>
      </c>
      <c r="E8" s="22">
        <v>69040.877560000008</v>
      </c>
      <c r="F8" s="22">
        <v>27617.01525</v>
      </c>
      <c r="G8" s="22">
        <v>3658.4822400000003</v>
      </c>
      <c r="H8" s="22">
        <v>351.565</v>
      </c>
      <c r="I8" s="22">
        <v>186261.15215000001</v>
      </c>
      <c r="J8" s="22">
        <v>5.8140000000000001</v>
      </c>
      <c r="K8" s="22">
        <v>2735.7438500000003</v>
      </c>
      <c r="L8" s="22">
        <v>377882.05257000006</v>
      </c>
      <c r="M8" s="22">
        <v>228608.35045000003</v>
      </c>
      <c r="N8" s="22">
        <v>4911.9958799999995</v>
      </c>
      <c r="O8" s="22">
        <v>87796.631120000005</v>
      </c>
      <c r="P8" s="22">
        <v>167.33059</v>
      </c>
      <c r="Q8" s="22">
        <v>30055.62689</v>
      </c>
      <c r="R8" s="22">
        <v>1327.9580199999998</v>
      </c>
      <c r="S8" s="22">
        <v>38820.911169999992</v>
      </c>
      <c r="T8" s="22">
        <v>5.8140000000000001</v>
      </c>
      <c r="U8" s="22">
        <v>424.33729999999997</v>
      </c>
      <c r="V8" s="22">
        <v>392118.95542000001</v>
      </c>
      <c r="W8" s="126"/>
      <c r="X8" s="4"/>
      <c r="Y8" s="4"/>
      <c r="AA8" s="4"/>
    </row>
    <row r="9" spans="1:36" s="46" customFormat="1" x14ac:dyDescent="0.2">
      <c r="B9" s="3">
        <v>4001</v>
      </c>
      <c r="C9" s="46" t="s">
        <v>4</v>
      </c>
      <c r="D9" s="4">
        <v>47577.3802</v>
      </c>
      <c r="E9" s="4">
        <v>27254.985290000001</v>
      </c>
      <c r="F9" s="4">
        <v>12503.463599999999</v>
      </c>
      <c r="G9" s="4">
        <v>1092.7587699999999</v>
      </c>
      <c r="H9" s="4">
        <v>105.85294999999999</v>
      </c>
      <c r="I9" s="4">
        <v>58178.06624</v>
      </c>
      <c r="J9" s="4">
        <v>0</v>
      </c>
      <c r="K9" s="4">
        <v>2399.53982</v>
      </c>
      <c r="L9" s="4">
        <v>149112.04686999999</v>
      </c>
      <c r="M9" s="4">
        <v>80563.06955</v>
      </c>
      <c r="N9" s="4">
        <v>1689.0415500000001</v>
      </c>
      <c r="O9" s="4">
        <v>37758.141530000001</v>
      </c>
      <c r="P9" s="4">
        <v>154.14345</v>
      </c>
      <c r="Q9" s="4">
        <v>19790.197649999998</v>
      </c>
      <c r="R9" s="4">
        <v>779.23169999999993</v>
      </c>
      <c r="S9" s="4">
        <v>14692.566500000001</v>
      </c>
      <c r="T9" s="4">
        <v>0</v>
      </c>
      <c r="U9" s="4">
        <v>85.852949999999993</v>
      </c>
      <c r="V9" s="4">
        <v>155512.24487999995</v>
      </c>
      <c r="W9" s="126"/>
      <c r="X9" s="4"/>
      <c r="Y9" s="4"/>
      <c r="Z9"/>
      <c r="AA9" s="4"/>
      <c r="AB9"/>
      <c r="AC9"/>
      <c r="AD9"/>
      <c r="AE9"/>
      <c r="AF9"/>
      <c r="AG9"/>
    </row>
    <row r="10" spans="1:36" x14ac:dyDescent="0.2">
      <c r="B10" s="3">
        <v>4002</v>
      </c>
      <c r="C10" s="45" t="s">
        <v>55</v>
      </c>
      <c r="D10" s="4">
        <v>1089.8242499999999</v>
      </c>
      <c r="E10" s="4">
        <v>1279.4713400000001</v>
      </c>
      <c r="F10" s="4">
        <v>747.61040000000003</v>
      </c>
      <c r="G10" s="4">
        <v>188.16499999999999</v>
      </c>
      <c r="H10" s="4">
        <v>0</v>
      </c>
      <c r="I10" s="4">
        <v>3484.3842</v>
      </c>
      <c r="J10" s="4">
        <v>0</v>
      </c>
      <c r="K10" s="4">
        <v>0</v>
      </c>
      <c r="L10" s="4">
        <v>6789.4551899999997</v>
      </c>
      <c r="M10" s="4">
        <v>5845.8634000000002</v>
      </c>
      <c r="N10" s="4">
        <v>67.08475</v>
      </c>
      <c r="O10" s="4">
        <v>942.79236000000003</v>
      </c>
      <c r="P10" s="4">
        <v>0</v>
      </c>
      <c r="Q10" s="4">
        <v>144.99625</v>
      </c>
      <c r="R10" s="4">
        <v>8.3677499999999991</v>
      </c>
      <c r="S10" s="4">
        <v>287.69295</v>
      </c>
      <c r="T10" s="4">
        <v>0</v>
      </c>
      <c r="U10" s="4">
        <v>0</v>
      </c>
      <c r="V10" s="4">
        <v>7296.7974600000007</v>
      </c>
      <c r="W10" s="126"/>
      <c r="X10" s="4"/>
      <c r="Y10" s="4"/>
      <c r="AA10" s="4"/>
      <c r="AI10" s="46"/>
      <c r="AJ10" s="46"/>
    </row>
    <row r="11" spans="1:36" x14ac:dyDescent="0.2">
      <c r="B11" s="3">
        <v>4003</v>
      </c>
      <c r="C11" s="45" t="s">
        <v>264</v>
      </c>
      <c r="D11" s="4">
        <v>6298.8127999999997</v>
      </c>
      <c r="E11" s="4">
        <v>4272.6221399999995</v>
      </c>
      <c r="F11" s="4">
        <v>1576.8095800000001</v>
      </c>
      <c r="G11" s="4">
        <v>541.28734999999995</v>
      </c>
      <c r="H11" s="4">
        <v>0</v>
      </c>
      <c r="I11" s="4">
        <v>20279.464059999998</v>
      </c>
      <c r="J11" s="4">
        <v>0</v>
      </c>
      <c r="K11" s="4">
        <v>0</v>
      </c>
      <c r="L11" s="4">
        <v>32968.995929999997</v>
      </c>
      <c r="M11" s="4">
        <v>18850.600549999999</v>
      </c>
      <c r="N11" s="4">
        <v>440.98070000000001</v>
      </c>
      <c r="O11" s="4">
        <v>8539.6999499999984</v>
      </c>
      <c r="P11" s="4">
        <v>24.65934</v>
      </c>
      <c r="Q11" s="4">
        <v>732.40530000000001</v>
      </c>
      <c r="R11" s="4">
        <v>44.490199999999994</v>
      </c>
      <c r="S11" s="4">
        <v>2022.2574600000003</v>
      </c>
      <c r="T11" s="4">
        <v>0</v>
      </c>
      <c r="U11" s="4">
        <v>0</v>
      </c>
      <c r="V11" s="4">
        <v>30655.093499999999</v>
      </c>
      <c r="W11" s="126"/>
      <c r="X11" s="4"/>
      <c r="Y11" s="4"/>
      <c r="AA11" s="4"/>
      <c r="AI11" s="46"/>
      <c r="AJ11" s="46"/>
    </row>
    <row r="12" spans="1:36" x14ac:dyDescent="0.2">
      <c r="B12" s="3">
        <v>4004</v>
      </c>
      <c r="C12" s="45" t="s">
        <v>56</v>
      </c>
      <c r="D12" s="4">
        <v>647.72759999999994</v>
      </c>
      <c r="E12" s="4">
        <v>868.28393000000005</v>
      </c>
      <c r="F12" s="4">
        <v>272.28050000000002</v>
      </c>
      <c r="G12" s="4">
        <v>61.002699999999997</v>
      </c>
      <c r="H12" s="4">
        <v>0</v>
      </c>
      <c r="I12" s="4">
        <v>1537.037</v>
      </c>
      <c r="J12" s="4">
        <v>0</v>
      </c>
      <c r="K12" s="4">
        <v>0</v>
      </c>
      <c r="L12" s="4">
        <v>3386.3317299999999</v>
      </c>
      <c r="M12" s="4">
        <v>2126.6014500000001</v>
      </c>
      <c r="N12" s="4">
        <v>70.415499999999994</v>
      </c>
      <c r="O12" s="4">
        <v>536.00040000000001</v>
      </c>
      <c r="P12" s="4">
        <v>-12.351000000000001</v>
      </c>
      <c r="Q12" s="4">
        <v>34.278300000000002</v>
      </c>
      <c r="R12" s="4">
        <v>4.5786000000000007</v>
      </c>
      <c r="S12" s="4">
        <v>1216.5831000000001</v>
      </c>
      <c r="T12" s="4">
        <v>0</v>
      </c>
      <c r="U12" s="4">
        <v>0</v>
      </c>
      <c r="V12" s="4">
        <v>3976.10635</v>
      </c>
      <c r="W12" s="126"/>
      <c r="X12" s="4"/>
      <c r="Y12" s="4"/>
      <c r="AA12" s="4"/>
    </row>
    <row r="13" spans="1:36" x14ac:dyDescent="0.2">
      <c r="B13" s="3">
        <v>4005</v>
      </c>
      <c r="C13" s="45" t="s">
        <v>265</v>
      </c>
      <c r="D13" s="4">
        <v>2005.2871499999999</v>
      </c>
      <c r="E13" s="4">
        <v>1645.28367</v>
      </c>
      <c r="F13" s="4">
        <v>1069.02945</v>
      </c>
      <c r="G13" s="4">
        <v>335.47040000000004</v>
      </c>
      <c r="H13" s="4">
        <v>0</v>
      </c>
      <c r="I13" s="4">
        <v>10353.860349999999</v>
      </c>
      <c r="J13" s="4">
        <v>0</v>
      </c>
      <c r="K13" s="4">
        <v>0</v>
      </c>
      <c r="L13" s="4">
        <v>15408.93102</v>
      </c>
      <c r="M13" s="4">
        <v>11636.71205</v>
      </c>
      <c r="N13" s="4">
        <v>165.16555</v>
      </c>
      <c r="O13" s="4">
        <v>3442.6109799999995</v>
      </c>
      <c r="P13" s="4">
        <v>0</v>
      </c>
      <c r="Q13" s="4">
        <v>199.68270999999999</v>
      </c>
      <c r="R13" s="4">
        <v>22.1691</v>
      </c>
      <c r="S13" s="4">
        <v>1561.421</v>
      </c>
      <c r="T13" s="4">
        <v>0</v>
      </c>
      <c r="U13" s="4">
        <v>0</v>
      </c>
      <c r="V13" s="4">
        <v>17027.76139</v>
      </c>
      <c r="W13" s="126"/>
      <c r="X13" s="4"/>
      <c r="Y13" s="4"/>
      <c r="AA13" s="4"/>
    </row>
    <row r="14" spans="1:36" x14ac:dyDescent="0.2">
      <c r="B14" s="3">
        <v>4006</v>
      </c>
      <c r="C14" s="45" t="s">
        <v>57</v>
      </c>
      <c r="D14" s="4">
        <v>5884.4299000000001</v>
      </c>
      <c r="E14" s="4">
        <v>5587.3003200000003</v>
      </c>
      <c r="F14" s="4">
        <v>2194.3877000000002</v>
      </c>
      <c r="G14" s="4">
        <v>310.74209999999999</v>
      </c>
      <c r="H14" s="4">
        <v>5</v>
      </c>
      <c r="I14" s="4">
        <v>13380.256359999999</v>
      </c>
      <c r="J14" s="4">
        <v>0</v>
      </c>
      <c r="K14" s="4">
        <v>0</v>
      </c>
      <c r="L14" s="4">
        <v>27362.116380000003</v>
      </c>
      <c r="M14" s="4">
        <v>18455.077799999999</v>
      </c>
      <c r="N14" s="4">
        <v>313.22717999999998</v>
      </c>
      <c r="O14" s="4">
        <v>4168.7307799999999</v>
      </c>
      <c r="P14" s="4">
        <v>0.87879999999999991</v>
      </c>
      <c r="Q14" s="4">
        <v>1386.8525</v>
      </c>
      <c r="R14" s="4">
        <v>19.0045</v>
      </c>
      <c r="S14" s="4">
        <v>2280.2613999999999</v>
      </c>
      <c r="T14" s="4">
        <v>0</v>
      </c>
      <c r="U14" s="4">
        <v>0</v>
      </c>
      <c r="V14" s="4">
        <v>26624.03296</v>
      </c>
      <c r="W14" s="126"/>
      <c r="X14" s="4"/>
      <c r="Y14" s="4"/>
      <c r="AA14" s="4"/>
    </row>
    <row r="15" spans="1:36" x14ac:dyDescent="0.2">
      <c r="B15" s="3">
        <v>4007</v>
      </c>
      <c r="C15" s="45" t="s">
        <v>58</v>
      </c>
      <c r="D15" s="4">
        <v>1024.173</v>
      </c>
      <c r="E15" s="4">
        <v>1494.18941</v>
      </c>
      <c r="F15" s="4">
        <v>676.75530000000003</v>
      </c>
      <c r="G15" s="4">
        <v>73.221500000000006</v>
      </c>
      <c r="H15" s="4">
        <v>0</v>
      </c>
      <c r="I15" s="4">
        <v>3719.1574500000002</v>
      </c>
      <c r="J15" s="4">
        <v>0</v>
      </c>
      <c r="K15" s="4">
        <v>0</v>
      </c>
      <c r="L15" s="4">
        <v>6987.4966599999998</v>
      </c>
      <c r="M15" s="4">
        <v>5029.21515</v>
      </c>
      <c r="N15" s="4">
        <v>85.54910000000001</v>
      </c>
      <c r="O15" s="4">
        <v>1307.2557899999999</v>
      </c>
      <c r="P15" s="4">
        <v>0</v>
      </c>
      <c r="Q15" s="4">
        <v>109.98180000000001</v>
      </c>
      <c r="R15" s="4">
        <v>11.30945</v>
      </c>
      <c r="S15" s="4">
        <v>266.07690000000002</v>
      </c>
      <c r="T15" s="4">
        <v>0</v>
      </c>
      <c r="U15" s="4">
        <v>317.34699999999998</v>
      </c>
      <c r="V15" s="4">
        <v>7126.7351900000003</v>
      </c>
      <c r="W15" s="126"/>
      <c r="X15" s="4"/>
      <c r="Y15" s="4"/>
      <c r="AA15" s="4"/>
    </row>
    <row r="16" spans="1:36" x14ac:dyDescent="0.2">
      <c r="B16" s="3">
        <v>4008</v>
      </c>
      <c r="C16" s="45" t="s">
        <v>59</v>
      </c>
      <c r="D16" s="4">
        <v>5254.4387500000003</v>
      </c>
      <c r="E16" s="4">
        <v>4108.2979700000005</v>
      </c>
      <c r="F16" s="4">
        <v>1924.03925</v>
      </c>
      <c r="G16" s="4">
        <v>62.300350000000002</v>
      </c>
      <c r="H16" s="4">
        <v>0</v>
      </c>
      <c r="I16" s="4">
        <v>12638.696</v>
      </c>
      <c r="J16" s="4">
        <v>0</v>
      </c>
      <c r="K16" s="4">
        <v>84.322580000000002</v>
      </c>
      <c r="L16" s="4">
        <v>24072.0949</v>
      </c>
      <c r="M16" s="4">
        <v>18547.238149999997</v>
      </c>
      <c r="N16" s="4">
        <v>217.92474999999999</v>
      </c>
      <c r="O16" s="4">
        <v>4377.1450600000007</v>
      </c>
      <c r="P16" s="4">
        <v>0</v>
      </c>
      <c r="Q16" s="4">
        <v>306.01990999999998</v>
      </c>
      <c r="R16" s="4">
        <v>40.161550000000005</v>
      </c>
      <c r="S16" s="4">
        <v>1763.5737799999999</v>
      </c>
      <c r="T16" s="4">
        <v>0</v>
      </c>
      <c r="U16" s="4">
        <v>21.137349999999998</v>
      </c>
      <c r="V16" s="4">
        <v>25273.200550000005</v>
      </c>
      <c r="W16" s="126"/>
      <c r="X16" s="4"/>
      <c r="Y16" s="4"/>
      <c r="AA16" s="4"/>
    </row>
    <row r="17" spans="2:36" x14ac:dyDescent="0.2">
      <c r="B17" s="3">
        <v>4009</v>
      </c>
      <c r="C17" s="45" t="s">
        <v>60</v>
      </c>
      <c r="D17" s="4">
        <v>2064.4810200000002</v>
      </c>
      <c r="E17" s="4">
        <v>5232.5756500000007</v>
      </c>
      <c r="F17" s="4">
        <v>1480.7103999999999</v>
      </c>
      <c r="G17" s="4">
        <v>65.285550000000001</v>
      </c>
      <c r="H17" s="4">
        <v>0.77185000000000004</v>
      </c>
      <c r="I17" s="4">
        <v>7475.2743499999997</v>
      </c>
      <c r="J17" s="4">
        <v>0</v>
      </c>
      <c r="K17" s="4">
        <v>0</v>
      </c>
      <c r="L17" s="4">
        <v>16319.098820000001</v>
      </c>
      <c r="M17" s="4">
        <v>10247.982249999999</v>
      </c>
      <c r="N17" s="4">
        <v>150.03100000000001</v>
      </c>
      <c r="O17" s="4">
        <v>4977.7870400000002</v>
      </c>
      <c r="P17" s="4">
        <v>0</v>
      </c>
      <c r="Q17" s="4">
        <v>3452.9504500000003</v>
      </c>
      <c r="R17" s="4">
        <v>27.550599999999999</v>
      </c>
      <c r="S17" s="4">
        <v>1257.4602</v>
      </c>
      <c r="T17" s="4">
        <v>0</v>
      </c>
      <c r="U17" s="4">
        <v>0</v>
      </c>
      <c r="V17" s="4">
        <v>20113.76154</v>
      </c>
      <c r="W17" s="126"/>
      <c r="X17" s="4"/>
      <c r="Y17" s="4"/>
      <c r="AA17" s="4"/>
    </row>
    <row r="18" spans="2:36" x14ac:dyDescent="0.2">
      <c r="B18" s="3">
        <v>4010</v>
      </c>
      <c r="C18" s="45" t="s">
        <v>61</v>
      </c>
      <c r="D18" s="4">
        <v>4615.6172500000002</v>
      </c>
      <c r="E18" s="4">
        <v>8780.9274299999997</v>
      </c>
      <c r="F18" s="4">
        <v>1601.9685500000001</v>
      </c>
      <c r="G18" s="4">
        <v>304.71271999999999</v>
      </c>
      <c r="H18" s="4">
        <v>3.9E-2</v>
      </c>
      <c r="I18" s="4">
        <v>21977.528600000001</v>
      </c>
      <c r="J18" s="4">
        <v>0</v>
      </c>
      <c r="K18" s="4">
        <v>134.96199999999999</v>
      </c>
      <c r="L18" s="4">
        <v>37415.755550000002</v>
      </c>
      <c r="M18" s="4">
        <v>18890.493649999997</v>
      </c>
      <c r="N18" s="4">
        <v>906.10019999999997</v>
      </c>
      <c r="O18" s="4">
        <v>12012.561750000001</v>
      </c>
      <c r="P18" s="4">
        <v>0</v>
      </c>
      <c r="Q18" s="4">
        <v>1728.79892</v>
      </c>
      <c r="R18" s="4">
        <v>144.22833</v>
      </c>
      <c r="S18" s="4">
        <v>5934.9867299999996</v>
      </c>
      <c r="T18" s="4">
        <v>0</v>
      </c>
      <c r="U18" s="4">
        <v>0</v>
      </c>
      <c r="V18" s="4">
        <v>39617.169579999994</v>
      </c>
      <c r="W18" s="126"/>
      <c r="X18" s="4"/>
      <c r="Y18" s="4"/>
      <c r="AA18" s="4"/>
    </row>
    <row r="19" spans="2:36" x14ac:dyDescent="0.2">
      <c r="B19" s="3">
        <v>4012</v>
      </c>
      <c r="C19" s="45" t="s">
        <v>62</v>
      </c>
      <c r="D19" s="4">
        <v>9398.4030500000008</v>
      </c>
      <c r="E19" s="4">
        <v>6586.4718200000007</v>
      </c>
      <c r="F19" s="4">
        <v>2845.6931199999999</v>
      </c>
      <c r="G19" s="4">
        <v>218.79907</v>
      </c>
      <c r="H19" s="4">
        <v>239.90120000000002</v>
      </c>
      <c r="I19" s="4">
        <v>22937.83727</v>
      </c>
      <c r="J19" s="4">
        <v>5.8140000000000001</v>
      </c>
      <c r="K19" s="4">
        <v>0</v>
      </c>
      <c r="L19" s="4">
        <v>42232.919529999999</v>
      </c>
      <c r="M19" s="4">
        <v>26779.0242</v>
      </c>
      <c r="N19" s="4">
        <v>576.96905000000004</v>
      </c>
      <c r="O19" s="4">
        <v>7576.0169400000004</v>
      </c>
      <c r="P19" s="4">
        <v>0</v>
      </c>
      <c r="Q19" s="4">
        <v>1199.7273</v>
      </c>
      <c r="R19" s="4">
        <v>199.16695000000001</v>
      </c>
      <c r="S19" s="4">
        <v>6099.5955000000004</v>
      </c>
      <c r="T19" s="4">
        <v>5.8140000000000001</v>
      </c>
      <c r="U19" s="4">
        <v>0</v>
      </c>
      <c r="V19" s="4">
        <v>42436.31394</v>
      </c>
      <c r="W19" s="126"/>
      <c r="X19" s="4"/>
      <c r="Y19" s="4"/>
      <c r="AA19" s="4"/>
    </row>
    <row r="20" spans="2:36" x14ac:dyDescent="0.2">
      <c r="B20" s="3">
        <v>4013</v>
      </c>
      <c r="C20" s="45" t="s">
        <v>63</v>
      </c>
      <c r="D20" s="4">
        <v>2350.82755</v>
      </c>
      <c r="E20" s="4">
        <v>1930.4685899999999</v>
      </c>
      <c r="F20" s="4">
        <v>724.26740000000007</v>
      </c>
      <c r="G20" s="4">
        <v>404.73672999999997</v>
      </c>
      <c r="H20" s="4">
        <v>0</v>
      </c>
      <c r="I20" s="4">
        <v>10299.590269999999</v>
      </c>
      <c r="J20" s="4">
        <v>0</v>
      </c>
      <c r="K20" s="4">
        <v>116.91945</v>
      </c>
      <c r="L20" s="4">
        <v>15826.809989999998</v>
      </c>
      <c r="M20" s="4">
        <v>11636.472250000001</v>
      </c>
      <c r="N20" s="4">
        <v>229.50654999999998</v>
      </c>
      <c r="O20" s="4">
        <v>2157.8885399999999</v>
      </c>
      <c r="P20" s="4">
        <v>0</v>
      </c>
      <c r="Q20" s="4">
        <v>969.73580000000004</v>
      </c>
      <c r="R20" s="4">
        <v>27.699290000000001</v>
      </c>
      <c r="S20" s="4">
        <v>1438.4356499999999</v>
      </c>
      <c r="T20" s="4">
        <v>0</v>
      </c>
      <c r="U20" s="4">
        <v>0</v>
      </c>
      <c r="V20" s="4">
        <v>16459.738079999999</v>
      </c>
      <c r="W20" s="126"/>
      <c r="X20" s="4"/>
      <c r="Y20" s="4"/>
      <c r="AA20" s="4"/>
    </row>
    <row r="21" spans="2:36" ht="21.75" customHeight="1" x14ac:dyDescent="0.2">
      <c r="B21" s="10">
        <v>4059</v>
      </c>
      <c r="C21" s="1" t="s">
        <v>64</v>
      </c>
      <c r="D21" s="22">
        <v>150598.66996</v>
      </c>
      <c r="E21" s="22">
        <v>134708.38482000001</v>
      </c>
      <c r="F21" s="22">
        <v>52918.3681</v>
      </c>
      <c r="G21" s="22">
        <v>6455.36636</v>
      </c>
      <c r="H21" s="22">
        <v>457.04882000000003</v>
      </c>
      <c r="I21" s="22">
        <v>320699.08049000002</v>
      </c>
      <c r="J21" s="22">
        <v>0</v>
      </c>
      <c r="K21" s="22">
        <v>3725.9414999999999</v>
      </c>
      <c r="L21" s="22">
        <v>669562.8600499999</v>
      </c>
      <c r="M21" s="22">
        <v>421976.02754999988</v>
      </c>
      <c r="N21" s="22">
        <v>4120.8657399999993</v>
      </c>
      <c r="O21" s="22">
        <v>139102.12518999999</v>
      </c>
      <c r="P21" s="22">
        <v>285.02314999999999</v>
      </c>
      <c r="Q21" s="22">
        <v>28734.731980000004</v>
      </c>
      <c r="R21" s="22">
        <v>1148.2800300000001</v>
      </c>
      <c r="S21" s="22">
        <v>81808.006299999994</v>
      </c>
      <c r="T21" s="22">
        <v>0</v>
      </c>
      <c r="U21" s="22">
        <v>19818.298279999999</v>
      </c>
      <c r="V21" s="22">
        <v>696993.35821999982</v>
      </c>
      <c r="W21" s="126"/>
      <c r="X21" s="4"/>
      <c r="Y21" s="4"/>
      <c r="AA21" s="4"/>
    </row>
    <row r="22" spans="2:36" s="11" customFormat="1" x14ac:dyDescent="0.2">
      <c r="B22" s="62">
        <v>4021</v>
      </c>
      <c r="C22" s="11" t="s">
        <v>5</v>
      </c>
      <c r="D22" s="61">
        <v>40551.761259999999</v>
      </c>
      <c r="E22" s="61">
        <v>25281.821739999999</v>
      </c>
      <c r="F22" s="61">
        <v>12851.03492</v>
      </c>
      <c r="G22" s="61">
        <v>2337.36679</v>
      </c>
      <c r="H22" s="61">
        <v>214.40933999999999</v>
      </c>
      <c r="I22" s="61">
        <v>52945.647360000003</v>
      </c>
      <c r="J22" s="61">
        <v>0</v>
      </c>
      <c r="K22" s="61">
        <v>2036.1928699999999</v>
      </c>
      <c r="L22" s="61">
        <v>136218.23428</v>
      </c>
      <c r="M22" s="61">
        <v>80209.983349999995</v>
      </c>
      <c r="N22" s="61">
        <v>317.57159999999999</v>
      </c>
      <c r="O22" s="61">
        <v>19452.984179999999</v>
      </c>
      <c r="P22" s="61">
        <v>146.17599999999999</v>
      </c>
      <c r="Q22" s="61">
        <v>18250.080440000002</v>
      </c>
      <c r="R22" s="61">
        <v>282.63596999999999</v>
      </c>
      <c r="S22" s="61">
        <v>14001.11189</v>
      </c>
      <c r="T22" s="61">
        <v>0</v>
      </c>
      <c r="U22" s="61">
        <v>7125.5392700000002</v>
      </c>
      <c r="V22" s="4">
        <v>139786.0827</v>
      </c>
      <c r="W22" s="126"/>
      <c r="X22" s="4"/>
      <c r="Y22" s="4"/>
      <c r="AA22" s="4"/>
      <c r="AH22"/>
      <c r="AI22"/>
      <c r="AJ22"/>
    </row>
    <row r="23" spans="2:36" x14ac:dyDescent="0.2">
      <c r="B23" s="3">
        <v>4022</v>
      </c>
      <c r="C23" s="45" t="s">
        <v>65</v>
      </c>
      <c r="D23" s="4">
        <v>1001.96225</v>
      </c>
      <c r="E23" s="4">
        <v>1408.4143000000001</v>
      </c>
      <c r="F23" s="4">
        <v>488.75</v>
      </c>
      <c r="G23" s="4">
        <v>46.758800000000001</v>
      </c>
      <c r="H23" s="4">
        <v>0</v>
      </c>
      <c r="I23" s="4">
        <v>3664.3125299999997</v>
      </c>
      <c r="J23" s="4">
        <v>0</v>
      </c>
      <c r="K23" s="4">
        <v>0</v>
      </c>
      <c r="L23" s="4">
        <v>6610.1978799999988</v>
      </c>
      <c r="M23" s="4">
        <v>4975.2790000000005</v>
      </c>
      <c r="N23" s="4">
        <v>32.375099999999996</v>
      </c>
      <c r="O23" s="4">
        <v>897.78716000000009</v>
      </c>
      <c r="P23" s="4">
        <v>0</v>
      </c>
      <c r="Q23" s="4">
        <v>105.4687</v>
      </c>
      <c r="R23" s="4">
        <v>11.24334</v>
      </c>
      <c r="S23" s="4">
        <v>235.30846</v>
      </c>
      <c r="T23" s="4">
        <v>0</v>
      </c>
      <c r="U23" s="4">
        <v>245.73599999999999</v>
      </c>
      <c r="V23" s="4">
        <v>6503.19776</v>
      </c>
      <c r="W23" s="126"/>
      <c r="X23" s="4"/>
      <c r="Y23" s="4"/>
      <c r="AA23" s="4"/>
      <c r="AH23" s="11"/>
    </row>
    <row r="24" spans="2:36" x14ac:dyDescent="0.2">
      <c r="B24" s="3">
        <v>4023</v>
      </c>
      <c r="C24" s="45" t="s">
        <v>66</v>
      </c>
      <c r="D24" s="4">
        <v>2538.15915</v>
      </c>
      <c r="E24" s="4">
        <v>2933.3520800000001</v>
      </c>
      <c r="F24" s="4">
        <v>1075.3268999999998</v>
      </c>
      <c r="G24" s="4">
        <v>11.9695</v>
      </c>
      <c r="H24" s="4">
        <v>0</v>
      </c>
      <c r="I24" s="4">
        <v>6578.8985499999999</v>
      </c>
      <c r="J24" s="4">
        <v>0</v>
      </c>
      <c r="K24" s="4">
        <v>0</v>
      </c>
      <c r="L24" s="4">
        <v>13137.706179999999</v>
      </c>
      <c r="M24" s="4">
        <v>11549.154050000001</v>
      </c>
      <c r="N24" s="4">
        <v>75.073050000000009</v>
      </c>
      <c r="O24" s="4">
        <v>1522.7011499999999</v>
      </c>
      <c r="P24" s="4">
        <v>0</v>
      </c>
      <c r="Q24" s="4">
        <v>268.88204999999999</v>
      </c>
      <c r="R24" s="4">
        <v>66.64</v>
      </c>
      <c r="S24" s="4">
        <v>642.97185999999999</v>
      </c>
      <c r="T24" s="4">
        <v>0</v>
      </c>
      <c r="U24" s="4">
        <v>0</v>
      </c>
      <c r="V24" s="4">
        <v>14125.422160000002</v>
      </c>
      <c r="W24" s="126"/>
      <c r="X24" s="4"/>
      <c r="Y24" s="4"/>
      <c r="AA24" s="4"/>
    </row>
    <row r="25" spans="2:36" x14ac:dyDescent="0.2">
      <c r="B25" s="3">
        <v>4024</v>
      </c>
      <c r="C25" s="45" t="s">
        <v>266</v>
      </c>
      <c r="D25" s="4">
        <v>2092.09485</v>
      </c>
      <c r="E25" s="4">
        <v>4121.4235799999997</v>
      </c>
      <c r="F25" s="4">
        <v>1215.6315</v>
      </c>
      <c r="G25" s="4">
        <v>13.1531</v>
      </c>
      <c r="H25" s="4">
        <v>0</v>
      </c>
      <c r="I25" s="4">
        <v>5893.6251899999997</v>
      </c>
      <c r="J25" s="4">
        <v>0</v>
      </c>
      <c r="K25" s="4">
        <v>0</v>
      </c>
      <c r="L25" s="4">
        <v>13335.928219999998</v>
      </c>
      <c r="M25" s="4">
        <v>8568.2332499999993</v>
      </c>
      <c r="N25" s="4">
        <v>100</v>
      </c>
      <c r="O25" s="4">
        <v>4373.6487999999999</v>
      </c>
      <c r="P25" s="4">
        <v>0</v>
      </c>
      <c r="Q25" s="4">
        <v>97.893550000000005</v>
      </c>
      <c r="R25" s="4">
        <v>22.680949999999999</v>
      </c>
      <c r="S25" s="4">
        <v>692.31740000000002</v>
      </c>
      <c r="T25" s="4">
        <v>0</v>
      </c>
      <c r="U25" s="4">
        <v>513.5</v>
      </c>
      <c r="V25" s="4">
        <v>14368.273950000001</v>
      </c>
      <c r="W25" s="126"/>
      <c r="X25" s="4"/>
      <c r="Y25" s="4"/>
      <c r="AA25" s="4"/>
      <c r="AI25" s="11"/>
      <c r="AJ25" s="11"/>
    </row>
    <row r="26" spans="2:36" x14ac:dyDescent="0.2">
      <c r="B26" s="3">
        <v>4049</v>
      </c>
      <c r="C26" s="45" t="s">
        <v>67</v>
      </c>
      <c r="D26" s="4">
        <v>3502.6811499999999</v>
      </c>
      <c r="E26" s="4">
        <v>2446.79133</v>
      </c>
      <c r="F26" s="4">
        <v>1426.732</v>
      </c>
      <c r="G26" s="4">
        <v>82.068830000000005</v>
      </c>
      <c r="H26" s="4">
        <v>5.0599999999999996</v>
      </c>
      <c r="I26" s="4">
        <v>8846.533519999999</v>
      </c>
      <c r="J26" s="4">
        <v>0</v>
      </c>
      <c r="K26" s="4">
        <v>0</v>
      </c>
      <c r="L26" s="4">
        <v>16309.866830000001</v>
      </c>
      <c r="M26" s="4">
        <v>13379.6767</v>
      </c>
      <c r="N26" s="4">
        <v>70.398499999999999</v>
      </c>
      <c r="O26" s="4">
        <v>2473.6724699999995</v>
      </c>
      <c r="P26" s="4">
        <v>0</v>
      </c>
      <c r="Q26" s="4">
        <v>185.25993</v>
      </c>
      <c r="R26" s="4">
        <v>5.5890000000000004</v>
      </c>
      <c r="S26" s="4">
        <v>1368.5590699999998</v>
      </c>
      <c r="T26" s="4">
        <v>0</v>
      </c>
      <c r="U26" s="4">
        <v>610.79300000000001</v>
      </c>
      <c r="V26" s="4">
        <v>18093.948669999998</v>
      </c>
      <c r="W26" s="126"/>
      <c r="X26" s="4"/>
      <c r="Y26" s="4"/>
      <c r="AA26" s="4"/>
    </row>
    <row r="27" spans="2:36" x14ac:dyDescent="0.2">
      <c r="B27" s="3">
        <v>4026</v>
      </c>
      <c r="C27" s="45" t="s">
        <v>68</v>
      </c>
      <c r="D27" s="4">
        <v>2951.29585</v>
      </c>
      <c r="E27" s="4">
        <v>2443.9757500000001</v>
      </c>
      <c r="F27" s="4">
        <v>1834.6076699999999</v>
      </c>
      <c r="G27" s="4">
        <v>160.01805999999999</v>
      </c>
      <c r="H27" s="4">
        <v>26.709</v>
      </c>
      <c r="I27" s="4">
        <v>9448.8444599999984</v>
      </c>
      <c r="J27" s="4">
        <v>0</v>
      </c>
      <c r="K27" s="4">
        <v>0</v>
      </c>
      <c r="L27" s="4">
        <v>16865.450789999999</v>
      </c>
      <c r="M27" s="4">
        <v>15897.713599999999</v>
      </c>
      <c r="N27" s="4">
        <v>63.05</v>
      </c>
      <c r="O27" s="4">
        <v>3445.3572100000001</v>
      </c>
      <c r="P27" s="4">
        <v>0</v>
      </c>
      <c r="Q27" s="4">
        <v>328.28795000000002</v>
      </c>
      <c r="R27" s="4">
        <v>3.73455</v>
      </c>
      <c r="S27" s="4">
        <v>1072.5438999999999</v>
      </c>
      <c r="T27" s="4">
        <v>0</v>
      </c>
      <c r="U27" s="4">
        <v>0</v>
      </c>
      <c r="V27" s="4">
        <v>20810.687209999996</v>
      </c>
      <c r="W27" s="126"/>
      <c r="X27" s="4"/>
      <c r="Y27" s="4"/>
      <c r="AA27" s="4"/>
    </row>
    <row r="28" spans="2:36" x14ac:dyDescent="0.2">
      <c r="B28" s="3">
        <v>4027</v>
      </c>
      <c r="C28" s="45" t="s">
        <v>69</v>
      </c>
      <c r="D28" s="4">
        <v>4344.2530500000003</v>
      </c>
      <c r="E28" s="4">
        <v>2628.5435600000001</v>
      </c>
      <c r="F28" s="4">
        <v>1101.9063999999998</v>
      </c>
      <c r="G28" s="4">
        <v>35.748910000000002</v>
      </c>
      <c r="H28" s="4">
        <v>0</v>
      </c>
      <c r="I28" s="4">
        <v>9998.7066299999988</v>
      </c>
      <c r="J28" s="4">
        <v>0</v>
      </c>
      <c r="K28" s="4">
        <v>0</v>
      </c>
      <c r="L28" s="4">
        <v>18109.158549999996</v>
      </c>
      <c r="M28" s="4">
        <v>14814.1276</v>
      </c>
      <c r="N28" s="4">
        <v>1</v>
      </c>
      <c r="O28" s="4">
        <v>2603.9801600000001</v>
      </c>
      <c r="P28" s="4">
        <v>0.22500000000000001</v>
      </c>
      <c r="Q28" s="4">
        <v>65.455500000000001</v>
      </c>
      <c r="R28" s="4">
        <v>51.013669999999998</v>
      </c>
      <c r="S28" s="4">
        <v>1184.9040500000001</v>
      </c>
      <c r="T28" s="4">
        <v>0</v>
      </c>
      <c r="U28" s="4">
        <v>500</v>
      </c>
      <c r="V28" s="4">
        <v>19220.705979999999</v>
      </c>
      <c r="W28" s="126"/>
      <c r="X28" s="4"/>
      <c r="Y28" s="4"/>
      <c r="AA28" s="4"/>
    </row>
    <row r="29" spans="2:36" x14ac:dyDescent="0.2">
      <c r="B29" s="3">
        <v>4028</v>
      </c>
      <c r="C29" s="45" t="s">
        <v>70</v>
      </c>
      <c r="D29" s="4">
        <v>640.88963000000001</v>
      </c>
      <c r="E29" s="4">
        <v>914.21569999999997</v>
      </c>
      <c r="F29" s="4">
        <v>265.41699999999997</v>
      </c>
      <c r="G29" s="4">
        <v>46.883000000000003</v>
      </c>
      <c r="H29" s="4">
        <v>67.010000000000005</v>
      </c>
      <c r="I29" s="4">
        <v>1731.2560800000001</v>
      </c>
      <c r="J29" s="4">
        <v>0</v>
      </c>
      <c r="K29" s="4">
        <v>150</v>
      </c>
      <c r="L29" s="4">
        <v>3815.6714099999999</v>
      </c>
      <c r="M29" s="4">
        <v>3113.9971</v>
      </c>
      <c r="N29" s="4">
        <v>14.2189</v>
      </c>
      <c r="O29" s="4">
        <v>465.16156999999998</v>
      </c>
      <c r="P29" s="4">
        <v>0</v>
      </c>
      <c r="Q29" s="4">
        <v>95.913219999999995</v>
      </c>
      <c r="R29" s="4">
        <v>1.08975</v>
      </c>
      <c r="S29" s="4">
        <v>197.8056</v>
      </c>
      <c r="T29" s="4">
        <v>0</v>
      </c>
      <c r="U29" s="4">
        <v>0</v>
      </c>
      <c r="V29" s="4">
        <v>3888.1861400000003</v>
      </c>
      <c r="W29" s="126"/>
      <c r="X29" s="4"/>
      <c r="Y29" s="4"/>
      <c r="AA29" s="4"/>
    </row>
    <row r="30" spans="2:36" x14ac:dyDescent="0.2">
      <c r="B30" s="3">
        <v>4029</v>
      </c>
      <c r="C30" s="45" t="s">
        <v>71</v>
      </c>
      <c r="D30" s="4">
        <v>4090.0360499999997</v>
      </c>
      <c r="E30" s="4">
        <v>3857.3064599999998</v>
      </c>
      <c r="F30" s="4">
        <v>1398.2533999999998</v>
      </c>
      <c r="G30" s="4">
        <v>280.37178</v>
      </c>
      <c r="H30" s="4">
        <v>0</v>
      </c>
      <c r="I30" s="4">
        <v>9809.9231099999997</v>
      </c>
      <c r="J30" s="4">
        <v>0</v>
      </c>
      <c r="K30" s="4">
        <v>0</v>
      </c>
      <c r="L30" s="4">
        <v>19435.890799999997</v>
      </c>
      <c r="M30" s="4">
        <v>13817.479499999999</v>
      </c>
      <c r="N30" s="4">
        <v>150.47125</v>
      </c>
      <c r="O30" s="4">
        <v>3264.1197900000002</v>
      </c>
      <c r="P30" s="4">
        <v>0.5</v>
      </c>
      <c r="Q30" s="4">
        <v>856.62490000000003</v>
      </c>
      <c r="R30" s="4">
        <v>71.729889999999997</v>
      </c>
      <c r="S30" s="4">
        <v>2411.5550699999999</v>
      </c>
      <c r="T30" s="4">
        <v>0</v>
      </c>
      <c r="U30" s="4">
        <v>1076.21525</v>
      </c>
      <c r="V30" s="4">
        <v>21648.695649999998</v>
      </c>
      <c r="W30" s="126"/>
      <c r="X30" s="4"/>
      <c r="Y30" s="4"/>
      <c r="AA30" s="4"/>
    </row>
    <row r="31" spans="2:36" x14ac:dyDescent="0.2">
      <c r="B31" s="3">
        <v>4030</v>
      </c>
      <c r="C31" s="45" t="s">
        <v>72</v>
      </c>
      <c r="D31" s="4">
        <v>1257.7511499999998</v>
      </c>
      <c r="E31" s="4">
        <v>2712.1477</v>
      </c>
      <c r="F31" s="4">
        <v>918.13699999999994</v>
      </c>
      <c r="G31" s="4">
        <v>43.072749999999999</v>
      </c>
      <c r="H31" s="4">
        <v>0</v>
      </c>
      <c r="I31" s="4">
        <v>3611.9371399999995</v>
      </c>
      <c r="J31" s="4">
        <v>0</v>
      </c>
      <c r="K31" s="4">
        <v>0</v>
      </c>
      <c r="L31" s="4">
        <v>8543.0457399999977</v>
      </c>
      <c r="M31" s="4">
        <v>5457.4920999999995</v>
      </c>
      <c r="N31" s="4">
        <v>65.08</v>
      </c>
      <c r="O31" s="4">
        <v>2323.7604300000003</v>
      </c>
      <c r="P31" s="4">
        <v>0</v>
      </c>
      <c r="Q31" s="4">
        <v>54.323709999999998</v>
      </c>
      <c r="R31" s="4">
        <v>0</v>
      </c>
      <c r="S31" s="4">
        <v>327.96269999999998</v>
      </c>
      <c r="T31" s="4">
        <v>0</v>
      </c>
      <c r="U31" s="4">
        <v>298.40415000000002</v>
      </c>
      <c r="V31" s="4">
        <v>8527.0230900000006</v>
      </c>
      <c r="W31" s="126"/>
      <c r="X31" s="4"/>
      <c r="Y31" s="4"/>
      <c r="AA31" s="4"/>
    </row>
    <row r="32" spans="2:36" x14ac:dyDescent="0.2">
      <c r="B32" s="3">
        <v>4031</v>
      </c>
      <c r="C32" s="45" t="s">
        <v>73</v>
      </c>
      <c r="D32" s="4">
        <v>1687.63005</v>
      </c>
      <c r="E32" s="4">
        <v>3561.0581100000004</v>
      </c>
      <c r="F32" s="4">
        <v>790.09829999999999</v>
      </c>
      <c r="G32" s="4">
        <v>89.388460000000009</v>
      </c>
      <c r="H32" s="4">
        <v>15.50583</v>
      </c>
      <c r="I32" s="4">
        <v>3339.2461100000005</v>
      </c>
      <c r="J32" s="4">
        <v>0</v>
      </c>
      <c r="K32" s="4">
        <v>0</v>
      </c>
      <c r="L32" s="4">
        <v>9482.9268599999996</v>
      </c>
      <c r="M32" s="4">
        <v>4196.6709000000001</v>
      </c>
      <c r="N32" s="4">
        <v>39.157309999999995</v>
      </c>
      <c r="O32" s="4">
        <v>3338.7631900000001</v>
      </c>
      <c r="P32" s="4">
        <v>0</v>
      </c>
      <c r="Q32" s="4">
        <v>75.748100000000008</v>
      </c>
      <c r="R32" s="4">
        <v>12.31527</v>
      </c>
      <c r="S32" s="4">
        <v>1402.0378699999999</v>
      </c>
      <c r="T32" s="4">
        <v>0</v>
      </c>
      <c r="U32" s="4">
        <v>0</v>
      </c>
      <c r="V32" s="4">
        <v>9064.6926399999993</v>
      </c>
      <c r="W32" s="126"/>
      <c r="X32" s="4"/>
      <c r="Y32" s="4"/>
      <c r="AA32" s="4"/>
    </row>
    <row r="33" spans="2:34" x14ac:dyDescent="0.2">
      <c r="B33" s="3">
        <v>4032</v>
      </c>
      <c r="C33" s="45" t="s">
        <v>74</v>
      </c>
      <c r="D33" s="4">
        <v>1592.0829899999999</v>
      </c>
      <c r="E33" s="4">
        <v>1427.8958199999997</v>
      </c>
      <c r="F33" s="4">
        <v>597.70144999999991</v>
      </c>
      <c r="G33" s="4">
        <v>12.6767</v>
      </c>
      <c r="H33" s="4">
        <v>4.165E-2</v>
      </c>
      <c r="I33" s="4">
        <v>4910.3519999999999</v>
      </c>
      <c r="J33" s="4">
        <v>0</v>
      </c>
      <c r="K33" s="4">
        <v>8.546149999999999</v>
      </c>
      <c r="L33" s="4">
        <v>8549.2967599999993</v>
      </c>
      <c r="M33" s="4">
        <v>5125.3024500000001</v>
      </c>
      <c r="N33" s="4">
        <v>74.224649999999997</v>
      </c>
      <c r="O33" s="4">
        <v>1328.8916000000002</v>
      </c>
      <c r="P33" s="4">
        <v>0</v>
      </c>
      <c r="Q33" s="4">
        <v>133.74842000000001</v>
      </c>
      <c r="R33" s="4">
        <v>15.316690000000001</v>
      </c>
      <c r="S33" s="4">
        <v>794.39294999999993</v>
      </c>
      <c r="T33" s="4">
        <v>0</v>
      </c>
      <c r="U33" s="4">
        <v>530.68205</v>
      </c>
      <c r="V33" s="4">
        <v>8002.5588100000014</v>
      </c>
      <c r="W33" s="126"/>
      <c r="X33" s="4"/>
      <c r="Y33" s="4"/>
      <c r="AA33" s="4"/>
    </row>
    <row r="34" spans="2:34" x14ac:dyDescent="0.2">
      <c r="B34" s="3">
        <v>4033</v>
      </c>
      <c r="C34" s="45" t="s">
        <v>75</v>
      </c>
      <c r="D34" s="4">
        <v>3515.05465</v>
      </c>
      <c r="E34" s="4">
        <v>7919.7975999999999</v>
      </c>
      <c r="F34" s="4">
        <v>2796.2525499999997</v>
      </c>
      <c r="G34" s="4">
        <v>293.51220000000001</v>
      </c>
      <c r="H34" s="4">
        <v>0</v>
      </c>
      <c r="I34" s="4">
        <v>13970.173060000001</v>
      </c>
      <c r="J34" s="4">
        <v>0</v>
      </c>
      <c r="K34" s="4">
        <v>101.17444</v>
      </c>
      <c r="L34" s="4">
        <v>28595.964500000006</v>
      </c>
      <c r="M34" s="4">
        <v>13285.83735</v>
      </c>
      <c r="N34" s="4">
        <v>280.81709999999998</v>
      </c>
      <c r="O34" s="4">
        <v>8151.6820700000007</v>
      </c>
      <c r="P34" s="4">
        <v>0</v>
      </c>
      <c r="Q34" s="4">
        <v>566.83081000000004</v>
      </c>
      <c r="R34" s="4">
        <v>38.732390000000002</v>
      </c>
      <c r="S34" s="4">
        <v>7464.6235900000011</v>
      </c>
      <c r="T34" s="4">
        <v>0</v>
      </c>
      <c r="U34" s="4">
        <v>1392.44625</v>
      </c>
      <c r="V34" s="4">
        <v>31180.969559999998</v>
      </c>
      <c r="W34" s="126"/>
      <c r="X34" s="4"/>
      <c r="Y34" s="4"/>
      <c r="AA34" s="4"/>
    </row>
    <row r="35" spans="2:34" x14ac:dyDescent="0.2">
      <c r="B35" s="3">
        <v>4034</v>
      </c>
      <c r="C35" s="45" t="s">
        <v>76</v>
      </c>
      <c r="D35" s="4">
        <v>5706.8640999999998</v>
      </c>
      <c r="E35" s="4">
        <v>7642.9137599999995</v>
      </c>
      <c r="F35" s="4">
        <v>1697.0588500000001</v>
      </c>
      <c r="G35" s="4">
        <v>610.05670999999995</v>
      </c>
      <c r="H35" s="4">
        <v>0</v>
      </c>
      <c r="I35" s="4">
        <v>16704.643339999999</v>
      </c>
      <c r="J35" s="4">
        <v>0</v>
      </c>
      <c r="K35" s="4">
        <v>0</v>
      </c>
      <c r="L35" s="4">
        <v>32361.536759999999</v>
      </c>
      <c r="M35" s="4">
        <v>17782.30975</v>
      </c>
      <c r="N35" s="4">
        <v>215.37100000000001</v>
      </c>
      <c r="O35" s="4">
        <v>10776.874960000001</v>
      </c>
      <c r="P35" s="4">
        <v>0</v>
      </c>
      <c r="Q35" s="4">
        <v>243.04877999999999</v>
      </c>
      <c r="R35" s="4">
        <v>103.18169999999999</v>
      </c>
      <c r="S35" s="4">
        <v>4142.5145000000002</v>
      </c>
      <c r="T35" s="4">
        <v>0</v>
      </c>
      <c r="U35" s="4">
        <v>0</v>
      </c>
      <c r="V35" s="4">
        <v>33263.300690000004</v>
      </c>
      <c r="W35" s="126"/>
      <c r="X35" s="4"/>
      <c r="Y35" s="4"/>
      <c r="AA35" s="4"/>
    </row>
    <row r="36" spans="2:34" x14ac:dyDescent="0.2">
      <c r="B36" s="3">
        <v>4035</v>
      </c>
      <c r="C36" s="45" t="s">
        <v>77</v>
      </c>
      <c r="D36" s="4">
        <v>5143.7705400000004</v>
      </c>
      <c r="E36" s="4">
        <v>3393.9294599999998</v>
      </c>
      <c r="F36" s="4">
        <v>1859.568</v>
      </c>
      <c r="G36" s="4">
        <v>131.76542000000001</v>
      </c>
      <c r="H36" s="4">
        <v>0</v>
      </c>
      <c r="I36" s="4">
        <v>7701.0676599999988</v>
      </c>
      <c r="J36" s="4">
        <v>0</v>
      </c>
      <c r="K36" s="4">
        <v>0</v>
      </c>
      <c r="L36" s="4">
        <v>18230.101079999997</v>
      </c>
      <c r="M36" s="4">
        <v>11068.47975</v>
      </c>
      <c r="N36" s="4">
        <v>38.6</v>
      </c>
      <c r="O36" s="4">
        <v>3558.5705400000002</v>
      </c>
      <c r="P36" s="4">
        <v>0</v>
      </c>
      <c r="Q36" s="4">
        <v>669.27535</v>
      </c>
      <c r="R36" s="4">
        <v>184.04167999999999</v>
      </c>
      <c r="S36" s="4">
        <v>2461.0390300000004</v>
      </c>
      <c r="T36" s="4">
        <v>0</v>
      </c>
      <c r="U36" s="4">
        <v>293.7</v>
      </c>
      <c r="V36" s="4">
        <v>18273.706349999997</v>
      </c>
      <c r="W36" s="126"/>
      <c r="X36" s="4"/>
      <c r="Y36" s="4"/>
      <c r="AA36" s="4"/>
    </row>
    <row r="37" spans="2:34" x14ac:dyDescent="0.2">
      <c r="B37" s="3">
        <v>4037</v>
      </c>
      <c r="C37" s="45" t="s">
        <v>78</v>
      </c>
      <c r="D37" s="4">
        <v>3056.4936499999999</v>
      </c>
      <c r="E37" s="4">
        <v>3243.7469100000003</v>
      </c>
      <c r="F37" s="4">
        <v>1674.38345</v>
      </c>
      <c r="G37" s="4">
        <v>72.622799999999998</v>
      </c>
      <c r="H37" s="4">
        <v>9.15</v>
      </c>
      <c r="I37" s="4">
        <v>8601.1788400000005</v>
      </c>
      <c r="J37" s="4">
        <v>0</v>
      </c>
      <c r="K37" s="4">
        <v>0</v>
      </c>
      <c r="L37" s="4">
        <v>16657.575649999999</v>
      </c>
      <c r="M37" s="4">
        <v>13110.91735</v>
      </c>
      <c r="N37" s="4">
        <v>67.963650000000001</v>
      </c>
      <c r="O37" s="4">
        <v>1827.8024899999998</v>
      </c>
      <c r="P37" s="4">
        <v>0</v>
      </c>
      <c r="Q37" s="4">
        <v>248.21204999999998</v>
      </c>
      <c r="R37" s="4">
        <v>29.60904</v>
      </c>
      <c r="S37" s="4">
        <v>1281.62122</v>
      </c>
      <c r="T37" s="4">
        <v>0</v>
      </c>
      <c r="U37" s="4">
        <v>1092.3577499999999</v>
      </c>
      <c r="V37" s="4">
        <v>17658.483550000001</v>
      </c>
      <c r="W37" s="126"/>
      <c r="X37" s="4"/>
      <c r="Y37" s="4"/>
      <c r="AA37" s="4"/>
    </row>
    <row r="38" spans="2:34" x14ac:dyDescent="0.2">
      <c r="B38" s="3">
        <v>4038</v>
      </c>
      <c r="C38" s="45" t="s">
        <v>79</v>
      </c>
      <c r="D38" s="4">
        <v>7762.0461799999994</v>
      </c>
      <c r="E38" s="4">
        <v>5232.11445</v>
      </c>
      <c r="F38" s="4">
        <v>2526.1053600000005</v>
      </c>
      <c r="G38" s="4">
        <v>115.00435</v>
      </c>
      <c r="H38" s="4">
        <v>118.958</v>
      </c>
      <c r="I38" s="4">
        <v>19314.15466</v>
      </c>
      <c r="J38" s="4">
        <v>0</v>
      </c>
      <c r="K38" s="4">
        <v>0</v>
      </c>
      <c r="L38" s="4">
        <v>35068.383000000002</v>
      </c>
      <c r="M38" s="4">
        <v>25569.767949999998</v>
      </c>
      <c r="N38" s="4">
        <v>115.26325</v>
      </c>
      <c r="O38" s="4">
        <v>6522.4411899999996</v>
      </c>
      <c r="P38" s="4">
        <v>0</v>
      </c>
      <c r="Q38" s="4">
        <v>454.42469</v>
      </c>
      <c r="R38" s="4">
        <v>0</v>
      </c>
      <c r="S38" s="4">
        <v>2644.2758600000002</v>
      </c>
      <c r="T38" s="4">
        <v>0</v>
      </c>
      <c r="U38" s="4">
        <v>1256.8699999999999</v>
      </c>
      <c r="V38" s="4">
        <v>36563.042940000007</v>
      </c>
      <c r="W38" s="126"/>
      <c r="X38" s="4"/>
      <c r="Y38" s="4"/>
      <c r="AA38" s="4"/>
    </row>
    <row r="39" spans="2:34" x14ac:dyDescent="0.2">
      <c r="B39" s="3">
        <v>4039</v>
      </c>
      <c r="C39" s="45" t="s">
        <v>80</v>
      </c>
      <c r="D39" s="4">
        <v>1064.5898</v>
      </c>
      <c r="E39" s="4">
        <v>1675.4770800000001</v>
      </c>
      <c r="F39" s="4">
        <v>697.03449999999998</v>
      </c>
      <c r="G39" s="4">
        <v>52.951449999999994</v>
      </c>
      <c r="H39" s="4">
        <v>0</v>
      </c>
      <c r="I39" s="4">
        <v>5417.3255999999992</v>
      </c>
      <c r="J39" s="4">
        <v>0</v>
      </c>
      <c r="K39" s="4">
        <v>0</v>
      </c>
      <c r="L39" s="4">
        <v>8907.3784299999988</v>
      </c>
      <c r="M39" s="4">
        <v>7345.0941500000008</v>
      </c>
      <c r="N39" s="4">
        <v>2.077</v>
      </c>
      <c r="O39" s="4">
        <v>1340.5625500000001</v>
      </c>
      <c r="P39" s="4">
        <v>0</v>
      </c>
      <c r="Q39" s="4">
        <v>141.36949999999999</v>
      </c>
      <c r="R39" s="4">
        <v>15.29285</v>
      </c>
      <c r="S39" s="4">
        <v>423.74074999999999</v>
      </c>
      <c r="T39" s="4">
        <v>0</v>
      </c>
      <c r="U39" s="4">
        <v>0</v>
      </c>
      <c r="V39" s="4">
        <v>9268.1368000000002</v>
      </c>
      <c r="W39" s="126"/>
      <c r="X39" s="4"/>
      <c r="Y39" s="4"/>
      <c r="AA39" s="4"/>
    </row>
    <row r="40" spans="2:34" x14ac:dyDescent="0.2">
      <c r="B40" s="3">
        <v>4040</v>
      </c>
      <c r="C40" s="45" t="s">
        <v>81</v>
      </c>
      <c r="D40" s="4">
        <v>10246.9303</v>
      </c>
      <c r="E40" s="4">
        <v>6076.2001600000003</v>
      </c>
      <c r="F40" s="4">
        <v>3101.2371000000003</v>
      </c>
      <c r="G40" s="4">
        <v>272.40257000000003</v>
      </c>
      <c r="H40" s="4">
        <v>0</v>
      </c>
      <c r="I40" s="4">
        <v>27089.997789999998</v>
      </c>
      <c r="J40" s="4">
        <v>0</v>
      </c>
      <c r="K40" s="4">
        <v>1430</v>
      </c>
      <c r="L40" s="4">
        <v>48216.767919999998</v>
      </c>
      <c r="M40" s="4">
        <v>25897.573</v>
      </c>
      <c r="N40" s="4">
        <v>679.30787999999995</v>
      </c>
      <c r="O40" s="4">
        <v>10725.465980000001</v>
      </c>
      <c r="P40" s="4">
        <v>0</v>
      </c>
      <c r="Q40" s="4">
        <v>1476.8030000000001</v>
      </c>
      <c r="R40" s="4">
        <v>26.523049999999998</v>
      </c>
      <c r="S40" s="4">
        <v>8128.9869000000008</v>
      </c>
      <c r="T40" s="4">
        <v>0</v>
      </c>
      <c r="U40" s="4">
        <v>2875.663</v>
      </c>
      <c r="V40" s="4">
        <v>49810.322809999998</v>
      </c>
      <c r="W40" s="126"/>
      <c r="X40" s="4"/>
      <c r="Y40" s="4"/>
      <c r="AA40" s="4"/>
    </row>
    <row r="41" spans="2:34" x14ac:dyDescent="0.2">
      <c r="B41" s="3">
        <v>4041</v>
      </c>
      <c r="C41" s="45" t="s">
        <v>267</v>
      </c>
      <c r="D41" s="4">
        <v>1094.2314899999999</v>
      </c>
      <c r="E41" s="4">
        <v>1713.0973800000002</v>
      </c>
      <c r="F41" s="4">
        <v>521.63</v>
      </c>
      <c r="G41" s="4">
        <v>36.671550000000003</v>
      </c>
      <c r="H41" s="4">
        <v>0</v>
      </c>
      <c r="I41" s="4">
        <v>4363.3016799999996</v>
      </c>
      <c r="J41" s="4">
        <v>0</v>
      </c>
      <c r="K41" s="4">
        <v>0</v>
      </c>
      <c r="L41" s="4">
        <v>7728.9321</v>
      </c>
      <c r="M41" s="4">
        <v>5808.2986500000006</v>
      </c>
      <c r="N41" s="4">
        <v>60.995550000000001</v>
      </c>
      <c r="O41" s="4">
        <v>1321.56501</v>
      </c>
      <c r="P41" s="4">
        <v>0</v>
      </c>
      <c r="Q41" s="4">
        <v>78.024899999999988</v>
      </c>
      <c r="R41" s="4">
        <v>15.888350000000001</v>
      </c>
      <c r="S41" s="4">
        <v>741.63533999999993</v>
      </c>
      <c r="T41" s="4">
        <v>0</v>
      </c>
      <c r="U41" s="4">
        <v>441.89600000000002</v>
      </c>
      <c r="V41" s="4">
        <v>8468.3038000000015</v>
      </c>
      <c r="W41" s="126"/>
      <c r="X41" s="4"/>
      <c r="Y41" s="4"/>
      <c r="AA41" s="4"/>
    </row>
    <row r="42" spans="2:34" x14ac:dyDescent="0.2">
      <c r="B42" s="3">
        <v>4042</v>
      </c>
      <c r="C42" s="45" t="s">
        <v>82</v>
      </c>
      <c r="D42" s="4">
        <v>1942.86995</v>
      </c>
      <c r="E42" s="4">
        <v>2166.2946899999997</v>
      </c>
      <c r="F42" s="4">
        <v>954.03369999999995</v>
      </c>
      <c r="G42" s="4">
        <v>140.85523999999998</v>
      </c>
      <c r="H42" s="4">
        <v>0.20499999999999999</v>
      </c>
      <c r="I42" s="4">
        <v>8016.62165</v>
      </c>
      <c r="J42" s="4">
        <v>0</v>
      </c>
      <c r="K42" s="4">
        <v>0</v>
      </c>
      <c r="L42" s="4">
        <v>13220.880230000001</v>
      </c>
      <c r="M42" s="4">
        <v>7454.7971500000003</v>
      </c>
      <c r="N42" s="4">
        <v>50.629550000000002</v>
      </c>
      <c r="O42" s="4">
        <v>2043.9149499999999</v>
      </c>
      <c r="P42" s="4">
        <v>0</v>
      </c>
      <c r="Q42" s="4">
        <v>342.95350000000002</v>
      </c>
      <c r="R42" s="4">
        <v>26.411549999999998</v>
      </c>
      <c r="S42" s="4">
        <v>2940.46</v>
      </c>
      <c r="T42" s="4">
        <v>0</v>
      </c>
      <c r="U42" s="4">
        <v>0</v>
      </c>
      <c r="V42" s="4">
        <v>12859.166700000002</v>
      </c>
      <c r="W42" s="126"/>
      <c r="X42" s="4"/>
      <c r="Y42" s="4"/>
      <c r="AA42" s="4"/>
    </row>
    <row r="43" spans="2:34" x14ac:dyDescent="0.2">
      <c r="B43" s="3">
        <v>4044</v>
      </c>
      <c r="C43" s="45" t="s">
        <v>83</v>
      </c>
      <c r="D43" s="4">
        <v>5403.1204000000007</v>
      </c>
      <c r="E43" s="4">
        <v>4822.9083100000007</v>
      </c>
      <c r="F43" s="4">
        <v>1350.76055</v>
      </c>
      <c r="G43" s="4">
        <v>316.03555999999998</v>
      </c>
      <c r="H43" s="4">
        <v>0</v>
      </c>
      <c r="I43" s="4">
        <v>14832.04502</v>
      </c>
      <c r="J43" s="4">
        <v>0</v>
      </c>
      <c r="K43" s="4">
        <v>0</v>
      </c>
      <c r="L43" s="4">
        <v>26724.869840000003</v>
      </c>
      <c r="M43" s="4">
        <v>18413.703399999999</v>
      </c>
      <c r="N43" s="4">
        <v>122.85430000000001</v>
      </c>
      <c r="O43" s="4">
        <v>4426.5757299999996</v>
      </c>
      <c r="P43" s="4">
        <v>0</v>
      </c>
      <c r="Q43" s="4">
        <v>530.08964000000003</v>
      </c>
      <c r="R43" s="4">
        <v>63.744199999999999</v>
      </c>
      <c r="S43" s="4">
        <v>3091.0501200000003</v>
      </c>
      <c r="T43" s="4">
        <v>0</v>
      </c>
      <c r="U43" s="4">
        <v>171.50014999999999</v>
      </c>
      <c r="V43" s="4">
        <v>26819.517540000001</v>
      </c>
      <c r="W43" s="126"/>
      <c r="X43" s="4"/>
      <c r="Y43" s="4"/>
      <c r="AA43" s="4"/>
    </row>
    <row r="44" spans="2:34" x14ac:dyDescent="0.2">
      <c r="B44" s="3">
        <v>4045</v>
      </c>
      <c r="C44" s="45" t="s">
        <v>84</v>
      </c>
      <c r="D44" s="4">
        <v>27661.90955</v>
      </c>
      <c r="E44" s="4">
        <v>16022.877480000001</v>
      </c>
      <c r="F44" s="4">
        <v>6016.7038499999999</v>
      </c>
      <c r="G44" s="4">
        <v>834.95717000000002</v>
      </c>
      <c r="H44" s="4">
        <v>0</v>
      </c>
      <c r="I44" s="4">
        <v>49951.719159999993</v>
      </c>
      <c r="J44" s="4">
        <v>0</v>
      </c>
      <c r="K44" s="4">
        <v>2.8039999999999999E-2</v>
      </c>
      <c r="L44" s="4">
        <v>100488.19525000002</v>
      </c>
      <c r="M44" s="4">
        <v>58562.353499999997</v>
      </c>
      <c r="N44" s="4">
        <v>794.0384499999999</v>
      </c>
      <c r="O44" s="4">
        <v>18130.610089999998</v>
      </c>
      <c r="P44" s="4">
        <v>36.210099999999997</v>
      </c>
      <c r="Q44" s="4">
        <v>2748.85952</v>
      </c>
      <c r="R44" s="4">
        <v>0</v>
      </c>
      <c r="S44" s="4">
        <v>19278.81782</v>
      </c>
      <c r="T44" s="4">
        <v>0</v>
      </c>
      <c r="U44" s="4">
        <v>1392.99541</v>
      </c>
      <c r="V44" s="4">
        <v>100943.88488999999</v>
      </c>
      <c r="W44" s="126"/>
      <c r="X44" s="4"/>
      <c r="Y44" s="4"/>
      <c r="AA44" s="4"/>
    </row>
    <row r="45" spans="2:34" x14ac:dyDescent="0.2">
      <c r="B45" s="3">
        <v>4046</v>
      </c>
      <c r="C45" s="45" t="s">
        <v>85</v>
      </c>
      <c r="D45" s="4">
        <v>968.73206999999991</v>
      </c>
      <c r="E45" s="4">
        <v>1764.47055</v>
      </c>
      <c r="F45" s="4">
        <v>564.06574999999998</v>
      </c>
      <c r="G45" s="4">
        <v>51.573449999999994</v>
      </c>
      <c r="H45" s="4">
        <v>0</v>
      </c>
      <c r="I45" s="4">
        <v>3847.4564999999998</v>
      </c>
      <c r="J45" s="4">
        <v>0</v>
      </c>
      <c r="K45" s="4">
        <v>0</v>
      </c>
      <c r="L45" s="4">
        <v>7196.2983199999999</v>
      </c>
      <c r="M45" s="4">
        <v>4030.2433500000002</v>
      </c>
      <c r="N45" s="4">
        <v>63.056699999999999</v>
      </c>
      <c r="O45" s="4">
        <v>2155.0963199999997</v>
      </c>
      <c r="P45" s="4">
        <v>8.3299999999999999E-2</v>
      </c>
      <c r="Q45" s="4">
        <v>61.134800000000006</v>
      </c>
      <c r="R45" s="4">
        <v>11.14809</v>
      </c>
      <c r="S45" s="4">
        <v>1041.4594500000001</v>
      </c>
      <c r="T45" s="4">
        <v>0</v>
      </c>
      <c r="U45" s="4">
        <v>0</v>
      </c>
      <c r="V45" s="4">
        <v>7362.2220099999995</v>
      </c>
      <c r="W45" s="126"/>
      <c r="X45" s="4"/>
      <c r="Y45" s="4"/>
      <c r="Z45" s="1"/>
      <c r="AA45" s="4"/>
      <c r="AB45" s="1"/>
      <c r="AC45" s="1"/>
      <c r="AD45" s="1"/>
      <c r="AE45" s="1"/>
      <c r="AF45" s="1"/>
      <c r="AG45" s="1"/>
    </row>
    <row r="46" spans="2:34" x14ac:dyDescent="0.2">
      <c r="B46" s="3">
        <v>4047</v>
      </c>
      <c r="C46" s="45" t="s">
        <v>86</v>
      </c>
      <c r="D46" s="4">
        <v>4442.4229999999998</v>
      </c>
      <c r="E46" s="4">
        <v>9862.8324100000009</v>
      </c>
      <c r="F46" s="4">
        <v>2649.7898</v>
      </c>
      <c r="G46" s="4">
        <v>33.168999999999997</v>
      </c>
      <c r="H46" s="4">
        <v>0</v>
      </c>
      <c r="I46" s="4">
        <v>9192.8341</v>
      </c>
      <c r="J46" s="4">
        <v>0</v>
      </c>
      <c r="K46" s="4">
        <v>0</v>
      </c>
      <c r="L46" s="4">
        <v>26181.048310000002</v>
      </c>
      <c r="M46" s="4">
        <v>11777.6926</v>
      </c>
      <c r="N46" s="4">
        <v>381.8</v>
      </c>
      <c r="O46" s="4">
        <v>11940.01742</v>
      </c>
      <c r="P46" s="4">
        <v>99.150949999999995</v>
      </c>
      <c r="Q46" s="4">
        <v>216.71876999999998</v>
      </c>
      <c r="R46" s="4">
        <v>21.7728</v>
      </c>
      <c r="S46" s="4">
        <v>2848.5529999999999</v>
      </c>
      <c r="T46" s="4">
        <v>0</v>
      </c>
      <c r="U46" s="4">
        <v>0</v>
      </c>
      <c r="V46" s="4">
        <v>27285.705539999999</v>
      </c>
      <c r="W46" s="126"/>
      <c r="X46" s="4"/>
      <c r="Y46" s="4"/>
      <c r="AA46" s="4"/>
      <c r="AH46" s="1"/>
    </row>
    <row r="47" spans="2:34" x14ac:dyDescent="0.2">
      <c r="B47" s="3">
        <v>4048</v>
      </c>
      <c r="C47" s="45" t="s">
        <v>87</v>
      </c>
      <c r="D47" s="4">
        <v>6339.0368499999995</v>
      </c>
      <c r="E47" s="4">
        <v>9434.7784499999998</v>
      </c>
      <c r="F47" s="4">
        <v>2546.1480999999999</v>
      </c>
      <c r="G47" s="4">
        <v>334.31220999999999</v>
      </c>
      <c r="H47" s="4">
        <v>0</v>
      </c>
      <c r="I47" s="4">
        <v>10917.278749999999</v>
      </c>
      <c r="J47" s="4">
        <v>0</v>
      </c>
      <c r="K47" s="4">
        <v>0</v>
      </c>
      <c r="L47" s="4">
        <v>29571.554359999998</v>
      </c>
      <c r="M47" s="4">
        <v>20763.849999999999</v>
      </c>
      <c r="N47" s="4">
        <v>245.47095000000002</v>
      </c>
      <c r="O47" s="4">
        <v>10690.118179999999</v>
      </c>
      <c r="P47" s="4">
        <v>2.6778000000000004</v>
      </c>
      <c r="Q47" s="4">
        <v>439.30020000000002</v>
      </c>
      <c r="R47" s="4">
        <v>67.945250000000001</v>
      </c>
      <c r="S47" s="4">
        <v>987.75790000000006</v>
      </c>
      <c r="T47" s="4">
        <v>0</v>
      </c>
      <c r="U47" s="4">
        <v>0</v>
      </c>
      <c r="V47" s="4">
        <v>33197.120279999996</v>
      </c>
      <c r="W47" s="126"/>
      <c r="X47" s="4"/>
      <c r="Y47" s="4"/>
      <c r="AA47" s="4"/>
    </row>
    <row r="48" spans="2:34" s="1" customFormat="1" ht="21.75" customHeight="1" x14ac:dyDescent="0.2">
      <c r="B48" s="10">
        <v>4089</v>
      </c>
      <c r="C48" s="1" t="s">
        <v>88</v>
      </c>
      <c r="D48" s="22">
        <v>64939.509089999992</v>
      </c>
      <c r="E48" s="22">
        <v>74224.243019999994</v>
      </c>
      <c r="F48" s="22">
        <v>21760.315349999997</v>
      </c>
      <c r="G48" s="22">
        <v>2528.3688099999995</v>
      </c>
      <c r="H48" s="22">
        <v>1023.98685</v>
      </c>
      <c r="I48" s="22">
        <v>166184.41719000007</v>
      </c>
      <c r="J48" s="22">
        <v>2.2850000000000001</v>
      </c>
      <c r="K48" s="22">
        <v>7.4225500000000002</v>
      </c>
      <c r="L48" s="22">
        <v>330670.54786000005</v>
      </c>
      <c r="M48" s="22">
        <v>202626.90745000006</v>
      </c>
      <c r="N48" s="22">
        <v>2031.89093</v>
      </c>
      <c r="O48" s="22">
        <v>70742.013459999987</v>
      </c>
      <c r="P48" s="22">
        <v>1470.1396199999999</v>
      </c>
      <c r="Q48" s="22">
        <v>7505.1883999999991</v>
      </c>
      <c r="R48" s="22">
        <v>772.18176000000005</v>
      </c>
      <c r="S48" s="22">
        <v>52348.124720000007</v>
      </c>
      <c r="T48" s="22">
        <v>2.2850000000000001</v>
      </c>
      <c r="U48" s="22">
        <v>12496.168100000001</v>
      </c>
      <c r="V48" s="22">
        <v>349994.89944000007</v>
      </c>
      <c r="W48" s="126"/>
      <c r="X48" s="4"/>
      <c r="Y48" s="4"/>
      <c r="Z48"/>
      <c r="AA48" s="4"/>
      <c r="AB48"/>
      <c r="AC48"/>
      <c r="AD48"/>
      <c r="AE48"/>
      <c r="AF48"/>
      <c r="AG48"/>
      <c r="AH48"/>
    </row>
    <row r="49" spans="2:36" s="46" customFormat="1" x14ac:dyDescent="0.2">
      <c r="B49" s="3">
        <v>4061</v>
      </c>
      <c r="C49" s="46" t="s">
        <v>268</v>
      </c>
      <c r="D49" s="4">
        <v>1133.9146000000001</v>
      </c>
      <c r="E49" s="4">
        <v>1123.1882000000001</v>
      </c>
      <c r="F49" s="4">
        <v>587.54130000000009</v>
      </c>
      <c r="G49" s="4">
        <v>72.362800000000007</v>
      </c>
      <c r="H49" s="4">
        <v>0</v>
      </c>
      <c r="I49" s="4">
        <v>3847.2153499999999</v>
      </c>
      <c r="J49" s="4">
        <v>0</v>
      </c>
      <c r="K49" s="4">
        <v>0</v>
      </c>
      <c r="L49" s="4">
        <v>6764.2222499999998</v>
      </c>
      <c r="M49" s="4">
        <v>5733.5782499999996</v>
      </c>
      <c r="N49" s="4">
        <v>0</v>
      </c>
      <c r="O49" s="4">
        <v>767.22408999999993</v>
      </c>
      <c r="P49" s="4">
        <v>0</v>
      </c>
      <c r="Q49" s="4">
        <v>95.666350000000008</v>
      </c>
      <c r="R49" s="4">
        <v>14.257100000000001</v>
      </c>
      <c r="S49" s="4">
        <v>274.11965000000004</v>
      </c>
      <c r="T49" s="4">
        <v>0</v>
      </c>
      <c r="U49" s="4">
        <v>406.86349999999999</v>
      </c>
      <c r="V49" s="4">
        <v>7291.7089399999995</v>
      </c>
      <c r="W49" s="126"/>
      <c r="X49" s="4"/>
      <c r="Y49" s="4"/>
      <c r="Z49" s="1"/>
      <c r="AA49" s="4"/>
      <c r="AB49" s="1"/>
      <c r="AC49" s="1"/>
      <c r="AD49" s="1"/>
      <c r="AE49" s="1"/>
      <c r="AF49" s="1"/>
      <c r="AG49" s="1"/>
      <c r="AH49"/>
      <c r="AI49"/>
      <c r="AJ49"/>
    </row>
    <row r="50" spans="2:36" x14ac:dyDescent="0.2">
      <c r="B50" s="3">
        <v>4062</v>
      </c>
      <c r="C50" s="45" t="s">
        <v>89</v>
      </c>
      <c r="D50" s="4">
        <v>3366.6489799999995</v>
      </c>
      <c r="E50" s="4">
        <v>5217.5850899999996</v>
      </c>
      <c r="F50" s="4">
        <v>823.86739999999998</v>
      </c>
      <c r="G50" s="4">
        <v>18.678599999999999</v>
      </c>
      <c r="H50" s="4">
        <v>0</v>
      </c>
      <c r="I50" s="4">
        <v>10777.74309</v>
      </c>
      <c r="J50" s="4">
        <v>0</v>
      </c>
      <c r="K50" s="4">
        <v>0</v>
      </c>
      <c r="L50" s="4">
        <v>20204.523160000001</v>
      </c>
      <c r="M50" s="4">
        <v>13131.133949999999</v>
      </c>
      <c r="N50" s="4">
        <v>49.748249999999999</v>
      </c>
      <c r="O50" s="4">
        <v>4264.6307400000005</v>
      </c>
      <c r="P50" s="4">
        <v>0.43210000000000004</v>
      </c>
      <c r="Q50" s="4">
        <v>277.78100000000001</v>
      </c>
      <c r="R50" s="4">
        <v>35.51905</v>
      </c>
      <c r="S50" s="4">
        <v>2165.3026</v>
      </c>
      <c r="T50" s="4">
        <v>0</v>
      </c>
      <c r="U50" s="4">
        <v>770.47500000000002</v>
      </c>
      <c r="V50" s="4">
        <v>20695.022690000002</v>
      </c>
      <c r="W50" s="126"/>
      <c r="X50" s="4"/>
      <c r="Y50" s="4"/>
      <c r="Z50" s="46"/>
      <c r="AA50" s="4"/>
      <c r="AB50" s="46"/>
      <c r="AC50" s="46"/>
      <c r="AD50" s="46"/>
      <c r="AE50" s="46"/>
      <c r="AF50" s="46"/>
      <c r="AG50" s="46"/>
      <c r="AH50" s="1"/>
    </row>
    <row r="51" spans="2:36" x14ac:dyDescent="0.2">
      <c r="B51" s="3">
        <v>4063</v>
      </c>
      <c r="C51" s="45" t="s">
        <v>269</v>
      </c>
      <c r="D51" s="4">
        <v>10442.965</v>
      </c>
      <c r="E51" s="4">
        <v>7915.4472400000004</v>
      </c>
      <c r="F51" s="4">
        <v>2925.1383999999998</v>
      </c>
      <c r="G51" s="4">
        <v>103.86381</v>
      </c>
      <c r="H51" s="4">
        <v>296.07820000000004</v>
      </c>
      <c r="I51" s="4">
        <v>14839.662890000001</v>
      </c>
      <c r="J51" s="4">
        <v>0</v>
      </c>
      <c r="K51" s="4">
        <v>4.34</v>
      </c>
      <c r="L51" s="4">
        <v>36527.495539999996</v>
      </c>
      <c r="M51" s="4">
        <v>20676.678</v>
      </c>
      <c r="N51" s="4">
        <v>259.95960000000002</v>
      </c>
      <c r="O51" s="4">
        <v>7048.05692</v>
      </c>
      <c r="P51" s="4">
        <v>90.361199999999997</v>
      </c>
      <c r="Q51" s="4">
        <v>469.57921999999996</v>
      </c>
      <c r="R51" s="4">
        <v>61.1389</v>
      </c>
      <c r="S51" s="4">
        <v>6650.5522999999994</v>
      </c>
      <c r="T51" s="4">
        <v>0</v>
      </c>
      <c r="U51" s="4">
        <v>1313.4611</v>
      </c>
      <c r="V51" s="4">
        <v>36569.787240000005</v>
      </c>
      <c r="W51" s="126"/>
      <c r="X51" s="4"/>
      <c r="Y51" s="4"/>
      <c r="AA51" s="4"/>
      <c r="AH51" s="46"/>
    </row>
    <row r="52" spans="2:36" x14ac:dyDescent="0.2">
      <c r="B52" s="3">
        <v>4064</v>
      </c>
      <c r="C52" s="45" t="s">
        <v>90</v>
      </c>
      <c r="D52" s="4">
        <v>379.40750000000003</v>
      </c>
      <c r="E52" s="4">
        <v>1168.5946300000001</v>
      </c>
      <c r="F52" s="4">
        <v>222.42095</v>
      </c>
      <c r="G52" s="4">
        <v>17.36955</v>
      </c>
      <c r="H52" s="4">
        <v>0</v>
      </c>
      <c r="I52" s="4">
        <v>1740.50261</v>
      </c>
      <c r="J52" s="4">
        <v>0</v>
      </c>
      <c r="K52" s="4">
        <v>0</v>
      </c>
      <c r="L52" s="4">
        <v>3528.2952400000004</v>
      </c>
      <c r="M52" s="4">
        <v>2519.9917</v>
      </c>
      <c r="N52" s="4">
        <v>25.6</v>
      </c>
      <c r="O52" s="4">
        <v>1073.4918500000001</v>
      </c>
      <c r="P52" s="4">
        <v>0</v>
      </c>
      <c r="Q52" s="4">
        <v>34.082999999999998</v>
      </c>
      <c r="R52" s="4">
        <v>0</v>
      </c>
      <c r="S52" s="4">
        <v>335.41723999999999</v>
      </c>
      <c r="T52" s="4">
        <v>0</v>
      </c>
      <c r="U52" s="4">
        <v>0</v>
      </c>
      <c r="V52" s="4">
        <v>3988.5837900000001</v>
      </c>
      <c r="W52" s="126"/>
      <c r="X52" s="4"/>
      <c r="Y52" s="4"/>
      <c r="AA52" s="4"/>
      <c r="AI52" s="1"/>
      <c r="AJ52" s="1"/>
    </row>
    <row r="53" spans="2:36" x14ac:dyDescent="0.2">
      <c r="B53" s="3">
        <v>4065</v>
      </c>
      <c r="C53" s="45" t="s">
        <v>91</v>
      </c>
      <c r="D53" s="4">
        <v>2652.9671399999997</v>
      </c>
      <c r="E53" s="4">
        <v>2185.4137900000001</v>
      </c>
      <c r="F53" s="4">
        <v>659.87974999999994</v>
      </c>
      <c r="G53" s="4">
        <v>110.26176</v>
      </c>
      <c r="H53" s="4">
        <v>0</v>
      </c>
      <c r="I53" s="4">
        <v>10323.94967</v>
      </c>
      <c r="J53" s="4">
        <v>0</v>
      </c>
      <c r="K53" s="4">
        <v>0</v>
      </c>
      <c r="L53" s="4">
        <v>15932.472109999999</v>
      </c>
      <c r="M53" s="4">
        <v>8357.2569999999996</v>
      </c>
      <c r="N53" s="4">
        <v>96.532250000000005</v>
      </c>
      <c r="O53" s="4">
        <v>2360.7423199999998</v>
      </c>
      <c r="P53" s="4">
        <v>0</v>
      </c>
      <c r="Q53" s="4">
        <v>910.63679999999999</v>
      </c>
      <c r="R53" s="4">
        <v>37.683399999999999</v>
      </c>
      <c r="S53" s="4">
        <v>5085.7925500000001</v>
      </c>
      <c r="T53" s="4">
        <v>0</v>
      </c>
      <c r="U53" s="4">
        <v>640.04395</v>
      </c>
      <c r="V53" s="4">
        <v>17488.688269999999</v>
      </c>
      <c r="W53" s="126"/>
      <c r="X53" s="4"/>
      <c r="Y53" s="4"/>
      <c r="AA53" s="4"/>
      <c r="AI53" s="46"/>
      <c r="AJ53" s="46"/>
    </row>
    <row r="54" spans="2:36" x14ac:dyDescent="0.2">
      <c r="B54" s="3">
        <v>4066</v>
      </c>
      <c r="C54" s="45" t="s">
        <v>92</v>
      </c>
      <c r="D54" s="4">
        <v>1045.2009</v>
      </c>
      <c r="E54" s="4">
        <v>1204.42644</v>
      </c>
      <c r="F54" s="4">
        <v>189.8015</v>
      </c>
      <c r="G54" s="4">
        <v>2.7256</v>
      </c>
      <c r="H54" s="4">
        <v>0</v>
      </c>
      <c r="I54" s="4">
        <v>1556.8426999999999</v>
      </c>
      <c r="J54" s="4">
        <v>0</v>
      </c>
      <c r="K54" s="4">
        <v>0</v>
      </c>
      <c r="L54" s="4">
        <v>3998.9971399999995</v>
      </c>
      <c r="M54" s="4">
        <v>2923.2384500000003</v>
      </c>
      <c r="N54" s="4">
        <v>41.28425</v>
      </c>
      <c r="O54" s="4">
        <v>1146.8504499999999</v>
      </c>
      <c r="P54" s="4">
        <v>0</v>
      </c>
      <c r="Q54" s="4">
        <v>24.593700000000002</v>
      </c>
      <c r="R54" s="4">
        <v>7.2104999999999997</v>
      </c>
      <c r="S54" s="4">
        <v>228.14233999999999</v>
      </c>
      <c r="T54" s="4">
        <v>0</v>
      </c>
      <c r="U54" s="4">
        <v>0</v>
      </c>
      <c r="V54" s="4">
        <v>4371.3196900000003</v>
      </c>
      <c r="W54" s="126"/>
      <c r="X54" s="4"/>
      <c r="Y54" s="4"/>
      <c r="AA54" s="4"/>
    </row>
    <row r="55" spans="2:36" x14ac:dyDescent="0.2">
      <c r="B55" s="3">
        <v>4067</v>
      </c>
      <c r="C55" s="45" t="s">
        <v>270</v>
      </c>
      <c r="D55" s="4">
        <v>848.69530000000009</v>
      </c>
      <c r="E55" s="4">
        <v>737.13706000000002</v>
      </c>
      <c r="F55" s="4">
        <v>199.97499999999999</v>
      </c>
      <c r="G55" s="4">
        <v>13.99835</v>
      </c>
      <c r="H55" s="4">
        <v>0</v>
      </c>
      <c r="I55" s="4">
        <v>3151.61771</v>
      </c>
      <c r="J55" s="4">
        <v>0</v>
      </c>
      <c r="K55" s="4">
        <v>0</v>
      </c>
      <c r="L55" s="4">
        <v>4951.4234200000001</v>
      </c>
      <c r="M55" s="4">
        <v>4402.6459500000001</v>
      </c>
      <c r="N55" s="4">
        <v>30</v>
      </c>
      <c r="O55" s="4">
        <v>789.84870000000001</v>
      </c>
      <c r="P55" s="4">
        <v>0</v>
      </c>
      <c r="Q55" s="4">
        <v>36.958089999999999</v>
      </c>
      <c r="R55" s="4">
        <v>12.51595</v>
      </c>
      <c r="S55" s="4">
        <v>290.30445000000003</v>
      </c>
      <c r="T55" s="4">
        <v>0</v>
      </c>
      <c r="U55" s="4">
        <v>162.184</v>
      </c>
      <c r="V55" s="4">
        <v>5724.4571400000004</v>
      </c>
      <c r="W55" s="126"/>
      <c r="X55" s="4"/>
      <c r="Y55" s="4"/>
      <c r="AA55" s="4"/>
    </row>
    <row r="56" spans="2:36" x14ac:dyDescent="0.2">
      <c r="B56" s="3">
        <v>4068</v>
      </c>
      <c r="C56" s="45" t="s">
        <v>93</v>
      </c>
      <c r="D56" s="4">
        <v>1589.01181</v>
      </c>
      <c r="E56" s="4">
        <v>2189.9558099999999</v>
      </c>
      <c r="F56" s="4">
        <v>836.23309999999992</v>
      </c>
      <c r="G56" s="4">
        <v>25.23781</v>
      </c>
      <c r="H56" s="4">
        <v>33.696249999999999</v>
      </c>
      <c r="I56" s="4">
        <v>6220.9071599999997</v>
      </c>
      <c r="J56" s="4">
        <v>0</v>
      </c>
      <c r="K56" s="4">
        <v>0</v>
      </c>
      <c r="L56" s="4">
        <v>10895.041939999999</v>
      </c>
      <c r="M56" s="4">
        <v>6724.3212000000003</v>
      </c>
      <c r="N56" s="4">
        <v>73.280149999999992</v>
      </c>
      <c r="O56" s="4">
        <v>1764.01712</v>
      </c>
      <c r="P56" s="4">
        <v>0</v>
      </c>
      <c r="Q56" s="4">
        <v>115.9974</v>
      </c>
      <c r="R56" s="4">
        <v>0.55745</v>
      </c>
      <c r="S56" s="4">
        <v>1616.1357700000001</v>
      </c>
      <c r="T56" s="4">
        <v>0</v>
      </c>
      <c r="U56" s="4">
        <v>608.49085000000002</v>
      </c>
      <c r="V56" s="4">
        <v>10902.799939999999</v>
      </c>
      <c r="W56" s="126"/>
      <c r="X56" s="4"/>
      <c r="Y56" s="4"/>
      <c r="AA56" s="4"/>
    </row>
    <row r="57" spans="2:36" x14ac:dyDescent="0.2">
      <c r="B57" s="3">
        <v>4084</v>
      </c>
      <c r="C57" s="45" t="s">
        <v>94</v>
      </c>
      <c r="D57" s="4">
        <v>527.25618000000009</v>
      </c>
      <c r="E57" s="4">
        <v>338.67793999999998</v>
      </c>
      <c r="F57" s="4">
        <v>227.67995000000002</v>
      </c>
      <c r="G57" s="4">
        <v>4.1475</v>
      </c>
      <c r="H57" s="4">
        <v>0</v>
      </c>
      <c r="I57" s="4">
        <v>1001.6143800000001</v>
      </c>
      <c r="J57" s="4">
        <v>0</v>
      </c>
      <c r="K57" s="4">
        <v>0</v>
      </c>
      <c r="L57" s="4">
        <v>2099.3759500000001</v>
      </c>
      <c r="M57" s="4">
        <v>1863.71685</v>
      </c>
      <c r="N57" s="4">
        <v>0</v>
      </c>
      <c r="O57" s="4">
        <v>194.34547000000001</v>
      </c>
      <c r="P57" s="4">
        <v>0</v>
      </c>
      <c r="Q57" s="4">
        <v>295.72485</v>
      </c>
      <c r="R57" s="4">
        <v>4.8342999999999998</v>
      </c>
      <c r="S57" s="4">
        <v>125.68594999999999</v>
      </c>
      <c r="T57" s="4">
        <v>0</v>
      </c>
      <c r="U57" s="4">
        <v>90.372899999999987</v>
      </c>
      <c r="V57" s="4">
        <v>2574.6803199999999</v>
      </c>
      <c r="W57" s="126"/>
      <c r="X57" s="4"/>
      <c r="Y57" s="4"/>
      <c r="AA57" s="4"/>
    </row>
    <row r="58" spans="2:36" x14ac:dyDescent="0.2">
      <c r="B58" s="3">
        <v>4071</v>
      </c>
      <c r="C58" s="45" t="s">
        <v>95</v>
      </c>
      <c r="D58" s="4">
        <v>1145.1338599999999</v>
      </c>
      <c r="E58" s="4">
        <v>1540.2152900000001</v>
      </c>
      <c r="F58" s="4">
        <v>344.73005000000001</v>
      </c>
      <c r="G58" s="4">
        <v>275.71659000000005</v>
      </c>
      <c r="H58" s="4">
        <v>0</v>
      </c>
      <c r="I58" s="4">
        <v>4508.8894900000005</v>
      </c>
      <c r="J58" s="4">
        <v>0</v>
      </c>
      <c r="K58" s="4">
        <v>0</v>
      </c>
      <c r="L58" s="4">
        <v>7814.6852799999997</v>
      </c>
      <c r="M58" s="4">
        <v>6005.4450999999999</v>
      </c>
      <c r="N58" s="4">
        <v>0</v>
      </c>
      <c r="O58" s="4">
        <v>1390.1191699999999</v>
      </c>
      <c r="P58" s="4">
        <v>0</v>
      </c>
      <c r="Q58" s="4">
        <v>268.16679999999997</v>
      </c>
      <c r="R58" s="4">
        <v>60.50665</v>
      </c>
      <c r="S58" s="4">
        <v>571.68151</v>
      </c>
      <c r="T58" s="4">
        <v>0</v>
      </c>
      <c r="U58" s="4">
        <v>609.09134999999992</v>
      </c>
      <c r="V58" s="4">
        <v>8905.0105800000001</v>
      </c>
      <c r="W58" s="126"/>
      <c r="X58" s="4"/>
      <c r="Y58" s="4"/>
      <c r="AA58" s="4"/>
    </row>
    <row r="59" spans="2:36" x14ac:dyDescent="0.2">
      <c r="B59" s="3">
        <v>4072</v>
      </c>
      <c r="C59" s="45" t="s">
        <v>271</v>
      </c>
      <c r="D59" s="4">
        <v>1743.5116199999998</v>
      </c>
      <c r="E59" s="4">
        <v>3617.2937499999998</v>
      </c>
      <c r="F59" s="4">
        <v>589.50424999999996</v>
      </c>
      <c r="G59" s="4">
        <v>125.35505000000001</v>
      </c>
      <c r="H59" s="4">
        <v>20</v>
      </c>
      <c r="I59" s="4">
        <v>5739.1250600000003</v>
      </c>
      <c r="J59" s="4">
        <v>0</v>
      </c>
      <c r="K59" s="4">
        <v>0</v>
      </c>
      <c r="L59" s="4">
        <v>11834.78973</v>
      </c>
      <c r="M59" s="4">
        <v>6728.8752500000001</v>
      </c>
      <c r="N59" s="4">
        <v>118.86410000000001</v>
      </c>
      <c r="O59" s="4">
        <v>3555.2228899999996</v>
      </c>
      <c r="P59" s="4">
        <v>39.111750000000001</v>
      </c>
      <c r="Q59" s="4">
        <v>298.82321999999999</v>
      </c>
      <c r="R59" s="4">
        <v>21.221799999999998</v>
      </c>
      <c r="S59" s="4">
        <v>1731.0617100000002</v>
      </c>
      <c r="T59" s="4">
        <v>0</v>
      </c>
      <c r="U59" s="4">
        <v>311.86545000000001</v>
      </c>
      <c r="V59" s="4">
        <v>12805.04617</v>
      </c>
      <c r="W59" s="126"/>
      <c r="X59" s="4"/>
      <c r="Y59" s="4"/>
      <c r="AA59" s="4"/>
    </row>
    <row r="60" spans="2:36" x14ac:dyDescent="0.2">
      <c r="B60" s="3">
        <v>4073</v>
      </c>
      <c r="C60" s="45" t="s">
        <v>96</v>
      </c>
      <c r="D60" s="4">
        <v>1458.4431499999998</v>
      </c>
      <c r="E60" s="4">
        <v>1469.6056400000002</v>
      </c>
      <c r="F60" s="4">
        <v>601.51224999999999</v>
      </c>
      <c r="G60" s="4">
        <v>36.185120000000005</v>
      </c>
      <c r="H60" s="4">
        <v>0</v>
      </c>
      <c r="I60" s="4">
        <v>4342.1019500000002</v>
      </c>
      <c r="J60" s="4">
        <v>0</v>
      </c>
      <c r="K60" s="4">
        <v>0</v>
      </c>
      <c r="L60" s="4">
        <v>7907.8481099999999</v>
      </c>
      <c r="M60" s="4">
        <v>6262.6649500000003</v>
      </c>
      <c r="N60" s="4">
        <v>0</v>
      </c>
      <c r="O60" s="4">
        <v>1011.50085</v>
      </c>
      <c r="P60" s="4">
        <v>0</v>
      </c>
      <c r="Q60" s="4">
        <v>86.931920000000005</v>
      </c>
      <c r="R60" s="4">
        <v>14.769200000000001</v>
      </c>
      <c r="S60" s="4">
        <v>763.15069999999992</v>
      </c>
      <c r="T60" s="4">
        <v>0</v>
      </c>
      <c r="U60" s="4">
        <v>444.79690000000005</v>
      </c>
      <c r="V60" s="4">
        <v>8583.8145199999999</v>
      </c>
      <c r="W60" s="126"/>
      <c r="X60" s="4"/>
      <c r="Y60" s="4"/>
      <c r="AA60" s="4"/>
    </row>
    <row r="61" spans="2:36" x14ac:dyDescent="0.2">
      <c r="B61" s="3">
        <v>4074</v>
      </c>
      <c r="C61" s="45" t="s">
        <v>97</v>
      </c>
      <c r="D61" s="4">
        <v>2198.7960499999999</v>
      </c>
      <c r="E61" s="4">
        <v>3554.34638</v>
      </c>
      <c r="F61" s="4">
        <v>1585.1737499999999</v>
      </c>
      <c r="G61" s="4">
        <v>388.76784000000004</v>
      </c>
      <c r="H61" s="4">
        <v>0</v>
      </c>
      <c r="I61" s="4">
        <v>7168.1598300000005</v>
      </c>
      <c r="J61" s="4">
        <v>0</v>
      </c>
      <c r="K61" s="4">
        <v>0</v>
      </c>
      <c r="L61" s="4">
        <v>14895.243849999999</v>
      </c>
      <c r="M61" s="4">
        <v>9600.238800000001</v>
      </c>
      <c r="N61" s="4">
        <v>89.971999999999994</v>
      </c>
      <c r="O61" s="4">
        <v>2920.8330300000002</v>
      </c>
      <c r="P61" s="4">
        <v>3.0649999999999999</v>
      </c>
      <c r="Q61" s="4">
        <v>504.64284999999995</v>
      </c>
      <c r="R61" s="4">
        <v>25.025500000000001</v>
      </c>
      <c r="S61" s="4">
        <v>1396.0725</v>
      </c>
      <c r="T61" s="4">
        <v>0</v>
      </c>
      <c r="U61" s="4">
        <v>620.54755</v>
      </c>
      <c r="V61" s="4">
        <v>15160.397230000002</v>
      </c>
      <c r="W61" s="126"/>
      <c r="X61" s="4"/>
      <c r="Y61" s="4"/>
      <c r="AA61" s="4"/>
    </row>
    <row r="62" spans="2:36" x14ac:dyDescent="0.2">
      <c r="B62" s="3">
        <v>4075</v>
      </c>
      <c r="C62" s="45" t="s">
        <v>272</v>
      </c>
      <c r="D62" s="4">
        <v>2769.75198</v>
      </c>
      <c r="E62" s="4">
        <v>3030.1339899999998</v>
      </c>
      <c r="F62" s="4">
        <v>945.01794999999993</v>
      </c>
      <c r="G62" s="4">
        <v>97.196660000000008</v>
      </c>
      <c r="H62" s="4">
        <v>0</v>
      </c>
      <c r="I62" s="4">
        <v>8557.5970500000003</v>
      </c>
      <c r="J62" s="4">
        <v>0</v>
      </c>
      <c r="K62" s="4">
        <v>0</v>
      </c>
      <c r="L62" s="4">
        <v>15399.697630000001</v>
      </c>
      <c r="M62" s="4">
        <v>11514.75735</v>
      </c>
      <c r="N62" s="4">
        <v>104.11385</v>
      </c>
      <c r="O62" s="4">
        <v>3382.8523799999998</v>
      </c>
      <c r="P62" s="4">
        <v>0</v>
      </c>
      <c r="Q62" s="4">
        <v>240.25045</v>
      </c>
      <c r="R62" s="4">
        <v>48.419650000000004</v>
      </c>
      <c r="S62" s="4">
        <v>999.74285999999995</v>
      </c>
      <c r="T62" s="4">
        <v>0</v>
      </c>
      <c r="U62" s="4">
        <v>0</v>
      </c>
      <c r="V62" s="4">
        <v>16290.136539999998</v>
      </c>
      <c r="W62" s="126"/>
      <c r="X62" s="4"/>
      <c r="Y62" s="4"/>
      <c r="AA62" s="4"/>
    </row>
    <row r="63" spans="2:36" x14ac:dyDescent="0.2">
      <c r="B63" s="3">
        <v>4076</v>
      </c>
      <c r="C63" s="45" t="s">
        <v>98</v>
      </c>
      <c r="D63" s="4">
        <v>1633.3836999999999</v>
      </c>
      <c r="E63" s="4">
        <v>2107.5175899999999</v>
      </c>
      <c r="F63" s="4">
        <v>506.64340000000004</v>
      </c>
      <c r="G63" s="4">
        <v>58.021999999999998</v>
      </c>
      <c r="H63" s="4">
        <v>1.4622999999999999</v>
      </c>
      <c r="I63" s="4">
        <v>5894.4570700000004</v>
      </c>
      <c r="J63" s="4">
        <v>0</v>
      </c>
      <c r="K63" s="4">
        <v>0</v>
      </c>
      <c r="L63" s="4">
        <v>10201.486060000001</v>
      </c>
      <c r="M63" s="4">
        <v>6200.9064000000008</v>
      </c>
      <c r="N63" s="4">
        <v>61.883949999999999</v>
      </c>
      <c r="O63" s="4">
        <v>1431.10654</v>
      </c>
      <c r="P63" s="4">
        <v>0</v>
      </c>
      <c r="Q63" s="4">
        <v>148.12215</v>
      </c>
      <c r="R63" s="4">
        <v>20.35566</v>
      </c>
      <c r="S63" s="4">
        <v>1705.43145</v>
      </c>
      <c r="T63" s="4">
        <v>0</v>
      </c>
      <c r="U63" s="4">
        <v>334.07400000000001</v>
      </c>
      <c r="V63" s="4">
        <v>9901.8801500000009</v>
      </c>
      <c r="W63" s="126"/>
      <c r="X63" s="4"/>
      <c r="Y63" s="4"/>
      <c r="AA63" s="4"/>
    </row>
    <row r="64" spans="2:36" x14ac:dyDescent="0.2">
      <c r="B64" s="3">
        <v>4077</v>
      </c>
      <c r="C64" s="45" t="s">
        <v>99</v>
      </c>
      <c r="D64" s="4">
        <v>780.53065000000004</v>
      </c>
      <c r="E64" s="4">
        <v>1086.7950800000001</v>
      </c>
      <c r="F64" s="4">
        <v>325.68240000000003</v>
      </c>
      <c r="G64" s="4">
        <v>22.220580000000002</v>
      </c>
      <c r="H64" s="4">
        <v>0</v>
      </c>
      <c r="I64" s="4">
        <v>3492.8224</v>
      </c>
      <c r="J64" s="4">
        <v>0</v>
      </c>
      <c r="K64" s="4">
        <v>0</v>
      </c>
      <c r="L64" s="4">
        <v>5708.0511099999994</v>
      </c>
      <c r="M64" s="4">
        <v>3447.01</v>
      </c>
      <c r="N64" s="4">
        <v>28.39545</v>
      </c>
      <c r="O64" s="4">
        <v>937.43097999999998</v>
      </c>
      <c r="P64" s="4">
        <v>0</v>
      </c>
      <c r="Q64" s="4">
        <v>56.750349999999997</v>
      </c>
      <c r="R64" s="4">
        <v>11.164</v>
      </c>
      <c r="S64" s="4">
        <v>885.55489999999998</v>
      </c>
      <c r="T64" s="4">
        <v>0</v>
      </c>
      <c r="U64" s="4">
        <v>210.911</v>
      </c>
      <c r="V64" s="4">
        <v>5577.2166799999995</v>
      </c>
      <c r="W64" s="126"/>
      <c r="X64" s="4"/>
      <c r="Y64" s="4"/>
      <c r="AA64" s="4"/>
    </row>
    <row r="65" spans="2:36" x14ac:dyDescent="0.2">
      <c r="B65" s="3">
        <v>4078</v>
      </c>
      <c r="C65" s="45" t="s">
        <v>100</v>
      </c>
      <c r="D65" s="4">
        <v>170.27020000000002</v>
      </c>
      <c r="E65" s="4">
        <v>519.81943999999999</v>
      </c>
      <c r="F65" s="4">
        <v>86.986199999999997</v>
      </c>
      <c r="G65" s="4">
        <v>14.1221</v>
      </c>
      <c r="H65" s="4">
        <v>0</v>
      </c>
      <c r="I65" s="4">
        <v>983.93853999999999</v>
      </c>
      <c r="J65" s="4">
        <v>0</v>
      </c>
      <c r="K65" s="4">
        <v>0</v>
      </c>
      <c r="L65" s="4">
        <v>1775.1364799999999</v>
      </c>
      <c r="M65" s="4">
        <v>1147.3393000000001</v>
      </c>
      <c r="N65" s="4">
        <v>9.6299500000000009</v>
      </c>
      <c r="O65" s="4">
        <v>327.39865000000003</v>
      </c>
      <c r="P65" s="4">
        <v>0</v>
      </c>
      <c r="Q65" s="4">
        <v>65.325150000000008</v>
      </c>
      <c r="R65" s="4">
        <v>2.4668000000000001</v>
      </c>
      <c r="S65" s="4">
        <v>543.9156999999999</v>
      </c>
      <c r="T65" s="4">
        <v>0</v>
      </c>
      <c r="U65" s="4">
        <v>34.15775</v>
      </c>
      <c r="V65" s="4">
        <v>2130.2332999999999</v>
      </c>
      <c r="W65" s="126"/>
      <c r="X65" s="4"/>
      <c r="Y65" s="4"/>
      <c r="AA65" s="4"/>
    </row>
    <row r="66" spans="2:36" x14ac:dyDescent="0.2">
      <c r="B66" s="3">
        <v>4079</v>
      </c>
      <c r="C66" s="45" t="s">
        <v>101</v>
      </c>
      <c r="D66" s="4">
        <v>751.32659999999998</v>
      </c>
      <c r="E66" s="4">
        <v>2080.1576999999997</v>
      </c>
      <c r="F66" s="4">
        <v>485.59809999999999</v>
      </c>
      <c r="G66" s="4">
        <v>4.6716999999999995</v>
      </c>
      <c r="H66" s="4">
        <v>0</v>
      </c>
      <c r="I66" s="4">
        <v>2692.03433</v>
      </c>
      <c r="J66" s="4">
        <v>0</v>
      </c>
      <c r="K66" s="4">
        <v>0</v>
      </c>
      <c r="L66" s="4">
        <v>6013.7884299999996</v>
      </c>
      <c r="M66" s="4">
        <v>3729.0468999999998</v>
      </c>
      <c r="N66" s="4">
        <v>52.496400000000001</v>
      </c>
      <c r="O66" s="4">
        <v>1612.2773300000001</v>
      </c>
      <c r="P66" s="4">
        <v>0.40275</v>
      </c>
      <c r="Q66" s="4">
        <v>89.100800000000007</v>
      </c>
      <c r="R66" s="4">
        <v>16.812849999999997</v>
      </c>
      <c r="S66" s="4">
        <v>437.00284999999997</v>
      </c>
      <c r="T66" s="4">
        <v>0</v>
      </c>
      <c r="U66" s="4">
        <v>373.6</v>
      </c>
      <c r="V66" s="4">
        <v>6310.7398799999992</v>
      </c>
      <c r="W66" s="126"/>
      <c r="X66" s="4"/>
      <c r="Y66" s="4"/>
      <c r="AA66" s="4"/>
    </row>
    <row r="67" spans="2:36" x14ac:dyDescent="0.2">
      <c r="B67" s="3">
        <v>4080</v>
      </c>
      <c r="C67" s="45" t="s">
        <v>102</v>
      </c>
      <c r="D67" s="4">
        <v>7386.4923499999995</v>
      </c>
      <c r="E67" s="4">
        <v>11972.13356</v>
      </c>
      <c r="F67" s="4">
        <v>2621.7037999999998</v>
      </c>
      <c r="G67" s="4">
        <v>226.61501999999999</v>
      </c>
      <c r="H67" s="4">
        <v>31.898</v>
      </c>
      <c r="I67" s="4">
        <v>17930.910929999998</v>
      </c>
      <c r="J67" s="4">
        <v>0</v>
      </c>
      <c r="K67" s="4">
        <v>0</v>
      </c>
      <c r="L67" s="4">
        <v>40169.753659999995</v>
      </c>
      <c r="M67" s="4">
        <v>17194.282299999999</v>
      </c>
      <c r="N67" s="4">
        <v>604.72814000000005</v>
      </c>
      <c r="O67" s="4">
        <v>16663.39788</v>
      </c>
      <c r="P67" s="4">
        <v>1336.7668199999998</v>
      </c>
      <c r="Q67" s="4">
        <v>547.59218999999996</v>
      </c>
      <c r="R67" s="4">
        <v>64.377250000000004</v>
      </c>
      <c r="S67" s="4">
        <v>7805.3214900000003</v>
      </c>
      <c r="T67" s="4">
        <v>0</v>
      </c>
      <c r="U67" s="4">
        <v>1275.2076499999998</v>
      </c>
      <c r="V67" s="4">
        <v>45491.673719999999</v>
      </c>
      <c r="W67" s="126"/>
      <c r="X67" s="4"/>
      <c r="Y67" s="4"/>
      <c r="AA67" s="4"/>
    </row>
    <row r="68" spans="2:36" x14ac:dyDescent="0.2">
      <c r="B68" s="3">
        <v>4081</v>
      </c>
      <c r="C68" s="45" t="s">
        <v>103</v>
      </c>
      <c r="D68" s="4">
        <v>2838.4271100000005</v>
      </c>
      <c r="E68" s="4">
        <v>2708.9103799999998</v>
      </c>
      <c r="F68" s="4">
        <v>1483.3853000000001</v>
      </c>
      <c r="G68" s="4">
        <v>61.826879999999996</v>
      </c>
      <c r="H68" s="4">
        <v>0</v>
      </c>
      <c r="I68" s="4">
        <v>8750.2505199999996</v>
      </c>
      <c r="J68" s="4">
        <v>0</v>
      </c>
      <c r="K68" s="4">
        <v>0</v>
      </c>
      <c r="L68" s="4">
        <v>15842.80019</v>
      </c>
      <c r="M68" s="4">
        <v>12491.0514</v>
      </c>
      <c r="N68" s="4">
        <v>111.30510000000001</v>
      </c>
      <c r="O68" s="4">
        <v>2242.3333399999997</v>
      </c>
      <c r="P68" s="4">
        <v>0</v>
      </c>
      <c r="Q68" s="4">
        <v>182.82445000000001</v>
      </c>
      <c r="R68" s="4">
        <v>39.332749999999997</v>
      </c>
      <c r="S68" s="4">
        <v>1325.92219</v>
      </c>
      <c r="T68" s="4">
        <v>0</v>
      </c>
      <c r="U68" s="4">
        <v>1755.3206</v>
      </c>
      <c r="V68" s="4">
        <v>18148.089829999997</v>
      </c>
      <c r="W68" s="126"/>
      <c r="X68" s="4"/>
      <c r="Y68" s="4"/>
      <c r="Z68" s="1"/>
      <c r="AA68" s="4"/>
      <c r="AB68" s="1"/>
      <c r="AC68" s="1"/>
      <c r="AD68" s="1"/>
      <c r="AE68" s="1"/>
      <c r="AF68" s="1"/>
      <c r="AG68" s="1"/>
    </row>
    <row r="69" spans="2:36" x14ac:dyDescent="0.2">
      <c r="B69" s="3">
        <v>4082</v>
      </c>
      <c r="C69" s="45" t="s">
        <v>273</v>
      </c>
      <c r="D69" s="4">
        <v>16460.480899999999</v>
      </c>
      <c r="E69" s="4">
        <v>13158.277779999999</v>
      </c>
      <c r="F69" s="4">
        <v>4258.5664999999999</v>
      </c>
      <c r="G69" s="4">
        <v>830.56524000000002</v>
      </c>
      <c r="H69" s="4">
        <v>640.85209999999995</v>
      </c>
      <c r="I69" s="4">
        <v>34923.973279999998</v>
      </c>
      <c r="J69" s="4">
        <v>0</v>
      </c>
      <c r="K69" s="4">
        <v>0</v>
      </c>
      <c r="L69" s="4">
        <v>70272.715800000005</v>
      </c>
      <c r="M69" s="4">
        <v>39687.776450000005</v>
      </c>
      <c r="N69" s="4">
        <v>185.51990000000001</v>
      </c>
      <c r="O69" s="4">
        <v>10427.573119999999</v>
      </c>
      <c r="P69" s="4">
        <v>0</v>
      </c>
      <c r="Q69" s="4">
        <v>2698.0531700000001</v>
      </c>
      <c r="R69" s="4">
        <v>240.33674999999999</v>
      </c>
      <c r="S69" s="4">
        <v>16679.458989999999</v>
      </c>
      <c r="T69" s="4">
        <v>0</v>
      </c>
      <c r="U69" s="4">
        <v>2532.6219999999998</v>
      </c>
      <c r="V69" s="4">
        <v>72451.340379999994</v>
      </c>
      <c r="W69" s="126"/>
      <c r="X69" s="4"/>
      <c r="Y69" s="4"/>
      <c r="AA69" s="4"/>
      <c r="AH69" s="1"/>
    </row>
    <row r="70" spans="2:36" x14ac:dyDescent="0.2">
      <c r="B70" s="3">
        <v>4083</v>
      </c>
      <c r="C70" s="45" t="s">
        <v>104</v>
      </c>
      <c r="D70" s="4">
        <v>3616.8935100000003</v>
      </c>
      <c r="E70" s="4">
        <v>5298.61024</v>
      </c>
      <c r="F70" s="4">
        <v>1253.27405</v>
      </c>
      <c r="G70" s="4">
        <v>18.45825</v>
      </c>
      <c r="H70" s="4">
        <v>0</v>
      </c>
      <c r="I70" s="4">
        <v>7740.1011799999997</v>
      </c>
      <c r="J70" s="4">
        <v>2.2850000000000001</v>
      </c>
      <c r="K70" s="4">
        <v>3.0825500000000003</v>
      </c>
      <c r="L70" s="4">
        <v>17932.70478</v>
      </c>
      <c r="M70" s="4">
        <v>12284.9519</v>
      </c>
      <c r="N70" s="4">
        <v>88.577590000000001</v>
      </c>
      <c r="O70" s="4">
        <v>5430.7596399999993</v>
      </c>
      <c r="P70" s="4">
        <v>0</v>
      </c>
      <c r="Q70" s="4">
        <v>57.584489999999995</v>
      </c>
      <c r="R70" s="4">
        <v>33.676250000000003</v>
      </c>
      <c r="S70" s="4">
        <v>732.35501999999997</v>
      </c>
      <c r="T70" s="4">
        <v>2.2850000000000001</v>
      </c>
      <c r="U70" s="4">
        <v>2.0825500000000003</v>
      </c>
      <c r="V70" s="4">
        <v>18632.272439999997</v>
      </c>
      <c r="W70" s="126"/>
      <c r="X70" s="4"/>
      <c r="Y70" s="4"/>
      <c r="AA70" s="4"/>
    </row>
    <row r="71" spans="2:36" s="1" customFormat="1" ht="21.75" customHeight="1" x14ac:dyDescent="0.2">
      <c r="B71" s="10">
        <v>4129</v>
      </c>
      <c r="C71" s="1" t="s">
        <v>105</v>
      </c>
      <c r="D71" s="22">
        <v>45651.626080000009</v>
      </c>
      <c r="E71" s="22">
        <v>52610.4355</v>
      </c>
      <c r="F71" s="22">
        <v>19065.451400000002</v>
      </c>
      <c r="G71" s="22">
        <v>1949.36292</v>
      </c>
      <c r="H71" s="22">
        <v>207.55812</v>
      </c>
      <c r="I71" s="22">
        <v>113638.32127</v>
      </c>
      <c r="J71" s="22">
        <v>9.9018999999999995</v>
      </c>
      <c r="K71" s="22">
        <v>1004.1170500000001</v>
      </c>
      <c r="L71" s="22">
        <v>234136.77424000003</v>
      </c>
      <c r="M71" s="22">
        <v>140570.87454999998</v>
      </c>
      <c r="N71" s="22">
        <v>3255.4555199999995</v>
      </c>
      <c r="O71" s="22">
        <v>45759.226700000014</v>
      </c>
      <c r="P71" s="22">
        <v>218.97239999999999</v>
      </c>
      <c r="Q71" s="22">
        <v>14599.244389999996</v>
      </c>
      <c r="R71" s="22">
        <v>639.3357400000001</v>
      </c>
      <c r="S71" s="22">
        <v>40453.710759999994</v>
      </c>
      <c r="T71" s="22">
        <v>9.9018999999999995</v>
      </c>
      <c r="U71" s="22">
        <v>7188.1308300000001</v>
      </c>
      <c r="V71" s="22">
        <v>252694.85279000003</v>
      </c>
      <c r="W71" s="126"/>
      <c r="X71" s="4"/>
      <c r="Y71" s="4"/>
      <c r="Z71"/>
      <c r="AA71" s="4"/>
      <c r="AB71"/>
      <c r="AC71"/>
      <c r="AD71"/>
      <c r="AE71"/>
      <c r="AF71"/>
      <c r="AG71"/>
      <c r="AH71"/>
    </row>
    <row r="72" spans="2:36" s="46" customFormat="1" x14ac:dyDescent="0.2">
      <c r="B72" s="3">
        <v>4091</v>
      </c>
      <c r="C72" s="46" t="s">
        <v>106</v>
      </c>
      <c r="D72" s="4">
        <v>1389.65165</v>
      </c>
      <c r="E72" s="4">
        <v>1281.9420299999999</v>
      </c>
      <c r="F72" s="4">
        <v>771.84166000000005</v>
      </c>
      <c r="G72" s="4">
        <v>67.350039999999993</v>
      </c>
      <c r="H72" s="4">
        <v>66.167649999999995</v>
      </c>
      <c r="I72" s="4">
        <v>3411.7420100000004</v>
      </c>
      <c r="J72" s="4">
        <v>0</v>
      </c>
      <c r="K72" s="4">
        <v>0</v>
      </c>
      <c r="L72" s="4">
        <v>6988.6950399999996</v>
      </c>
      <c r="M72" s="4">
        <v>4806.5740999999998</v>
      </c>
      <c r="N72" s="4">
        <v>533.25646999999992</v>
      </c>
      <c r="O72" s="4">
        <v>877.6925500000001</v>
      </c>
      <c r="P72" s="4">
        <v>0</v>
      </c>
      <c r="Q72" s="4">
        <v>53.126199999999997</v>
      </c>
      <c r="R72" s="4">
        <v>2.9457499999999999</v>
      </c>
      <c r="S72" s="4">
        <v>591.78923999999995</v>
      </c>
      <c r="T72" s="4">
        <v>0</v>
      </c>
      <c r="U72" s="4">
        <v>0</v>
      </c>
      <c r="V72" s="4">
        <v>6865.3843099999995</v>
      </c>
      <c r="W72" s="126"/>
      <c r="X72" s="4"/>
      <c r="Y72" s="4"/>
      <c r="Z72"/>
      <c r="AA72" s="4"/>
      <c r="AB72"/>
      <c r="AC72"/>
      <c r="AD72"/>
      <c r="AE72"/>
      <c r="AF72"/>
      <c r="AG72"/>
      <c r="AH72"/>
      <c r="AI72"/>
      <c r="AJ72"/>
    </row>
    <row r="73" spans="2:36" s="46" customFormat="1" x14ac:dyDescent="0.2">
      <c r="B73" s="3">
        <v>4092</v>
      </c>
      <c r="C73" s="46" t="s">
        <v>107</v>
      </c>
      <c r="D73" s="4">
        <v>3245.9153500000002</v>
      </c>
      <c r="E73" s="4">
        <v>2671.2043699999999</v>
      </c>
      <c r="F73" s="4">
        <v>1505.0425500000001</v>
      </c>
      <c r="G73" s="4">
        <v>269.35023999999999</v>
      </c>
      <c r="H73" s="4">
        <v>0</v>
      </c>
      <c r="I73" s="4">
        <v>10729.1049</v>
      </c>
      <c r="J73" s="4">
        <v>0</v>
      </c>
      <c r="K73" s="4">
        <v>0</v>
      </c>
      <c r="L73" s="4">
        <v>18420.617409999999</v>
      </c>
      <c r="M73" s="4">
        <v>9662.3141500000002</v>
      </c>
      <c r="N73" s="4">
        <v>130.46439999999998</v>
      </c>
      <c r="O73" s="4">
        <v>3737.6344200000003</v>
      </c>
      <c r="P73" s="4">
        <v>0</v>
      </c>
      <c r="Q73" s="4">
        <v>406.37675000000002</v>
      </c>
      <c r="R73" s="4">
        <v>32.366230000000002</v>
      </c>
      <c r="S73" s="4">
        <v>4895.0728499999996</v>
      </c>
      <c r="T73" s="4">
        <v>0</v>
      </c>
      <c r="U73" s="4">
        <v>762.40210000000002</v>
      </c>
      <c r="V73" s="4">
        <v>19626.630900000004</v>
      </c>
      <c r="W73" s="126"/>
      <c r="X73" s="4"/>
      <c r="Y73" s="4"/>
      <c r="Z73" s="1"/>
      <c r="AA73" s="4"/>
      <c r="AB73" s="1"/>
      <c r="AC73" s="1"/>
      <c r="AD73" s="1"/>
      <c r="AE73" s="1"/>
      <c r="AF73" s="1"/>
      <c r="AG73" s="1"/>
      <c r="AH73"/>
      <c r="AI73"/>
      <c r="AJ73"/>
    </row>
    <row r="74" spans="2:36" x14ac:dyDescent="0.2">
      <c r="B74" s="3">
        <v>4093</v>
      </c>
      <c r="C74" s="45" t="s">
        <v>108</v>
      </c>
      <c r="D74" s="4">
        <v>466.22025000000002</v>
      </c>
      <c r="E74" s="4">
        <v>646.92944999999997</v>
      </c>
      <c r="F74" s="4">
        <v>135.44110000000001</v>
      </c>
      <c r="G74" s="4">
        <v>7.5974300000000001</v>
      </c>
      <c r="H74" s="4">
        <v>0</v>
      </c>
      <c r="I74" s="4">
        <v>1607.88435</v>
      </c>
      <c r="J74" s="4">
        <v>0</v>
      </c>
      <c r="K74" s="4">
        <v>0</v>
      </c>
      <c r="L74" s="4">
        <v>2864.07258</v>
      </c>
      <c r="M74" s="4">
        <v>2411.9385499999999</v>
      </c>
      <c r="N74" s="4">
        <v>28.840250000000001</v>
      </c>
      <c r="O74" s="4">
        <v>477.65249999999997</v>
      </c>
      <c r="P74" s="4">
        <v>0</v>
      </c>
      <c r="Q74" s="4">
        <v>21.245750000000001</v>
      </c>
      <c r="R74" s="4">
        <v>5.8062500000000004</v>
      </c>
      <c r="S74" s="4">
        <v>118.09014999999999</v>
      </c>
      <c r="T74" s="4">
        <v>0</v>
      </c>
      <c r="U74" s="4">
        <v>0</v>
      </c>
      <c r="V74" s="4">
        <v>3063.5734499999999</v>
      </c>
      <c r="W74" s="126"/>
      <c r="X74" s="4"/>
      <c r="Y74" s="4"/>
      <c r="Z74" s="46"/>
      <c r="AA74" s="4"/>
      <c r="AB74" s="46"/>
      <c r="AC74" s="46"/>
      <c r="AD74" s="46"/>
      <c r="AE74" s="46"/>
      <c r="AF74" s="46"/>
      <c r="AG74" s="46"/>
      <c r="AH74" s="1"/>
    </row>
    <row r="75" spans="2:36" x14ac:dyDescent="0.2">
      <c r="B75" s="3">
        <v>4124</v>
      </c>
      <c r="C75" s="45" t="s">
        <v>254</v>
      </c>
      <c r="D75" s="4">
        <v>1311.98615</v>
      </c>
      <c r="E75" s="4">
        <v>1366.30277</v>
      </c>
      <c r="F75" s="4">
        <v>604.64535000000001</v>
      </c>
      <c r="G75" s="4">
        <v>16.9421</v>
      </c>
      <c r="H75" s="4">
        <v>0</v>
      </c>
      <c r="I75" s="4">
        <v>2725.4544999999998</v>
      </c>
      <c r="J75" s="4">
        <v>0</v>
      </c>
      <c r="K75" s="4">
        <v>0</v>
      </c>
      <c r="L75" s="4">
        <v>6025.3308699999998</v>
      </c>
      <c r="M75" s="4">
        <v>4316.2773499999994</v>
      </c>
      <c r="N75" s="4">
        <v>37.034849999999999</v>
      </c>
      <c r="O75" s="4">
        <v>613.19084999999995</v>
      </c>
      <c r="P75" s="4">
        <v>0</v>
      </c>
      <c r="Q75" s="4">
        <v>131.49820000000003</v>
      </c>
      <c r="R75" s="4">
        <v>12.299850000000001</v>
      </c>
      <c r="S75" s="4">
        <v>1070.2862500000001</v>
      </c>
      <c r="T75" s="4">
        <v>0</v>
      </c>
      <c r="U75" s="4">
        <v>131.32379999999998</v>
      </c>
      <c r="V75" s="4">
        <v>6311.9111499999981</v>
      </c>
      <c r="W75" s="126"/>
      <c r="X75" s="4"/>
      <c r="Y75" s="4"/>
      <c r="Z75" s="46"/>
      <c r="AA75" s="4"/>
      <c r="AB75" s="46"/>
      <c r="AC75" s="46"/>
      <c r="AD75" s="46"/>
      <c r="AE75" s="46"/>
      <c r="AF75" s="46"/>
      <c r="AG75" s="46"/>
      <c r="AH75" s="46"/>
    </row>
    <row r="76" spans="2:36" x14ac:dyDescent="0.2">
      <c r="B76" s="3">
        <v>4094</v>
      </c>
      <c r="C76" s="45" t="s">
        <v>109</v>
      </c>
      <c r="D76" s="4">
        <v>121.27964999999999</v>
      </c>
      <c r="E76" s="4">
        <v>949.02512999999999</v>
      </c>
      <c r="F76" s="4">
        <v>224.47524999999999</v>
      </c>
      <c r="G76" s="4">
        <v>36.211649999999999</v>
      </c>
      <c r="H76" s="4">
        <v>2.5499000000000001</v>
      </c>
      <c r="I76" s="4">
        <v>1959.0415600000001</v>
      </c>
      <c r="J76" s="4">
        <v>0</v>
      </c>
      <c r="K76" s="4">
        <v>0</v>
      </c>
      <c r="L76" s="4">
        <v>3292.5831399999997</v>
      </c>
      <c r="M76" s="4">
        <v>1785.9927</v>
      </c>
      <c r="N76" s="4">
        <v>28.049150000000001</v>
      </c>
      <c r="O76" s="4">
        <v>1019.7784499999999</v>
      </c>
      <c r="P76" s="4">
        <v>0</v>
      </c>
      <c r="Q76" s="4">
        <v>149.03829999999999</v>
      </c>
      <c r="R76" s="4">
        <v>7.9534899999999995</v>
      </c>
      <c r="S76" s="4">
        <v>830.12014999999997</v>
      </c>
      <c r="T76" s="4">
        <v>0</v>
      </c>
      <c r="U76" s="4">
        <v>108.851</v>
      </c>
      <c r="V76" s="4">
        <v>3929.7832399999998</v>
      </c>
      <c r="W76" s="126"/>
      <c r="X76" s="4"/>
      <c r="Y76" s="4"/>
      <c r="AA76" s="4"/>
      <c r="AH76" s="46"/>
      <c r="AI76" s="1"/>
      <c r="AJ76" s="1"/>
    </row>
    <row r="77" spans="2:36" x14ac:dyDescent="0.2">
      <c r="B77" s="3">
        <v>4095</v>
      </c>
      <c r="C77" s="45" t="s">
        <v>6</v>
      </c>
      <c r="D77" s="4">
        <v>14637.03535</v>
      </c>
      <c r="E77" s="4">
        <v>13128.82353</v>
      </c>
      <c r="F77" s="4">
        <v>4503.1701700000003</v>
      </c>
      <c r="G77" s="4">
        <v>505.34884999999997</v>
      </c>
      <c r="H77" s="4">
        <v>71.416619999999995</v>
      </c>
      <c r="I77" s="4">
        <v>27260.915129999998</v>
      </c>
      <c r="J77" s="4">
        <v>0</v>
      </c>
      <c r="K77" s="4">
        <v>1000</v>
      </c>
      <c r="L77" s="4">
        <v>61106.709649999997</v>
      </c>
      <c r="M77" s="4">
        <v>34861.689149999998</v>
      </c>
      <c r="N77" s="4">
        <v>300.28515000000004</v>
      </c>
      <c r="O77" s="4">
        <v>10079.97409</v>
      </c>
      <c r="P77" s="4">
        <v>2.133</v>
      </c>
      <c r="Q77" s="4">
        <v>10907.881439999999</v>
      </c>
      <c r="R77" s="4">
        <v>232.60748000000001</v>
      </c>
      <c r="S77" s="4">
        <v>10799.692499999999</v>
      </c>
      <c r="T77" s="4">
        <v>0</v>
      </c>
      <c r="U77" s="4">
        <v>3118.9196299999999</v>
      </c>
      <c r="V77" s="4">
        <v>70303.182440000004</v>
      </c>
      <c r="W77" s="126"/>
      <c r="X77" s="4"/>
      <c r="Y77" s="4"/>
      <c r="AA77" s="4"/>
      <c r="AI77" s="46"/>
      <c r="AJ77" s="46"/>
    </row>
    <row r="78" spans="2:36" x14ac:dyDescent="0.2">
      <c r="B78" s="3">
        <v>4096</v>
      </c>
      <c r="C78" s="45" t="s">
        <v>110</v>
      </c>
      <c r="D78" s="4">
        <v>368.59145000000001</v>
      </c>
      <c r="E78" s="4">
        <v>823.15810999999997</v>
      </c>
      <c r="F78" s="4">
        <v>182.92860000000002</v>
      </c>
      <c r="G78" s="4">
        <v>72.528469999999999</v>
      </c>
      <c r="H78" s="4">
        <v>2.4375999999999998</v>
      </c>
      <c r="I78" s="4">
        <v>1288.3062</v>
      </c>
      <c r="J78" s="4">
        <v>0</v>
      </c>
      <c r="K78" s="4">
        <v>2.7103000000000002</v>
      </c>
      <c r="L78" s="4">
        <v>2740.6607300000001</v>
      </c>
      <c r="M78" s="4">
        <v>1661.3505500000001</v>
      </c>
      <c r="N78" s="4">
        <v>14.930399999999999</v>
      </c>
      <c r="O78" s="4">
        <v>407.25559999999996</v>
      </c>
      <c r="P78" s="4">
        <v>0</v>
      </c>
      <c r="Q78" s="4">
        <v>66.306600000000003</v>
      </c>
      <c r="R78" s="4">
        <v>3.9899200000000001</v>
      </c>
      <c r="S78" s="4">
        <v>493.82920000000001</v>
      </c>
      <c r="T78" s="4">
        <v>0</v>
      </c>
      <c r="U78" s="4">
        <v>0</v>
      </c>
      <c r="V78" s="4">
        <v>2647.6622699999998</v>
      </c>
      <c r="W78" s="126"/>
      <c r="X78" s="4"/>
      <c r="Y78" s="4"/>
      <c r="AA78" s="4"/>
      <c r="AI78" s="46"/>
      <c r="AJ78" s="46"/>
    </row>
    <row r="79" spans="2:36" x14ac:dyDescent="0.2">
      <c r="B79" s="3">
        <v>4097</v>
      </c>
      <c r="C79" s="45" t="s">
        <v>111</v>
      </c>
      <c r="D79" s="4">
        <v>75.528509999999997</v>
      </c>
      <c r="E79" s="4">
        <v>270.90703000000002</v>
      </c>
      <c r="F79" s="4">
        <v>130.95349999999999</v>
      </c>
      <c r="G79" s="4">
        <v>21.06035</v>
      </c>
      <c r="H79" s="4">
        <v>0</v>
      </c>
      <c r="I79" s="4">
        <v>877.23622</v>
      </c>
      <c r="J79" s="4">
        <v>0</v>
      </c>
      <c r="K79" s="4">
        <v>0</v>
      </c>
      <c r="L79" s="4">
        <v>1375.6856099999998</v>
      </c>
      <c r="M79" s="4">
        <v>755.61009999999999</v>
      </c>
      <c r="N79" s="4">
        <v>8.8632000000000009</v>
      </c>
      <c r="O79" s="4">
        <v>163.97104999999999</v>
      </c>
      <c r="P79" s="4">
        <v>0</v>
      </c>
      <c r="Q79" s="4">
        <v>29.404199999999999</v>
      </c>
      <c r="R79" s="4">
        <v>1.8249000000000002</v>
      </c>
      <c r="S79" s="4">
        <v>378.70595000000003</v>
      </c>
      <c r="T79" s="4">
        <v>0</v>
      </c>
      <c r="U79" s="4">
        <v>98.750500000000002</v>
      </c>
      <c r="V79" s="4">
        <v>1437.1298999999999</v>
      </c>
      <c r="W79" s="126"/>
      <c r="X79" s="4"/>
      <c r="Y79" s="4"/>
      <c r="AA79" s="4"/>
    </row>
    <row r="80" spans="2:36" x14ac:dyDescent="0.2">
      <c r="B80" s="3">
        <v>4099</v>
      </c>
      <c r="C80" s="45" t="s">
        <v>112</v>
      </c>
      <c r="D80" s="4">
        <v>270.79329999999999</v>
      </c>
      <c r="E80" s="4">
        <v>316.11346000000003</v>
      </c>
      <c r="F80" s="4">
        <v>138.8484</v>
      </c>
      <c r="G80" s="4">
        <v>3.70255</v>
      </c>
      <c r="H80" s="4">
        <v>0</v>
      </c>
      <c r="I80" s="4">
        <v>963.71580000000006</v>
      </c>
      <c r="J80" s="4">
        <v>0</v>
      </c>
      <c r="K80" s="4">
        <v>0</v>
      </c>
      <c r="L80" s="4">
        <v>1693.1735100000003</v>
      </c>
      <c r="M80" s="4">
        <v>1562.3328999999999</v>
      </c>
      <c r="N80" s="4">
        <v>12.54575</v>
      </c>
      <c r="O80" s="4">
        <v>178.47534999999999</v>
      </c>
      <c r="P80" s="4">
        <v>0</v>
      </c>
      <c r="Q80" s="4">
        <v>53.76267</v>
      </c>
      <c r="R80" s="4">
        <v>3.3445</v>
      </c>
      <c r="S80" s="4">
        <v>65.237700000000004</v>
      </c>
      <c r="T80" s="4">
        <v>0</v>
      </c>
      <c r="U80" s="4">
        <v>0</v>
      </c>
      <c r="V80" s="4">
        <v>1875.6988699999999</v>
      </c>
      <c r="W80" s="126"/>
      <c r="X80" s="4"/>
      <c r="Y80" s="4"/>
      <c r="AA80" s="4"/>
    </row>
    <row r="81" spans="2:34" x14ac:dyDescent="0.2">
      <c r="B81" s="3">
        <v>4100</v>
      </c>
      <c r="C81" s="45" t="s">
        <v>274</v>
      </c>
      <c r="D81" s="4">
        <v>2253.8923500000001</v>
      </c>
      <c r="E81" s="4">
        <v>2391.1697300000001</v>
      </c>
      <c r="F81" s="4">
        <v>1363.3064999999999</v>
      </c>
      <c r="G81" s="4">
        <v>84.951800000000006</v>
      </c>
      <c r="H81" s="4">
        <v>0</v>
      </c>
      <c r="I81" s="4">
        <v>6633.0177000000003</v>
      </c>
      <c r="J81" s="4">
        <v>0</v>
      </c>
      <c r="K81" s="4">
        <v>0</v>
      </c>
      <c r="L81" s="4">
        <v>12726.33808</v>
      </c>
      <c r="M81" s="4">
        <v>9165.2904499999986</v>
      </c>
      <c r="N81" s="4">
        <v>53.830150000000003</v>
      </c>
      <c r="O81" s="4">
        <v>1822.5500500000001</v>
      </c>
      <c r="P81" s="4">
        <v>0</v>
      </c>
      <c r="Q81" s="4">
        <v>313.92358000000002</v>
      </c>
      <c r="R81" s="4">
        <v>50.284739999999999</v>
      </c>
      <c r="S81" s="4">
        <v>1157.8069499999999</v>
      </c>
      <c r="T81" s="4">
        <v>0</v>
      </c>
      <c r="U81" s="4">
        <v>535.95699999999999</v>
      </c>
      <c r="V81" s="4">
        <v>13099.64292</v>
      </c>
      <c r="W81" s="126"/>
      <c r="X81" s="4"/>
      <c r="Y81" s="4"/>
      <c r="AA81" s="4"/>
    </row>
    <row r="82" spans="2:34" x14ac:dyDescent="0.2">
      <c r="B82" s="3">
        <v>4104</v>
      </c>
      <c r="C82" s="45" t="s">
        <v>113</v>
      </c>
      <c r="D82" s="4">
        <v>2111.9759199999999</v>
      </c>
      <c r="E82" s="4">
        <v>1979.5138199999999</v>
      </c>
      <c r="F82" s="4">
        <v>877.327</v>
      </c>
      <c r="G82" s="4">
        <v>129.40299999999999</v>
      </c>
      <c r="H82" s="4">
        <v>0</v>
      </c>
      <c r="I82" s="4">
        <v>6182.5094500000005</v>
      </c>
      <c r="J82" s="4">
        <v>9.9018999999999995</v>
      </c>
      <c r="K82" s="4">
        <v>0</v>
      </c>
      <c r="L82" s="4">
        <v>11290.631090000003</v>
      </c>
      <c r="M82" s="4">
        <v>7711.8795</v>
      </c>
      <c r="N82" s="4">
        <v>141.73910000000001</v>
      </c>
      <c r="O82" s="4">
        <v>1651.8008400000001</v>
      </c>
      <c r="P82" s="4">
        <v>0</v>
      </c>
      <c r="Q82" s="4">
        <v>197.13010999999997</v>
      </c>
      <c r="R82" s="4">
        <v>18.681930000000001</v>
      </c>
      <c r="S82" s="4">
        <v>1707.61645</v>
      </c>
      <c r="T82" s="4">
        <v>9.9018999999999995</v>
      </c>
      <c r="U82" s="4">
        <v>0</v>
      </c>
      <c r="V82" s="4">
        <v>11438.749829999999</v>
      </c>
      <c r="W82" s="126"/>
      <c r="X82" s="4"/>
      <c r="Y82" s="4"/>
      <c r="AA82" s="4"/>
    </row>
    <row r="83" spans="2:34" x14ac:dyDescent="0.2">
      <c r="B83" s="3">
        <v>4105</v>
      </c>
      <c r="C83" s="45" t="s">
        <v>114</v>
      </c>
      <c r="D83" s="4">
        <v>266.95140000000004</v>
      </c>
      <c r="E83" s="4">
        <v>589.42237</v>
      </c>
      <c r="F83" s="4">
        <v>167.58255</v>
      </c>
      <c r="G83" s="4">
        <v>29.995249999999999</v>
      </c>
      <c r="H83" s="4">
        <v>2.07145</v>
      </c>
      <c r="I83" s="4">
        <v>655.39475000000004</v>
      </c>
      <c r="J83" s="4">
        <v>0</v>
      </c>
      <c r="K83" s="4">
        <v>0</v>
      </c>
      <c r="L83" s="4">
        <v>1711.41777</v>
      </c>
      <c r="M83" s="4">
        <v>943.27575000000002</v>
      </c>
      <c r="N83" s="4">
        <v>3.3161499999999999</v>
      </c>
      <c r="O83" s="4">
        <v>295.83987999999999</v>
      </c>
      <c r="P83" s="4">
        <v>0</v>
      </c>
      <c r="Q83" s="4">
        <v>50.3874</v>
      </c>
      <c r="R83" s="4">
        <v>1.2535000000000001</v>
      </c>
      <c r="S83" s="4">
        <v>581.56500000000005</v>
      </c>
      <c r="T83" s="4">
        <v>0</v>
      </c>
      <c r="U83" s="4">
        <v>137.61995000000002</v>
      </c>
      <c r="V83" s="4">
        <v>2013.2576299999998</v>
      </c>
      <c r="W83" s="126"/>
      <c r="X83" s="4"/>
      <c r="Y83" s="4"/>
      <c r="AA83" s="4"/>
    </row>
    <row r="84" spans="2:34" x14ac:dyDescent="0.2">
      <c r="B84" s="3">
        <v>4106</v>
      </c>
      <c r="C84" s="45" t="s">
        <v>115</v>
      </c>
      <c r="D84" s="4">
        <v>289.7251</v>
      </c>
      <c r="E84" s="4">
        <v>310.09654999999998</v>
      </c>
      <c r="F84" s="4">
        <v>64.209299999999999</v>
      </c>
      <c r="G84" s="4">
        <v>1.61755</v>
      </c>
      <c r="H84" s="4">
        <v>0</v>
      </c>
      <c r="I84" s="4">
        <v>679.02890000000002</v>
      </c>
      <c r="J84" s="4">
        <v>0</v>
      </c>
      <c r="K84" s="4">
        <v>0</v>
      </c>
      <c r="L84" s="4">
        <v>1344.6773999999998</v>
      </c>
      <c r="M84" s="4">
        <v>1028.9930999999999</v>
      </c>
      <c r="N84" s="4">
        <v>9.6816499999999994</v>
      </c>
      <c r="O84" s="4">
        <v>214.98085</v>
      </c>
      <c r="P84" s="4">
        <v>0</v>
      </c>
      <c r="Q84" s="4">
        <v>89.654449999999997</v>
      </c>
      <c r="R84" s="4">
        <v>3.1447600000000002</v>
      </c>
      <c r="S84" s="4">
        <v>252.01585</v>
      </c>
      <c r="T84" s="4">
        <v>0</v>
      </c>
      <c r="U84" s="4">
        <v>0</v>
      </c>
      <c r="V84" s="4">
        <v>1598.4706600000002</v>
      </c>
      <c r="W84" s="126"/>
      <c r="X84" s="4"/>
      <c r="Y84" s="4"/>
      <c r="AA84" s="4"/>
    </row>
    <row r="85" spans="2:34" x14ac:dyDescent="0.2">
      <c r="B85" s="3">
        <v>4107</v>
      </c>
      <c r="C85" s="45" t="s">
        <v>116</v>
      </c>
      <c r="D85" s="4">
        <v>723.14909999999998</v>
      </c>
      <c r="E85" s="4">
        <v>812.77455000000009</v>
      </c>
      <c r="F85" s="4">
        <v>495.65154999999999</v>
      </c>
      <c r="G85" s="4">
        <v>34.219370000000005</v>
      </c>
      <c r="H85" s="4">
        <v>0</v>
      </c>
      <c r="I85" s="4">
        <v>2046.8569499999999</v>
      </c>
      <c r="J85" s="4">
        <v>0</v>
      </c>
      <c r="K85" s="4">
        <v>0</v>
      </c>
      <c r="L85" s="4">
        <v>4112.6515200000003</v>
      </c>
      <c r="M85" s="4">
        <v>2841.5807500000001</v>
      </c>
      <c r="N85" s="4">
        <v>0</v>
      </c>
      <c r="O85" s="4">
        <v>593.97865000000002</v>
      </c>
      <c r="P85" s="4">
        <v>0</v>
      </c>
      <c r="Q85" s="4">
        <v>149.57695999999999</v>
      </c>
      <c r="R85" s="4">
        <v>8.3022000000000009</v>
      </c>
      <c r="S85" s="4">
        <v>341.15294</v>
      </c>
      <c r="T85" s="4">
        <v>0</v>
      </c>
      <c r="U85" s="4">
        <v>156.536</v>
      </c>
      <c r="V85" s="4">
        <v>4091.1275000000001</v>
      </c>
      <c r="W85" s="126"/>
      <c r="X85" s="4"/>
      <c r="Y85" s="4"/>
      <c r="AA85" s="4"/>
    </row>
    <row r="86" spans="2:34" x14ac:dyDescent="0.2">
      <c r="B86" s="3">
        <v>4110</v>
      </c>
      <c r="C86" s="45" t="s">
        <v>117</v>
      </c>
      <c r="D86" s="4">
        <v>772.86595</v>
      </c>
      <c r="E86" s="4">
        <v>1063.61897</v>
      </c>
      <c r="F86" s="4">
        <v>370.41759999999999</v>
      </c>
      <c r="G86" s="4">
        <v>2.6595999999999997</v>
      </c>
      <c r="H86" s="4">
        <v>0</v>
      </c>
      <c r="I86" s="4">
        <v>2088.7442600000004</v>
      </c>
      <c r="J86" s="4">
        <v>0</v>
      </c>
      <c r="K86" s="4">
        <v>0</v>
      </c>
      <c r="L86" s="4">
        <v>4298.3063800000009</v>
      </c>
      <c r="M86" s="4">
        <v>2938.6397999999999</v>
      </c>
      <c r="N86" s="4">
        <v>27.082650000000001</v>
      </c>
      <c r="O86" s="4">
        <v>850.70225000000005</v>
      </c>
      <c r="P86" s="4">
        <v>0.55000000000000004</v>
      </c>
      <c r="Q86" s="4">
        <v>11.09965</v>
      </c>
      <c r="R86" s="4">
        <v>8.4281200000000016</v>
      </c>
      <c r="S86" s="4">
        <v>503.5675</v>
      </c>
      <c r="T86" s="4">
        <v>0</v>
      </c>
      <c r="U86" s="4">
        <v>237.03960000000001</v>
      </c>
      <c r="V86" s="4">
        <v>4577.1095699999996</v>
      </c>
      <c r="W86" s="126"/>
      <c r="X86" s="4"/>
      <c r="Y86" s="4"/>
      <c r="AA86" s="4"/>
    </row>
    <row r="87" spans="2:34" x14ac:dyDescent="0.2">
      <c r="B87" s="3">
        <v>4111</v>
      </c>
      <c r="C87" s="45" t="s">
        <v>118</v>
      </c>
      <c r="D87" s="4">
        <v>819.50659999999993</v>
      </c>
      <c r="E87" s="4">
        <v>905.61225000000002</v>
      </c>
      <c r="F87" s="4">
        <v>350.15820000000002</v>
      </c>
      <c r="G87" s="4">
        <v>16.88795</v>
      </c>
      <c r="H87" s="4">
        <v>0</v>
      </c>
      <c r="I87" s="4">
        <v>3142.06925</v>
      </c>
      <c r="J87" s="4">
        <v>0</v>
      </c>
      <c r="K87" s="4">
        <v>0</v>
      </c>
      <c r="L87" s="4">
        <v>5234.2342500000004</v>
      </c>
      <c r="M87" s="4">
        <v>3671.7255499999997</v>
      </c>
      <c r="N87" s="4">
        <v>0</v>
      </c>
      <c r="O87" s="4">
        <v>813.98970999999995</v>
      </c>
      <c r="P87" s="4">
        <v>0</v>
      </c>
      <c r="Q87" s="4">
        <v>54.449680000000001</v>
      </c>
      <c r="R87" s="4">
        <v>11.701780000000001</v>
      </c>
      <c r="S87" s="4">
        <v>356.43876</v>
      </c>
      <c r="T87" s="4">
        <v>0</v>
      </c>
      <c r="U87" s="4">
        <v>217.05445</v>
      </c>
      <c r="V87" s="4">
        <v>5125.3599299999996</v>
      </c>
      <c r="W87" s="126"/>
      <c r="X87" s="4"/>
      <c r="Y87" s="4"/>
      <c r="AA87" s="4"/>
    </row>
    <row r="88" spans="2:34" x14ac:dyDescent="0.2">
      <c r="B88" s="3">
        <v>4112</v>
      </c>
      <c r="C88" s="45" t="s">
        <v>119</v>
      </c>
      <c r="D88" s="4">
        <v>515.16863999999998</v>
      </c>
      <c r="E88" s="4">
        <v>531.43710999999996</v>
      </c>
      <c r="F88" s="4">
        <v>391.24609999999996</v>
      </c>
      <c r="G88" s="4">
        <v>10.8058</v>
      </c>
      <c r="H88" s="4">
        <v>0</v>
      </c>
      <c r="I88" s="4">
        <v>1509.6184699999999</v>
      </c>
      <c r="J88" s="4">
        <v>0</v>
      </c>
      <c r="K88" s="4">
        <v>0</v>
      </c>
      <c r="L88" s="4">
        <v>2958.27612</v>
      </c>
      <c r="M88" s="4">
        <v>2286.5291499999998</v>
      </c>
      <c r="N88" s="4">
        <v>17.858700000000002</v>
      </c>
      <c r="O88" s="4">
        <v>531.24617000000001</v>
      </c>
      <c r="P88" s="4">
        <v>1</v>
      </c>
      <c r="Q88" s="4">
        <v>136.38855999999998</v>
      </c>
      <c r="R88" s="4">
        <v>6.8463700000000003</v>
      </c>
      <c r="S88" s="4">
        <v>134.90323999999998</v>
      </c>
      <c r="T88" s="4">
        <v>0</v>
      </c>
      <c r="U88" s="4">
        <v>127.575</v>
      </c>
      <c r="V88" s="4">
        <v>3242.3471900000004</v>
      </c>
      <c r="W88" s="126"/>
      <c r="X88" s="4"/>
      <c r="Y88" s="4"/>
      <c r="AA88" s="4"/>
    </row>
    <row r="89" spans="2:34" x14ac:dyDescent="0.2">
      <c r="B89" s="3">
        <v>4113</v>
      </c>
      <c r="C89" s="45" t="s">
        <v>120</v>
      </c>
      <c r="D89" s="4">
        <v>497.14059999999995</v>
      </c>
      <c r="E89" s="4">
        <v>690.94590000000005</v>
      </c>
      <c r="F89" s="4">
        <v>195.74079999999998</v>
      </c>
      <c r="G89" s="4">
        <v>22.634900000000002</v>
      </c>
      <c r="H89" s="4">
        <v>0</v>
      </c>
      <c r="I89" s="4">
        <v>1358.9011</v>
      </c>
      <c r="J89" s="4">
        <v>0</v>
      </c>
      <c r="K89" s="4">
        <v>1.4067499999999999</v>
      </c>
      <c r="L89" s="4">
        <v>2766.7700499999996</v>
      </c>
      <c r="M89" s="4">
        <v>1976.5568000000001</v>
      </c>
      <c r="N89" s="4">
        <v>15.651399999999999</v>
      </c>
      <c r="O89" s="4">
        <v>320.67205000000001</v>
      </c>
      <c r="P89" s="4">
        <v>0</v>
      </c>
      <c r="Q89" s="4">
        <v>40.902099999999997</v>
      </c>
      <c r="R89" s="4">
        <v>6.4608400000000001</v>
      </c>
      <c r="S89" s="4">
        <v>350.65429999999998</v>
      </c>
      <c r="T89" s="4">
        <v>0</v>
      </c>
      <c r="U89" s="4">
        <v>535.02505000000008</v>
      </c>
      <c r="V89" s="4">
        <v>3245.92254</v>
      </c>
      <c r="W89" s="126"/>
      <c r="X89" s="4"/>
      <c r="Y89" s="4"/>
      <c r="AA89" s="4"/>
    </row>
    <row r="90" spans="2:34" x14ac:dyDescent="0.2">
      <c r="B90" s="3">
        <v>4125</v>
      </c>
      <c r="C90" s="45" t="s">
        <v>277</v>
      </c>
      <c r="D90" s="4">
        <v>1971.202</v>
      </c>
      <c r="E90" s="4">
        <v>2679.16041</v>
      </c>
      <c r="F90" s="4">
        <v>1098.0842</v>
      </c>
      <c r="G90" s="4">
        <v>59.84393</v>
      </c>
      <c r="H90" s="4">
        <v>55.426900000000003</v>
      </c>
      <c r="I90" s="4">
        <v>5023.5679600000003</v>
      </c>
      <c r="J90" s="4">
        <v>0</v>
      </c>
      <c r="K90" s="4">
        <v>0</v>
      </c>
      <c r="L90" s="4">
        <v>10887.285400000001</v>
      </c>
      <c r="M90" s="4">
        <v>6333.7652500000004</v>
      </c>
      <c r="N90" s="4">
        <v>68.639649999999989</v>
      </c>
      <c r="O90" s="4">
        <v>2095.2305200000001</v>
      </c>
      <c r="P90" s="4">
        <v>0</v>
      </c>
      <c r="Q90" s="4">
        <v>514.60110999999995</v>
      </c>
      <c r="R90" s="4">
        <v>116.57947999999999</v>
      </c>
      <c r="S90" s="4">
        <v>2348.1772600000004</v>
      </c>
      <c r="T90" s="4">
        <v>0</v>
      </c>
      <c r="U90" s="4">
        <v>0</v>
      </c>
      <c r="V90" s="4">
        <v>11476.993269999999</v>
      </c>
      <c r="W90" s="126"/>
      <c r="X90" s="4"/>
      <c r="Y90" s="4"/>
      <c r="AA90" s="4"/>
    </row>
    <row r="91" spans="2:34" x14ac:dyDescent="0.2">
      <c r="B91" s="3">
        <v>4114</v>
      </c>
      <c r="C91" s="45" t="s">
        <v>121</v>
      </c>
      <c r="D91" s="4">
        <v>952.32050000000004</v>
      </c>
      <c r="E91" s="4">
        <v>1190.00251</v>
      </c>
      <c r="F91" s="4">
        <v>353.61709999999999</v>
      </c>
      <c r="G91" s="4">
        <v>17.879919999999998</v>
      </c>
      <c r="H91" s="4">
        <v>0</v>
      </c>
      <c r="I91" s="4">
        <v>3069.7912000000001</v>
      </c>
      <c r="J91" s="4">
        <v>0</v>
      </c>
      <c r="K91" s="4">
        <v>0</v>
      </c>
      <c r="L91" s="4">
        <v>5583.6112300000004</v>
      </c>
      <c r="M91" s="4">
        <v>4105.2593999999999</v>
      </c>
      <c r="N91" s="4">
        <v>50.757800000000003</v>
      </c>
      <c r="O91" s="4">
        <v>1171.4553999999998</v>
      </c>
      <c r="P91" s="4">
        <v>1.4186500000000002</v>
      </c>
      <c r="Q91" s="4">
        <v>95.62885</v>
      </c>
      <c r="R91" s="4">
        <v>13.50901</v>
      </c>
      <c r="S91" s="4">
        <v>417.18880999999999</v>
      </c>
      <c r="T91" s="4">
        <v>0</v>
      </c>
      <c r="U91" s="4">
        <v>0</v>
      </c>
      <c r="V91" s="4">
        <v>5855.2179199999991</v>
      </c>
      <c r="W91" s="126"/>
      <c r="X91" s="4"/>
      <c r="Y91" s="4"/>
      <c r="AA91" s="4"/>
    </row>
    <row r="92" spans="2:34" x14ac:dyDescent="0.2">
      <c r="B92" s="3">
        <v>4117</v>
      </c>
      <c r="C92" s="45" t="s">
        <v>275</v>
      </c>
      <c r="D92" s="4">
        <v>569.26700000000005</v>
      </c>
      <c r="E92" s="4">
        <v>961.32892000000004</v>
      </c>
      <c r="F92" s="4">
        <v>245.83914999999999</v>
      </c>
      <c r="G92" s="4">
        <v>23.2166</v>
      </c>
      <c r="H92" s="4">
        <v>0</v>
      </c>
      <c r="I92" s="4">
        <v>1293.0093999999999</v>
      </c>
      <c r="J92" s="4">
        <v>0</v>
      </c>
      <c r="K92" s="4">
        <v>0</v>
      </c>
      <c r="L92" s="4">
        <v>3092.6610699999997</v>
      </c>
      <c r="M92" s="4">
        <v>2076.1877500000001</v>
      </c>
      <c r="N92" s="4">
        <v>33.209849999999996</v>
      </c>
      <c r="O92" s="4">
        <v>889.71564000000001</v>
      </c>
      <c r="P92" s="4">
        <v>0</v>
      </c>
      <c r="Q92" s="4">
        <v>10.645530000000001</v>
      </c>
      <c r="R92" s="4">
        <v>13.059629999999999</v>
      </c>
      <c r="S92" s="4">
        <v>296.55945000000003</v>
      </c>
      <c r="T92" s="4">
        <v>0</v>
      </c>
      <c r="U92" s="4">
        <v>0</v>
      </c>
      <c r="V92" s="4">
        <v>3319.3778500000003</v>
      </c>
      <c r="W92" s="126"/>
      <c r="X92" s="4"/>
      <c r="Y92" s="4"/>
      <c r="AA92" s="4"/>
    </row>
    <row r="93" spans="2:34" x14ac:dyDescent="0.2">
      <c r="B93" s="3">
        <v>4120</v>
      </c>
      <c r="C93" s="45" t="s">
        <v>276</v>
      </c>
      <c r="D93" s="4">
        <v>1306.5562</v>
      </c>
      <c r="E93" s="4">
        <v>1640.0571400000001</v>
      </c>
      <c r="F93" s="4">
        <v>701.58064999999999</v>
      </c>
      <c r="G93" s="4">
        <v>63.550650000000005</v>
      </c>
      <c r="H93" s="4">
        <v>0</v>
      </c>
      <c r="I93" s="4">
        <v>3201.44596</v>
      </c>
      <c r="J93" s="4">
        <v>0</v>
      </c>
      <c r="K93" s="4">
        <v>0</v>
      </c>
      <c r="L93" s="4">
        <v>6913.1905999999999</v>
      </c>
      <c r="M93" s="4">
        <v>4047.8348500000002</v>
      </c>
      <c r="N93" s="4">
        <v>296.05874999999997</v>
      </c>
      <c r="O93" s="4">
        <v>780.02429000000006</v>
      </c>
      <c r="P93" s="4">
        <v>0</v>
      </c>
      <c r="Q93" s="4">
        <v>93.212000000000003</v>
      </c>
      <c r="R93" s="4">
        <v>11.37914</v>
      </c>
      <c r="S93" s="4">
        <v>1723.0089300000002</v>
      </c>
      <c r="T93" s="4">
        <v>0</v>
      </c>
      <c r="U93" s="4">
        <v>323.82600000000002</v>
      </c>
      <c r="V93" s="4">
        <v>7275.3439599999992</v>
      </c>
      <c r="W93" s="126"/>
      <c r="X93" s="4"/>
      <c r="Y93" s="4"/>
      <c r="AA93" s="4"/>
    </row>
    <row r="94" spans="2:34" x14ac:dyDescent="0.2">
      <c r="B94" s="3">
        <v>4121</v>
      </c>
      <c r="C94" s="45" t="s">
        <v>122</v>
      </c>
      <c r="D94" s="4">
        <v>1551.4517499999999</v>
      </c>
      <c r="E94" s="4">
        <v>2605.2704800000001</v>
      </c>
      <c r="F94" s="4">
        <v>938.82664999999997</v>
      </c>
      <c r="G94" s="4">
        <v>98.06035</v>
      </c>
      <c r="H94" s="4">
        <v>0</v>
      </c>
      <c r="I94" s="4">
        <v>3940.3224500000001</v>
      </c>
      <c r="J94" s="4">
        <v>0</v>
      </c>
      <c r="K94" s="4">
        <v>0</v>
      </c>
      <c r="L94" s="4">
        <v>9133.9316799999997</v>
      </c>
      <c r="M94" s="4">
        <v>4796.5882000000001</v>
      </c>
      <c r="N94" s="4">
        <v>879.72289999999998</v>
      </c>
      <c r="O94" s="4">
        <v>2655.0451899999998</v>
      </c>
      <c r="P94" s="4">
        <v>213.25620000000001</v>
      </c>
      <c r="Q94" s="4">
        <v>322.59050000000002</v>
      </c>
      <c r="R94" s="4">
        <v>18.187330000000003</v>
      </c>
      <c r="S94" s="4">
        <v>447.64850000000001</v>
      </c>
      <c r="T94" s="4">
        <v>0</v>
      </c>
      <c r="U94" s="4">
        <v>533.654</v>
      </c>
      <c r="V94" s="4">
        <v>9866.6928200000002</v>
      </c>
      <c r="W94" s="126"/>
      <c r="X94" s="4"/>
      <c r="Y94" s="4"/>
      <c r="Z94" s="1"/>
      <c r="AA94" s="4"/>
      <c r="AB94" s="1"/>
      <c r="AC94" s="1"/>
      <c r="AD94" s="1"/>
      <c r="AE94" s="1"/>
      <c r="AF94" s="1"/>
      <c r="AG94" s="1"/>
    </row>
    <row r="95" spans="2:34" x14ac:dyDescent="0.2">
      <c r="B95" s="3">
        <v>4122</v>
      </c>
      <c r="C95" s="45" t="s">
        <v>123</v>
      </c>
      <c r="D95" s="4">
        <v>711.30984999999998</v>
      </c>
      <c r="E95" s="4">
        <v>1573.9514799999999</v>
      </c>
      <c r="F95" s="4">
        <v>537.41955000000007</v>
      </c>
      <c r="G95" s="4">
        <v>109.12236999999999</v>
      </c>
      <c r="H95" s="4">
        <v>0</v>
      </c>
      <c r="I95" s="4">
        <v>3114.0617499999998</v>
      </c>
      <c r="J95" s="4">
        <v>0</v>
      </c>
      <c r="K95" s="4">
        <v>0</v>
      </c>
      <c r="L95" s="4">
        <v>6045.8649999999998</v>
      </c>
      <c r="M95" s="4">
        <v>4167.8832000000002</v>
      </c>
      <c r="N95" s="4">
        <v>39.784750000000003</v>
      </c>
      <c r="O95" s="4">
        <v>1161.07717</v>
      </c>
      <c r="P95" s="4">
        <v>0</v>
      </c>
      <c r="Q95" s="4">
        <v>109.39605</v>
      </c>
      <c r="R95" s="4">
        <v>21.55124</v>
      </c>
      <c r="S95" s="4">
        <v>638.18776000000003</v>
      </c>
      <c r="T95" s="4">
        <v>0</v>
      </c>
      <c r="U95" s="4">
        <v>163.59674999999999</v>
      </c>
      <c r="V95" s="4">
        <v>6301.4769200000001</v>
      </c>
      <c r="W95" s="126"/>
      <c r="X95" s="4"/>
      <c r="Y95" s="4"/>
      <c r="AA95" s="4"/>
      <c r="AH95" s="1"/>
    </row>
    <row r="96" spans="2:34" x14ac:dyDescent="0.2">
      <c r="B96" s="3">
        <v>4123</v>
      </c>
      <c r="C96" s="45" t="s">
        <v>124</v>
      </c>
      <c r="D96" s="4">
        <v>8452.1414599999989</v>
      </c>
      <c r="E96" s="4">
        <v>11231.66743</v>
      </c>
      <c r="F96" s="4">
        <v>2717.0979199999997</v>
      </c>
      <c r="G96" s="4">
        <v>244.4222</v>
      </c>
      <c r="H96" s="4">
        <v>7.4880000000000004</v>
      </c>
      <c r="I96" s="4">
        <v>18876.581050000001</v>
      </c>
      <c r="J96" s="4">
        <v>0</v>
      </c>
      <c r="K96" s="4">
        <v>0</v>
      </c>
      <c r="L96" s="4">
        <v>41529.39806</v>
      </c>
      <c r="M96" s="4">
        <v>20654.805499999999</v>
      </c>
      <c r="N96" s="4">
        <v>523.85239999999999</v>
      </c>
      <c r="O96" s="4">
        <v>12355.293180000001</v>
      </c>
      <c r="P96" s="4">
        <v>0.61454999999999993</v>
      </c>
      <c r="Q96" s="4">
        <v>591.01774999999998</v>
      </c>
      <c r="R96" s="4">
        <v>26.827300000000001</v>
      </c>
      <c r="S96" s="4">
        <v>9954.3950700000005</v>
      </c>
      <c r="T96" s="4">
        <v>0</v>
      </c>
      <c r="U96" s="4">
        <v>0</v>
      </c>
      <c r="V96" s="4">
        <v>44106.805749999992</v>
      </c>
      <c r="W96" s="126"/>
      <c r="X96" s="4"/>
      <c r="Y96" s="4"/>
      <c r="AA96" s="4"/>
    </row>
    <row r="97" spans="2:36" s="1" customFormat="1" ht="21.75" customHeight="1" x14ac:dyDescent="0.2">
      <c r="B97" s="10">
        <v>4159</v>
      </c>
      <c r="C97" s="1" t="s">
        <v>125</v>
      </c>
      <c r="D97" s="22">
        <v>33824.821609999999</v>
      </c>
      <c r="E97" s="22">
        <v>39029.183250000002</v>
      </c>
      <c r="F97" s="22">
        <v>11921.710620000002</v>
      </c>
      <c r="G97" s="22">
        <v>2361.3058600000004</v>
      </c>
      <c r="H97" s="22">
        <v>435.17054999999999</v>
      </c>
      <c r="I97" s="22">
        <v>90076.139500000005</v>
      </c>
      <c r="J97" s="22">
        <v>0</v>
      </c>
      <c r="K97" s="22">
        <v>238.02884</v>
      </c>
      <c r="L97" s="22">
        <v>177886.36022999999</v>
      </c>
      <c r="M97" s="22">
        <v>91976.030599999998</v>
      </c>
      <c r="N97" s="22">
        <v>1716.61968</v>
      </c>
      <c r="O97" s="22">
        <v>44223.272480000007</v>
      </c>
      <c r="P97" s="22">
        <v>34.933529999999998</v>
      </c>
      <c r="Q97" s="22">
        <v>5217.1018599999998</v>
      </c>
      <c r="R97" s="22">
        <v>133.33813000000001</v>
      </c>
      <c r="S97" s="22">
        <v>39972.027570000006</v>
      </c>
      <c r="T97" s="22">
        <v>0</v>
      </c>
      <c r="U97" s="22">
        <v>2987.3962499999998</v>
      </c>
      <c r="V97" s="22">
        <v>186260.72009999998</v>
      </c>
      <c r="W97" s="126"/>
      <c r="X97" s="4"/>
      <c r="Y97" s="4"/>
      <c r="Z97"/>
      <c r="AA97" s="4"/>
      <c r="AB97"/>
      <c r="AC97"/>
      <c r="AD97"/>
      <c r="AE97"/>
      <c r="AF97"/>
      <c r="AG97"/>
      <c r="AH97"/>
    </row>
    <row r="98" spans="2:36" x14ac:dyDescent="0.2">
      <c r="B98" s="3">
        <v>4131</v>
      </c>
      <c r="C98" s="45" t="s">
        <v>126</v>
      </c>
      <c r="D98" s="4">
        <v>2617.0394500000002</v>
      </c>
      <c r="E98" s="4">
        <v>4465.9679700000006</v>
      </c>
      <c r="F98" s="4">
        <v>1013.8452</v>
      </c>
      <c r="G98" s="4">
        <v>122.3811</v>
      </c>
      <c r="H98" s="4">
        <v>434.2706</v>
      </c>
      <c r="I98" s="4">
        <v>6266.5722500000002</v>
      </c>
      <c r="J98" s="4">
        <v>0</v>
      </c>
      <c r="K98" s="4">
        <v>0</v>
      </c>
      <c r="L98" s="4">
        <v>14920.076570000001</v>
      </c>
      <c r="M98" s="4">
        <v>8815.0065999999988</v>
      </c>
      <c r="N98" s="4">
        <v>112.32735000000001</v>
      </c>
      <c r="O98" s="4">
        <v>5062.7959000000001</v>
      </c>
      <c r="P98" s="4">
        <v>16.323629999999998</v>
      </c>
      <c r="Q98" s="4">
        <v>372.98649999999998</v>
      </c>
      <c r="R98" s="4">
        <v>5.9</v>
      </c>
      <c r="S98" s="4">
        <v>1012.93475</v>
      </c>
      <c r="T98" s="4">
        <v>0</v>
      </c>
      <c r="U98" s="4">
        <v>0</v>
      </c>
      <c r="V98" s="4">
        <v>15398.274730000001</v>
      </c>
      <c r="W98" s="126"/>
      <c r="X98" s="4"/>
      <c r="Y98" s="4"/>
      <c r="AA98" s="4"/>
    </row>
    <row r="99" spans="2:36" s="46" customFormat="1" x14ac:dyDescent="0.2">
      <c r="B99" s="3">
        <v>4132</v>
      </c>
      <c r="C99" s="46" t="s">
        <v>127</v>
      </c>
      <c r="D99" s="4">
        <v>840.18060000000003</v>
      </c>
      <c r="E99" s="4">
        <v>995.80224999999996</v>
      </c>
      <c r="F99" s="4">
        <v>370.45240000000001</v>
      </c>
      <c r="G99" s="4">
        <v>51.173349999999999</v>
      </c>
      <c r="H99" s="4">
        <v>0</v>
      </c>
      <c r="I99" s="4">
        <v>1972.1308999999999</v>
      </c>
      <c r="J99" s="4">
        <v>0</v>
      </c>
      <c r="K99" s="4">
        <v>0</v>
      </c>
      <c r="L99" s="4">
        <v>4229.7394999999997</v>
      </c>
      <c r="M99" s="4">
        <v>3501.9682499999999</v>
      </c>
      <c r="N99" s="4">
        <v>0</v>
      </c>
      <c r="O99" s="4">
        <v>978.8676999999999</v>
      </c>
      <c r="P99" s="4">
        <v>0</v>
      </c>
      <c r="Q99" s="4">
        <v>102.31855</v>
      </c>
      <c r="R99" s="4">
        <v>1.2812999999999999</v>
      </c>
      <c r="S99" s="4">
        <v>233.89189999999999</v>
      </c>
      <c r="T99" s="4">
        <v>0</v>
      </c>
      <c r="U99" s="4">
        <v>388.43900000000002</v>
      </c>
      <c r="V99" s="4">
        <v>5206.7667000000001</v>
      </c>
      <c r="W99" s="126"/>
      <c r="X99" s="4"/>
      <c r="Y99" s="4"/>
      <c r="Z99"/>
      <c r="AA99" s="4"/>
      <c r="AB99"/>
      <c r="AC99"/>
      <c r="AD99"/>
      <c r="AE99"/>
      <c r="AF99"/>
      <c r="AG99"/>
      <c r="AH99"/>
      <c r="AI99"/>
      <c r="AJ99"/>
    </row>
    <row r="100" spans="2:36" s="46" customFormat="1" x14ac:dyDescent="0.2">
      <c r="B100" s="3">
        <v>4133</v>
      </c>
      <c r="C100" s="46" t="s">
        <v>278</v>
      </c>
      <c r="D100" s="4">
        <v>451.66790000000003</v>
      </c>
      <c r="E100" s="4">
        <v>690.92284999999993</v>
      </c>
      <c r="F100" s="4">
        <v>256.98270000000002</v>
      </c>
      <c r="G100" s="4">
        <v>16.320450000000001</v>
      </c>
      <c r="H100" s="4">
        <v>0</v>
      </c>
      <c r="I100" s="4">
        <v>2881.8969300000003</v>
      </c>
      <c r="J100" s="4">
        <v>0</v>
      </c>
      <c r="K100" s="4">
        <v>0</v>
      </c>
      <c r="L100" s="4">
        <v>4297.7908299999999</v>
      </c>
      <c r="M100" s="4">
        <v>2246.2093500000001</v>
      </c>
      <c r="N100" s="4">
        <v>24.036150000000003</v>
      </c>
      <c r="O100" s="4">
        <v>1406.4291000000001</v>
      </c>
      <c r="P100" s="4">
        <v>0</v>
      </c>
      <c r="Q100" s="4">
        <v>56.606749999999998</v>
      </c>
      <c r="R100" s="4">
        <v>2.0985</v>
      </c>
      <c r="S100" s="4">
        <v>646.37180000000001</v>
      </c>
      <c r="T100" s="4">
        <v>0</v>
      </c>
      <c r="U100" s="4">
        <v>175.11099999999999</v>
      </c>
      <c r="V100" s="4">
        <v>4556.86265</v>
      </c>
      <c r="W100" s="126"/>
      <c r="X100" s="4"/>
      <c r="Y100" s="4"/>
      <c r="Z100" s="1"/>
      <c r="AA100" s="4"/>
      <c r="AB100" s="1"/>
      <c r="AC100" s="1"/>
      <c r="AD100" s="1"/>
      <c r="AE100" s="1"/>
      <c r="AF100" s="1"/>
      <c r="AG100" s="1"/>
      <c r="AH100"/>
      <c r="AI100"/>
      <c r="AJ100"/>
    </row>
    <row r="101" spans="2:36" x14ac:dyDescent="0.2">
      <c r="B101" s="3">
        <v>4134</v>
      </c>
      <c r="C101" s="45" t="s">
        <v>128</v>
      </c>
      <c r="D101" s="4">
        <v>869.16012999999998</v>
      </c>
      <c r="E101" s="4">
        <v>3758.4809799999994</v>
      </c>
      <c r="F101" s="4">
        <v>727.60755000000006</v>
      </c>
      <c r="G101" s="4">
        <v>99.30328999999999</v>
      </c>
      <c r="H101" s="4">
        <v>0</v>
      </c>
      <c r="I101" s="4">
        <v>2554.4052900000002</v>
      </c>
      <c r="J101" s="4">
        <v>0</v>
      </c>
      <c r="K101" s="4">
        <v>11.697850000000001</v>
      </c>
      <c r="L101" s="4">
        <v>8020.6550899999993</v>
      </c>
      <c r="M101" s="4">
        <v>2796.2919500000003</v>
      </c>
      <c r="N101" s="4">
        <v>258.97710000000001</v>
      </c>
      <c r="O101" s="4">
        <v>3284.1652300000001</v>
      </c>
      <c r="P101" s="4">
        <v>0</v>
      </c>
      <c r="Q101" s="4">
        <v>586.84165000000007</v>
      </c>
      <c r="R101" s="4">
        <v>8.6840299999999999</v>
      </c>
      <c r="S101" s="4">
        <v>444.35315000000003</v>
      </c>
      <c r="T101" s="4">
        <v>0</v>
      </c>
      <c r="U101" s="4">
        <v>335.63024999999999</v>
      </c>
      <c r="V101" s="4">
        <v>7714.9433600000011</v>
      </c>
      <c r="W101" s="126"/>
      <c r="X101" s="4"/>
      <c r="Y101" s="4"/>
      <c r="AA101" s="4"/>
      <c r="AH101" s="1"/>
    </row>
    <row r="102" spans="2:36" x14ac:dyDescent="0.2">
      <c r="B102" s="3">
        <v>4135</v>
      </c>
      <c r="C102" s="45" t="s">
        <v>129</v>
      </c>
      <c r="D102" s="4">
        <v>1468.92615</v>
      </c>
      <c r="E102" s="4">
        <v>1737.83305</v>
      </c>
      <c r="F102" s="4">
        <v>507.50259999999997</v>
      </c>
      <c r="G102" s="4">
        <v>42.538800000000002</v>
      </c>
      <c r="H102" s="4">
        <v>0</v>
      </c>
      <c r="I102" s="4">
        <v>4652.8779799999993</v>
      </c>
      <c r="J102" s="4">
        <v>0</v>
      </c>
      <c r="K102" s="4">
        <v>0</v>
      </c>
      <c r="L102" s="4">
        <v>8409.6785799999998</v>
      </c>
      <c r="M102" s="4">
        <v>4453.8474000000006</v>
      </c>
      <c r="N102" s="4">
        <v>76.794049999999999</v>
      </c>
      <c r="O102" s="4">
        <v>1396.4224300000001</v>
      </c>
      <c r="P102" s="4">
        <v>0</v>
      </c>
      <c r="Q102" s="4">
        <v>99.952550000000002</v>
      </c>
      <c r="R102" s="4">
        <v>3.4751500000000002</v>
      </c>
      <c r="S102" s="4">
        <v>2314.5826499999998</v>
      </c>
      <c r="T102" s="4">
        <v>0</v>
      </c>
      <c r="U102" s="4">
        <v>246.995</v>
      </c>
      <c r="V102" s="4">
        <v>8592.069230000001</v>
      </c>
      <c r="W102" s="126"/>
      <c r="X102" s="4"/>
      <c r="Y102" s="4"/>
      <c r="Z102" s="46"/>
      <c r="AA102" s="4"/>
      <c r="AB102" s="46"/>
      <c r="AC102" s="46"/>
      <c r="AD102" s="46"/>
      <c r="AE102" s="46"/>
      <c r="AF102" s="46"/>
      <c r="AG102" s="46"/>
    </row>
    <row r="103" spans="2:36" x14ac:dyDescent="0.2">
      <c r="B103" s="3">
        <v>4136</v>
      </c>
      <c r="C103" s="45" t="s">
        <v>130</v>
      </c>
      <c r="D103" s="4">
        <v>1026.0283999999999</v>
      </c>
      <c r="E103" s="4">
        <v>682.46289999999999</v>
      </c>
      <c r="F103" s="4">
        <v>354.26074999999997</v>
      </c>
      <c r="G103" s="4">
        <v>30.03715</v>
      </c>
      <c r="H103" s="4">
        <v>0</v>
      </c>
      <c r="I103" s="4">
        <v>2677.5143499999999</v>
      </c>
      <c r="J103" s="4">
        <v>0</v>
      </c>
      <c r="K103" s="4">
        <v>0</v>
      </c>
      <c r="L103" s="4">
        <v>4770.3035499999996</v>
      </c>
      <c r="M103" s="4">
        <v>3302.2736</v>
      </c>
      <c r="N103" s="4">
        <v>106.67955000000001</v>
      </c>
      <c r="O103" s="4">
        <v>962.83124999999995</v>
      </c>
      <c r="P103" s="4">
        <v>12.149700000000001</v>
      </c>
      <c r="Q103" s="4">
        <v>698.16980000000001</v>
      </c>
      <c r="R103" s="4">
        <v>9.5267999999999997</v>
      </c>
      <c r="S103" s="4">
        <v>421.03345000000002</v>
      </c>
      <c r="T103" s="4">
        <v>0</v>
      </c>
      <c r="U103" s="4">
        <v>114.95399999999999</v>
      </c>
      <c r="V103" s="4">
        <v>5627.6181500000002</v>
      </c>
      <c r="W103" s="126"/>
      <c r="X103" s="4"/>
      <c r="Y103" s="4"/>
      <c r="Z103" s="46"/>
      <c r="AA103" s="4"/>
      <c r="AB103" s="46"/>
      <c r="AC103" s="46"/>
      <c r="AD103" s="46"/>
      <c r="AE103" s="46"/>
      <c r="AF103" s="46"/>
      <c r="AG103" s="46"/>
      <c r="AH103" s="46"/>
      <c r="AI103" s="1"/>
      <c r="AJ103" s="1"/>
    </row>
    <row r="104" spans="2:36" x14ac:dyDescent="0.2">
      <c r="B104" s="3">
        <v>4137</v>
      </c>
      <c r="C104" s="45" t="s">
        <v>279</v>
      </c>
      <c r="D104" s="4">
        <v>383.14254999999997</v>
      </c>
      <c r="E104" s="4">
        <v>427.52754999999996</v>
      </c>
      <c r="F104" s="4">
        <v>189.7285</v>
      </c>
      <c r="G104" s="4">
        <v>31.846900000000002</v>
      </c>
      <c r="H104" s="4">
        <v>0</v>
      </c>
      <c r="I104" s="4">
        <v>989.31040000000007</v>
      </c>
      <c r="J104" s="4">
        <v>0</v>
      </c>
      <c r="K104" s="4">
        <v>0</v>
      </c>
      <c r="L104" s="4">
        <v>2021.5558999999998</v>
      </c>
      <c r="M104" s="4">
        <v>1144.24955</v>
      </c>
      <c r="N104" s="4">
        <v>11.12265</v>
      </c>
      <c r="O104" s="4">
        <v>400.88504999999998</v>
      </c>
      <c r="P104" s="4">
        <v>0</v>
      </c>
      <c r="Q104" s="4">
        <v>60.786999999999999</v>
      </c>
      <c r="R104" s="4">
        <v>0.98</v>
      </c>
      <c r="S104" s="4">
        <v>242.386</v>
      </c>
      <c r="T104" s="4">
        <v>0</v>
      </c>
      <c r="U104" s="4">
        <v>94.218649999999997</v>
      </c>
      <c r="V104" s="4">
        <v>1954.6288999999999</v>
      </c>
      <c r="W104" s="126"/>
      <c r="X104" s="4"/>
      <c r="Y104" s="4"/>
      <c r="AA104" s="4"/>
      <c r="AH104" s="46"/>
    </row>
    <row r="105" spans="2:36" x14ac:dyDescent="0.2">
      <c r="B105" s="3">
        <v>4138</v>
      </c>
      <c r="C105" s="45" t="s">
        <v>131</v>
      </c>
      <c r="D105" s="4">
        <v>435.53540000000004</v>
      </c>
      <c r="E105" s="4">
        <v>655.89359999999999</v>
      </c>
      <c r="F105" s="4">
        <v>249.33085</v>
      </c>
      <c r="G105" s="4">
        <v>20.356999999999999</v>
      </c>
      <c r="H105" s="4">
        <v>0</v>
      </c>
      <c r="I105" s="4">
        <v>1374.9809</v>
      </c>
      <c r="J105" s="4">
        <v>0</v>
      </c>
      <c r="K105" s="4">
        <v>0</v>
      </c>
      <c r="L105" s="4">
        <v>2736.0977499999999</v>
      </c>
      <c r="M105" s="4">
        <v>1897.8046999999999</v>
      </c>
      <c r="N105" s="4">
        <v>18.345299999999998</v>
      </c>
      <c r="O105" s="4">
        <v>421.03084999999999</v>
      </c>
      <c r="P105" s="4">
        <v>0</v>
      </c>
      <c r="Q105" s="4">
        <v>86.332700000000003</v>
      </c>
      <c r="R105" s="4">
        <v>5.5106000000000002</v>
      </c>
      <c r="S105" s="4">
        <v>330.88979999999998</v>
      </c>
      <c r="T105" s="4">
        <v>0</v>
      </c>
      <c r="U105" s="4">
        <v>160.94999999999999</v>
      </c>
      <c r="V105" s="4">
        <v>2920.8639500000004</v>
      </c>
      <c r="W105" s="126"/>
      <c r="X105" s="4"/>
      <c r="Y105" s="4"/>
      <c r="AA105" s="4"/>
      <c r="AI105" s="46"/>
      <c r="AJ105" s="46"/>
    </row>
    <row r="106" spans="2:36" x14ac:dyDescent="0.2">
      <c r="B106" s="3">
        <v>4139</v>
      </c>
      <c r="C106" s="45" t="s">
        <v>132</v>
      </c>
      <c r="D106" s="4">
        <v>7014.9474</v>
      </c>
      <c r="E106" s="4">
        <v>5359.3703700000005</v>
      </c>
      <c r="F106" s="4">
        <v>1154.3910000000001</v>
      </c>
      <c r="G106" s="4">
        <v>49.393689999999999</v>
      </c>
      <c r="H106" s="4">
        <v>0.86395</v>
      </c>
      <c r="I106" s="4">
        <v>13920.048060000001</v>
      </c>
      <c r="J106" s="4">
        <v>0</v>
      </c>
      <c r="K106" s="4">
        <v>0</v>
      </c>
      <c r="L106" s="4">
        <v>27499.014469999998</v>
      </c>
      <c r="M106" s="4">
        <v>12466.87875</v>
      </c>
      <c r="N106" s="4">
        <v>130.31735</v>
      </c>
      <c r="O106" s="4">
        <v>7452.2962600000001</v>
      </c>
      <c r="P106" s="4">
        <v>0.86395</v>
      </c>
      <c r="Q106" s="4">
        <v>489.01509999999996</v>
      </c>
      <c r="R106" s="4">
        <v>12.47325</v>
      </c>
      <c r="S106" s="4">
        <v>8170.644659999999</v>
      </c>
      <c r="T106" s="4">
        <v>0</v>
      </c>
      <c r="U106" s="4">
        <v>378.86399999999998</v>
      </c>
      <c r="V106" s="4">
        <v>29101.353320000002</v>
      </c>
      <c r="W106" s="126"/>
      <c r="X106" s="4"/>
      <c r="Y106" s="4"/>
      <c r="AA106" s="4"/>
      <c r="AI106" s="46"/>
      <c r="AJ106" s="46"/>
    </row>
    <row r="107" spans="2:36" x14ac:dyDescent="0.2">
      <c r="B107" s="3">
        <v>4140</v>
      </c>
      <c r="C107" s="45" t="s">
        <v>133</v>
      </c>
      <c r="D107" s="4">
        <v>1358.3821</v>
      </c>
      <c r="E107" s="4">
        <v>1472.7987700000001</v>
      </c>
      <c r="F107" s="4">
        <v>615.30999999999995</v>
      </c>
      <c r="G107" s="4">
        <v>68.775100000000009</v>
      </c>
      <c r="H107" s="4">
        <v>3.5999999999999997E-2</v>
      </c>
      <c r="I107" s="4">
        <v>5871.1265600000006</v>
      </c>
      <c r="J107" s="4">
        <v>0</v>
      </c>
      <c r="K107" s="4">
        <v>0</v>
      </c>
      <c r="L107" s="4">
        <v>9386.428530000001</v>
      </c>
      <c r="M107" s="4">
        <v>6160.2687999999998</v>
      </c>
      <c r="N107" s="4">
        <v>71.268749999999997</v>
      </c>
      <c r="O107" s="4">
        <v>1276.4973500000001</v>
      </c>
      <c r="P107" s="4">
        <v>5.5962500000000004</v>
      </c>
      <c r="Q107" s="4">
        <v>172.88874999999999</v>
      </c>
      <c r="R107" s="4">
        <v>0</v>
      </c>
      <c r="S107" s="4">
        <v>2165.2113999999997</v>
      </c>
      <c r="T107" s="4">
        <v>0</v>
      </c>
      <c r="U107" s="4">
        <v>79.308999999999997</v>
      </c>
      <c r="V107" s="4">
        <v>9931.0403000000006</v>
      </c>
      <c r="W107" s="126"/>
      <c r="X107" s="4"/>
      <c r="Y107" s="4"/>
      <c r="AA107" s="4"/>
    </row>
    <row r="108" spans="2:36" x14ac:dyDescent="0.2">
      <c r="B108" s="3">
        <v>4141</v>
      </c>
      <c r="C108" s="45" t="s">
        <v>280</v>
      </c>
      <c r="D108" s="4">
        <v>6253.9078499999996</v>
      </c>
      <c r="E108" s="4">
        <v>5156.2268300000005</v>
      </c>
      <c r="F108" s="4">
        <v>2320.3659500000003</v>
      </c>
      <c r="G108" s="4">
        <v>983.48318000000006</v>
      </c>
      <c r="H108" s="4">
        <v>0</v>
      </c>
      <c r="I108" s="4">
        <v>19542.404469999998</v>
      </c>
      <c r="J108" s="4">
        <v>0</v>
      </c>
      <c r="K108" s="4">
        <v>0</v>
      </c>
      <c r="L108" s="4">
        <v>34256.388279999999</v>
      </c>
      <c r="M108" s="4">
        <v>17674.495899999998</v>
      </c>
      <c r="N108" s="4">
        <v>310.07934999999998</v>
      </c>
      <c r="O108" s="4">
        <v>7412.06819</v>
      </c>
      <c r="P108" s="4">
        <v>0</v>
      </c>
      <c r="Q108" s="4">
        <v>768.87619999999993</v>
      </c>
      <c r="R108" s="4">
        <v>17.094150000000003</v>
      </c>
      <c r="S108" s="4">
        <v>9229.6730700000007</v>
      </c>
      <c r="T108" s="4">
        <v>0</v>
      </c>
      <c r="U108" s="4">
        <v>51.851999999999997</v>
      </c>
      <c r="V108" s="4">
        <v>35464.138859999999</v>
      </c>
      <c r="W108" s="126"/>
      <c r="X108" s="4"/>
      <c r="Y108" s="4"/>
      <c r="AA108" s="4"/>
    </row>
    <row r="109" spans="2:36" x14ac:dyDescent="0.2">
      <c r="B109" s="3">
        <v>4142</v>
      </c>
      <c r="C109" s="45" t="s">
        <v>134</v>
      </c>
      <c r="D109" s="4">
        <v>872.06295999999998</v>
      </c>
      <c r="E109" s="4">
        <v>691.04058999999995</v>
      </c>
      <c r="F109" s="4">
        <v>312.10525000000001</v>
      </c>
      <c r="G109" s="4">
        <v>79.686300000000003</v>
      </c>
      <c r="H109" s="4">
        <v>0</v>
      </c>
      <c r="I109" s="4">
        <v>1835.4450200000001</v>
      </c>
      <c r="J109" s="4">
        <v>0</v>
      </c>
      <c r="K109" s="4">
        <v>218.70334</v>
      </c>
      <c r="L109" s="4">
        <v>4009.0434599999999</v>
      </c>
      <c r="M109" s="4">
        <v>1870.2868000000001</v>
      </c>
      <c r="N109" s="4">
        <v>11.6</v>
      </c>
      <c r="O109" s="4">
        <v>584.26188999999999</v>
      </c>
      <c r="P109" s="4">
        <v>0</v>
      </c>
      <c r="Q109" s="4">
        <v>21.2059</v>
      </c>
      <c r="R109" s="4">
        <v>0</v>
      </c>
      <c r="S109" s="4">
        <v>1760.6265899999999</v>
      </c>
      <c r="T109" s="4">
        <v>0</v>
      </c>
      <c r="U109" s="4">
        <v>30.562999999999999</v>
      </c>
      <c r="V109" s="4">
        <v>4278.5441799999999</v>
      </c>
      <c r="W109" s="126"/>
      <c r="X109" s="4"/>
      <c r="Y109" s="4"/>
      <c r="AA109" s="4"/>
    </row>
    <row r="110" spans="2:36" x14ac:dyDescent="0.2">
      <c r="B110" s="3">
        <v>4143</v>
      </c>
      <c r="C110" s="45" t="s">
        <v>135</v>
      </c>
      <c r="D110" s="4">
        <v>831.97309999999993</v>
      </c>
      <c r="E110" s="4">
        <v>1242.7282700000001</v>
      </c>
      <c r="F110" s="4">
        <v>317.80119999999999</v>
      </c>
      <c r="G110" s="4">
        <v>41.629249999999999</v>
      </c>
      <c r="H110" s="4">
        <v>0</v>
      </c>
      <c r="I110" s="4">
        <v>2191.4388399999998</v>
      </c>
      <c r="J110" s="4">
        <v>0</v>
      </c>
      <c r="K110" s="4">
        <v>0</v>
      </c>
      <c r="L110" s="4">
        <v>4625.5706600000003</v>
      </c>
      <c r="M110" s="4">
        <v>2202.8791499999998</v>
      </c>
      <c r="N110" s="4">
        <v>30.793050000000001</v>
      </c>
      <c r="O110" s="4">
        <v>629.71900000000005</v>
      </c>
      <c r="P110" s="4">
        <v>0</v>
      </c>
      <c r="Q110" s="4">
        <v>76.173600000000008</v>
      </c>
      <c r="R110" s="4">
        <v>8.3384499999999999</v>
      </c>
      <c r="S110" s="4">
        <v>1764.0309999999999</v>
      </c>
      <c r="T110" s="4">
        <v>0</v>
      </c>
      <c r="U110" s="4">
        <v>49.499949999999998</v>
      </c>
      <c r="V110" s="4">
        <v>4761.4342000000006</v>
      </c>
      <c r="W110" s="126"/>
      <c r="X110" s="4"/>
      <c r="Y110" s="4"/>
      <c r="AA110" s="4"/>
    </row>
    <row r="111" spans="2:36" x14ac:dyDescent="0.2">
      <c r="B111" s="3">
        <v>4144</v>
      </c>
      <c r="C111" s="45" t="s">
        <v>136</v>
      </c>
      <c r="D111" s="4">
        <v>4693.3823499999999</v>
      </c>
      <c r="E111" s="4">
        <v>6137.2028100000007</v>
      </c>
      <c r="F111" s="4">
        <v>1785.0822499999999</v>
      </c>
      <c r="G111" s="4">
        <v>445.495</v>
      </c>
      <c r="H111" s="4">
        <v>0</v>
      </c>
      <c r="I111" s="4">
        <v>8437.0231299999996</v>
      </c>
      <c r="J111" s="4">
        <v>0</v>
      </c>
      <c r="K111" s="4">
        <v>0</v>
      </c>
      <c r="L111" s="4">
        <v>21498.185539999999</v>
      </c>
      <c r="M111" s="4">
        <v>10582.57005</v>
      </c>
      <c r="N111" s="4">
        <v>328.16167999999999</v>
      </c>
      <c r="O111" s="4">
        <v>6948.4427000000005</v>
      </c>
      <c r="P111" s="4">
        <v>0</v>
      </c>
      <c r="Q111" s="4">
        <v>291.89782000000002</v>
      </c>
      <c r="R111" s="4">
        <v>38.320399999999999</v>
      </c>
      <c r="S111" s="4">
        <v>4831.1948200000006</v>
      </c>
      <c r="T111" s="4">
        <v>0</v>
      </c>
      <c r="U111" s="4">
        <v>0</v>
      </c>
      <c r="V111" s="4">
        <v>23020.587469999999</v>
      </c>
      <c r="W111" s="126"/>
      <c r="X111" s="4"/>
      <c r="Y111" s="4"/>
      <c r="AA111" s="4"/>
    </row>
    <row r="112" spans="2:36" x14ac:dyDescent="0.2">
      <c r="B112" s="3">
        <v>4145</v>
      </c>
      <c r="C112" s="45" t="s">
        <v>281</v>
      </c>
      <c r="D112" s="4">
        <v>1026.45922</v>
      </c>
      <c r="E112" s="4">
        <v>1974.7006199999998</v>
      </c>
      <c r="F112" s="4">
        <v>474.76087000000001</v>
      </c>
      <c r="G112" s="4">
        <v>156.7449</v>
      </c>
      <c r="H112" s="4">
        <v>0</v>
      </c>
      <c r="I112" s="4">
        <v>3918.7139799999995</v>
      </c>
      <c r="J112" s="4">
        <v>0</v>
      </c>
      <c r="K112" s="4">
        <v>7.62765</v>
      </c>
      <c r="L112" s="4">
        <v>7559.0072399999999</v>
      </c>
      <c r="M112" s="4">
        <v>3672.1523500000003</v>
      </c>
      <c r="N112" s="4">
        <v>124.2744</v>
      </c>
      <c r="O112" s="4">
        <v>2549.4724100000003</v>
      </c>
      <c r="P112" s="4">
        <v>0</v>
      </c>
      <c r="Q112" s="4">
        <v>184.00475</v>
      </c>
      <c r="R112" s="4">
        <v>13.837249999999999</v>
      </c>
      <c r="S112" s="4">
        <v>1155.9131</v>
      </c>
      <c r="T112" s="4">
        <v>0</v>
      </c>
      <c r="U112" s="4">
        <v>36.503449999999994</v>
      </c>
      <c r="V112" s="4">
        <v>7736.1577100000004</v>
      </c>
      <c r="W112" s="126"/>
      <c r="X112" s="4"/>
      <c r="Y112" s="4"/>
      <c r="Z112" s="1"/>
      <c r="AA112" s="4"/>
      <c r="AB112" s="1"/>
      <c r="AC112" s="1"/>
      <c r="AD112" s="1"/>
      <c r="AE112" s="1"/>
      <c r="AF112" s="1"/>
      <c r="AG112" s="1"/>
    </row>
    <row r="113" spans="2:36" x14ac:dyDescent="0.2">
      <c r="B113" s="3">
        <v>4146</v>
      </c>
      <c r="C113" s="45" t="s">
        <v>137</v>
      </c>
      <c r="D113" s="4">
        <v>2989.73225</v>
      </c>
      <c r="E113" s="4">
        <v>2868.14426</v>
      </c>
      <c r="F113" s="4">
        <v>866.52790000000005</v>
      </c>
      <c r="G113" s="4">
        <v>83.826100000000011</v>
      </c>
      <c r="H113" s="4">
        <v>0</v>
      </c>
      <c r="I113" s="4">
        <v>8337.9822399999994</v>
      </c>
      <c r="J113" s="4">
        <v>0</v>
      </c>
      <c r="K113" s="4">
        <v>0</v>
      </c>
      <c r="L113" s="4">
        <v>15146.212750000001</v>
      </c>
      <c r="M113" s="4">
        <v>6091.3680000000004</v>
      </c>
      <c r="N113" s="4">
        <v>72.566299999999998</v>
      </c>
      <c r="O113" s="4">
        <v>2700.7649699999997</v>
      </c>
      <c r="P113" s="4">
        <v>0</v>
      </c>
      <c r="Q113" s="4">
        <v>1075.8262400000001</v>
      </c>
      <c r="R113" s="4">
        <v>4.0913000000000004</v>
      </c>
      <c r="S113" s="4">
        <v>4525.8654299999998</v>
      </c>
      <c r="T113" s="4">
        <v>0</v>
      </c>
      <c r="U113" s="4">
        <v>844.50694999999996</v>
      </c>
      <c r="V113" s="4">
        <v>15314.98919</v>
      </c>
      <c r="W113" s="126"/>
      <c r="X113" s="4"/>
      <c r="Y113" s="4"/>
      <c r="AA113" s="4"/>
      <c r="AH113" s="1"/>
    </row>
    <row r="114" spans="2:36" x14ac:dyDescent="0.2">
      <c r="B114" s="3">
        <v>4147</v>
      </c>
      <c r="C114" s="45" t="s">
        <v>138</v>
      </c>
      <c r="D114" s="4">
        <v>692.29380000000003</v>
      </c>
      <c r="E114" s="4">
        <v>712.07957999999996</v>
      </c>
      <c r="F114" s="4">
        <v>405.65565000000004</v>
      </c>
      <c r="G114" s="4">
        <v>38.314300000000003</v>
      </c>
      <c r="H114" s="4">
        <v>0</v>
      </c>
      <c r="I114" s="4">
        <v>2652.2682</v>
      </c>
      <c r="J114" s="4">
        <v>0</v>
      </c>
      <c r="K114" s="4">
        <v>0</v>
      </c>
      <c r="L114" s="4">
        <v>4500.6115300000001</v>
      </c>
      <c r="M114" s="4">
        <v>3097.4793999999997</v>
      </c>
      <c r="N114" s="4">
        <v>29.27665</v>
      </c>
      <c r="O114" s="4">
        <v>756.32219999999995</v>
      </c>
      <c r="P114" s="4">
        <v>0</v>
      </c>
      <c r="Q114" s="4">
        <v>73.218000000000004</v>
      </c>
      <c r="R114" s="4">
        <v>1.72695</v>
      </c>
      <c r="S114" s="4">
        <v>722.42399999999998</v>
      </c>
      <c r="T114" s="4">
        <v>0</v>
      </c>
      <c r="U114" s="4">
        <v>0</v>
      </c>
      <c r="V114" s="4">
        <v>4680.4472000000005</v>
      </c>
      <c r="W114" s="126"/>
      <c r="X114" s="4"/>
      <c r="Y114" s="4"/>
      <c r="Z114" s="46"/>
      <c r="AA114" s="4"/>
      <c r="AB114" s="46"/>
      <c r="AC114" s="46"/>
      <c r="AD114" s="46"/>
      <c r="AE114" s="46"/>
      <c r="AF114" s="46"/>
      <c r="AG114" s="46"/>
    </row>
    <row r="115" spans="2:36" s="1" customFormat="1" ht="21.75" customHeight="1" x14ac:dyDescent="0.2">
      <c r="B115" s="10">
        <v>4189</v>
      </c>
      <c r="C115" s="1" t="s">
        <v>139</v>
      </c>
      <c r="D115" s="22">
        <v>31357.24943</v>
      </c>
      <c r="E115" s="22">
        <v>36706.313620000001</v>
      </c>
      <c r="F115" s="22">
        <v>14431.468080000001</v>
      </c>
      <c r="G115" s="22">
        <v>1894.6051100000002</v>
      </c>
      <c r="H115" s="22">
        <v>302.90890000000002</v>
      </c>
      <c r="I115" s="22">
        <v>73751.174079999997</v>
      </c>
      <c r="J115" s="22">
        <v>0</v>
      </c>
      <c r="K115" s="22">
        <v>150.38414</v>
      </c>
      <c r="L115" s="22">
        <v>158594.10335999998</v>
      </c>
      <c r="M115" s="22">
        <v>90825.82699999999</v>
      </c>
      <c r="N115" s="22">
        <v>933.8108400000001</v>
      </c>
      <c r="O115" s="22">
        <v>32885.946029999999</v>
      </c>
      <c r="P115" s="22">
        <v>86.041499999999999</v>
      </c>
      <c r="Q115" s="22">
        <v>3301.7686600000002</v>
      </c>
      <c r="R115" s="22">
        <v>327.19524999999999</v>
      </c>
      <c r="S115" s="22">
        <v>34154.617439999995</v>
      </c>
      <c r="T115" s="22">
        <v>0</v>
      </c>
      <c r="U115" s="22">
        <v>2317.0776099999998</v>
      </c>
      <c r="V115" s="22">
        <v>164832.28432999999</v>
      </c>
      <c r="W115" s="126"/>
      <c r="X115" s="4"/>
      <c r="Y115" s="4"/>
      <c r="Z115" s="46"/>
      <c r="AA115" s="4"/>
      <c r="AB115" s="46"/>
      <c r="AC115" s="46"/>
      <c r="AD115" s="46"/>
      <c r="AE115" s="46"/>
      <c r="AF115" s="46"/>
      <c r="AG115" s="46"/>
      <c r="AH115" s="46"/>
    </row>
    <row r="116" spans="2:36" x14ac:dyDescent="0.2">
      <c r="B116" s="3">
        <v>4161</v>
      </c>
      <c r="C116" s="45" t="s">
        <v>140</v>
      </c>
      <c r="D116" s="4">
        <v>1728.2396600000002</v>
      </c>
      <c r="E116" s="4">
        <v>1977.2633500000002</v>
      </c>
      <c r="F116" s="4">
        <v>837.74135000000001</v>
      </c>
      <c r="G116" s="4">
        <v>36.812629999999999</v>
      </c>
      <c r="H116" s="4">
        <v>0</v>
      </c>
      <c r="I116" s="4">
        <v>4609.1290799999997</v>
      </c>
      <c r="J116" s="4">
        <v>0</v>
      </c>
      <c r="K116" s="4">
        <v>0</v>
      </c>
      <c r="L116" s="4">
        <v>9189.1860699999997</v>
      </c>
      <c r="M116" s="4">
        <v>6314.2950000000001</v>
      </c>
      <c r="N116" s="4">
        <v>75.413449999999997</v>
      </c>
      <c r="O116" s="4">
        <v>1301.5454</v>
      </c>
      <c r="P116" s="4">
        <v>1</v>
      </c>
      <c r="Q116" s="4">
        <v>104.49339999999999</v>
      </c>
      <c r="R116" s="4">
        <v>0</v>
      </c>
      <c r="S116" s="4">
        <v>1348.3144399999999</v>
      </c>
      <c r="T116" s="4">
        <v>0</v>
      </c>
      <c r="U116" s="4">
        <v>0</v>
      </c>
      <c r="V116" s="4">
        <v>9145.0616899999986</v>
      </c>
      <c r="W116" s="126"/>
      <c r="X116" s="4"/>
      <c r="Y116" s="4"/>
      <c r="AA116" s="4"/>
      <c r="AH116" s="46"/>
    </row>
    <row r="117" spans="2:36" s="46" customFormat="1" x14ac:dyDescent="0.2">
      <c r="B117" s="3">
        <v>4163</v>
      </c>
      <c r="C117" s="46" t="s">
        <v>141</v>
      </c>
      <c r="D117" s="4">
        <v>9757.9859599999982</v>
      </c>
      <c r="E117" s="4">
        <v>6648.3367600000001</v>
      </c>
      <c r="F117" s="4">
        <v>2769.5209</v>
      </c>
      <c r="G117" s="4">
        <v>553.40271999999993</v>
      </c>
      <c r="H117" s="4">
        <v>73.1815</v>
      </c>
      <c r="I117" s="4">
        <v>13985.35576</v>
      </c>
      <c r="J117" s="4">
        <v>0</v>
      </c>
      <c r="K117" s="4">
        <v>0</v>
      </c>
      <c r="L117" s="4">
        <v>33787.783599999995</v>
      </c>
      <c r="M117" s="4">
        <v>16565.36015</v>
      </c>
      <c r="N117" s="4">
        <v>204.01523</v>
      </c>
      <c r="O117" s="4">
        <v>5375.4023999999999</v>
      </c>
      <c r="P117" s="4">
        <v>85.041499999999999</v>
      </c>
      <c r="Q117" s="4">
        <v>736.37182999999993</v>
      </c>
      <c r="R117" s="4">
        <v>89.056399999999996</v>
      </c>
      <c r="S117" s="4">
        <v>12947.64673</v>
      </c>
      <c r="T117" s="4">
        <v>0</v>
      </c>
      <c r="U117" s="4">
        <v>278.78800000000001</v>
      </c>
      <c r="V117" s="4">
        <v>36281.682239999995</v>
      </c>
      <c r="W117" s="126"/>
      <c r="X117" s="4"/>
      <c r="Y117" s="4"/>
      <c r="Z117"/>
      <c r="AA117" s="4"/>
      <c r="AB117"/>
      <c r="AC117"/>
      <c r="AD117"/>
      <c r="AE117"/>
      <c r="AF117"/>
      <c r="AG117"/>
      <c r="AH117"/>
    </row>
    <row r="118" spans="2:36" s="46" customFormat="1" x14ac:dyDescent="0.2">
      <c r="B118" s="3">
        <v>4164</v>
      </c>
      <c r="C118" s="46" t="s">
        <v>142</v>
      </c>
      <c r="D118" s="4">
        <v>802.7337</v>
      </c>
      <c r="E118" s="4">
        <v>861.39873</v>
      </c>
      <c r="F118" s="4">
        <v>451.19027</v>
      </c>
      <c r="G118" s="4">
        <v>38.426269999999995</v>
      </c>
      <c r="H118" s="4">
        <v>0</v>
      </c>
      <c r="I118" s="4">
        <v>2413.4587199999996</v>
      </c>
      <c r="J118" s="4">
        <v>0</v>
      </c>
      <c r="K118" s="4">
        <v>42</v>
      </c>
      <c r="L118" s="4">
        <v>4609.2076899999993</v>
      </c>
      <c r="M118" s="4">
        <v>3206.7367000000004</v>
      </c>
      <c r="N118" s="4">
        <v>19.500299999999999</v>
      </c>
      <c r="O118" s="4">
        <v>894.36682999999994</v>
      </c>
      <c r="P118" s="4">
        <v>0</v>
      </c>
      <c r="Q118" s="4">
        <v>412.17165</v>
      </c>
      <c r="R118" s="4">
        <v>8.3555599999999988</v>
      </c>
      <c r="S118" s="4">
        <v>1209.53045</v>
      </c>
      <c r="T118" s="4">
        <v>0</v>
      </c>
      <c r="U118" s="4">
        <v>23.77486</v>
      </c>
      <c r="V118" s="4">
        <v>5774.4363500000009</v>
      </c>
      <c r="W118" s="126"/>
      <c r="X118" s="4"/>
      <c r="Y118" s="4"/>
      <c r="Z118"/>
      <c r="AA118" s="4"/>
      <c r="AB118"/>
      <c r="AC118"/>
      <c r="AD118"/>
      <c r="AE118"/>
      <c r="AF118"/>
      <c r="AG118"/>
      <c r="AH118"/>
    </row>
    <row r="119" spans="2:36" x14ac:dyDescent="0.2">
      <c r="B119" s="3">
        <v>4165</v>
      </c>
      <c r="C119" s="45" t="s">
        <v>143</v>
      </c>
      <c r="D119" s="4">
        <v>2376.2387000000003</v>
      </c>
      <c r="E119" s="4">
        <v>2534.84834</v>
      </c>
      <c r="F119" s="4">
        <v>1214.5290500000001</v>
      </c>
      <c r="G119" s="4">
        <v>66.679949999999991</v>
      </c>
      <c r="H119" s="4">
        <v>0</v>
      </c>
      <c r="I119" s="4">
        <v>7458.0749999999998</v>
      </c>
      <c r="J119" s="4">
        <v>0</v>
      </c>
      <c r="K119" s="4">
        <v>0</v>
      </c>
      <c r="L119" s="4">
        <v>13650.37104</v>
      </c>
      <c r="M119" s="4">
        <v>9740.1810000000005</v>
      </c>
      <c r="N119" s="4">
        <v>51.55789</v>
      </c>
      <c r="O119" s="4">
        <v>2064.8245200000001</v>
      </c>
      <c r="P119" s="4">
        <v>0</v>
      </c>
      <c r="Q119" s="4">
        <v>178.77254000000002</v>
      </c>
      <c r="R119" s="4">
        <v>23.167720000000003</v>
      </c>
      <c r="S119" s="4">
        <v>1794.7381499999999</v>
      </c>
      <c r="T119" s="4">
        <v>0</v>
      </c>
      <c r="U119" s="4">
        <v>0</v>
      </c>
      <c r="V119" s="4">
        <v>13853.241820000001</v>
      </c>
      <c r="W119" s="126"/>
      <c r="X119" s="4"/>
      <c r="Y119" s="4"/>
      <c r="AA119" s="4"/>
    </row>
    <row r="120" spans="2:36" x14ac:dyDescent="0.2">
      <c r="B120" s="3">
        <v>4166</v>
      </c>
      <c r="C120" s="45" t="s">
        <v>144</v>
      </c>
      <c r="D120" s="4">
        <v>542.58580000000006</v>
      </c>
      <c r="E120" s="4">
        <v>1186.2778199999998</v>
      </c>
      <c r="F120" s="4">
        <v>292.15300000000002</v>
      </c>
      <c r="G120" s="4">
        <v>20.991400000000002</v>
      </c>
      <c r="H120" s="4">
        <v>0</v>
      </c>
      <c r="I120" s="4">
        <v>3458.8321599999999</v>
      </c>
      <c r="J120" s="4">
        <v>0</v>
      </c>
      <c r="K120" s="4">
        <v>0</v>
      </c>
      <c r="L120" s="4">
        <v>5500.8401800000001</v>
      </c>
      <c r="M120" s="4">
        <v>4264.4655000000002</v>
      </c>
      <c r="N120" s="4">
        <v>34.671050000000001</v>
      </c>
      <c r="O120" s="4">
        <v>722.91920999999991</v>
      </c>
      <c r="P120" s="4">
        <v>0</v>
      </c>
      <c r="Q120" s="4">
        <v>83.956500000000005</v>
      </c>
      <c r="R120" s="4">
        <v>9.368129999999999</v>
      </c>
      <c r="S120" s="4">
        <v>726.18780000000004</v>
      </c>
      <c r="T120" s="4">
        <v>0</v>
      </c>
      <c r="U120" s="4">
        <v>0</v>
      </c>
      <c r="V120" s="4">
        <v>5841.568189999999</v>
      </c>
      <c r="W120" s="126"/>
      <c r="X120" s="4"/>
      <c r="Y120" s="4"/>
      <c r="AA120" s="4"/>
    </row>
    <row r="121" spans="2:36" x14ac:dyDescent="0.2">
      <c r="B121" s="3">
        <v>4167</v>
      </c>
      <c r="C121" s="45" t="s">
        <v>145</v>
      </c>
      <c r="D121" s="4">
        <v>1473.1768699999998</v>
      </c>
      <c r="E121" s="4">
        <v>922.67198999999994</v>
      </c>
      <c r="F121" s="4">
        <v>262.20345000000003</v>
      </c>
      <c r="G121" s="4">
        <v>27.43355</v>
      </c>
      <c r="H121" s="4">
        <v>25.42455</v>
      </c>
      <c r="I121" s="4">
        <v>1926.7446600000001</v>
      </c>
      <c r="J121" s="4">
        <v>0</v>
      </c>
      <c r="K121" s="4">
        <v>0</v>
      </c>
      <c r="L121" s="4">
        <v>4637.6550700000007</v>
      </c>
      <c r="M121" s="4">
        <v>2223.3747999999996</v>
      </c>
      <c r="N121" s="4">
        <v>25.244900000000001</v>
      </c>
      <c r="O121" s="4">
        <v>790.94505000000004</v>
      </c>
      <c r="P121" s="4">
        <v>0</v>
      </c>
      <c r="Q121" s="4">
        <v>37.713699999999996</v>
      </c>
      <c r="R121" s="4">
        <v>6.1091600000000001</v>
      </c>
      <c r="S121" s="4">
        <v>1580.7909300000001</v>
      </c>
      <c r="T121" s="4">
        <v>0</v>
      </c>
      <c r="U121" s="4">
        <v>31.944700000000001</v>
      </c>
      <c r="V121" s="4">
        <v>4696.1232400000008</v>
      </c>
      <c r="W121" s="126"/>
      <c r="X121" s="4"/>
      <c r="Y121" s="4"/>
      <c r="AA121" s="4"/>
    </row>
    <row r="122" spans="2:36" x14ac:dyDescent="0.2">
      <c r="B122" s="3">
        <v>4169</v>
      </c>
      <c r="C122" s="45" t="s">
        <v>146</v>
      </c>
      <c r="D122" s="4">
        <v>1776.08645</v>
      </c>
      <c r="E122" s="4">
        <v>3208.76523</v>
      </c>
      <c r="F122" s="4">
        <v>1226.42</v>
      </c>
      <c r="G122" s="4">
        <v>45.782499999999999</v>
      </c>
      <c r="H122" s="4">
        <v>4.965E-2</v>
      </c>
      <c r="I122" s="4">
        <v>5191.9015499999996</v>
      </c>
      <c r="J122" s="4">
        <v>0</v>
      </c>
      <c r="K122" s="4">
        <v>0</v>
      </c>
      <c r="L122" s="4">
        <v>11449.005379999999</v>
      </c>
      <c r="M122" s="4">
        <v>7397.9995999999992</v>
      </c>
      <c r="N122" s="4">
        <v>70.298600000000008</v>
      </c>
      <c r="O122" s="4">
        <v>2999.5292100000001</v>
      </c>
      <c r="P122" s="4">
        <v>0</v>
      </c>
      <c r="Q122" s="4">
        <v>74.336500000000001</v>
      </c>
      <c r="R122" s="4">
        <v>39.856310000000001</v>
      </c>
      <c r="S122" s="4">
        <v>708.28875000000005</v>
      </c>
      <c r="T122" s="4">
        <v>0</v>
      </c>
      <c r="U122" s="4">
        <v>807.16110000000003</v>
      </c>
      <c r="V122" s="4">
        <v>12097.470069999999</v>
      </c>
      <c r="W122" s="126"/>
      <c r="X122" s="4"/>
      <c r="Y122" s="4"/>
      <c r="AA122" s="4"/>
    </row>
    <row r="123" spans="2:36" x14ac:dyDescent="0.2">
      <c r="B123" s="3">
        <v>4170</v>
      </c>
      <c r="C123" s="45" t="s">
        <v>7</v>
      </c>
      <c r="D123" s="4">
        <v>4305.1875399999999</v>
      </c>
      <c r="E123" s="4">
        <v>7253.2545999999993</v>
      </c>
      <c r="F123" s="4">
        <v>2677.66815</v>
      </c>
      <c r="G123" s="4">
        <v>478.76197999999999</v>
      </c>
      <c r="H123" s="4">
        <v>1.1927000000000001</v>
      </c>
      <c r="I123" s="4">
        <v>10693.988029999999</v>
      </c>
      <c r="J123" s="4">
        <v>0</v>
      </c>
      <c r="K123" s="4">
        <v>0.55180999999999991</v>
      </c>
      <c r="L123" s="4">
        <v>25410.604809999997</v>
      </c>
      <c r="M123" s="4">
        <v>11790.0753</v>
      </c>
      <c r="N123" s="4">
        <v>168.90179999999998</v>
      </c>
      <c r="O123" s="4">
        <v>7886.9710599999999</v>
      </c>
      <c r="P123" s="4">
        <v>0</v>
      </c>
      <c r="Q123" s="4">
        <v>535.82829000000004</v>
      </c>
      <c r="R123" s="4">
        <v>22.60521</v>
      </c>
      <c r="S123" s="4">
        <v>5002.5983499999993</v>
      </c>
      <c r="T123" s="4">
        <v>0</v>
      </c>
      <c r="U123" s="4">
        <v>0</v>
      </c>
      <c r="V123" s="4">
        <v>25406.980009999999</v>
      </c>
      <c r="W123" s="126"/>
      <c r="X123" s="4"/>
      <c r="Y123" s="4"/>
      <c r="AA123" s="4"/>
    </row>
    <row r="124" spans="2:36" x14ac:dyDescent="0.2">
      <c r="B124" s="3">
        <v>4184</v>
      </c>
      <c r="C124" s="45" t="s">
        <v>147</v>
      </c>
      <c r="D124" s="4">
        <v>1641.8353800000002</v>
      </c>
      <c r="E124" s="4">
        <v>1952.1213</v>
      </c>
      <c r="F124" s="4">
        <v>1375.4637600000001</v>
      </c>
      <c r="G124" s="4">
        <v>146.37017</v>
      </c>
      <c r="H124" s="4">
        <v>203.06049999999999</v>
      </c>
      <c r="I124" s="4">
        <v>3979.8347999999996</v>
      </c>
      <c r="J124" s="4">
        <v>0</v>
      </c>
      <c r="K124" s="4">
        <v>46.466000000000001</v>
      </c>
      <c r="L124" s="4">
        <v>9345.1519100000005</v>
      </c>
      <c r="M124" s="4">
        <v>5032.6267500000004</v>
      </c>
      <c r="N124" s="4">
        <v>23.974130000000002</v>
      </c>
      <c r="O124" s="4">
        <v>1621.9012399999999</v>
      </c>
      <c r="P124" s="4">
        <v>0</v>
      </c>
      <c r="Q124" s="4">
        <v>291.60909999999996</v>
      </c>
      <c r="R124" s="4">
        <v>48.610779999999998</v>
      </c>
      <c r="S124" s="4">
        <v>1777.4596399999998</v>
      </c>
      <c r="T124" s="4">
        <v>0</v>
      </c>
      <c r="U124" s="4">
        <v>0</v>
      </c>
      <c r="V124" s="4">
        <v>8796.1816400000007</v>
      </c>
      <c r="W124" s="126"/>
      <c r="X124" s="4"/>
      <c r="Y124" s="4"/>
      <c r="Z124" s="1"/>
      <c r="AA124" s="4"/>
      <c r="AB124" s="1"/>
      <c r="AC124" s="1"/>
      <c r="AD124" s="1"/>
      <c r="AE124" s="1"/>
      <c r="AF124" s="1"/>
      <c r="AG124" s="1"/>
    </row>
    <row r="125" spans="2:36" x14ac:dyDescent="0.2">
      <c r="B125" s="3">
        <v>4172</v>
      </c>
      <c r="C125" s="45" t="s">
        <v>282</v>
      </c>
      <c r="D125" s="4">
        <v>672.10444999999993</v>
      </c>
      <c r="E125" s="4">
        <v>798.45183999999995</v>
      </c>
      <c r="F125" s="4">
        <v>523.89234999999996</v>
      </c>
      <c r="G125" s="4">
        <v>154.0788</v>
      </c>
      <c r="H125" s="4">
        <v>0</v>
      </c>
      <c r="I125" s="4">
        <v>2201.6289999999999</v>
      </c>
      <c r="J125" s="4">
        <v>0</v>
      </c>
      <c r="K125" s="4">
        <v>0</v>
      </c>
      <c r="L125" s="4">
        <v>4350.1564399999997</v>
      </c>
      <c r="M125" s="4">
        <v>2791.6330499999999</v>
      </c>
      <c r="N125" s="4">
        <v>34.767050000000005</v>
      </c>
      <c r="O125" s="4">
        <v>785.08503000000007</v>
      </c>
      <c r="P125" s="4">
        <v>0</v>
      </c>
      <c r="Q125" s="4">
        <v>295.84244999999999</v>
      </c>
      <c r="R125" s="4">
        <v>30</v>
      </c>
      <c r="S125" s="4">
        <v>328.75148999999999</v>
      </c>
      <c r="T125" s="4">
        <v>0</v>
      </c>
      <c r="U125" s="4">
        <v>227.40299999999999</v>
      </c>
      <c r="V125" s="4">
        <v>4493.48207</v>
      </c>
      <c r="W125" s="126"/>
      <c r="X125" s="4"/>
      <c r="Y125" s="4"/>
      <c r="AA125" s="4"/>
      <c r="AH125" s="1"/>
    </row>
    <row r="126" spans="2:36" x14ac:dyDescent="0.2">
      <c r="B126" s="3">
        <v>4173</v>
      </c>
      <c r="C126" s="45" t="s">
        <v>148</v>
      </c>
      <c r="D126" s="4">
        <v>379.34351000000004</v>
      </c>
      <c r="E126" s="4">
        <v>478.48465000000004</v>
      </c>
      <c r="F126" s="4">
        <v>128.6953</v>
      </c>
      <c r="G126" s="4">
        <v>11.20335</v>
      </c>
      <c r="H126" s="4">
        <v>0</v>
      </c>
      <c r="I126" s="4">
        <v>1778.8199300000001</v>
      </c>
      <c r="J126" s="4">
        <v>0</v>
      </c>
      <c r="K126" s="4">
        <v>0</v>
      </c>
      <c r="L126" s="4">
        <v>2776.5467400000002</v>
      </c>
      <c r="M126" s="4">
        <v>1395.3438500000002</v>
      </c>
      <c r="N126" s="4">
        <v>3.7380999999999998</v>
      </c>
      <c r="O126" s="4">
        <v>258.31004999999999</v>
      </c>
      <c r="P126" s="4">
        <v>0</v>
      </c>
      <c r="Q126" s="4">
        <v>14.844749999999999</v>
      </c>
      <c r="R126" s="4">
        <v>3.9114299999999997</v>
      </c>
      <c r="S126" s="4">
        <v>1351.4482</v>
      </c>
      <c r="T126" s="4">
        <v>0</v>
      </c>
      <c r="U126" s="4">
        <v>46.250550000000004</v>
      </c>
      <c r="V126" s="4">
        <v>3073.8469299999997</v>
      </c>
      <c r="W126" s="126"/>
      <c r="X126" s="4"/>
      <c r="Y126" s="4"/>
      <c r="Z126" s="46"/>
      <c r="AA126" s="4"/>
      <c r="AB126" s="46"/>
      <c r="AC126" s="46"/>
      <c r="AD126" s="46"/>
      <c r="AE126" s="46"/>
      <c r="AF126" s="46"/>
      <c r="AG126" s="46"/>
    </row>
    <row r="127" spans="2:36" x14ac:dyDescent="0.2">
      <c r="B127" s="3">
        <v>4175</v>
      </c>
      <c r="C127" s="45" t="s">
        <v>149</v>
      </c>
      <c r="D127" s="4">
        <v>745.58091000000002</v>
      </c>
      <c r="E127" s="4">
        <v>752.89155000000005</v>
      </c>
      <c r="F127" s="4">
        <v>316.52940000000001</v>
      </c>
      <c r="G127" s="4">
        <v>49.254199999999997</v>
      </c>
      <c r="H127" s="4">
        <v>0</v>
      </c>
      <c r="I127" s="4">
        <v>1913.2846999999999</v>
      </c>
      <c r="J127" s="4">
        <v>0</v>
      </c>
      <c r="K127" s="4">
        <v>0</v>
      </c>
      <c r="L127" s="4">
        <v>3777.5407599999999</v>
      </c>
      <c r="M127" s="4">
        <v>2697.8877499999999</v>
      </c>
      <c r="N127" s="4">
        <v>23.410730000000001</v>
      </c>
      <c r="O127" s="4">
        <v>529.89609999999993</v>
      </c>
      <c r="P127" s="4">
        <v>0</v>
      </c>
      <c r="Q127" s="4">
        <v>81.819749999999999</v>
      </c>
      <c r="R127" s="4">
        <v>6.1549499999999995</v>
      </c>
      <c r="S127" s="4">
        <v>248.66065</v>
      </c>
      <c r="T127" s="4">
        <v>0</v>
      </c>
      <c r="U127" s="4">
        <v>165.506</v>
      </c>
      <c r="V127" s="4">
        <v>3753.3359300000002</v>
      </c>
      <c r="W127" s="126"/>
      <c r="X127" s="4"/>
      <c r="Y127" s="4"/>
      <c r="Z127" s="46"/>
      <c r="AA127" s="4"/>
      <c r="AB127" s="46"/>
      <c r="AC127" s="46"/>
      <c r="AD127" s="46"/>
      <c r="AE127" s="46"/>
      <c r="AF127" s="46"/>
      <c r="AG127" s="46"/>
      <c r="AH127" s="46"/>
      <c r="AI127" s="1"/>
      <c r="AJ127" s="1"/>
    </row>
    <row r="128" spans="2:36" x14ac:dyDescent="0.2">
      <c r="B128" s="3">
        <v>4176</v>
      </c>
      <c r="C128" s="45" t="s">
        <v>150</v>
      </c>
      <c r="D128" s="4">
        <v>341.08859999999999</v>
      </c>
      <c r="E128" s="4">
        <v>602.05051000000003</v>
      </c>
      <c r="F128" s="4">
        <v>278.59040000000005</v>
      </c>
      <c r="G128" s="4">
        <v>48.081650000000003</v>
      </c>
      <c r="H128" s="4">
        <v>0</v>
      </c>
      <c r="I128" s="4">
        <v>1481.0823400000002</v>
      </c>
      <c r="J128" s="4">
        <v>0</v>
      </c>
      <c r="K128" s="4">
        <v>31.514669999999999</v>
      </c>
      <c r="L128" s="4">
        <v>2782.4081699999997</v>
      </c>
      <c r="M128" s="4">
        <v>1807.1773000000001</v>
      </c>
      <c r="N128" s="4">
        <v>6.4665600000000003</v>
      </c>
      <c r="O128" s="4">
        <v>499.51060999999999</v>
      </c>
      <c r="P128" s="4">
        <v>0</v>
      </c>
      <c r="Q128" s="4">
        <v>31.8933</v>
      </c>
      <c r="R128" s="4">
        <v>2.4943499999999998</v>
      </c>
      <c r="S128" s="4">
        <v>559.45500000000004</v>
      </c>
      <c r="T128" s="4">
        <v>0</v>
      </c>
      <c r="U128" s="4">
        <v>24.370999999999999</v>
      </c>
      <c r="V128" s="4">
        <v>2931.3681200000001</v>
      </c>
      <c r="W128" s="126"/>
      <c r="X128" s="4"/>
      <c r="Y128" s="4"/>
      <c r="AA128" s="4"/>
      <c r="AH128" s="46"/>
    </row>
    <row r="129" spans="2:36" x14ac:dyDescent="0.2">
      <c r="B129" s="3">
        <v>4177</v>
      </c>
      <c r="C129" s="45" t="s">
        <v>151</v>
      </c>
      <c r="D129" s="4">
        <v>1840.63815</v>
      </c>
      <c r="E129" s="4">
        <v>2497.9638500000001</v>
      </c>
      <c r="F129" s="4">
        <v>931.42219999999998</v>
      </c>
      <c r="G129" s="4">
        <v>106.12235000000001</v>
      </c>
      <c r="H129" s="4">
        <v>0</v>
      </c>
      <c r="I129" s="4">
        <v>3076.1851000000001</v>
      </c>
      <c r="J129" s="4">
        <v>0</v>
      </c>
      <c r="K129" s="4">
        <v>0</v>
      </c>
      <c r="L129" s="4">
        <v>8452.3316500000001</v>
      </c>
      <c r="M129" s="4">
        <v>4712.8377499999997</v>
      </c>
      <c r="N129" s="4">
        <v>77.045749999999998</v>
      </c>
      <c r="O129" s="4">
        <v>2870.3788799999998</v>
      </c>
      <c r="P129" s="4">
        <v>0</v>
      </c>
      <c r="Q129" s="4">
        <v>167.977</v>
      </c>
      <c r="R129" s="4">
        <v>0</v>
      </c>
      <c r="S129" s="4">
        <v>658.94159999999999</v>
      </c>
      <c r="T129" s="4">
        <v>0</v>
      </c>
      <c r="U129" s="4">
        <v>692</v>
      </c>
      <c r="V129" s="4">
        <v>9179.180980000001</v>
      </c>
      <c r="W129" s="126"/>
      <c r="X129" s="4"/>
      <c r="Y129" s="4"/>
      <c r="AA129" s="4"/>
      <c r="AI129" s="46"/>
      <c r="AJ129" s="46"/>
    </row>
    <row r="130" spans="2:36" x14ac:dyDescent="0.2">
      <c r="B130" s="3">
        <v>4179</v>
      </c>
      <c r="C130" s="45" t="s">
        <v>152</v>
      </c>
      <c r="D130" s="4">
        <v>849.91885000000002</v>
      </c>
      <c r="E130" s="4">
        <v>1418.6968800000002</v>
      </c>
      <c r="F130" s="4">
        <v>281.67759999999998</v>
      </c>
      <c r="G130" s="4">
        <v>28.557500000000001</v>
      </c>
      <c r="H130" s="4">
        <v>0</v>
      </c>
      <c r="I130" s="4">
        <v>2203.0802199999998</v>
      </c>
      <c r="J130" s="4">
        <v>0</v>
      </c>
      <c r="K130" s="4">
        <v>29.851659999999999</v>
      </c>
      <c r="L130" s="4">
        <v>4811.7827100000004</v>
      </c>
      <c r="M130" s="4">
        <v>2273.5524500000001</v>
      </c>
      <c r="N130" s="4">
        <v>42.203849999999996</v>
      </c>
      <c r="O130" s="4">
        <v>1302.20785</v>
      </c>
      <c r="P130" s="4">
        <v>0</v>
      </c>
      <c r="Q130" s="4">
        <v>51.089400000000005</v>
      </c>
      <c r="R130" s="4">
        <v>5.9129399999999999</v>
      </c>
      <c r="S130" s="4">
        <v>1265.5331999999999</v>
      </c>
      <c r="T130" s="4">
        <v>0</v>
      </c>
      <c r="U130" s="4">
        <v>19.878400000000003</v>
      </c>
      <c r="V130" s="4">
        <v>4960.3780900000011</v>
      </c>
      <c r="W130" s="126"/>
      <c r="X130" s="4"/>
      <c r="Y130" s="4"/>
      <c r="AA130" s="4"/>
      <c r="AI130" s="46"/>
      <c r="AJ130" s="46"/>
    </row>
    <row r="131" spans="2:36" x14ac:dyDescent="0.2">
      <c r="B131" s="3">
        <v>4181</v>
      </c>
      <c r="C131" s="45" t="s">
        <v>153</v>
      </c>
      <c r="D131" s="4">
        <v>806.57796999999994</v>
      </c>
      <c r="E131" s="4">
        <v>914.42840000000001</v>
      </c>
      <c r="F131" s="4">
        <v>282.67140000000001</v>
      </c>
      <c r="G131" s="4">
        <v>13.324350000000001</v>
      </c>
      <c r="H131" s="4">
        <v>0</v>
      </c>
      <c r="I131" s="4">
        <v>2807.8623899999998</v>
      </c>
      <c r="J131" s="4">
        <v>0</v>
      </c>
      <c r="K131" s="4">
        <v>0</v>
      </c>
      <c r="L131" s="4">
        <v>4824.8645099999994</v>
      </c>
      <c r="M131" s="4">
        <v>3216.6587000000004</v>
      </c>
      <c r="N131" s="4">
        <v>34.408000000000001</v>
      </c>
      <c r="O131" s="4">
        <v>921.03593000000001</v>
      </c>
      <c r="P131" s="4">
        <v>0</v>
      </c>
      <c r="Q131" s="4">
        <v>58.808</v>
      </c>
      <c r="R131" s="4">
        <v>7.9144399999999999</v>
      </c>
      <c r="S131" s="4">
        <v>761.78704000000005</v>
      </c>
      <c r="T131" s="4">
        <v>0</v>
      </c>
      <c r="U131" s="4">
        <v>0</v>
      </c>
      <c r="V131" s="4">
        <v>5000.6121100000009</v>
      </c>
      <c r="W131" s="126"/>
      <c r="X131" s="4"/>
      <c r="Y131" s="4"/>
      <c r="AA131" s="4"/>
    </row>
    <row r="132" spans="2:36" x14ac:dyDescent="0.2">
      <c r="B132" s="3">
        <v>4182</v>
      </c>
      <c r="C132" s="45" t="s">
        <v>154</v>
      </c>
      <c r="D132" s="4">
        <v>807.94007999999997</v>
      </c>
      <c r="E132" s="4">
        <v>1015.39936</v>
      </c>
      <c r="F132" s="4">
        <v>205.4965</v>
      </c>
      <c r="G132" s="4">
        <v>48.79759</v>
      </c>
      <c r="H132" s="4">
        <v>0</v>
      </c>
      <c r="I132" s="4">
        <v>2375.7497000000003</v>
      </c>
      <c r="J132" s="4">
        <v>0</v>
      </c>
      <c r="K132" s="4">
        <v>0</v>
      </c>
      <c r="L132" s="4">
        <v>4453.3832300000004</v>
      </c>
      <c r="M132" s="4">
        <v>2475.8245999999999</v>
      </c>
      <c r="N132" s="4">
        <v>13.29355</v>
      </c>
      <c r="O132" s="4">
        <v>527.36115000000007</v>
      </c>
      <c r="P132" s="4">
        <v>0</v>
      </c>
      <c r="Q132" s="4">
        <v>91.810649999999995</v>
      </c>
      <c r="R132" s="4">
        <v>6.5801000000000007</v>
      </c>
      <c r="S132" s="4">
        <v>1534.4227599999999</v>
      </c>
      <c r="T132" s="4">
        <v>0</v>
      </c>
      <c r="U132" s="4">
        <v>0</v>
      </c>
      <c r="V132" s="4">
        <v>4649.2928099999999</v>
      </c>
      <c r="W132" s="126"/>
      <c r="X132" s="4"/>
      <c r="Y132" s="4"/>
      <c r="AA132" s="4"/>
    </row>
    <row r="133" spans="2:36" x14ac:dyDescent="0.2">
      <c r="B133" s="3">
        <v>4183</v>
      </c>
      <c r="C133" s="45" t="s">
        <v>155</v>
      </c>
      <c r="D133" s="4">
        <v>509.98685</v>
      </c>
      <c r="E133" s="4">
        <v>1683.0084600000002</v>
      </c>
      <c r="F133" s="4">
        <v>375.60300000000001</v>
      </c>
      <c r="G133" s="4">
        <v>20.524150000000002</v>
      </c>
      <c r="H133" s="4">
        <v>0</v>
      </c>
      <c r="I133" s="4">
        <v>2196.1609399999998</v>
      </c>
      <c r="J133" s="4">
        <v>0</v>
      </c>
      <c r="K133" s="4">
        <v>0</v>
      </c>
      <c r="L133" s="4">
        <v>4785.2834000000003</v>
      </c>
      <c r="M133" s="4">
        <v>2919.79675</v>
      </c>
      <c r="N133" s="4">
        <v>24.899900000000002</v>
      </c>
      <c r="O133" s="4">
        <v>1533.75551</v>
      </c>
      <c r="P133" s="4">
        <v>0</v>
      </c>
      <c r="Q133" s="4">
        <v>52.429850000000002</v>
      </c>
      <c r="R133" s="4">
        <v>17.097770000000001</v>
      </c>
      <c r="S133" s="4">
        <v>350.06226000000004</v>
      </c>
      <c r="T133" s="4">
        <v>0</v>
      </c>
      <c r="U133" s="4">
        <v>0</v>
      </c>
      <c r="V133" s="4">
        <v>4898.0420399999994</v>
      </c>
      <c r="W133" s="126"/>
      <c r="X133" s="4"/>
      <c r="Y133" s="4"/>
      <c r="AA133" s="4"/>
    </row>
    <row r="134" spans="2:36" s="1" customFormat="1" ht="21.75" customHeight="1" x14ac:dyDescent="0.2">
      <c r="B134" s="10">
        <v>4219</v>
      </c>
      <c r="C134" s="1" t="s">
        <v>156</v>
      </c>
      <c r="D134" s="22">
        <v>55251.691599999991</v>
      </c>
      <c r="E134" s="22">
        <v>68194.64512999999</v>
      </c>
      <c r="F134" s="22">
        <v>21212.451840000005</v>
      </c>
      <c r="G134" s="22">
        <v>2234.9649199999999</v>
      </c>
      <c r="H134" s="22">
        <v>850.08720999999991</v>
      </c>
      <c r="I134" s="22">
        <v>127171.95305</v>
      </c>
      <c r="J134" s="22">
        <v>0</v>
      </c>
      <c r="K134" s="22">
        <v>586.37040000000002</v>
      </c>
      <c r="L134" s="22">
        <v>275502.16414999997</v>
      </c>
      <c r="M134" s="22">
        <v>162750.72039999996</v>
      </c>
      <c r="N134" s="22">
        <v>2336.8745700000004</v>
      </c>
      <c r="O134" s="22">
        <v>67392.39959999999</v>
      </c>
      <c r="P134" s="22">
        <v>225.12969999999999</v>
      </c>
      <c r="Q134" s="22">
        <v>8672.6194500000001</v>
      </c>
      <c r="R134" s="22">
        <v>433.87975</v>
      </c>
      <c r="S134" s="22">
        <v>42761.876400000001</v>
      </c>
      <c r="T134" s="22">
        <v>0</v>
      </c>
      <c r="U134" s="22">
        <v>8113.7992000000004</v>
      </c>
      <c r="V134" s="22">
        <v>292687.29906999995</v>
      </c>
      <c r="W134" s="126"/>
      <c r="X134" s="4"/>
      <c r="Y134" s="4"/>
      <c r="Z134"/>
      <c r="AA134" s="4"/>
      <c r="AB134"/>
      <c r="AC134"/>
      <c r="AD134"/>
      <c r="AE134"/>
      <c r="AF134"/>
      <c r="AG134"/>
      <c r="AH134"/>
      <c r="AI134"/>
      <c r="AJ134"/>
    </row>
    <row r="135" spans="2:36" x14ac:dyDescent="0.2">
      <c r="B135" s="3">
        <v>4191</v>
      </c>
      <c r="C135" s="45" t="s">
        <v>157</v>
      </c>
      <c r="D135" s="4">
        <v>329.88774999999998</v>
      </c>
      <c r="E135" s="4">
        <v>395.22735999999998</v>
      </c>
      <c r="F135" s="4">
        <v>196.01357999999999</v>
      </c>
      <c r="G135" s="4">
        <v>28.09985</v>
      </c>
      <c r="H135" s="4">
        <v>0</v>
      </c>
      <c r="I135" s="4">
        <v>1491.1679099999999</v>
      </c>
      <c r="J135" s="4">
        <v>0</v>
      </c>
      <c r="K135" s="4">
        <v>0</v>
      </c>
      <c r="L135" s="4">
        <v>2440.3964499999997</v>
      </c>
      <c r="M135" s="4">
        <v>1612.47075</v>
      </c>
      <c r="N135" s="4">
        <v>13.6518</v>
      </c>
      <c r="O135" s="4">
        <v>384.47890000000001</v>
      </c>
      <c r="P135" s="4">
        <v>0.1065</v>
      </c>
      <c r="Q135" s="4">
        <v>74.887479999999996</v>
      </c>
      <c r="R135" s="4">
        <v>4.7803500000000003</v>
      </c>
      <c r="S135" s="4">
        <v>465.97434999999996</v>
      </c>
      <c r="T135" s="4">
        <v>0</v>
      </c>
      <c r="U135" s="4">
        <v>137</v>
      </c>
      <c r="V135" s="4">
        <v>2693.3501300000003</v>
      </c>
      <c r="W135" s="126"/>
      <c r="X135" s="4"/>
      <c r="Y135" s="4"/>
      <c r="AA135" s="4"/>
    </row>
    <row r="136" spans="2:36" s="46" customFormat="1" x14ac:dyDescent="0.2">
      <c r="B136" s="3">
        <v>4192</v>
      </c>
      <c r="C136" s="46" t="s">
        <v>158</v>
      </c>
      <c r="D136" s="4">
        <v>983.75715000000002</v>
      </c>
      <c r="E136" s="4">
        <v>824.51337999999998</v>
      </c>
      <c r="F136" s="4">
        <v>305.01265000000001</v>
      </c>
      <c r="G136" s="4">
        <v>33.461660000000002</v>
      </c>
      <c r="H136" s="4">
        <v>0</v>
      </c>
      <c r="I136" s="4">
        <v>2907.7940600000002</v>
      </c>
      <c r="J136" s="4">
        <v>0</v>
      </c>
      <c r="K136" s="4">
        <v>0</v>
      </c>
      <c r="L136" s="4">
        <v>5054.5389000000005</v>
      </c>
      <c r="M136" s="4">
        <v>3867.9166</v>
      </c>
      <c r="N136" s="4">
        <v>31.18525</v>
      </c>
      <c r="O136" s="4">
        <v>798.06958999999995</v>
      </c>
      <c r="P136" s="4">
        <v>0</v>
      </c>
      <c r="Q136" s="4">
        <v>36.981050000000003</v>
      </c>
      <c r="R136" s="4">
        <v>16.05528</v>
      </c>
      <c r="S136" s="4">
        <v>358.57740999999999</v>
      </c>
      <c r="T136" s="4">
        <v>0</v>
      </c>
      <c r="U136" s="4">
        <v>281.017</v>
      </c>
      <c r="V136" s="4">
        <v>5389.8021800000006</v>
      </c>
      <c r="W136" s="126"/>
      <c r="X136" s="4"/>
      <c r="Y136" s="4"/>
      <c r="Z136"/>
      <c r="AA136" s="4"/>
      <c r="AB136"/>
      <c r="AC136"/>
      <c r="AD136"/>
      <c r="AE136"/>
      <c r="AF136"/>
      <c r="AG136"/>
      <c r="AH136"/>
      <c r="AI136"/>
      <c r="AJ136"/>
    </row>
    <row r="137" spans="2:36" s="46" customFormat="1" x14ac:dyDescent="0.2">
      <c r="B137" s="3">
        <v>4193</v>
      </c>
      <c r="C137" s="46" t="s">
        <v>159</v>
      </c>
      <c r="D137" s="4">
        <v>656.56481000000008</v>
      </c>
      <c r="E137" s="4">
        <v>900.40761999999995</v>
      </c>
      <c r="F137" s="4">
        <v>125.6815</v>
      </c>
      <c r="G137" s="4">
        <v>20.264950000000002</v>
      </c>
      <c r="H137" s="4">
        <v>16.375499999999999</v>
      </c>
      <c r="I137" s="4">
        <v>1576.53415</v>
      </c>
      <c r="J137" s="4">
        <v>0</v>
      </c>
      <c r="K137" s="4">
        <v>0</v>
      </c>
      <c r="L137" s="4">
        <v>3295.8285300000002</v>
      </c>
      <c r="M137" s="4">
        <v>2314.0871499999998</v>
      </c>
      <c r="N137" s="4">
        <v>53.449550000000002</v>
      </c>
      <c r="O137" s="4">
        <v>706.24921999999992</v>
      </c>
      <c r="P137" s="4">
        <v>0</v>
      </c>
      <c r="Q137" s="4">
        <v>294.08632</v>
      </c>
      <c r="R137" s="4">
        <v>8.1138500000000011</v>
      </c>
      <c r="S137" s="4">
        <v>180.57939999999999</v>
      </c>
      <c r="T137" s="4">
        <v>0</v>
      </c>
      <c r="U137" s="4">
        <v>0</v>
      </c>
      <c r="V137" s="4">
        <v>3556.56549</v>
      </c>
      <c r="W137" s="126"/>
      <c r="X137" s="4"/>
      <c r="Y137" s="4"/>
      <c r="Z137"/>
      <c r="AA137" s="4"/>
      <c r="AB137"/>
      <c r="AC137"/>
      <c r="AD137"/>
      <c r="AE137"/>
      <c r="AF137"/>
      <c r="AG137"/>
      <c r="AH137"/>
      <c r="AI137"/>
      <c r="AJ137"/>
    </row>
    <row r="138" spans="2:36" s="46" customFormat="1" x14ac:dyDescent="0.2">
      <c r="B138" s="3">
        <v>4194</v>
      </c>
      <c r="C138" s="46" t="s">
        <v>160</v>
      </c>
      <c r="D138" s="4">
        <v>1239.9863500000001</v>
      </c>
      <c r="E138" s="4">
        <v>2471.8217999999997</v>
      </c>
      <c r="F138" s="4">
        <v>934.14121999999998</v>
      </c>
      <c r="G138" s="4">
        <v>28.667000000000002</v>
      </c>
      <c r="H138" s="4">
        <v>0</v>
      </c>
      <c r="I138" s="4">
        <v>4480.9679500000002</v>
      </c>
      <c r="J138" s="4">
        <v>0</v>
      </c>
      <c r="K138" s="4">
        <v>0</v>
      </c>
      <c r="L138" s="4">
        <v>9155.5843199999999</v>
      </c>
      <c r="M138" s="4">
        <v>5020.3067999999994</v>
      </c>
      <c r="N138" s="4">
        <v>114.34585000000001</v>
      </c>
      <c r="O138" s="4">
        <v>2682.2344199999998</v>
      </c>
      <c r="P138" s="4">
        <v>0</v>
      </c>
      <c r="Q138" s="4">
        <v>217.35129999999998</v>
      </c>
      <c r="R138" s="4">
        <v>7.6589999999999998</v>
      </c>
      <c r="S138" s="4">
        <v>807.15876000000003</v>
      </c>
      <c r="T138" s="4">
        <v>0</v>
      </c>
      <c r="U138" s="4">
        <v>354.65590000000003</v>
      </c>
      <c r="V138" s="4">
        <v>9203.7120299999988</v>
      </c>
      <c r="W138" s="126"/>
      <c r="X138" s="4"/>
      <c r="Y138" s="4"/>
      <c r="Z138"/>
      <c r="AA138" s="4"/>
      <c r="AB138"/>
      <c r="AC138"/>
      <c r="AD138"/>
      <c r="AE138"/>
      <c r="AF138"/>
      <c r="AG138"/>
      <c r="AH138"/>
      <c r="AI138"/>
      <c r="AJ138"/>
    </row>
    <row r="139" spans="2:36" x14ac:dyDescent="0.2">
      <c r="B139" s="3">
        <v>4195</v>
      </c>
      <c r="C139" s="45" t="s">
        <v>161</v>
      </c>
      <c r="D139" s="4">
        <v>709.00324999999998</v>
      </c>
      <c r="E139" s="4">
        <v>1059.3508900000002</v>
      </c>
      <c r="F139" s="4">
        <v>489.74134999999995</v>
      </c>
      <c r="G139" s="4">
        <v>17.3492</v>
      </c>
      <c r="H139" s="4">
        <v>0</v>
      </c>
      <c r="I139" s="4">
        <v>2658.6635499999998</v>
      </c>
      <c r="J139" s="4">
        <v>0</v>
      </c>
      <c r="K139" s="4">
        <v>0</v>
      </c>
      <c r="L139" s="4">
        <v>4934.1082400000005</v>
      </c>
      <c r="M139" s="4">
        <v>3859.62435</v>
      </c>
      <c r="N139" s="4">
        <v>32.333950000000002</v>
      </c>
      <c r="O139" s="4">
        <v>582.24347</v>
      </c>
      <c r="P139" s="4">
        <v>0</v>
      </c>
      <c r="Q139" s="4">
        <v>18.022939999999998</v>
      </c>
      <c r="R139" s="4">
        <v>9.6560699999999997</v>
      </c>
      <c r="S139" s="4">
        <v>436.01335</v>
      </c>
      <c r="T139" s="4">
        <v>0</v>
      </c>
      <c r="U139" s="4">
        <v>111.5</v>
      </c>
      <c r="V139" s="4">
        <v>5049.3941300000006</v>
      </c>
      <c r="W139" s="126"/>
      <c r="X139" s="4"/>
      <c r="Y139" s="4"/>
      <c r="AA139" s="4"/>
    </row>
    <row r="140" spans="2:36" x14ac:dyDescent="0.2">
      <c r="B140" s="3">
        <v>4196</v>
      </c>
      <c r="C140" s="45" t="s">
        <v>162</v>
      </c>
      <c r="D140" s="4">
        <v>1387.056</v>
      </c>
      <c r="E140" s="4">
        <v>1553.8533</v>
      </c>
      <c r="F140" s="4">
        <v>1055.0462</v>
      </c>
      <c r="G140" s="4">
        <v>40.934230000000007</v>
      </c>
      <c r="H140" s="4">
        <v>332.30059999999997</v>
      </c>
      <c r="I140" s="4">
        <v>4665.1081399999994</v>
      </c>
      <c r="J140" s="4">
        <v>0</v>
      </c>
      <c r="K140" s="4">
        <v>0</v>
      </c>
      <c r="L140" s="4">
        <v>9034.2984699999979</v>
      </c>
      <c r="M140" s="4">
        <v>4761.1354000000001</v>
      </c>
      <c r="N140" s="4">
        <v>53.288499999999999</v>
      </c>
      <c r="O140" s="4">
        <v>1462.4271699999999</v>
      </c>
      <c r="P140" s="4">
        <v>0</v>
      </c>
      <c r="Q140" s="4">
        <v>113.5562</v>
      </c>
      <c r="R140" s="4">
        <v>21.408150000000003</v>
      </c>
      <c r="S140" s="4">
        <v>2068.4817499999999</v>
      </c>
      <c r="T140" s="4">
        <v>0</v>
      </c>
      <c r="U140" s="4">
        <v>446.65800000000002</v>
      </c>
      <c r="V140" s="4">
        <v>8926.9551700000011</v>
      </c>
      <c r="W140" s="126"/>
      <c r="X140" s="4"/>
      <c r="Y140" s="4"/>
      <c r="AA140" s="4"/>
    </row>
    <row r="141" spans="2:36" x14ac:dyDescent="0.2">
      <c r="B141" s="3">
        <v>4197</v>
      </c>
      <c r="C141" s="45" t="s">
        <v>163</v>
      </c>
      <c r="D141" s="4">
        <v>741.95580000000007</v>
      </c>
      <c r="E141" s="4">
        <v>739.31454000000008</v>
      </c>
      <c r="F141" s="4">
        <v>348.99959999999999</v>
      </c>
      <c r="G141" s="4">
        <v>42.850989999999996</v>
      </c>
      <c r="H141" s="4">
        <v>0</v>
      </c>
      <c r="I141" s="4">
        <v>1814.7103999999999</v>
      </c>
      <c r="J141" s="4">
        <v>0</v>
      </c>
      <c r="K141" s="4">
        <v>220.20599999999999</v>
      </c>
      <c r="L141" s="4">
        <v>3908.0373300000001</v>
      </c>
      <c r="M141" s="4">
        <v>2147.7779500000001</v>
      </c>
      <c r="N141" s="4">
        <v>27.87255</v>
      </c>
      <c r="O141" s="4">
        <v>735.25774999999999</v>
      </c>
      <c r="P141" s="4">
        <v>0</v>
      </c>
      <c r="Q141" s="4">
        <v>67.651949999999999</v>
      </c>
      <c r="R141" s="4">
        <v>0</v>
      </c>
      <c r="S141" s="4">
        <v>890.92993999999999</v>
      </c>
      <c r="T141" s="4">
        <v>0</v>
      </c>
      <c r="U141" s="4">
        <v>110.03100000000001</v>
      </c>
      <c r="V141" s="4">
        <v>3979.5211400000003</v>
      </c>
      <c r="W141" s="126"/>
      <c r="X141" s="4"/>
      <c r="Y141" s="4"/>
      <c r="AA141" s="4"/>
    </row>
    <row r="142" spans="2:36" x14ac:dyDescent="0.2">
      <c r="B142" s="3">
        <v>4198</v>
      </c>
      <c r="C142" s="45" t="s">
        <v>164</v>
      </c>
      <c r="D142" s="4">
        <v>686.86300000000006</v>
      </c>
      <c r="E142" s="4">
        <v>994.09908999999993</v>
      </c>
      <c r="F142" s="4">
        <v>229.70015000000001</v>
      </c>
      <c r="G142" s="4">
        <v>39.728999999999999</v>
      </c>
      <c r="H142" s="4">
        <v>0</v>
      </c>
      <c r="I142" s="4">
        <v>2459.7927999999997</v>
      </c>
      <c r="J142" s="4">
        <v>0</v>
      </c>
      <c r="K142" s="4">
        <v>0</v>
      </c>
      <c r="L142" s="4">
        <v>4410.1840399999992</v>
      </c>
      <c r="M142" s="4">
        <v>2959.08655</v>
      </c>
      <c r="N142" s="4">
        <v>37.051449999999996</v>
      </c>
      <c r="O142" s="4">
        <v>897.70389999999998</v>
      </c>
      <c r="P142" s="4">
        <v>0</v>
      </c>
      <c r="Q142" s="4">
        <v>72.005250000000004</v>
      </c>
      <c r="R142" s="4">
        <v>7.6837999999999997</v>
      </c>
      <c r="S142" s="4">
        <v>783.29180000000008</v>
      </c>
      <c r="T142" s="4">
        <v>0</v>
      </c>
      <c r="U142" s="4">
        <v>135.90629999999999</v>
      </c>
      <c r="V142" s="4">
        <v>4892.7290499999999</v>
      </c>
      <c r="W142" s="126"/>
      <c r="X142" s="4"/>
      <c r="Y142" s="4"/>
      <c r="AA142" s="4"/>
    </row>
    <row r="143" spans="2:36" x14ac:dyDescent="0.2">
      <c r="B143" s="3">
        <v>4199</v>
      </c>
      <c r="C143" s="45" t="s">
        <v>283</v>
      </c>
      <c r="D143" s="4">
        <v>636.78274999999996</v>
      </c>
      <c r="E143" s="4">
        <v>1199.2245699999999</v>
      </c>
      <c r="F143" s="4">
        <v>203.81639999999999</v>
      </c>
      <c r="G143" s="4">
        <v>49.890099999999997</v>
      </c>
      <c r="H143" s="4">
        <v>138.26554999999999</v>
      </c>
      <c r="I143" s="4">
        <v>2166.9247500000001</v>
      </c>
      <c r="J143" s="4">
        <v>0</v>
      </c>
      <c r="K143" s="4">
        <v>0</v>
      </c>
      <c r="L143" s="4">
        <v>4394.9041199999992</v>
      </c>
      <c r="M143" s="4">
        <v>3256.7156500000001</v>
      </c>
      <c r="N143" s="4">
        <v>34.198699999999995</v>
      </c>
      <c r="O143" s="4">
        <v>937.01038000000005</v>
      </c>
      <c r="P143" s="4">
        <v>138.26554999999999</v>
      </c>
      <c r="Q143" s="4">
        <v>88.501800000000003</v>
      </c>
      <c r="R143" s="4">
        <v>7.4688999999999997</v>
      </c>
      <c r="S143" s="4">
        <v>192.74195</v>
      </c>
      <c r="T143" s="4">
        <v>0</v>
      </c>
      <c r="U143" s="4">
        <v>0</v>
      </c>
      <c r="V143" s="4">
        <v>4654.9029300000002</v>
      </c>
      <c r="W143" s="126"/>
      <c r="X143" s="4"/>
      <c r="Y143" s="4"/>
      <c r="Z143" s="1"/>
      <c r="AA143" s="4"/>
      <c r="AB143" s="1"/>
      <c r="AC143" s="1"/>
      <c r="AD143" s="1"/>
      <c r="AE143" s="1"/>
      <c r="AF143" s="1"/>
      <c r="AG143" s="1"/>
    </row>
    <row r="144" spans="2:36" x14ac:dyDescent="0.2">
      <c r="B144" s="3">
        <v>4200</v>
      </c>
      <c r="C144" s="45" t="s">
        <v>165</v>
      </c>
      <c r="D144" s="4">
        <v>3171.8547199999998</v>
      </c>
      <c r="E144" s="4">
        <v>3065.0313099999998</v>
      </c>
      <c r="F144" s="4">
        <v>1120.4336400000002</v>
      </c>
      <c r="G144" s="4">
        <v>58.006149999999998</v>
      </c>
      <c r="H144" s="4">
        <v>0</v>
      </c>
      <c r="I144" s="4">
        <v>6676.9280099999996</v>
      </c>
      <c r="J144" s="4">
        <v>0</v>
      </c>
      <c r="K144" s="4">
        <v>0</v>
      </c>
      <c r="L144" s="4">
        <v>14092.25383</v>
      </c>
      <c r="M144" s="4">
        <v>9671.248599999999</v>
      </c>
      <c r="N144" s="4">
        <v>105.29089999999999</v>
      </c>
      <c r="O144" s="4">
        <v>2481.45183</v>
      </c>
      <c r="P144" s="4">
        <v>35.540399999999998</v>
      </c>
      <c r="Q144" s="4">
        <v>124.5474</v>
      </c>
      <c r="R144" s="4">
        <v>25.200749999999999</v>
      </c>
      <c r="S144" s="4">
        <v>1735.9681300000002</v>
      </c>
      <c r="T144" s="4">
        <v>0</v>
      </c>
      <c r="U144" s="4">
        <v>0</v>
      </c>
      <c r="V144" s="4">
        <v>14179.248010000001</v>
      </c>
      <c r="W144" s="126"/>
      <c r="X144" s="4"/>
      <c r="Y144" s="4"/>
      <c r="AA144" s="4"/>
      <c r="AH144" s="1"/>
    </row>
    <row r="145" spans="2:36" x14ac:dyDescent="0.2">
      <c r="B145" s="3">
        <v>4201</v>
      </c>
      <c r="C145" s="45" t="s">
        <v>8</v>
      </c>
      <c r="D145" s="4">
        <v>17033.758539999999</v>
      </c>
      <c r="E145" s="4">
        <v>11208.508169999999</v>
      </c>
      <c r="F145" s="4">
        <v>2954.34645</v>
      </c>
      <c r="G145" s="4">
        <v>622.32894999999996</v>
      </c>
      <c r="H145" s="4">
        <v>324.01946000000004</v>
      </c>
      <c r="I145" s="4">
        <v>26836.30125</v>
      </c>
      <c r="J145" s="4">
        <v>0</v>
      </c>
      <c r="K145" s="4">
        <v>0</v>
      </c>
      <c r="L145" s="4">
        <v>58979.262820000004</v>
      </c>
      <c r="M145" s="4">
        <v>33344.795299999998</v>
      </c>
      <c r="N145" s="4">
        <v>507.32309999999995</v>
      </c>
      <c r="O145" s="4">
        <v>13145.282730000001</v>
      </c>
      <c r="P145" s="4">
        <v>27.330099999999998</v>
      </c>
      <c r="Q145" s="4">
        <v>4107.5845100000006</v>
      </c>
      <c r="R145" s="4">
        <v>65.449600000000004</v>
      </c>
      <c r="S145" s="4">
        <v>14014.626699999999</v>
      </c>
      <c r="T145" s="4">
        <v>0</v>
      </c>
      <c r="U145" s="4">
        <v>1845.0915500000001</v>
      </c>
      <c r="V145" s="4">
        <v>67057.483589999989</v>
      </c>
      <c r="W145" s="126"/>
      <c r="X145" s="4"/>
      <c r="Y145" s="4"/>
      <c r="Z145" s="46"/>
      <c r="AA145" s="4"/>
      <c r="AB145" s="46"/>
      <c r="AC145" s="46"/>
      <c r="AD145" s="46"/>
      <c r="AE145" s="46"/>
      <c r="AF145" s="46"/>
      <c r="AG145" s="46"/>
    </row>
    <row r="146" spans="2:36" x14ac:dyDescent="0.2">
      <c r="B146" s="3">
        <v>4202</v>
      </c>
      <c r="C146" s="45" t="s">
        <v>166</v>
      </c>
      <c r="D146" s="4">
        <v>2715.5886499999997</v>
      </c>
      <c r="E146" s="4">
        <v>2731.21119</v>
      </c>
      <c r="F146" s="4">
        <v>900.34849999999994</v>
      </c>
      <c r="G146" s="4">
        <v>41.972749999999998</v>
      </c>
      <c r="H146" s="4">
        <v>35.126100000000001</v>
      </c>
      <c r="I146" s="4">
        <v>6929.76494</v>
      </c>
      <c r="J146" s="4">
        <v>0</v>
      </c>
      <c r="K146" s="4">
        <v>0</v>
      </c>
      <c r="L146" s="4">
        <v>13354.012129999999</v>
      </c>
      <c r="M146" s="4">
        <v>8532.2113499999996</v>
      </c>
      <c r="N146" s="4">
        <v>81.86</v>
      </c>
      <c r="O146" s="4">
        <v>2030.3718999999999</v>
      </c>
      <c r="P146" s="4">
        <v>0.3</v>
      </c>
      <c r="Q146" s="4">
        <v>139.95747</v>
      </c>
      <c r="R146" s="4">
        <v>16.338840000000001</v>
      </c>
      <c r="S146" s="4">
        <v>1889.3388199999999</v>
      </c>
      <c r="T146" s="4">
        <v>0</v>
      </c>
      <c r="U146" s="4">
        <v>307.67484999999999</v>
      </c>
      <c r="V146" s="4">
        <v>12998.053230000001</v>
      </c>
      <c r="W146" s="126"/>
      <c r="X146" s="4"/>
      <c r="Y146" s="4"/>
      <c r="Z146" s="46"/>
      <c r="AA146" s="4"/>
      <c r="AB146" s="46"/>
      <c r="AC146" s="46"/>
      <c r="AD146" s="46"/>
      <c r="AE146" s="46"/>
      <c r="AF146" s="46"/>
      <c r="AG146" s="46"/>
      <c r="AH146" s="46"/>
      <c r="AI146" s="1"/>
      <c r="AJ146" s="1"/>
    </row>
    <row r="147" spans="2:36" x14ac:dyDescent="0.2">
      <c r="B147" s="3">
        <v>4203</v>
      </c>
      <c r="C147" s="45" t="s">
        <v>167</v>
      </c>
      <c r="D147" s="4">
        <v>3574.6137999999996</v>
      </c>
      <c r="E147" s="4">
        <v>4065.3246899999999</v>
      </c>
      <c r="F147" s="4">
        <v>1567.5766000000001</v>
      </c>
      <c r="G147" s="4">
        <v>4.9373999999999993</v>
      </c>
      <c r="H147" s="4">
        <v>0</v>
      </c>
      <c r="I147" s="4">
        <v>8974.9684199999992</v>
      </c>
      <c r="J147" s="4">
        <v>0</v>
      </c>
      <c r="K147" s="4">
        <v>0</v>
      </c>
      <c r="L147" s="4">
        <v>18187.420910000001</v>
      </c>
      <c r="M147" s="4">
        <v>12450.97345</v>
      </c>
      <c r="N147" s="4">
        <v>69.073350000000005</v>
      </c>
      <c r="O147" s="4">
        <v>2154.91275</v>
      </c>
      <c r="P147" s="4">
        <v>0</v>
      </c>
      <c r="Q147" s="4">
        <v>285.82409999999999</v>
      </c>
      <c r="R147" s="4">
        <v>35.603149999999999</v>
      </c>
      <c r="S147" s="4">
        <v>3023.7201500000001</v>
      </c>
      <c r="T147" s="4">
        <v>0</v>
      </c>
      <c r="U147" s="4">
        <v>1385.8716000000002</v>
      </c>
      <c r="V147" s="4">
        <v>19405.97855</v>
      </c>
      <c r="W147" s="126"/>
      <c r="X147" s="4"/>
      <c r="Y147" s="4"/>
      <c r="Z147" s="46"/>
      <c r="AA147" s="4"/>
      <c r="AB147" s="46"/>
      <c r="AC147" s="46"/>
      <c r="AD147" s="46"/>
      <c r="AE147" s="46"/>
      <c r="AF147" s="46"/>
      <c r="AG147" s="46"/>
      <c r="AH147" s="46"/>
    </row>
    <row r="148" spans="2:36" x14ac:dyDescent="0.2">
      <c r="B148" s="3">
        <v>4204</v>
      </c>
      <c r="C148" s="45" t="s">
        <v>168</v>
      </c>
      <c r="D148" s="4">
        <v>2474.8662000000004</v>
      </c>
      <c r="E148" s="4">
        <v>2957.7361499999997</v>
      </c>
      <c r="F148" s="4">
        <v>833.98</v>
      </c>
      <c r="G148" s="4">
        <v>320.15355</v>
      </c>
      <c r="H148" s="4">
        <v>4</v>
      </c>
      <c r="I148" s="4">
        <v>8777.2410500000005</v>
      </c>
      <c r="J148" s="4">
        <v>0</v>
      </c>
      <c r="K148" s="4">
        <v>0</v>
      </c>
      <c r="L148" s="4">
        <v>15367.976949999998</v>
      </c>
      <c r="M148" s="4">
        <v>11841.594849999999</v>
      </c>
      <c r="N148" s="4">
        <v>0</v>
      </c>
      <c r="O148" s="4">
        <v>2132.2005899999999</v>
      </c>
      <c r="P148" s="4">
        <v>0</v>
      </c>
      <c r="Q148" s="4">
        <v>566.92475000000002</v>
      </c>
      <c r="R148" s="4">
        <v>29.768049999999999</v>
      </c>
      <c r="S148" s="4">
        <v>2023.2048</v>
      </c>
      <c r="T148" s="4">
        <v>0</v>
      </c>
      <c r="U148" s="4">
        <v>116.249</v>
      </c>
      <c r="V148" s="4">
        <v>16709.942040000002</v>
      </c>
      <c r="W148" s="126"/>
      <c r="X148" s="4"/>
      <c r="Y148" s="4"/>
      <c r="AA148" s="4"/>
      <c r="AH148" s="46"/>
      <c r="AI148" s="46"/>
      <c r="AJ148" s="46"/>
    </row>
    <row r="149" spans="2:36" x14ac:dyDescent="0.2">
      <c r="B149" s="3">
        <v>4205</v>
      </c>
      <c r="C149" s="45" t="s">
        <v>169</v>
      </c>
      <c r="D149" s="4">
        <v>1332.48045</v>
      </c>
      <c r="E149" s="4">
        <v>2672.4324799999999</v>
      </c>
      <c r="F149" s="4">
        <v>1076.895</v>
      </c>
      <c r="G149" s="4">
        <v>85.881149999999991</v>
      </c>
      <c r="H149" s="4">
        <v>0</v>
      </c>
      <c r="I149" s="4">
        <v>5069.3590999999997</v>
      </c>
      <c r="J149" s="4">
        <v>0</v>
      </c>
      <c r="K149" s="4">
        <v>0</v>
      </c>
      <c r="L149" s="4">
        <v>10237.04818</v>
      </c>
      <c r="M149" s="4">
        <v>6349.5952500000003</v>
      </c>
      <c r="N149" s="4">
        <v>97.992100000000008</v>
      </c>
      <c r="O149" s="4">
        <v>2119.97271</v>
      </c>
      <c r="P149" s="4">
        <v>0</v>
      </c>
      <c r="Q149" s="4">
        <v>1083.4965</v>
      </c>
      <c r="R149" s="4">
        <v>17.302</v>
      </c>
      <c r="S149" s="4">
        <v>1255.9147499999999</v>
      </c>
      <c r="T149" s="4">
        <v>0</v>
      </c>
      <c r="U149" s="4">
        <v>386.49099999999999</v>
      </c>
      <c r="V149" s="4">
        <v>11310.764309999999</v>
      </c>
      <c r="W149" s="126"/>
      <c r="X149" s="4"/>
      <c r="Y149" s="4"/>
      <c r="AA149" s="4"/>
      <c r="AI149" s="46"/>
      <c r="AJ149" s="46"/>
    </row>
    <row r="150" spans="2:36" x14ac:dyDescent="0.2">
      <c r="B150" s="3">
        <v>4206</v>
      </c>
      <c r="C150" s="45" t="s">
        <v>170</v>
      </c>
      <c r="D150" s="4">
        <v>3892.0571100000002</v>
      </c>
      <c r="E150" s="4">
        <v>7489.7362499999999</v>
      </c>
      <c r="F150" s="4">
        <v>2212.9667000000004</v>
      </c>
      <c r="G150" s="4">
        <v>95.944389999999999</v>
      </c>
      <c r="H150" s="4">
        <v>0</v>
      </c>
      <c r="I150" s="4">
        <v>11162.913500000001</v>
      </c>
      <c r="J150" s="4">
        <v>0</v>
      </c>
      <c r="K150" s="4">
        <v>0</v>
      </c>
      <c r="L150" s="4">
        <v>24853.61795</v>
      </c>
      <c r="M150" s="4">
        <v>12333.873300000001</v>
      </c>
      <c r="N150" s="4">
        <v>282.55667</v>
      </c>
      <c r="O150" s="4">
        <v>7928.6485200000006</v>
      </c>
      <c r="P150" s="4">
        <v>22.28715</v>
      </c>
      <c r="Q150" s="4">
        <v>281.65357</v>
      </c>
      <c r="R150" s="4">
        <v>34.3354</v>
      </c>
      <c r="S150" s="4">
        <v>2768.0933100000002</v>
      </c>
      <c r="T150" s="4">
        <v>0</v>
      </c>
      <c r="U150" s="4">
        <v>0</v>
      </c>
      <c r="V150" s="4">
        <v>23651.447919999999</v>
      </c>
      <c r="W150" s="126"/>
      <c r="X150" s="4"/>
      <c r="Y150" s="4"/>
      <c r="AA150" s="4"/>
      <c r="AI150" s="46"/>
      <c r="AJ150" s="46"/>
    </row>
    <row r="151" spans="2:36" x14ac:dyDescent="0.2">
      <c r="B151" s="3">
        <v>4207</v>
      </c>
      <c r="C151" s="45" t="s">
        <v>171</v>
      </c>
      <c r="D151" s="4">
        <v>2039.94228</v>
      </c>
      <c r="E151" s="4">
        <v>8118.9753000000001</v>
      </c>
      <c r="F151" s="4">
        <v>1147.7978999999998</v>
      </c>
      <c r="G151" s="4">
        <v>18.558599999999998</v>
      </c>
      <c r="H151" s="4">
        <v>0</v>
      </c>
      <c r="I151" s="4">
        <v>5494.9396500000003</v>
      </c>
      <c r="J151" s="4">
        <v>0</v>
      </c>
      <c r="K151" s="4">
        <v>0</v>
      </c>
      <c r="L151" s="4">
        <v>16820.213729999999</v>
      </c>
      <c r="M151" s="4">
        <v>7190.6350499999999</v>
      </c>
      <c r="N151" s="4">
        <v>488.47434999999996</v>
      </c>
      <c r="O151" s="4">
        <v>9193.4273200000007</v>
      </c>
      <c r="P151" s="4">
        <v>0</v>
      </c>
      <c r="Q151" s="4">
        <v>145.24429999999998</v>
      </c>
      <c r="R151" s="4">
        <v>19.20955</v>
      </c>
      <c r="S151" s="4">
        <v>1028.97237</v>
      </c>
      <c r="T151" s="4">
        <v>0</v>
      </c>
      <c r="U151" s="4">
        <v>308.80920000000003</v>
      </c>
      <c r="V151" s="4">
        <v>18374.772140000001</v>
      </c>
      <c r="W151" s="126"/>
      <c r="X151" s="4"/>
      <c r="Y151" s="4"/>
      <c r="AA151" s="4"/>
    </row>
    <row r="152" spans="2:36" x14ac:dyDescent="0.2">
      <c r="B152" s="3">
        <v>4208</v>
      </c>
      <c r="C152" s="45" t="s">
        <v>172</v>
      </c>
      <c r="D152" s="4">
        <v>4288.7125500000002</v>
      </c>
      <c r="E152" s="4">
        <v>3052.54043</v>
      </c>
      <c r="F152" s="4">
        <v>1988.2496999999998</v>
      </c>
      <c r="G152" s="4">
        <v>18.777999999999999</v>
      </c>
      <c r="H152" s="4">
        <v>0</v>
      </c>
      <c r="I152" s="4">
        <v>7244.7846</v>
      </c>
      <c r="J152" s="4">
        <v>0</v>
      </c>
      <c r="K152" s="4">
        <v>0</v>
      </c>
      <c r="L152" s="4">
        <v>16593.065279999999</v>
      </c>
      <c r="M152" s="4">
        <v>10319.509400000001</v>
      </c>
      <c r="N152" s="4">
        <v>96.464149999999989</v>
      </c>
      <c r="O152" s="4">
        <v>2405.63958</v>
      </c>
      <c r="P152" s="4">
        <v>0</v>
      </c>
      <c r="Q152" s="4">
        <v>289.97620000000001</v>
      </c>
      <c r="R152" s="4">
        <v>27.667400000000001</v>
      </c>
      <c r="S152" s="4">
        <v>3543.1577499999999</v>
      </c>
      <c r="T152" s="4">
        <v>0</v>
      </c>
      <c r="U152" s="4">
        <v>1120</v>
      </c>
      <c r="V152" s="4">
        <v>17802.414479999999</v>
      </c>
      <c r="W152" s="126"/>
      <c r="X152" s="4"/>
      <c r="Y152" s="4"/>
      <c r="AA152" s="4"/>
    </row>
    <row r="153" spans="2:36" x14ac:dyDescent="0.2">
      <c r="B153" s="3">
        <v>4209</v>
      </c>
      <c r="C153" s="45" t="s">
        <v>173</v>
      </c>
      <c r="D153" s="4">
        <v>5334.4167900000002</v>
      </c>
      <c r="E153" s="4">
        <v>9640.5778300000002</v>
      </c>
      <c r="F153" s="4">
        <v>2536.2998499999999</v>
      </c>
      <c r="G153" s="4">
        <v>660.70455000000004</v>
      </c>
      <c r="H153" s="4">
        <v>0</v>
      </c>
      <c r="I153" s="4">
        <v>10293.988670000001</v>
      </c>
      <c r="J153" s="4">
        <v>0</v>
      </c>
      <c r="K153" s="4">
        <v>366.1644</v>
      </c>
      <c r="L153" s="4">
        <v>28832.152090000003</v>
      </c>
      <c r="M153" s="4">
        <v>12405.10635</v>
      </c>
      <c r="N153" s="4">
        <v>130.08735000000001</v>
      </c>
      <c r="O153" s="4">
        <v>10612.413189999999</v>
      </c>
      <c r="P153" s="4">
        <v>0</v>
      </c>
      <c r="Q153" s="4">
        <v>598.89882</v>
      </c>
      <c r="R153" s="4">
        <v>59.156610000000001</v>
      </c>
      <c r="S153" s="4">
        <v>4638.6002099999996</v>
      </c>
      <c r="T153" s="4">
        <v>0</v>
      </c>
      <c r="U153" s="4">
        <v>869.37380000000007</v>
      </c>
      <c r="V153" s="4">
        <v>29313.636330000001</v>
      </c>
      <c r="W153" s="126"/>
      <c r="X153" s="4"/>
      <c r="Y153" s="4"/>
      <c r="AA153" s="4"/>
    </row>
    <row r="154" spans="2:36" x14ac:dyDescent="0.2">
      <c r="B154" s="3">
        <v>4210</v>
      </c>
      <c r="C154" s="45" t="s">
        <v>174</v>
      </c>
      <c r="D154" s="4">
        <v>2021.5436499999998</v>
      </c>
      <c r="E154" s="4">
        <v>3054.7587800000001</v>
      </c>
      <c r="F154" s="4">
        <v>985.40485000000001</v>
      </c>
      <c r="G154" s="4">
        <v>6.4524499999999998</v>
      </c>
      <c r="H154" s="4">
        <v>0</v>
      </c>
      <c r="I154" s="4">
        <v>5489.1001500000002</v>
      </c>
      <c r="J154" s="4">
        <v>0</v>
      </c>
      <c r="K154" s="4">
        <v>0</v>
      </c>
      <c r="L154" s="4">
        <v>11557.25988</v>
      </c>
      <c r="M154" s="4">
        <v>8512.0563000000002</v>
      </c>
      <c r="N154" s="4">
        <v>80.375</v>
      </c>
      <c r="O154" s="4">
        <v>4002.4036799999999</v>
      </c>
      <c r="P154" s="4">
        <v>1.3</v>
      </c>
      <c r="Q154" s="4">
        <v>65.46754</v>
      </c>
      <c r="R154" s="4">
        <v>21.023</v>
      </c>
      <c r="S154" s="4">
        <v>656.53069999999991</v>
      </c>
      <c r="T154" s="4">
        <v>0</v>
      </c>
      <c r="U154" s="4">
        <v>197.47</v>
      </c>
      <c r="V154" s="4">
        <v>13536.626219999998</v>
      </c>
      <c r="W154" s="126"/>
      <c r="X154" s="4"/>
      <c r="Y154" s="4"/>
      <c r="AA154" s="4"/>
    </row>
    <row r="155" spans="2:36" s="1" customFormat="1" ht="21.75" customHeight="1" x14ac:dyDescent="0.2">
      <c r="B155" s="10">
        <v>4249</v>
      </c>
      <c r="C155" s="1" t="s">
        <v>175</v>
      </c>
      <c r="D155" s="22">
        <v>28946.563859999998</v>
      </c>
      <c r="E155" s="22">
        <v>28116.248219999998</v>
      </c>
      <c r="F155" s="22">
        <v>10846.08193</v>
      </c>
      <c r="G155" s="22">
        <v>1981.6798700000002</v>
      </c>
      <c r="H155" s="22">
        <v>30.977499999999999</v>
      </c>
      <c r="I155" s="22">
        <v>70128.191099999996</v>
      </c>
      <c r="J155" s="22">
        <v>168.33500000000004</v>
      </c>
      <c r="K155" s="22">
        <v>169.30296999999996</v>
      </c>
      <c r="L155" s="22">
        <v>140387.38045</v>
      </c>
      <c r="M155" s="22">
        <v>91374.015909999987</v>
      </c>
      <c r="N155" s="22">
        <v>683.61221</v>
      </c>
      <c r="O155" s="22">
        <v>23502.204450000005</v>
      </c>
      <c r="P155" s="22">
        <v>143.73665</v>
      </c>
      <c r="Q155" s="22">
        <v>5158.7444699999996</v>
      </c>
      <c r="R155" s="22">
        <v>501.91187000000002</v>
      </c>
      <c r="S155" s="22">
        <v>27337.638340000001</v>
      </c>
      <c r="T155" s="22">
        <v>168.33500000000004</v>
      </c>
      <c r="U155" s="22">
        <v>4437.1172299999998</v>
      </c>
      <c r="V155" s="22">
        <v>153307.31612999996</v>
      </c>
      <c r="W155" s="126"/>
      <c r="X155" s="4"/>
      <c r="Y155" s="4"/>
      <c r="Z155"/>
      <c r="AA155" s="4"/>
      <c r="AB155"/>
      <c r="AC155"/>
      <c r="AD155"/>
      <c r="AE155"/>
      <c r="AF155"/>
      <c r="AG155"/>
      <c r="AH155"/>
      <c r="AI155"/>
      <c r="AJ155"/>
    </row>
    <row r="156" spans="2:36" x14ac:dyDescent="0.2">
      <c r="B156" s="3">
        <v>4221</v>
      </c>
      <c r="C156" s="45" t="s">
        <v>176</v>
      </c>
      <c r="D156" s="4">
        <v>495.43420000000003</v>
      </c>
      <c r="E156" s="4">
        <v>736.19308000000001</v>
      </c>
      <c r="F156" s="4">
        <v>318.41000000000003</v>
      </c>
      <c r="G156" s="4">
        <v>11.4884</v>
      </c>
      <c r="H156" s="4">
        <v>0</v>
      </c>
      <c r="I156" s="4">
        <v>2034.7533500000002</v>
      </c>
      <c r="J156" s="4">
        <v>0</v>
      </c>
      <c r="K156" s="4">
        <v>0</v>
      </c>
      <c r="L156" s="4">
        <v>3596.2790300000001</v>
      </c>
      <c r="M156" s="4">
        <v>2111.2865499999998</v>
      </c>
      <c r="N156" s="4">
        <v>9.85</v>
      </c>
      <c r="O156" s="4">
        <v>558.17930000000001</v>
      </c>
      <c r="P156" s="4">
        <v>1.01E-2</v>
      </c>
      <c r="Q156" s="4">
        <v>11.6266</v>
      </c>
      <c r="R156" s="4">
        <v>16.241799999999998</v>
      </c>
      <c r="S156" s="4">
        <v>759.02480000000003</v>
      </c>
      <c r="T156" s="4">
        <v>0</v>
      </c>
      <c r="U156" s="4">
        <v>119.11199999999999</v>
      </c>
      <c r="V156" s="4">
        <v>3585.3311499999995</v>
      </c>
      <c r="W156" s="126"/>
      <c r="X156" s="4"/>
      <c r="Y156" s="4"/>
      <c r="AA156" s="4"/>
    </row>
    <row r="157" spans="2:36" s="46" customFormat="1" x14ac:dyDescent="0.2">
      <c r="B157" s="3">
        <v>4222</v>
      </c>
      <c r="C157" s="46" t="s">
        <v>177</v>
      </c>
      <c r="D157" s="4">
        <v>886.19560000000001</v>
      </c>
      <c r="E157" s="4">
        <v>859.18777</v>
      </c>
      <c r="F157" s="4">
        <v>387.32474999999999</v>
      </c>
      <c r="G157" s="4">
        <v>29.195250000000001</v>
      </c>
      <c r="H157" s="4">
        <v>0</v>
      </c>
      <c r="I157" s="4">
        <v>2453.1537000000003</v>
      </c>
      <c r="J157" s="4">
        <v>0</v>
      </c>
      <c r="K157" s="4">
        <v>0</v>
      </c>
      <c r="L157" s="4">
        <v>4615.0570700000007</v>
      </c>
      <c r="M157" s="4">
        <v>3623.6372500000002</v>
      </c>
      <c r="N157" s="4">
        <v>21.457150000000002</v>
      </c>
      <c r="O157" s="4">
        <v>958.55012999999997</v>
      </c>
      <c r="P157" s="4">
        <v>0</v>
      </c>
      <c r="Q157" s="4">
        <v>39.613970000000002</v>
      </c>
      <c r="R157" s="4">
        <v>15.521459999999999</v>
      </c>
      <c r="S157" s="4">
        <v>316.31378999999998</v>
      </c>
      <c r="T157" s="4">
        <v>0</v>
      </c>
      <c r="U157" s="4">
        <v>0</v>
      </c>
      <c r="V157" s="4">
        <v>4975.09375</v>
      </c>
      <c r="W157" s="126"/>
      <c r="X157" s="4"/>
      <c r="Y157" s="4"/>
      <c r="Z157"/>
      <c r="AA157" s="4"/>
      <c r="AB157"/>
      <c r="AC157"/>
      <c r="AD157"/>
      <c r="AE157"/>
      <c r="AF157"/>
      <c r="AG157"/>
      <c r="AH157"/>
      <c r="AI157"/>
      <c r="AJ157"/>
    </row>
    <row r="158" spans="2:36" s="46" customFormat="1" x14ac:dyDescent="0.2">
      <c r="B158" s="3">
        <v>4223</v>
      </c>
      <c r="C158" s="46" t="s">
        <v>178</v>
      </c>
      <c r="D158" s="4">
        <v>1003.6886500000001</v>
      </c>
      <c r="E158" s="4">
        <v>1407.22729</v>
      </c>
      <c r="F158" s="4">
        <v>655.59749999999997</v>
      </c>
      <c r="G158" s="4">
        <v>163.01824999999999</v>
      </c>
      <c r="H158" s="4">
        <v>0</v>
      </c>
      <c r="I158" s="4">
        <v>4498.1044000000002</v>
      </c>
      <c r="J158" s="4">
        <v>6.0106999999999999</v>
      </c>
      <c r="K158" s="4">
        <v>0</v>
      </c>
      <c r="L158" s="4">
        <v>7733.6467899999998</v>
      </c>
      <c r="M158" s="4">
        <v>5044.4023999999999</v>
      </c>
      <c r="N158" s="4">
        <v>0.84</v>
      </c>
      <c r="O158" s="4">
        <v>838.41895</v>
      </c>
      <c r="P158" s="4">
        <v>0.13805000000000001</v>
      </c>
      <c r="Q158" s="4">
        <v>208.44095000000002</v>
      </c>
      <c r="R158" s="4">
        <v>32.353299999999997</v>
      </c>
      <c r="S158" s="4">
        <v>1827.1784</v>
      </c>
      <c r="T158" s="4">
        <v>6.0106999999999999</v>
      </c>
      <c r="U158" s="4">
        <v>256.63785000000001</v>
      </c>
      <c r="V158" s="4">
        <v>8214.4206000000013</v>
      </c>
      <c r="W158" s="126"/>
      <c r="X158" s="4"/>
      <c r="Y158" s="4"/>
      <c r="Z158"/>
      <c r="AA158" s="4"/>
      <c r="AB158"/>
      <c r="AC158"/>
      <c r="AD158"/>
      <c r="AE158"/>
      <c r="AF158"/>
      <c r="AG158"/>
      <c r="AH158"/>
      <c r="AI158"/>
      <c r="AJ158"/>
    </row>
    <row r="159" spans="2:36" x14ac:dyDescent="0.2">
      <c r="B159" s="3">
        <v>4224</v>
      </c>
      <c r="C159" s="45" t="s">
        <v>179</v>
      </c>
      <c r="D159" s="4">
        <v>847.95294999999999</v>
      </c>
      <c r="E159" s="4">
        <v>1000.1905599999999</v>
      </c>
      <c r="F159" s="4">
        <v>478.63150000000002</v>
      </c>
      <c r="G159" s="4">
        <v>26.605650000000001</v>
      </c>
      <c r="H159" s="4">
        <v>0</v>
      </c>
      <c r="I159" s="4">
        <v>2198.9344000000001</v>
      </c>
      <c r="J159" s="4">
        <v>0</v>
      </c>
      <c r="K159" s="4">
        <v>0</v>
      </c>
      <c r="L159" s="4">
        <v>4552.3150599999999</v>
      </c>
      <c r="M159" s="4">
        <v>3011.1329000000001</v>
      </c>
      <c r="N159" s="4">
        <v>19.5</v>
      </c>
      <c r="O159" s="4">
        <v>931.88357999999994</v>
      </c>
      <c r="P159" s="4">
        <v>0</v>
      </c>
      <c r="Q159" s="4">
        <v>1026.1320499999999</v>
      </c>
      <c r="R159" s="4">
        <v>8.83066</v>
      </c>
      <c r="S159" s="4">
        <v>1061.4011499999999</v>
      </c>
      <c r="T159" s="4">
        <v>0</v>
      </c>
      <c r="U159" s="4">
        <v>0</v>
      </c>
      <c r="V159" s="4">
        <v>6058.8803399999997</v>
      </c>
      <c r="W159" s="126"/>
      <c r="X159" s="4"/>
      <c r="Y159" s="4"/>
      <c r="AA159" s="4"/>
    </row>
    <row r="160" spans="2:36" x14ac:dyDescent="0.2">
      <c r="B160" s="3">
        <v>4226</v>
      </c>
      <c r="C160" s="45" t="s">
        <v>180</v>
      </c>
      <c r="D160" s="4">
        <v>432.41071999999997</v>
      </c>
      <c r="E160" s="4">
        <v>850.01558999999997</v>
      </c>
      <c r="F160" s="4">
        <v>209.95929999999998</v>
      </c>
      <c r="G160" s="4">
        <v>23.342500000000001</v>
      </c>
      <c r="H160" s="4">
        <v>0</v>
      </c>
      <c r="I160" s="4">
        <v>1413.2583</v>
      </c>
      <c r="J160" s="4">
        <v>0</v>
      </c>
      <c r="K160" s="4">
        <v>0</v>
      </c>
      <c r="L160" s="4">
        <v>2928.98641</v>
      </c>
      <c r="M160" s="4">
        <v>1399.9766999999999</v>
      </c>
      <c r="N160" s="4">
        <v>0</v>
      </c>
      <c r="O160" s="4">
        <v>690.03949999999998</v>
      </c>
      <c r="P160" s="4">
        <v>0</v>
      </c>
      <c r="Q160" s="4">
        <v>197.30115000000001</v>
      </c>
      <c r="R160" s="4">
        <v>4.8988699999999996</v>
      </c>
      <c r="S160" s="4">
        <v>786.28640000000007</v>
      </c>
      <c r="T160" s="4">
        <v>0</v>
      </c>
      <c r="U160" s="4">
        <v>0</v>
      </c>
      <c r="V160" s="4">
        <v>3078.5026200000002</v>
      </c>
      <c r="W160" s="126"/>
      <c r="X160" s="4"/>
      <c r="Y160" s="4"/>
      <c r="AA160" s="4"/>
    </row>
    <row r="161" spans="2:36" x14ac:dyDescent="0.2">
      <c r="B161" s="3">
        <v>4227</v>
      </c>
      <c r="C161" s="45" t="s">
        <v>181</v>
      </c>
      <c r="D161" s="4">
        <v>481.93790000000001</v>
      </c>
      <c r="E161" s="4">
        <v>1088.00927</v>
      </c>
      <c r="F161" s="4">
        <v>127.49769999999999</v>
      </c>
      <c r="G161" s="4">
        <v>25.73995</v>
      </c>
      <c r="H161" s="4">
        <v>0</v>
      </c>
      <c r="I161" s="4">
        <v>1137.2596000000001</v>
      </c>
      <c r="J161" s="4">
        <v>0</v>
      </c>
      <c r="K161" s="4">
        <v>0</v>
      </c>
      <c r="L161" s="4">
        <v>2860.4444199999998</v>
      </c>
      <c r="M161" s="4">
        <v>1825.9997499999999</v>
      </c>
      <c r="N161" s="4">
        <v>20.960650000000001</v>
      </c>
      <c r="O161" s="4">
        <v>807.93282999999997</v>
      </c>
      <c r="P161" s="4">
        <v>0</v>
      </c>
      <c r="Q161" s="4">
        <v>65.282569999999993</v>
      </c>
      <c r="R161" s="4">
        <v>4.3170000000000002</v>
      </c>
      <c r="S161" s="4">
        <v>303.28495000000004</v>
      </c>
      <c r="T161" s="4">
        <v>0</v>
      </c>
      <c r="U161" s="4">
        <v>0</v>
      </c>
      <c r="V161" s="4">
        <v>3027.7777500000002</v>
      </c>
      <c r="W161" s="126"/>
      <c r="X161" s="4"/>
      <c r="Y161" s="4"/>
      <c r="AA161" s="4"/>
    </row>
    <row r="162" spans="2:36" x14ac:dyDescent="0.2">
      <c r="B162" s="3">
        <v>4228</v>
      </c>
      <c r="C162" s="45" t="s">
        <v>182</v>
      </c>
      <c r="D162" s="4">
        <v>2094.3047000000001</v>
      </c>
      <c r="E162" s="4">
        <v>1965.5891999999999</v>
      </c>
      <c r="F162" s="4">
        <v>385.95350000000002</v>
      </c>
      <c r="G162" s="4">
        <v>122.78664999999999</v>
      </c>
      <c r="H162" s="4">
        <v>0</v>
      </c>
      <c r="I162" s="4">
        <v>5488.2472500000003</v>
      </c>
      <c r="J162" s="4">
        <v>0</v>
      </c>
      <c r="K162" s="4">
        <v>0</v>
      </c>
      <c r="L162" s="4">
        <v>10056.881300000001</v>
      </c>
      <c r="M162" s="4">
        <v>6662.3579</v>
      </c>
      <c r="N162" s="4">
        <v>54.729900000000001</v>
      </c>
      <c r="O162" s="4">
        <v>1457.9367099999999</v>
      </c>
      <c r="P162" s="4">
        <v>0</v>
      </c>
      <c r="Q162" s="4">
        <v>376.03075000000001</v>
      </c>
      <c r="R162" s="4">
        <v>55.407290000000003</v>
      </c>
      <c r="S162" s="4">
        <v>2376.0642000000003</v>
      </c>
      <c r="T162" s="4">
        <v>0</v>
      </c>
      <c r="U162" s="4">
        <v>419.43745000000001</v>
      </c>
      <c r="V162" s="4">
        <v>11401.964199999999</v>
      </c>
      <c r="W162" s="126"/>
      <c r="X162" s="4"/>
      <c r="Y162" s="4"/>
      <c r="AA162" s="4"/>
    </row>
    <row r="163" spans="2:36" x14ac:dyDescent="0.2">
      <c r="B163" s="3">
        <v>4229</v>
      </c>
      <c r="C163" s="45" t="s">
        <v>183</v>
      </c>
      <c r="D163" s="4">
        <v>609.87430000000006</v>
      </c>
      <c r="E163" s="4">
        <v>700.07803000000001</v>
      </c>
      <c r="F163" s="4">
        <v>339.79995000000002</v>
      </c>
      <c r="G163" s="4">
        <v>305.63871999999998</v>
      </c>
      <c r="H163" s="4">
        <v>30</v>
      </c>
      <c r="I163" s="4">
        <v>2732.0075699999998</v>
      </c>
      <c r="J163" s="4">
        <v>0</v>
      </c>
      <c r="K163" s="4">
        <v>0</v>
      </c>
      <c r="L163" s="4">
        <v>4717.3985700000003</v>
      </c>
      <c r="M163" s="4">
        <v>2732.10905</v>
      </c>
      <c r="N163" s="4">
        <v>17.734599999999997</v>
      </c>
      <c r="O163" s="4">
        <v>564.50992000000008</v>
      </c>
      <c r="P163" s="4">
        <v>0</v>
      </c>
      <c r="Q163" s="4">
        <v>494.36015000000003</v>
      </c>
      <c r="R163" s="4">
        <v>11.23925</v>
      </c>
      <c r="S163" s="4">
        <v>946.09354000000008</v>
      </c>
      <c r="T163" s="4">
        <v>0</v>
      </c>
      <c r="U163" s="4">
        <v>233.79859999999999</v>
      </c>
      <c r="V163" s="4">
        <v>4999.8451099999993</v>
      </c>
      <c r="W163" s="126"/>
      <c r="X163" s="4"/>
      <c r="Y163" s="4"/>
      <c r="AA163" s="4"/>
    </row>
    <row r="164" spans="2:36" x14ac:dyDescent="0.2">
      <c r="B164" s="3">
        <v>4230</v>
      </c>
      <c r="C164" s="45" t="s">
        <v>184</v>
      </c>
      <c r="D164" s="4">
        <v>875.93484999999998</v>
      </c>
      <c r="E164" s="4">
        <v>691.63818000000003</v>
      </c>
      <c r="F164" s="4">
        <v>199.52960000000002</v>
      </c>
      <c r="G164" s="4">
        <v>11.45655</v>
      </c>
      <c r="H164" s="4">
        <v>0</v>
      </c>
      <c r="I164" s="4">
        <v>1973.2045500000002</v>
      </c>
      <c r="J164" s="4">
        <v>0</v>
      </c>
      <c r="K164" s="4">
        <v>0</v>
      </c>
      <c r="L164" s="4">
        <v>3751.7637300000006</v>
      </c>
      <c r="M164" s="4">
        <v>2912.2669500000002</v>
      </c>
      <c r="N164" s="4">
        <v>23.52</v>
      </c>
      <c r="O164" s="4">
        <v>567.38724999999999</v>
      </c>
      <c r="P164" s="4">
        <v>0</v>
      </c>
      <c r="Q164" s="4">
        <v>30.856249999999999</v>
      </c>
      <c r="R164" s="4">
        <v>13.91817</v>
      </c>
      <c r="S164" s="4">
        <v>819.44919999999991</v>
      </c>
      <c r="T164" s="4">
        <v>0</v>
      </c>
      <c r="U164" s="4">
        <v>145.19999999999999</v>
      </c>
      <c r="V164" s="4">
        <v>4512.59782</v>
      </c>
      <c r="W164" s="126"/>
      <c r="X164" s="4"/>
      <c r="Y164" s="4"/>
      <c r="Z164" s="1"/>
      <c r="AA164" s="4"/>
      <c r="AB164" s="1"/>
      <c r="AC164" s="1"/>
      <c r="AD164" s="1"/>
      <c r="AE164" s="1"/>
      <c r="AF164" s="1"/>
      <c r="AG164" s="1"/>
    </row>
    <row r="165" spans="2:36" x14ac:dyDescent="0.2">
      <c r="B165" s="3">
        <v>4231</v>
      </c>
      <c r="C165" s="45" t="s">
        <v>185</v>
      </c>
      <c r="D165" s="4">
        <v>930.18619999999999</v>
      </c>
      <c r="E165" s="4">
        <v>931.43115999999998</v>
      </c>
      <c r="F165" s="4">
        <v>480.56109999999995</v>
      </c>
      <c r="G165" s="4">
        <v>100.81888000000001</v>
      </c>
      <c r="H165" s="4">
        <v>0</v>
      </c>
      <c r="I165" s="4">
        <v>2251.53397</v>
      </c>
      <c r="J165" s="4">
        <v>161.37270000000001</v>
      </c>
      <c r="K165" s="4">
        <v>0</v>
      </c>
      <c r="L165" s="4">
        <v>4855.9040100000002</v>
      </c>
      <c r="M165" s="4">
        <v>3393.9952499999999</v>
      </c>
      <c r="N165" s="4">
        <v>28.7</v>
      </c>
      <c r="O165" s="4">
        <v>950.74156000000005</v>
      </c>
      <c r="P165" s="4">
        <v>0</v>
      </c>
      <c r="Q165" s="4">
        <v>91.200949999999992</v>
      </c>
      <c r="R165" s="4">
        <v>21.739249999999998</v>
      </c>
      <c r="S165" s="4">
        <v>542.99706999999989</v>
      </c>
      <c r="T165" s="4">
        <v>161.37270000000001</v>
      </c>
      <c r="U165" s="4">
        <v>2.8720500000000002</v>
      </c>
      <c r="V165" s="4">
        <v>5193.6188300000013</v>
      </c>
      <c r="W165" s="126"/>
      <c r="X165" s="4"/>
      <c r="Y165" s="4"/>
      <c r="AA165" s="4"/>
      <c r="AH165" s="1"/>
    </row>
    <row r="166" spans="2:36" x14ac:dyDescent="0.2">
      <c r="B166" s="3">
        <v>4232</v>
      </c>
      <c r="C166" s="45" t="s">
        <v>186</v>
      </c>
      <c r="D166" s="4">
        <v>182.99735000000001</v>
      </c>
      <c r="E166" s="4">
        <v>208.92243999999999</v>
      </c>
      <c r="F166" s="4">
        <v>151.08835000000002</v>
      </c>
      <c r="G166" s="4">
        <v>40.962350000000001</v>
      </c>
      <c r="H166" s="4">
        <v>0</v>
      </c>
      <c r="I166" s="4">
        <v>361.76634999999999</v>
      </c>
      <c r="J166" s="4">
        <v>0</v>
      </c>
      <c r="K166" s="4">
        <v>0</v>
      </c>
      <c r="L166" s="4">
        <v>945.73683999999992</v>
      </c>
      <c r="M166" s="4">
        <v>922.82534999999996</v>
      </c>
      <c r="N166" s="4">
        <v>0</v>
      </c>
      <c r="O166" s="4">
        <v>119.22985</v>
      </c>
      <c r="P166" s="4">
        <v>0</v>
      </c>
      <c r="Q166" s="4">
        <v>157.1764</v>
      </c>
      <c r="R166" s="4">
        <v>2.4522199999999996</v>
      </c>
      <c r="S166" s="4">
        <v>60.508199999999995</v>
      </c>
      <c r="T166" s="4">
        <v>0</v>
      </c>
      <c r="U166" s="4">
        <v>86.228049999999996</v>
      </c>
      <c r="V166" s="4">
        <v>1348.4200699999999</v>
      </c>
      <c r="W166" s="126"/>
      <c r="X166" s="4"/>
      <c r="Y166" s="4"/>
      <c r="Z166" s="46"/>
      <c r="AA166" s="4"/>
      <c r="AB166" s="46"/>
      <c r="AC166" s="46"/>
      <c r="AD166" s="46"/>
      <c r="AE166" s="46"/>
      <c r="AF166" s="46"/>
      <c r="AG166" s="46"/>
    </row>
    <row r="167" spans="2:36" x14ac:dyDescent="0.2">
      <c r="B167" s="3">
        <v>4233</v>
      </c>
      <c r="C167" s="45" t="s">
        <v>187</v>
      </c>
      <c r="D167" s="4">
        <v>290.04525000000001</v>
      </c>
      <c r="E167" s="4">
        <v>466.17273999999998</v>
      </c>
      <c r="F167" s="4">
        <v>99.239009999999993</v>
      </c>
      <c r="G167" s="4">
        <v>26.000799999999998</v>
      </c>
      <c r="H167" s="4">
        <v>0</v>
      </c>
      <c r="I167" s="4">
        <v>780.61549000000002</v>
      </c>
      <c r="J167" s="4">
        <v>0</v>
      </c>
      <c r="K167" s="4">
        <v>0</v>
      </c>
      <c r="L167" s="4">
        <v>1662.07329</v>
      </c>
      <c r="M167" s="4">
        <v>1117.17455</v>
      </c>
      <c r="N167" s="4">
        <v>8.7220499999999994</v>
      </c>
      <c r="O167" s="4">
        <v>329.52211999999997</v>
      </c>
      <c r="P167" s="4">
        <v>0.02</v>
      </c>
      <c r="Q167" s="4">
        <v>569.30560000000003</v>
      </c>
      <c r="R167" s="4">
        <v>10.570120000000001</v>
      </c>
      <c r="S167" s="4">
        <v>144.52214999999998</v>
      </c>
      <c r="T167" s="4">
        <v>0</v>
      </c>
      <c r="U167" s="4">
        <v>72.899050000000003</v>
      </c>
      <c r="V167" s="4">
        <v>2252.7356400000003</v>
      </c>
      <c r="W167" s="126"/>
      <c r="X167" s="4"/>
      <c r="Y167" s="4"/>
      <c r="Z167" s="46"/>
      <c r="AA167" s="4"/>
      <c r="AB167" s="46"/>
      <c r="AC167" s="46"/>
      <c r="AD167" s="46"/>
      <c r="AE167" s="46"/>
      <c r="AF167" s="46"/>
      <c r="AG167" s="46"/>
      <c r="AH167" s="46"/>
      <c r="AI167" s="1"/>
      <c r="AJ167" s="1"/>
    </row>
    <row r="168" spans="2:36" x14ac:dyDescent="0.2">
      <c r="B168" s="3">
        <v>4234</v>
      </c>
      <c r="C168" s="45" t="s">
        <v>188</v>
      </c>
      <c r="D168" s="4">
        <v>2562.6053999999999</v>
      </c>
      <c r="E168" s="4">
        <v>2069.3982100000003</v>
      </c>
      <c r="F168" s="4">
        <v>938.41205000000002</v>
      </c>
      <c r="G168" s="4">
        <v>85.099869999999996</v>
      </c>
      <c r="H168" s="4">
        <v>0</v>
      </c>
      <c r="I168" s="4">
        <v>7039.6160200000004</v>
      </c>
      <c r="J168" s="4">
        <v>0</v>
      </c>
      <c r="K168" s="4">
        <v>0</v>
      </c>
      <c r="L168" s="4">
        <v>12695.13155</v>
      </c>
      <c r="M168" s="4">
        <v>8257.4830499999989</v>
      </c>
      <c r="N168" s="4">
        <v>1</v>
      </c>
      <c r="O168" s="4">
        <v>1976.471</v>
      </c>
      <c r="P168" s="4">
        <v>0</v>
      </c>
      <c r="Q168" s="4">
        <v>514.72364000000005</v>
      </c>
      <c r="R168" s="4">
        <v>43.128749999999997</v>
      </c>
      <c r="S168" s="4">
        <v>2420.6378199999999</v>
      </c>
      <c r="T168" s="4">
        <v>0</v>
      </c>
      <c r="U168" s="4">
        <v>661.58384999999998</v>
      </c>
      <c r="V168" s="4">
        <v>13875.028110000001</v>
      </c>
      <c r="W168" s="126"/>
      <c r="X168" s="4"/>
      <c r="Y168" s="4"/>
      <c r="AA168" s="4"/>
      <c r="AH168" s="46"/>
    </row>
    <row r="169" spans="2:36" x14ac:dyDescent="0.2">
      <c r="B169" s="3">
        <v>4235</v>
      </c>
      <c r="C169" s="45" t="s">
        <v>189</v>
      </c>
      <c r="D169" s="4">
        <v>709.30494999999996</v>
      </c>
      <c r="E169" s="4">
        <v>896.00668999999994</v>
      </c>
      <c r="F169" s="4">
        <v>471.09305000000001</v>
      </c>
      <c r="G169" s="4">
        <v>120.91458999999999</v>
      </c>
      <c r="H169" s="4">
        <v>0</v>
      </c>
      <c r="I169" s="4">
        <v>2331.19004</v>
      </c>
      <c r="J169" s="4">
        <v>0</v>
      </c>
      <c r="K169" s="4">
        <v>81.118679999999998</v>
      </c>
      <c r="L169" s="4">
        <v>4609.6279999999997</v>
      </c>
      <c r="M169" s="4">
        <v>2861.3361500000001</v>
      </c>
      <c r="N169" s="4">
        <v>21.89978</v>
      </c>
      <c r="O169" s="4">
        <v>1101.17617</v>
      </c>
      <c r="P169" s="4">
        <v>0</v>
      </c>
      <c r="Q169" s="4">
        <v>102.0804</v>
      </c>
      <c r="R169" s="4">
        <v>7.2659500000000001</v>
      </c>
      <c r="S169" s="4">
        <v>522.0163</v>
      </c>
      <c r="T169" s="4">
        <v>0</v>
      </c>
      <c r="U169" s="4">
        <v>136.05224999999999</v>
      </c>
      <c r="V169" s="4">
        <v>4751.8270000000002</v>
      </c>
      <c r="W169" s="126"/>
      <c r="X169" s="4"/>
      <c r="Y169" s="4"/>
      <c r="AA169" s="4"/>
      <c r="AI169" s="46"/>
      <c r="AJ169" s="46"/>
    </row>
    <row r="170" spans="2:36" x14ac:dyDescent="0.2">
      <c r="B170" s="3">
        <v>4236</v>
      </c>
      <c r="C170" s="45" t="s">
        <v>284</v>
      </c>
      <c r="D170" s="4">
        <v>8700.3343799999984</v>
      </c>
      <c r="E170" s="4">
        <v>7091.0211500000005</v>
      </c>
      <c r="F170" s="4">
        <v>2607.4719</v>
      </c>
      <c r="G170" s="4">
        <v>376.50334999999995</v>
      </c>
      <c r="H170" s="4">
        <v>0</v>
      </c>
      <c r="I170" s="4">
        <v>15562.05672</v>
      </c>
      <c r="J170" s="4">
        <v>0</v>
      </c>
      <c r="K170" s="4">
        <v>88.18428999999999</v>
      </c>
      <c r="L170" s="4">
        <v>34425.571790000002</v>
      </c>
      <c r="M170" s="4">
        <v>21118.556350000003</v>
      </c>
      <c r="N170" s="4">
        <v>180.25404999999998</v>
      </c>
      <c r="O170" s="4">
        <v>6274.1252000000004</v>
      </c>
      <c r="P170" s="4">
        <v>143.5685</v>
      </c>
      <c r="Q170" s="4">
        <v>894.36167</v>
      </c>
      <c r="R170" s="4">
        <v>129.40715</v>
      </c>
      <c r="S170" s="4">
        <v>6802.8926700000002</v>
      </c>
      <c r="T170" s="4">
        <v>0</v>
      </c>
      <c r="U170" s="4">
        <v>1554.2802799999999</v>
      </c>
      <c r="V170" s="4">
        <v>37097.445870000003</v>
      </c>
      <c r="W170" s="126"/>
      <c r="X170" s="4"/>
      <c r="Y170" s="4"/>
      <c r="AA170" s="4"/>
      <c r="AI170" s="46"/>
      <c r="AJ170" s="46"/>
    </row>
    <row r="171" spans="2:36" x14ac:dyDescent="0.2">
      <c r="B171" s="3">
        <v>4237</v>
      </c>
      <c r="C171" s="45" t="s">
        <v>190</v>
      </c>
      <c r="D171" s="4">
        <v>846.21210999999994</v>
      </c>
      <c r="E171" s="4">
        <v>935.20618000000002</v>
      </c>
      <c r="F171" s="4">
        <v>402.40165000000002</v>
      </c>
      <c r="G171" s="4">
        <v>10.7607</v>
      </c>
      <c r="H171" s="4">
        <v>0</v>
      </c>
      <c r="I171" s="4">
        <v>2941.1046399999996</v>
      </c>
      <c r="J171" s="4">
        <v>0</v>
      </c>
      <c r="K171" s="4">
        <v>0</v>
      </c>
      <c r="L171" s="4">
        <v>5135.6852799999997</v>
      </c>
      <c r="M171" s="4">
        <v>4118.4820600000003</v>
      </c>
      <c r="N171" s="4">
        <v>0</v>
      </c>
      <c r="O171" s="4">
        <v>648.55082999999991</v>
      </c>
      <c r="P171" s="4">
        <v>0</v>
      </c>
      <c r="Q171" s="4">
        <v>28.869130000000002</v>
      </c>
      <c r="R171" s="4">
        <v>19.361450000000001</v>
      </c>
      <c r="S171" s="4">
        <v>987.58622000000003</v>
      </c>
      <c r="T171" s="4">
        <v>0</v>
      </c>
      <c r="U171" s="4">
        <v>118.61</v>
      </c>
      <c r="V171" s="4">
        <v>5921.4596899999997</v>
      </c>
      <c r="W171" s="126"/>
      <c r="X171" s="4"/>
      <c r="Y171" s="4"/>
      <c r="AA171" s="4"/>
    </row>
    <row r="172" spans="2:36" x14ac:dyDescent="0.2">
      <c r="B172" s="3">
        <v>4238</v>
      </c>
      <c r="C172" s="45" t="s">
        <v>191</v>
      </c>
      <c r="D172" s="4">
        <v>486.93920000000003</v>
      </c>
      <c r="E172" s="4">
        <v>604.72406999999998</v>
      </c>
      <c r="F172" s="4">
        <v>185.27115000000001</v>
      </c>
      <c r="G172" s="4">
        <v>25.170200000000001</v>
      </c>
      <c r="H172" s="4">
        <v>0.9536</v>
      </c>
      <c r="I172" s="4">
        <v>1528.4573599999999</v>
      </c>
      <c r="J172" s="4">
        <v>0</v>
      </c>
      <c r="K172" s="4">
        <v>0</v>
      </c>
      <c r="L172" s="4">
        <v>2831.5155800000002</v>
      </c>
      <c r="M172" s="4">
        <v>2405.3376000000003</v>
      </c>
      <c r="N172" s="4">
        <v>0</v>
      </c>
      <c r="O172" s="4">
        <v>464.58034999999995</v>
      </c>
      <c r="P172" s="4">
        <v>0</v>
      </c>
      <c r="Q172" s="4">
        <v>38.385599999999997</v>
      </c>
      <c r="R172" s="4">
        <v>8.8230000000000004</v>
      </c>
      <c r="S172" s="4">
        <v>195.77605</v>
      </c>
      <c r="T172" s="4">
        <v>0</v>
      </c>
      <c r="U172" s="4">
        <v>47.903599999999997</v>
      </c>
      <c r="V172" s="4">
        <v>3160.8062</v>
      </c>
      <c r="W172" s="126"/>
      <c r="X172" s="4"/>
      <c r="Y172" s="4"/>
      <c r="AA172" s="4"/>
    </row>
    <row r="173" spans="2:36" x14ac:dyDescent="0.2">
      <c r="B173" s="3">
        <v>4239</v>
      </c>
      <c r="C173" s="45" t="s">
        <v>192</v>
      </c>
      <c r="D173" s="4">
        <v>4378.0581500000008</v>
      </c>
      <c r="E173" s="4">
        <v>3807.3955299999998</v>
      </c>
      <c r="F173" s="4">
        <v>1775.7039499999998</v>
      </c>
      <c r="G173" s="4">
        <v>432.86740000000003</v>
      </c>
      <c r="H173" s="4">
        <v>2.3900000000000001E-2</v>
      </c>
      <c r="I173" s="4">
        <v>8474.954459999999</v>
      </c>
      <c r="J173" s="4">
        <v>0.9516</v>
      </c>
      <c r="K173" s="4">
        <v>0</v>
      </c>
      <c r="L173" s="4">
        <v>18869.954990000002</v>
      </c>
      <c r="M173" s="4">
        <v>11049.70325</v>
      </c>
      <c r="N173" s="4">
        <v>136.04402999999999</v>
      </c>
      <c r="O173" s="4">
        <v>2248.8482800000002</v>
      </c>
      <c r="P173" s="4">
        <v>0</v>
      </c>
      <c r="Q173" s="4">
        <v>267.64934000000005</v>
      </c>
      <c r="R173" s="4">
        <v>74.182029999999997</v>
      </c>
      <c r="S173" s="4">
        <v>5744.14005</v>
      </c>
      <c r="T173" s="4">
        <v>0.9516</v>
      </c>
      <c r="U173" s="4">
        <v>303.51524999999998</v>
      </c>
      <c r="V173" s="4">
        <v>19825.033829999997</v>
      </c>
      <c r="W173" s="126"/>
      <c r="X173" s="4"/>
      <c r="Y173" s="4"/>
      <c r="AA173" s="4"/>
    </row>
    <row r="174" spans="2:36" x14ac:dyDescent="0.2">
      <c r="B174" s="3">
        <v>4240</v>
      </c>
      <c r="C174" s="45" t="s">
        <v>193</v>
      </c>
      <c r="D174" s="4">
        <v>2132.1469999999999</v>
      </c>
      <c r="E174" s="4">
        <v>1807.8410800000001</v>
      </c>
      <c r="F174" s="4">
        <v>632.13592000000006</v>
      </c>
      <c r="G174" s="4">
        <v>43.309809999999999</v>
      </c>
      <c r="H174" s="4">
        <v>0</v>
      </c>
      <c r="I174" s="4">
        <v>4927.9729299999999</v>
      </c>
      <c r="J174" s="4">
        <v>0</v>
      </c>
      <c r="K174" s="4">
        <v>0</v>
      </c>
      <c r="L174" s="4">
        <v>9543.4067399999985</v>
      </c>
      <c r="M174" s="4">
        <v>6805.9528499999997</v>
      </c>
      <c r="N174" s="4">
        <v>138.4</v>
      </c>
      <c r="O174" s="4">
        <v>2014.1209199999998</v>
      </c>
      <c r="P174" s="4">
        <v>0</v>
      </c>
      <c r="Q174" s="4">
        <v>45.347300000000004</v>
      </c>
      <c r="R174" s="4">
        <v>22.254150000000003</v>
      </c>
      <c r="S174" s="4">
        <v>721.46537999999998</v>
      </c>
      <c r="T174" s="4">
        <v>0</v>
      </c>
      <c r="U174" s="4">
        <v>278.98695000000004</v>
      </c>
      <c r="V174" s="4">
        <v>10026.527550000001</v>
      </c>
      <c r="W174" s="126"/>
      <c r="X174" s="4"/>
      <c r="Y174" s="4"/>
      <c r="AA174" s="4"/>
    </row>
    <row r="175" spans="2:36" s="1" customFormat="1" ht="21.75" customHeight="1" x14ac:dyDescent="0.2">
      <c r="B175" s="10">
        <v>4269</v>
      </c>
      <c r="C175" s="1" t="s">
        <v>194</v>
      </c>
      <c r="D175" s="22">
        <v>48409.14961</v>
      </c>
      <c r="E175" s="22">
        <v>38296.950720000008</v>
      </c>
      <c r="F175" s="22">
        <v>17540.87025</v>
      </c>
      <c r="G175" s="22">
        <v>2756.8904399999992</v>
      </c>
      <c r="H175" s="22">
        <v>321.64193000000006</v>
      </c>
      <c r="I175" s="22">
        <v>109721.97327999999</v>
      </c>
      <c r="J175" s="22">
        <v>0</v>
      </c>
      <c r="K175" s="22">
        <v>0.9224</v>
      </c>
      <c r="L175" s="22">
        <v>217048.39863000001</v>
      </c>
      <c r="M175" s="22">
        <v>154769.10449999999</v>
      </c>
      <c r="N175" s="22">
        <v>1833.14447</v>
      </c>
      <c r="O175" s="22">
        <v>34030.763039999991</v>
      </c>
      <c r="P175" s="22">
        <v>76.901579999999996</v>
      </c>
      <c r="Q175" s="22">
        <v>7290.7820400000001</v>
      </c>
      <c r="R175" s="22">
        <v>172.94829999999999</v>
      </c>
      <c r="S175" s="22">
        <v>30164.601600000005</v>
      </c>
      <c r="T175" s="22">
        <v>0</v>
      </c>
      <c r="U175" s="22">
        <v>3356.9107000000004</v>
      </c>
      <c r="V175" s="22">
        <v>231695.15622999999</v>
      </c>
      <c r="W175" s="126"/>
      <c r="X175" s="4"/>
      <c r="Y175" s="4"/>
      <c r="Z175"/>
      <c r="AA175" s="4"/>
      <c r="AB175"/>
      <c r="AC175"/>
      <c r="AD175"/>
      <c r="AE175"/>
      <c r="AF175"/>
      <c r="AG175"/>
      <c r="AH175"/>
      <c r="AI175"/>
      <c r="AJ175"/>
    </row>
    <row r="176" spans="2:36" s="46" customFormat="1" x14ac:dyDescent="0.2">
      <c r="B176" s="3">
        <v>4251</v>
      </c>
      <c r="C176" s="46" t="s">
        <v>195</v>
      </c>
      <c r="D176" s="4">
        <v>603.44835</v>
      </c>
      <c r="E176" s="4">
        <v>832.26798999999994</v>
      </c>
      <c r="F176" s="4">
        <v>240.8099</v>
      </c>
      <c r="G176" s="4">
        <v>32.923230000000004</v>
      </c>
      <c r="H176" s="4">
        <v>0</v>
      </c>
      <c r="I176" s="4">
        <v>1433.2239</v>
      </c>
      <c r="J176" s="4">
        <v>0</v>
      </c>
      <c r="K176" s="4">
        <v>0.9224</v>
      </c>
      <c r="L176" s="4">
        <v>3143.5957699999994</v>
      </c>
      <c r="M176" s="4">
        <v>1569.82305</v>
      </c>
      <c r="N176" s="4">
        <v>34.009650000000001</v>
      </c>
      <c r="O176" s="4">
        <v>399.98573999999996</v>
      </c>
      <c r="P176" s="4">
        <v>0</v>
      </c>
      <c r="Q176" s="4">
        <v>302.59384999999997</v>
      </c>
      <c r="R176" s="4">
        <v>5</v>
      </c>
      <c r="S176" s="4">
        <v>915.54746</v>
      </c>
      <c r="T176" s="4">
        <v>0</v>
      </c>
      <c r="U176" s="4">
        <v>36.980599999999995</v>
      </c>
      <c r="V176" s="4">
        <v>3263.9403500000003</v>
      </c>
      <c r="W176" s="126"/>
      <c r="X176" s="4"/>
      <c r="Y176" s="4"/>
      <c r="Z176"/>
      <c r="AA176" s="4"/>
      <c r="AB176"/>
      <c r="AC176"/>
      <c r="AD176"/>
      <c r="AE176"/>
      <c r="AF176"/>
      <c r="AG176"/>
      <c r="AH176"/>
      <c r="AI176"/>
      <c r="AJ176"/>
    </row>
    <row r="177" spans="2:36" s="46" customFormat="1" x14ac:dyDescent="0.2">
      <c r="B177" s="3">
        <v>4252</v>
      </c>
      <c r="C177" s="46" t="s">
        <v>196</v>
      </c>
      <c r="D177" s="4">
        <v>6663.8737999999994</v>
      </c>
      <c r="E177" s="4">
        <v>5202.75738</v>
      </c>
      <c r="F177" s="4">
        <v>2072.7442000000001</v>
      </c>
      <c r="G177" s="4">
        <v>369.91293999999999</v>
      </c>
      <c r="H177" s="4">
        <v>1</v>
      </c>
      <c r="I177" s="4">
        <v>14718.38423</v>
      </c>
      <c r="J177" s="4">
        <v>0</v>
      </c>
      <c r="K177" s="4">
        <v>0</v>
      </c>
      <c r="L177" s="4">
        <v>29028.672549999996</v>
      </c>
      <c r="M177" s="4">
        <v>21417.644949999998</v>
      </c>
      <c r="N177" s="4">
        <v>377.12452000000002</v>
      </c>
      <c r="O177" s="4">
        <v>4684.3047500000002</v>
      </c>
      <c r="P177" s="4">
        <v>1.0222500000000001</v>
      </c>
      <c r="Q177" s="4">
        <v>585.99119999999994</v>
      </c>
      <c r="R177" s="4">
        <v>0.45</v>
      </c>
      <c r="S177" s="4">
        <v>2430.2673</v>
      </c>
      <c r="T177" s="4">
        <v>0</v>
      </c>
      <c r="U177" s="4">
        <v>1486.104</v>
      </c>
      <c r="V177" s="4">
        <v>30982.90897</v>
      </c>
      <c r="W177" s="126"/>
      <c r="X177" s="4"/>
      <c r="Y177" s="4"/>
      <c r="Z177"/>
      <c r="AA177" s="4"/>
      <c r="AB177"/>
      <c r="AC177"/>
      <c r="AD177"/>
      <c r="AE177"/>
      <c r="AF177"/>
      <c r="AG177"/>
      <c r="AH177"/>
      <c r="AI177"/>
      <c r="AJ177"/>
    </row>
    <row r="178" spans="2:36" s="46" customFormat="1" x14ac:dyDescent="0.2">
      <c r="B178" s="3">
        <v>4253</v>
      </c>
      <c r="C178" s="46" t="s">
        <v>197</v>
      </c>
      <c r="D178" s="4">
        <v>3030.1296499999999</v>
      </c>
      <c r="E178" s="4">
        <v>2914.8558499999999</v>
      </c>
      <c r="F178" s="4">
        <v>1921.3431499999999</v>
      </c>
      <c r="G178" s="4">
        <v>1103.73145</v>
      </c>
      <c r="H178" s="4">
        <v>0</v>
      </c>
      <c r="I178" s="4">
        <v>7069.8080599999994</v>
      </c>
      <c r="J178" s="4">
        <v>0</v>
      </c>
      <c r="K178" s="4">
        <v>0</v>
      </c>
      <c r="L178" s="4">
        <v>16039.86816</v>
      </c>
      <c r="M178" s="4">
        <v>12856.7664</v>
      </c>
      <c r="N178" s="4">
        <v>76.629249999999999</v>
      </c>
      <c r="O178" s="4">
        <v>1712.99775</v>
      </c>
      <c r="P178" s="4">
        <v>2E-3</v>
      </c>
      <c r="Q178" s="4">
        <v>484.75365000000005</v>
      </c>
      <c r="R178" s="4">
        <v>0</v>
      </c>
      <c r="S178" s="4">
        <v>1013.1723499999999</v>
      </c>
      <c r="T178" s="4">
        <v>0</v>
      </c>
      <c r="U178" s="4">
        <v>1226.0780500000001</v>
      </c>
      <c r="V178" s="4">
        <v>17370.399450000001</v>
      </c>
      <c r="W178" s="126"/>
      <c r="X178" s="4"/>
      <c r="Y178" s="4"/>
      <c r="Z178"/>
      <c r="AA178" s="4"/>
      <c r="AB178"/>
      <c r="AC178"/>
      <c r="AD178"/>
      <c r="AE178"/>
      <c r="AF178"/>
      <c r="AG178"/>
      <c r="AH178"/>
      <c r="AI178"/>
      <c r="AJ178"/>
    </row>
    <row r="179" spans="2:36" x14ac:dyDescent="0.2">
      <c r="B179" s="3">
        <v>4254</v>
      </c>
      <c r="C179" s="45" t="s">
        <v>198</v>
      </c>
      <c r="D179" s="4">
        <v>10972.35169</v>
      </c>
      <c r="E179" s="4">
        <v>7144.34357</v>
      </c>
      <c r="F179" s="4">
        <v>3638.6072299999996</v>
      </c>
      <c r="G179" s="4">
        <v>495.25112999999999</v>
      </c>
      <c r="H179" s="4">
        <v>36.667900000000003</v>
      </c>
      <c r="I179" s="4">
        <v>21729.678609999999</v>
      </c>
      <c r="J179" s="4">
        <v>0</v>
      </c>
      <c r="K179" s="4">
        <v>0</v>
      </c>
      <c r="L179" s="4">
        <v>44016.900129999995</v>
      </c>
      <c r="M179" s="4">
        <v>31418.024000000001</v>
      </c>
      <c r="N179" s="4">
        <v>282.21972</v>
      </c>
      <c r="O179" s="4">
        <v>6951.2202200000011</v>
      </c>
      <c r="P179" s="4">
        <v>17.592200000000002</v>
      </c>
      <c r="Q179" s="4">
        <v>418.93968000000001</v>
      </c>
      <c r="R179" s="4">
        <v>33.07705</v>
      </c>
      <c r="S179" s="4">
        <v>5450.4781600000006</v>
      </c>
      <c r="T179" s="4">
        <v>0</v>
      </c>
      <c r="U179" s="4">
        <v>0</v>
      </c>
      <c r="V179" s="4">
        <v>44571.551030000002</v>
      </c>
      <c r="W179" s="126"/>
      <c r="X179" s="4"/>
      <c r="Y179" s="4"/>
      <c r="AA179" s="4"/>
    </row>
    <row r="180" spans="2:36" x14ac:dyDescent="0.2">
      <c r="B180" s="3">
        <v>4255</v>
      </c>
      <c r="C180" s="45" t="s">
        <v>199</v>
      </c>
      <c r="D180" s="4">
        <v>1051.8877500000001</v>
      </c>
      <c r="E180" s="4">
        <v>890.33497999999997</v>
      </c>
      <c r="F180" s="4">
        <v>640.62004999999999</v>
      </c>
      <c r="G180" s="4">
        <v>72.653300000000002</v>
      </c>
      <c r="H180" s="4">
        <v>5</v>
      </c>
      <c r="I180" s="4">
        <v>2829.7457600000002</v>
      </c>
      <c r="J180" s="4">
        <v>0</v>
      </c>
      <c r="K180" s="4">
        <v>0</v>
      </c>
      <c r="L180" s="4">
        <v>5490.2418399999997</v>
      </c>
      <c r="M180" s="4">
        <v>4010.4841000000001</v>
      </c>
      <c r="N180" s="4">
        <v>29.578900000000001</v>
      </c>
      <c r="O180" s="4">
        <v>1034.07</v>
      </c>
      <c r="P180" s="4">
        <v>5</v>
      </c>
      <c r="Q180" s="4">
        <v>76.054850000000002</v>
      </c>
      <c r="R180" s="4">
        <v>0</v>
      </c>
      <c r="S180" s="4">
        <v>610.89774999999997</v>
      </c>
      <c r="T180" s="4">
        <v>0</v>
      </c>
      <c r="U180" s="4">
        <v>0</v>
      </c>
      <c r="V180" s="4">
        <v>5766.0855999999994</v>
      </c>
      <c r="W180" s="126"/>
      <c r="X180" s="4"/>
      <c r="Y180" s="4"/>
      <c r="AA180" s="4"/>
    </row>
    <row r="181" spans="2:36" x14ac:dyDescent="0.2">
      <c r="B181" s="3">
        <v>4256</v>
      </c>
      <c r="C181" s="45" t="s">
        <v>200</v>
      </c>
      <c r="D181" s="4">
        <v>597.85301000000004</v>
      </c>
      <c r="E181" s="4">
        <v>576.62562000000003</v>
      </c>
      <c r="F181" s="4">
        <v>355.72255000000001</v>
      </c>
      <c r="G181" s="4">
        <v>35.497039999999998</v>
      </c>
      <c r="H181" s="4">
        <v>0</v>
      </c>
      <c r="I181" s="4">
        <v>1834.94355</v>
      </c>
      <c r="J181" s="4">
        <v>0</v>
      </c>
      <c r="K181" s="4">
        <v>0</v>
      </c>
      <c r="L181" s="4">
        <v>3400.6417700000002</v>
      </c>
      <c r="M181" s="4">
        <v>2805.337</v>
      </c>
      <c r="N181" s="4">
        <v>22.762700000000002</v>
      </c>
      <c r="O181" s="4">
        <v>706.00689</v>
      </c>
      <c r="P181" s="4">
        <v>0</v>
      </c>
      <c r="Q181" s="4">
        <v>78.533500000000004</v>
      </c>
      <c r="R181" s="4">
        <v>0</v>
      </c>
      <c r="S181" s="4">
        <v>347.16640000000001</v>
      </c>
      <c r="T181" s="4">
        <v>0</v>
      </c>
      <c r="U181" s="4">
        <v>0</v>
      </c>
      <c r="V181" s="4">
        <v>3959.8064900000004</v>
      </c>
      <c r="W181" s="126"/>
      <c r="X181" s="4"/>
      <c r="Y181" s="4"/>
      <c r="AA181" s="4"/>
    </row>
    <row r="182" spans="2:36" x14ac:dyDescent="0.2">
      <c r="B182" s="3">
        <v>4257</v>
      </c>
      <c r="C182" s="45" t="s">
        <v>201</v>
      </c>
      <c r="D182" s="4">
        <v>535.27955000000009</v>
      </c>
      <c r="E182" s="4">
        <v>421.35139000000004</v>
      </c>
      <c r="F182" s="4">
        <v>297.08350000000002</v>
      </c>
      <c r="G182" s="4">
        <v>1.21183</v>
      </c>
      <c r="H182" s="4">
        <v>0</v>
      </c>
      <c r="I182" s="4">
        <v>716.75516000000005</v>
      </c>
      <c r="J182" s="4">
        <v>0</v>
      </c>
      <c r="K182" s="4">
        <v>0</v>
      </c>
      <c r="L182" s="4">
        <v>1971.6814300000001</v>
      </c>
      <c r="M182" s="4">
        <v>2319.81115</v>
      </c>
      <c r="N182" s="4">
        <v>0.59284999999999999</v>
      </c>
      <c r="O182" s="4">
        <v>305.73759999999999</v>
      </c>
      <c r="P182" s="4">
        <v>0</v>
      </c>
      <c r="Q182" s="4">
        <v>3.8789499999999997</v>
      </c>
      <c r="R182" s="4">
        <v>0</v>
      </c>
      <c r="S182" s="4">
        <v>152.79175000000001</v>
      </c>
      <c r="T182" s="4">
        <v>0</v>
      </c>
      <c r="U182" s="4">
        <v>127.36405000000001</v>
      </c>
      <c r="V182" s="4">
        <v>2910.1763500000002</v>
      </c>
      <c r="W182" s="126"/>
      <c r="X182" s="4"/>
      <c r="Y182" s="4"/>
      <c r="AA182" s="4"/>
    </row>
    <row r="183" spans="2:36" x14ac:dyDescent="0.2">
      <c r="B183" s="3">
        <v>4258</v>
      </c>
      <c r="C183" s="45" t="s">
        <v>9</v>
      </c>
      <c r="D183" s="4">
        <v>17053.615670000003</v>
      </c>
      <c r="E183" s="4">
        <v>10300.063789999998</v>
      </c>
      <c r="F183" s="4">
        <v>4210.4681500000006</v>
      </c>
      <c r="G183" s="4">
        <v>204.66511</v>
      </c>
      <c r="H183" s="4">
        <v>278.57003000000003</v>
      </c>
      <c r="I183" s="4">
        <v>36994.041229999995</v>
      </c>
      <c r="J183" s="4">
        <v>0</v>
      </c>
      <c r="K183" s="4">
        <v>0</v>
      </c>
      <c r="L183" s="4">
        <v>69041.423979999992</v>
      </c>
      <c r="M183" s="4">
        <v>45590.6345</v>
      </c>
      <c r="N183" s="4">
        <v>689.22404000000006</v>
      </c>
      <c r="O183" s="4">
        <v>11559.984980000001</v>
      </c>
      <c r="P183" s="4">
        <v>53.285129999999995</v>
      </c>
      <c r="Q183" s="4">
        <v>4333.1871600000004</v>
      </c>
      <c r="R183" s="4">
        <v>77.501449999999991</v>
      </c>
      <c r="S183" s="4">
        <v>12150.31561</v>
      </c>
      <c r="T183" s="4">
        <v>0</v>
      </c>
      <c r="U183" s="4">
        <v>0</v>
      </c>
      <c r="V183" s="4">
        <v>74454.132870000001</v>
      </c>
      <c r="W183" s="126"/>
      <c r="X183" s="4"/>
      <c r="Y183" s="4"/>
      <c r="AA183" s="4"/>
    </row>
    <row r="184" spans="2:36" x14ac:dyDescent="0.2">
      <c r="B184" s="3">
        <v>4259</v>
      </c>
      <c r="C184" s="45" t="s">
        <v>202</v>
      </c>
      <c r="D184" s="4">
        <v>491.26289000000003</v>
      </c>
      <c r="E184" s="4">
        <v>556.30768999999998</v>
      </c>
      <c r="F184" s="4">
        <v>270.89570000000003</v>
      </c>
      <c r="G184" s="4">
        <v>81.197589999999991</v>
      </c>
      <c r="H184" s="4">
        <v>0</v>
      </c>
      <c r="I184" s="4">
        <v>1561.9057600000001</v>
      </c>
      <c r="J184" s="4">
        <v>0</v>
      </c>
      <c r="K184" s="4">
        <v>0</v>
      </c>
      <c r="L184" s="4">
        <v>2961.56963</v>
      </c>
      <c r="M184" s="4">
        <v>2181.0355</v>
      </c>
      <c r="N184" s="4">
        <v>17.124650000000003</v>
      </c>
      <c r="O184" s="4">
        <v>472.82107999999999</v>
      </c>
      <c r="P184" s="4">
        <v>0</v>
      </c>
      <c r="Q184" s="4">
        <v>31.624299999999998</v>
      </c>
      <c r="R184" s="4">
        <v>0</v>
      </c>
      <c r="S184" s="4">
        <v>327.31634000000003</v>
      </c>
      <c r="T184" s="4">
        <v>0</v>
      </c>
      <c r="U184" s="4">
        <v>1.714</v>
      </c>
      <c r="V184" s="4">
        <v>3031.6358699999996</v>
      </c>
      <c r="W184" s="126"/>
      <c r="X184" s="4"/>
      <c r="Y184" s="4"/>
      <c r="Z184" s="1"/>
      <c r="AA184" s="4"/>
      <c r="AB184" s="1"/>
      <c r="AC184" s="1"/>
      <c r="AD184" s="1"/>
      <c r="AE184" s="1"/>
      <c r="AF184" s="1"/>
      <c r="AG184" s="1"/>
    </row>
    <row r="185" spans="2:36" x14ac:dyDescent="0.2">
      <c r="B185" s="3">
        <v>4260</v>
      </c>
      <c r="C185" s="45" t="s">
        <v>285</v>
      </c>
      <c r="D185" s="4">
        <v>2492.2788500000001</v>
      </c>
      <c r="E185" s="4">
        <v>3112.8702800000001</v>
      </c>
      <c r="F185" s="4">
        <v>930.16684999999995</v>
      </c>
      <c r="G185" s="4">
        <v>202.19104999999999</v>
      </c>
      <c r="H185" s="4">
        <v>0.40400000000000003</v>
      </c>
      <c r="I185" s="4">
        <v>7383.0784599999988</v>
      </c>
      <c r="J185" s="4">
        <v>0</v>
      </c>
      <c r="K185" s="4">
        <v>0</v>
      </c>
      <c r="L185" s="4">
        <v>14120.989489999998</v>
      </c>
      <c r="M185" s="4">
        <v>11291.584349999999</v>
      </c>
      <c r="N185" s="4">
        <v>125.42485000000001</v>
      </c>
      <c r="O185" s="4">
        <v>2078.6806499999998</v>
      </c>
      <c r="P185" s="4">
        <v>0</v>
      </c>
      <c r="Q185" s="4">
        <v>274.4024</v>
      </c>
      <c r="R185" s="4">
        <v>0.40400000000000003</v>
      </c>
      <c r="S185" s="4">
        <v>1703.3647699999999</v>
      </c>
      <c r="T185" s="4">
        <v>0</v>
      </c>
      <c r="U185" s="4">
        <v>0</v>
      </c>
      <c r="V185" s="4">
        <v>15473.86102</v>
      </c>
      <c r="W185" s="126"/>
      <c r="X185" s="4"/>
      <c r="Y185" s="4"/>
      <c r="Z185" s="46"/>
      <c r="AA185" s="4"/>
      <c r="AB185" s="46"/>
      <c r="AC185" s="46"/>
      <c r="AD185" s="46"/>
      <c r="AE185" s="46"/>
      <c r="AF185" s="46"/>
      <c r="AG185" s="46"/>
      <c r="AH185" s="1"/>
    </row>
    <row r="186" spans="2:36" x14ac:dyDescent="0.2">
      <c r="B186" s="3">
        <v>4261</v>
      </c>
      <c r="C186" s="45" t="s">
        <v>203</v>
      </c>
      <c r="D186" s="4">
        <v>1969.3113000000001</v>
      </c>
      <c r="E186" s="4">
        <v>1435.2556199999999</v>
      </c>
      <c r="F186" s="4">
        <v>1212.80792</v>
      </c>
      <c r="G186" s="4">
        <v>34.3324</v>
      </c>
      <c r="H186" s="4">
        <v>0</v>
      </c>
      <c r="I186" s="4">
        <v>3742.5029500000001</v>
      </c>
      <c r="J186" s="4">
        <v>0</v>
      </c>
      <c r="K186" s="4">
        <v>0</v>
      </c>
      <c r="L186" s="4">
        <v>8394.2101900000016</v>
      </c>
      <c r="M186" s="4">
        <v>7164.0279</v>
      </c>
      <c r="N186" s="4">
        <v>61.095140000000001</v>
      </c>
      <c r="O186" s="4">
        <v>659.37030000000004</v>
      </c>
      <c r="P186" s="4">
        <v>0</v>
      </c>
      <c r="Q186" s="4">
        <v>185.86410000000001</v>
      </c>
      <c r="R186" s="4">
        <v>56.515800000000006</v>
      </c>
      <c r="S186" s="4">
        <v>1165.3170500000001</v>
      </c>
      <c r="T186" s="4">
        <v>0</v>
      </c>
      <c r="U186" s="4">
        <v>0</v>
      </c>
      <c r="V186" s="4">
        <v>9292.1902899999986</v>
      </c>
      <c r="W186" s="126"/>
      <c r="X186" s="4"/>
      <c r="Y186" s="4"/>
      <c r="Z186" s="46"/>
      <c r="AA186" s="4"/>
      <c r="AB186" s="46"/>
      <c r="AC186" s="46"/>
      <c r="AD186" s="46"/>
      <c r="AE186" s="46"/>
      <c r="AF186" s="46"/>
      <c r="AG186" s="46"/>
      <c r="AH186" s="46"/>
    </row>
    <row r="187" spans="2:36" x14ac:dyDescent="0.2">
      <c r="B187" s="3">
        <v>4262</v>
      </c>
      <c r="C187" s="45" t="s">
        <v>204</v>
      </c>
      <c r="D187" s="4">
        <v>671.21755000000007</v>
      </c>
      <c r="E187" s="4">
        <v>1701.4164899999998</v>
      </c>
      <c r="F187" s="4">
        <v>336.86779999999999</v>
      </c>
      <c r="G187" s="4">
        <v>16.742000000000001</v>
      </c>
      <c r="H187" s="4">
        <v>0</v>
      </c>
      <c r="I187" s="4">
        <v>3434.74946</v>
      </c>
      <c r="J187" s="4">
        <v>0</v>
      </c>
      <c r="K187" s="4">
        <v>0</v>
      </c>
      <c r="L187" s="4">
        <v>6160.9933000000001</v>
      </c>
      <c r="M187" s="4">
        <v>2688.1129500000002</v>
      </c>
      <c r="N187" s="4">
        <v>21.75085</v>
      </c>
      <c r="O187" s="4">
        <v>503.93195000000003</v>
      </c>
      <c r="P187" s="4">
        <v>0</v>
      </c>
      <c r="Q187" s="4">
        <v>381.7088</v>
      </c>
      <c r="R187" s="4">
        <v>0</v>
      </c>
      <c r="S187" s="4">
        <v>2888.1522600000003</v>
      </c>
      <c r="T187" s="4">
        <v>0</v>
      </c>
      <c r="U187" s="4">
        <v>0</v>
      </c>
      <c r="V187" s="4">
        <v>6483.6568100000004</v>
      </c>
      <c r="W187" s="126"/>
      <c r="X187" s="4"/>
      <c r="Y187" s="4"/>
      <c r="Z187" s="46"/>
      <c r="AA187" s="4"/>
      <c r="AB187" s="46"/>
      <c r="AC187" s="46"/>
      <c r="AD187" s="46"/>
      <c r="AE187" s="46"/>
      <c r="AF187" s="46"/>
      <c r="AG187" s="46"/>
      <c r="AH187" s="46"/>
      <c r="AI187" s="1"/>
      <c r="AJ187" s="1"/>
    </row>
    <row r="188" spans="2:36" x14ac:dyDescent="0.2">
      <c r="B188" s="3">
        <v>4263</v>
      </c>
      <c r="C188" s="45" t="s">
        <v>205</v>
      </c>
      <c r="D188" s="4">
        <v>1655.03035</v>
      </c>
      <c r="E188" s="4">
        <v>2529.5156499999998</v>
      </c>
      <c r="F188" s="4">
        <v>1008.74185</v>
      </c>
      <c r="G188" s="4">
        <v>49.421050000000001</v>
      </c>
      <c r="H188" s="4">
        <v>0</v>
      </c>
      <c r="I188" s="4">
        <v>4654.9947200000006</v>
      </c>
      <c r="J188" s="4">
        <v>0</v>
      </c>
      <c r="K188" s="4">
        <v>0</v>
      </c>
      <c r="L188" s="4">
        <v>9897.7036200000002</v>
      </c>
      <c r="M188" s="4">
        <v>6835.1669000000002</v>
      </c>
      <c r="N188" s="4">
        <v>74.076050000000009</v>
      </c>
      <c r="O188" s="4">
        <v>2397.0200800000002</v>
      </c>
      <c r="P188" s="4">
        <v>0</v>
      </c>
      <c r="Q188" s="4">
        <v>81.478449999999995</v>
      </c>
      <c r="R188" s="4">
        <v>0</v>
      </c>
      <c r="S188" s="4">
        <v>652.78859999999997</v>
      </c>
      <c r="T188" s="4">
        <v>0</v>
      </c>
      <c r="U188" s="4">
        <v>478.67</v>
      </c>
      <c r="V188" s="4">
        <v>10519.200080000001</v>
      </c>
      <c r="W188" s="126"/>
      <c r="X188" s="4"/>
      <c r="Y188" s="4"/>
      <c r="AA188" s="4"/>
      <c r="AH188" s="46"/>
      <c r="AI188" s="46"/>
      <c r="AJ188" s="46"/>
    </row>
    <row r="189" spans="2:36" x14ac:dyDescent="0.2">
      <c r="B189" s="3">
        <v>4264</v>
      </c>
      <c r="C189" s="45" t="s">
        <v>206</v>
      </c>
      <c r="D189" s="4">
        <v>621.60919999999999</v>
      </c>
      <c r="E189" s="4">
        <v>678.98442</v>
      </c>
      <c r="F189" s="4">
        <v>403.9914</v>
      </c>
      <c r="G189" s="4">
        <v>57.160319999999999</v>
      </c>
      <c r="H189" s="4">
        <v>0</v>
      </c>
      <c r="I189" s="4">
        <v>1618.1614300000001</v>
      </c>
      <c r="J189" s="4">
        <v>0</v>
      </c>
      <c r="K189" s="4">
        <v>0</v>
      </c>
      <c r="L189" s="4">
        <v>3379.9067700000005</v>
      </c>
      <c r="M189" s="4">
        <v>2620.65175</v>
      </c>
      <c r="N189" s="4">
        <v>21.531299999999998</v>
      </c>
      <c r="O189" s="4">
        <v>564.63105000000007</v>
      </c>
      <c r="P189" s="4">
        <v>0</v>
      </c>
      <c r="Q189" s="4">
        <v>51.771149999999999</v>
      </c>
      <c r="R189" s="4">
        <v>0</v>
      </c>
      <c r="S189" s="4">
        <v>357.0258</v>
      </c>
      <c r="T189" s="4">
        <v>0</v>
      </c>
      <c r="U189" s="4">
        <v>0</v>
      </c>
      <c r="V189" s="4">
        <v>3615.6110499999995</v>
      </c>
      <c r="W189" s="126"/>
      <c r="X189" s="4"/>
      <c r="Y189" s="4"/>
      <c r="AA189" s="4"/>
      <c r="AI189" s="46"/>
      <c r="AJ189" s="46"/>
    </row>
    <row r="190" spans="2:36" s="1" customFormat="1" ht="21.75" customHeight="1" x14ac:dyDescent="0.2">
      <c r="B190" s="10">
        <v>4299</v>
      </c>
      <c r="C190" s="1" t="s">
        <v>207</v>
      </c>
      <c r="D190" s="22">
        <v>76795.627790000013</v>
      </c>
      <c r="E190" s="22">
        <v>61820.150700000006</v>
      </c>
      <c r="F190" s="22">
        <v>24776.711239999997</v>
      </c>
      <c r="G190" s="22">
        <v>4142.0024000000003</v>
      </c>
      <c r="H190" s="22">
        <v>1354.76305</v>
      </c>
      <c r="I190" s="22">
        <v>148792.63107</v>
      </c>
      <c r="J190" s="22">
        <v>0</v>
      </c>
      <c r="K190" s="22">
        <v>248.62054999999998</v>
      </c>
      <c r="L190" s="22">
        <v>317930.50680000003</v>
      </c>
      <c r="M190" s="22">
        <v>178068.74769999998</v>
      </c>
      <c r="N190" s="22">
        <v>3078.2832200000003</v>
      </c>
      <c r="O190" s="22">
        <v>76512.637489999994</v>
      </c>
      <c r="P190" s="22">
        <v>742.10883000000013</v>
      </c>
      <c r="Q190" s="22">
        <v>9659.7473599999994</v>
      </c>
      <c r="R190" s="22">
        <v>1163.6292999999998</v>
      </c>
      <c r="S190" s="22">
        <v>48724.350739999994</v>
      </c>
      <c r="T190" s="22">
        <v>0</v>
      </c>
      <c r="U190" s="22">
        <v>5828.6086099999993</v>
      </c>
      <c r="V190" s="22">
        <v>323778.11324999999</v>
      </c>
      <c r="W190" s="126"/>
      <c r="X190" s="4"/>
      <c r="Y190" s="4"/>
      <c r="Z190"/>
      <c r="AA190" s="4"/>
      <c r="AB190"/>
      <c r="AC190"/>
      <c r="AD190"/>
      <c r="AE190"/>
      <c r="AF190"/>
      <c r="AG190"/>
      <c r="AH190"/>
      <c r="AI190" s="46"/>
      <c r="AJ190" s="46"/>
    </row>
    <row r="191" spans="2:36" s="46" customFormat="1" x14ac:dyDescent="0.2">
      <c r="B191" s="3">
        <v>4271</v>
      </c>
      <c r="C191" s="46" t="s">
        <v>208</v>
      </c>
      <c r="D191" s="4">
        <v>6288.2648499999996</v>
      </c>
      <c r="E191" s="4">
        <v>5494.3957799999989</v>
      </c>
      <c r="F191" s="4">
        <v>1900.4151499999998</v>
      </c>
      <c r="G191" s="4">
        <v>504.00021000000004</v>
      </c>
      <c r="H191" s="4">
        <v>1297.97975</v>
      </c>
      <c r="I191" s="4">
        <v>18001.99497</v>
      </c>
      <c r="J191" s="4">
        <v>0</v>
      </c>
      <c r="K191" s="4">
        <v>0</v>
      </c>
      <c r="L191" s="4">
        <v>33487.050710000003</v>
      </c>
      <c r="M191" s="4">
        <v>18614.538800000002</v>
      </c>
      <c r="N191" s="4">
        <v>151.67938000000001</v>
      </c>
      <c r="O191" s="4">
        <v>6217.0021200000001</v>
      </c>
      <c r="P191" s="4">
        <v>0</v>
      </c>
      <c r="Q191" s="4">
        <v>1927.6212399999997</v>
      </c>
      <c r="R191" s="4">
        <v>100.8335</v>
      </c>
      <c r="S191" s="4">
        <v>4603.1343499999994</v>
      </c>
      <c r="T191" s="4">
        <v>0</v>
      </c>
      <c r="U191" s="4">
        <v>1344.047</v>
      </c>
      <c r="V191" s="4">
        <v>32958.856390000001</v>
      </c>
      <c r="W191" s="126"/>
      <c r="X191" s="4"/>
      <c r="Y191" s="4"/>
      <c r="Z191"/>
      <c r="AA191" s="4"/>
      <c r="AB191"/>
      <c r="AC191"/>
      <c r="AD191"/>
      <c r="AE191"/>
      <c r="AF191"/>
      <c r="AG191"/>
      <c r="AH191"/>
      <c r="AI191"/>
      <c r="AJ191"/>
    </row>
    <row r="192" spans="2:36" s="46" customFormat="1" x14ac:dyDescent="0.2">
      <c r="B192" s="3">
        <v>4272</v>
      </c>
      <c r="C192" s="46" t="s">
        <v>209</v>
      </c>
      <c r="D192" s="4">
        <v>65.75515</v>
      </c>
      <c r="E192" s="4">
        <v>189.41279999999998</v>
      </c>
      <c r="F192" s="4">
        <v>43.55</v>
      </c>
      <c r="G192" s="4">
        <v>42.911300000000004</v>
      </c>
      <c r="H192" s="4">
        <v>0</v>
      </c>
      <c r="I192" s="4">
        <v>843.87380000000007</v>
      </c>
      <c r="J192" s="4">
        <v>0</v>
      </c>
      <c r="K192" s="4">
        <v>0</v>
      </c>
      <c r="L192" s="4">
        <v>1185.50305</v>
      </c>
      <c r="M192" s="4">
        <v>657.53875000000005</v>
      </c>
      <c r="N192" s="4">
        <v>20.909050000000001</v>
      </c>
      <c r="O192" s="4">
        <v>122.08114999999999</v>
      </c>
      <c r="P192" s="4">
        <v>0</v>
      </c>
      <c r="Q192" s="4">
        <v>108.54728</v>
      </c>
      <c r="R192" s="4">
        <v>2.0202499999999999</v>
      </c>
      <c r="S192" s="4">
        <v>414.42205000000001</v>
      </c>
      <c r="T192" s="4">
        <v>0</v>
      </c>
      <c r="U192" s="4">
        <v>0</v>
      </c>
      <c r="V192" s="4">
        <v>1325.5185300000001</v>
      </c>
      <c r="W192" s="126"/>
      <c r="X192" s="4"/>
      <c r="Y192" s="4"/>
      <c r="Z192"/>
      <c r="AA192" s="4"/>
      <c r="AB192"/>
      <c r="AC192"/>
      <c r="AD192"/>
      <c r="AE192"/>
      <c r="AF192"/>
      <c r="AG192"/>
      <c r="AH192"/>
      <c r="AI192"/>
      <c r="AJ192"/>
    </row>
    <row r="193" spans="2:36" s="46" customFormat="1" x14ac:dyDescent="0.2">
      <c r="B193" s="3">
        <v>4273</v>
      </c>
      <c r="C193" s="46" t="s">
        <v>210</v>
      </c>
      <c r="D193" s="4">
        <v>864.70094999999992</v>
      </c>
      <c r="E193" s="4">
        <v>781.5865500000001</v>
      </c>
      <c r="F193" s="4">
        <v>250.26775000000001</v>
      </c>
      <c r="G193" s="4">
        <v>8.8354500000000016</v>
      </c>
      <c r="H193" s="4">
        <v>0</v>
      </c>
      <c r="I193" s="4">
        <v>1846.4614999999999</v>
      </c>
      <c r="J193" s="4">
        <v>0</v>
      </c>
      <c r="K193" s="4">
        <v>0</v>
      </c>
      <c r="L193" s="4">
        <v>3751.8522000000003</v>
      </c>
      <c r="M193" s="4">
        <v>1954.7570499999999</v>
      </c>
      <c r="N193" s="4">
        <v>32.984300000000005</v>
      </c>
      <c r="O193" s="4">
        <v>667.30989999999997</v>
      </c>
      <c r="P193" s="4">
        <v>0</v>
      </c>
      <c r="Q193" s="4">
        <v>60.658650000000002</v>
      </c>
      <c r="R193" s="4">
        <v>5.6448</v>
      </c>
      <c r="S193" s="4">
        <v>844.0369300000001</v>
      </c>
      <c r="T193" s="4">
        <v>0</v>
      </c>
      <c r="U193" s="4">
        <v>216.94198</v>
      </c>
      <c r="V193" s="4">
        <v>3782.3336099999997</v>
      </c>
      <c r="W193" s="126"/>
      <c r="X193" s="4"/>
      <c r="Y193" s="4"/>
      <c r="Z193"/>
      <c r="AA193" s="4"/>
      <c r="AB193"/>
      <c r="AC193"/>
      <c r="AD193"/>
      <c r="AE193"/>
      <c r="AF193"/>
      <c r="AG193"/>
      <c r="AH193"/>
      <c r="AI193"/>
      <c r="AJ193"/>
    </row>
    <row r="194" spans="2:36" s="46" customFormat="1" x14ac:dyDescent="0.2">
      <c r="B194" s="3">
        <v>4274</v>
      </c>
      <c r="C194" s="46" t="s">
        <v>211</v>
      </c>
      <c r="D194" s="4">
        <v>2483.4141500000001</v>
      </c>
      <c r="E194" s="4">
        <v>2376.7437800000002</v>
      </c>
      <c r="F194" s="4">
        <v>1238.2061000000001</v>
      </c>
      <c r="G194" s="4">
        <v>55.643300000000004</v>
      </c>
      <c r="H194" s="4">
        <v>0</v>
      </c>
      <c r="I194" s="4">
        <v>7880.4691400000002</v>
      </c>
      <c r="J194" s="4">
        <v>0</v>
      </c>
      <c r="K194" s="4">
        <v>0</v>
      </c>
      <c r="L194" s="4">
        <v>14034.47647</v>
      </c>
      <c r="M194" s="4">
        <v>9458.7136499999997</v>
      </c>
      <c r="N194" s="4">
        <v>65.864399999999989</v>
      </c>
      <c r="O194" s="4">
        <v>2367.4491100000005</v>
      </c>
      <c r="P194" s="4">
        <v>0</v>
      </c>
      <c r="Q194" s="4">
        <v>134.98741000000001</v>
      </c>
      <c r="R194" s="4">
        <v>8.84145</v>
      </c>
      <c r="S194" s="4">
        <v>2298.6716000000001</v>
      </c>
      <c r="T194" s="4">
        <v>0</v>
      </c>
      <c r="U194" s="4">
        <v>484.45195000000001</v>
      </c>
      <c r="V194" s="4">
        <v>14818.979569999998</v>
      </c>
      <c r="W194" s="126"/>
      <c r="X194" s="4"/>
      <c r="Y194" s="4"/>
      <c r="Z194"/>
      <c r="AA194" s="4"/>
      <c r="AB194"/>
      <c r="AC194"/>
      <c r="AD194"/>
      <c r="AE194"/>
      <c r="AF194"/>
      <c r="AG194"/>
      <c r="AH194"/>
      <c r="AI194"/>
      <c r="AJ194"/>
    </row>
    <row r="195" spans="2:36" x14ac:dyDescent="0.2">
      <c r="B195" s="3">
        <v>4275</v>
      </c>
      <c r="C195" s="45" t="s">
        <v>212</v>
      </c>
      <c r="D195" s="4">
        <v>608.24519999999995</v>
      </c>
      <c r="E195" s="4">
        <v>714.37806999999998</v>
      </c>
      <c r="F195" s="4">
        <v>194.62629999999999</v>
      </c>
      <c r="G195" s="4">
        <v>72.705550000000002</v>
      </c>
      <c r="H195" s="4">
        <v>0</v>
      </c>
      <c r="I195" s="4">
        <v>2103.1130499999999</v>
      </c>
      <c r="J195" s="4">
        <v>0</v>
      </c>
      <c r="K195" s="4">
        <v>0</v>
      </c>
      <c r="L195" s="4">
        <v>3693.06817</v>
      </c>
      <c r="M195" s="4">
        <v>2145.9973</v>
      </c>
      <c r="N195" s="4">
        <v>35.160400000000003</v>
      </c>
      <c r="O195" s="4">
        <v>585.35019999999997</v>
      </c>
      <c r="P195" s="4">
        <v>0</v>
      </c>
      <c r="Q195" s="4">
        <v>69.239000000000004</v>
      </c>
      <c r="R195" s="4">
        <v>6.0211000000000006</v>
      </c>
      <c r="S195" s="4">
        <v>682.87549999999999</v>
      </c>
      <c r="T195" s="4">
        <v>0</v>
      </c>
      <c r="U195" s="4">
        <v>0</v>
      </c>
      <c r="V195" s="4">
        <v>3524.6434999999997</v>
      </c>
      <c r="W195" s="126"/>
      <c r="X195" s="4"/>
      <c r="Y195" s="4"/>
      <c r="AA195" s="4"/>
    </row>
    <row r="196" spans="2:36" x14ac:dyDescent="0.2">
      <c r="B196" s="3">
        <v>4276</v>
      </c>
      <c r="C196" s="45" t="s">
        <v>213</v>
      </c>
      <c r="D196" s="4">
        <v>3495.0850799999998</v>
      </c>
      <c r="E196" s="4">
        <v>3402.3092099999999</v>
      </c>
      <c r="F196" s="4">
        <v>1292.08185</v>
      </c>
      <c r="G196" s="4">
        <v>140.91396</v>
      </c>
      <c r="H196" s="4">
        <v>1.1434500000000001</v>
      </c>
      <c r="I196" s="4">
        <v>8919.9131600000001</v>
      </c>
      <c r="J196" s="4">
        <v>0</v>
      </c>
      <c r="K196" s="4">
        <v>0</v>
      </c>
      <c r="L196" s="4">
        <v>17251.44671</v>
      </c>
      <c r="M196" s="4">
        <v>10878.94225</v>
      </c>
      <c r="N196" s="4">
        <v>225.72024999999999</v>
      </c>
      <c r="O196" s="4">
        <v>3901.4789200000005</v>
      </c>
      <c r="P196" s="4">
        <v>0</v>
      </c>
      <c r="Q196" s="4">
        <v>612.50319999999999</v>
      </c>
      <c r="R196" s="4">
        <v>30.6008</v>
      </c>
      <c r="S196" s="4">
        <v>1831.0641499999999</v>
      </c>
      <c r="T196" s="4">
        <v>0</v>
      </c>
      <c r="U196" s="4">
        <v>0</v>
      </c>
      <c r="V196" s="4">
        <v>17480.309570000001</v>
      </c>
      <c r="W196" s="126"/>
      <c r="X196" s="4"/>
      <c r="Y196" s="4"/>
      <c r="AA196" s="4"/>
    </row>
    <row r="197" spans="2:36" x14ac:dyDescent="0.2">
      <c r="B197" s="3">
        <v>4277</v>
      </c>
      <c r="C197" s="45" t="s">
        <v>214</v>
      </c>
      <c r="D197" s="4">
        <v>790.06735000000003</v>
      </c>
      <c r="E197" s="4">
        <v>825.34031000000004</v>
      </c>
      <c r="F197" s="4">
        <v>206.77225000000001</v>
      </c>
      <c r="G197" s="4">
        <v>24.913349999999998</v>
      </c>
      <c r="H197" s="4">
        <v>2.54745</v>
      </c>
      <c r="I197" s="4">
        <v>2307.3845000000001</v>
      </c>
      <c r="J197" s="4">
        <v>0</v>
      </c>
      <c r="K197" s="4">
        <v>17.16555</v>
      </c>
      <c r="L197" s="4">
        <v>4174.1907599999995</v>
      </c>
      <c r="M197" s="4">
        <v>2135.6647499999999</v>
      </c>
      <c r="N197" s="4">
        <v>69.650449999999992</v>
      </c>
      <c r="O197" s="4">
        <v>616.71894999999995</v>
      </c>
      <c r="P197" s="4">
        <v>0</v>
      </c>
      <c r="Q197" s="4">
        <v>39.976699999999994</v>
      </c>
      <c r="R197" s="4">
        <v>0</v>
      </c>
      <c r="S197" s="4">
        <v>1240.2054499999999</v>
      </c>
      <c r="T197" s="4">
        <v>0</v>
      </c>
      <c r="U197" s="4">
        <v>132.38229999999999</v>
      </c>
      <c r="V197" s="4">
        <v>4234.5986000000003</v>
      </c>
      <c r="W197" s="126"/>
      <c r="X197" s="4"/>
      <c r="Y197" s="4"/>
      <c r="AA197" s="4"/>
    </row>
    <row r="198" spans="2:36" x14ac:dyDescent="0.2">
      <c r="B198" s="3">
        <v>4279</v>
      </c>
      <c r="C198" s="45" t="s">
        <v>215</v>
      </c>
      <c r="D198" s="4">
        <v>2477.0880999999999</v>
      </c>
      <c r="E198" s="4">
        <v>4177.4025799999999</v>
      </c>
      <c r="F198" s="4">
        <v>1321.6011000000001</v>
      </c>
      <c r="G198" s="4">
        <v>86.566450000000003</v>
      </c>
      <c r="H198" s="4">
        <v>0</v>
      </c>
      <c r="I198" s="4">
        <v>5347.6673700000001</v>
      </c>
      <c r="J198" s="4">
        <v>0</v>
      </c>
      <c r="K198" s="4">
        <v>0</v>
      </c>
      <c r="L198" s="4">
        <v>13410.3256</v>
      </c>
      <c r="M198" s="4">
        <v>7123.0754500000003</v>
      </c>
      <c r="N198" s="4">
        <v>197.1</v>
      </c>
      <c r="O198" s="4">
        <v>4655.4035700000004</v>
      </c>
      <c r="P198" s="4">
        <v>1.59</v>
      </c>
      <c r="Q198" s="4">
        <v>107.7949</v>
      </c>
      <c r="R198" s="4">
        <v>3.8875500000000001</v>
      </c>
      <c r="S198" s="4">
        <v>2216.0006699999999</v>
      </c>
      <c r="T198" s="4">
        <v>0</v>
      </c>
      <c r="U198" s="4">
        <v>365.75125000000003</v>
      </c>
      <c r="V198" s="4">
        <v>14670.60339</v>
      </c>
      <c r="W198" s="126"/>
      <c r="X198" s="4"/>
      <c r="Y198" s="4"/>
      <c r="AA198" s="4"/>
    </row>
    <row r="199" spans="2:36" x14ac:dyDescent="0.2">
      <c r="B199" s="3">
        <v>4280</v>
      </c>
      <c r="C199" s="45" t="s">
        <v>216</v>
      </c>
      <c r="D199" s="4">
        <v>10884.94102</v>
      </c>
      <c r="E199" s="4">
        <v>9290.0030100000004</v>
      </c>
      <c r="F199" s="4">
        <v>3706.1207999999997</v>
      </c>
      <c r="G199" s="4">
        <v>936.88036</v>
      </c>
      <c r="H199" s="4">
        <v>42.9803</v>
      </c>
      <c r="I199" s="4">
        <v>22606.99798</v>
      </c>
      <c r="J199" s="4">
        <v>0</v>
      </c>
      <c r="K199" s="4">
        <v>0</v>
      </c>
      <c r="L199" s="4">
        <v>47467.923470000002</v>
      </c>
      <c r="M199" s="4">
        <v>32710.42625</v>
      </c>
      <c r="N199" s="4">
        <v>538.04</v>
      </c>
      <c r="O199" s="4">
        <v>9695.16842</v>
      </c>
      <c r="P199" s="4">
        <v>83.977100000000007</v>
      </c>
      <c r="Q199" s="4">
        <v>769.58543999999995</v>
      </c>
      <c r="R199" s="4">
        <v>19.096499999999999</v>
      </c>
      <c r="S199" s="4">
        <v>5022.3734999999997</v>
      </c>
      <c r="T199" s="4">
        <v>0</v>
      </c>
      <c r="U199" s="4">
        <v>272.74554999999998</v>
      </c>
      <c r="V199" s="4">
        <v>49111.412759999999</v>
      </c>
      <c r="W199" s="126"/>
      <c r="X199" s="4"/>
      <c r="Y199" s="4"/>
      <c r="Z199" s="1"/>
      <c r="AA199" s="4"/>
      <c r="AB199" s="1"/>
      <c r="AC199" s="1"/>
      <c r="AD199" s="1"/>
      <c r="AE199" s="1"/>
      <c r="AF199" s="1"/>
      <c r="AG199" s="1"/>
    </row>
    <row r="200" spans="2:36" x14ac:dyDescent="0.2">
      <c r="B200" s="3">
        <v>4281</v>
      </c>
      <c r="C200" s="45" t="s">
        <v>217</v>
      </c>
      <c r="D200" s="4">
        <v>1046.1632500000001</v>
      </c>
      <c r="E200" s="4">
        <v>1157.0749599999999</v>
      </c>
      <c r="F200" s="4">
        <v>599.9564499999999</v>
      </c>
      <c r="G200" s="4">
        <v>39.548400000000001</v>
      </c>
      <c r="H200" s="4">
        <v>0</v>
      </c>
      <c r="I200" s="4">
        <v>2919.7101600000001</v>
      </c>
      <c r="J200" s="4">
        <v>0</v>
      </c>
      <c r="K200" s="4">
        <v>0</v>
      </c>
      <c r="L200" s="4">
        <v>5762.4532200000003</v>
      </c>
      <c r="M200" s="4">
        <v>2824.0377999999996</v>
      </c>
      <c r="N200" s="4">
        <v>51.130600000000001</v>
      </c>
      <c r="O200" s="4">
        <v>581.58157999999992</v>
      </c>
      <c r="P200" s="4">
        <v>0</v>
      </c>
      <c r="Q200" s="4">
        <v>32.954050000000002</v>
      </c>
      <c r="R200" s="4">
        <v>8.9128500000000006</v>
      </c>
      <c r="S200" s="4">
        <v>2330.2241600000002</v>
      </c>
      <c r="T200" s="4">
        <v>0</v>
      </c>
      <c r="U200" s="4">
        <v>255.1</v>
      </c>
      <c r="V200" s="4">
        <v>6083.9410399999997</v>
      </c>
      <c r="W200" s="126"/>
      <c r="X200" s="4"/>
      <c r="Y200" s="4"/>
      <c r="Z200" s="46"/>
      <c r="AA200" s="4"/>
      <c r="AB200" s="46"/>
      <c r="AC200" s="46"/>
      <c r="AD200" s="46"/>
      <c r="AE200" s="46"/>
      <c r="AF200" s="46"/>
      <c r="AG200" s="46"/>
      <c r="AH200" s="1"/>
    </row>
    <row r="201" spans="2:36" x14ac:dyDescent="0.2">
      <c r="B201" s="3">
        <v>4282</v>
      </c>
      <c r="C201" s="45" t="s">
        <v>218</v>
      </c>
      <c r="D201" s="4">
        <v>7717.7291500000001</v>
      </c>
      <c r="E201" s="4">
        <v>6417.1479399999998</v>
      </c>
      <c r="F201" s="4">
        <v>5191.9374500000004</v>
      </c>
      <c r="G201" s="4">
        <v>235.23239999999998</v>
      </c>
      <c r="H201" s="4">
        <v>1.2</v>
      </c>
      <c r="I201" s="4">
        <v>17014.300620000002</v>
      </c>
      <c r="J201" s="4">
        <v>0</v>
      </c>
      <c r="K201" s="4">
        <v>231.45500000000001</v>
      </c>
      <c r="L201" s="4">
        <v>36809.002560000001</v>
      </c>
      <c r="M201" s="4">
        <v>21755.143499999998</v>
      </c>
      <c r="N201" s="4">
        <v>473.13940000000002</v>
      </c>
      <c r="O201" s="4">
        <v>6207.8599000000004</v>
      </c>
      <c r="P201" s="4">
        <v>32.474060000000001</v>
      </c>
      <c r="Q201" s="4">
        <v>692.46265000000005</v>
      </c>
      <c r="R201" s="4">
        <v>23.564599999999999</v>
      </c>
      <c r="S201" s="4">
        <v>4153.3669</v>
      </c>
      <c r="T201" s="4">
        <v>0</v>
      </c>
      <c r="U201" s="4">
        <v>2058.34078</v>
      </c>
      <c r="V201" s="4">
        <v>35396.351789999993</v>
      </c>
      <c r="W201" s="126"/>
      <c r="X201" s="4"/>
      <c r="Y201" s="4"/>
      <c r="Z201" s="46"/>
      <c r="AA201" s="4"/>
      <c r="AB201" s="46"/>
      <c r="AC201" s="46"/>
      <c r="AD201" s="46"/>
      <c r="AE201" s="46"/>
      <c r="AF201" s="46"/>
      <c r="AG201" s="46"/>
      <c r="AH201" s="46"/>
    </row>
    <row r="202" spans="2:36" x14ac:dyDescent="0.2">
      <c r="B202" s="3">
        <v>4283</v>
      </c>
      <c r="C202" s="45" t="s">
        <v>219</v>
      </c>
      <c r="D202" s="4">
        <v>2351.2490499999999</v>
      </c>
      <c r="E202" s="4">
        <v>2767.74757</v>
      </c>
      <c r="F202" s="4">
        <v>1107.9421499999999</v>
      </c>
      <c r="G202" s="4">
        <v>116.77183000000001</v>
      </c>
      <c r="H202" s="4">
        <v>0</v>
      </c>
      <c r="I202" s="4">
        <v>10144.845359999999</v>
      </c>
      <c r="J202" s="4">
        <v>0</v>
      </c>
      <c r="K202" s="4">
        <v>0</v>
      </c>
      <c r="L202" s="4">
        <v>16488.555959999998</v>
      </c>
      <c r="M202" s="4">
        <v>8528.6428000000014</v>
      </c>
      <c r="N202" s="4">
        <v>92.916399999999996</v>
      </c>
      <c r="O202" s="4">
        <v>4005.4790700000003</v>
      </c>
      <c r="P202" s="4">
        <v>180</v>
      </c>
      <c r="Q202" s="4">
        <v>228.02554999999998</v>
      </c>
      <c r="R202" s="4">
        <v>26.52065</v>
      </c>
      <c r="S202" s="4">
        <v>1402.21325</v>
      </c>
      <c r="T202" s="4">
        <v>0</v>
      </c>
      <c r="U202" s="4">
        <v>557.78</v>
      </c>
      <c r="V202" s="4">
        <v>15021.577720000003</v>
      </c>
      <c r="W202" s="126"/>
      <c r="X202" s="4"/>
      <c r="Y202" s="4"/>
      <c r="Z202" s="46"/>
      <c r="AA202" s="4"/>
      <c r="AB202" s="46"/>
      <c r="AC202" s="46"/>
      <c r="AD202" s="46"/>
      <c r="AE202" s="46"/>
      <c r="AF202" s="46"/>
      <c r="AG202" s="46"/>
      <c r="AH202" s="46"/>
      <c r="AI202" s="1"/>
      <c r="AJ202" s="1"/>
    </row>
    <row r="203" spans="2:36" x14ac:dyDescent="0.2">
      <c r="B203" s="3">
        <v>4284</v>
      </c>
      <c r="C203" s="45" t="s">
        <v>220</v>
      </c>
      <c r="D203" s="4">
        <v>826.17799000000002</v>
      </c>
      <c r="E203" s="4">
        <v>1080.7276099999999</v>
      </c>
      <c r="F203" s="4">
        <v>401.25378999999998</v>
      </c>
      <c r="G203" s="4">
        <v>52.958150000000003</v>
      </c>
      <c r="H203" s="4">
        <v>0</v>
      </c>
      <c r="I203" s="4">
        <v>2383.7936</v>
      </c>
      <c r="J203" s="4">
        <v>0</v>
      </c>
      <c r="K203" s="4">
        <v>0</v>
      </c>
      <c r="L203" s="4">
        <v>4744.9111399999992</v>
      </c>
      <c r="M203" s="4">
        <v>2909.2846500000001</v>
      </c>
      <c r="N203" s="4">
        <v>52.756599999999999</v>
      </c>
      <c r="O203" s="4">
        <v>691.27172999999993</v>
      </c>
      <c r="P203" s="4">
        <v>0</v>
      </c>
      <c r="Q203" s="4">
        <v>260.51769999999999</v>
      </c>
      <c r="R203" s="4">
        <v>7.7839</v>
      </c>
      <c r="S203" s="4">
        <v>798.15618000000006</v>
      </c>
      <c r="T203" s="4">
        <v>0</v>
      </c>
      <c r="U203" s="4">
        <v>0</v>
      </c>
      <c r="V203" s="4">
        <v>4719.7707599999994</v>
      </c>
      <c r="W203" s="126"/>
      <c r="X203" s="4"/>
      <c r="Y203" s="4"/>
      <c r="Z203" s="46"/>
      <c r="AA203" s="4"/>
      <c r="AB203" s="46"/>
      <c r="AC203" s="46"/>
      <c r="AD203" s="46"/>
      <c r="AE203" s="46"/>
      <c r="AF203" s="46"/>
      <c r="AG203" s="46"/>
      <c r="AH203" s="46"/>
      <c r="AI203" s="46"/>
      <c r="AJ203" s="46"/>
    </row>
    <row r="204" spans="2:36" x14ac:dyDescent="0.2">
      <c r="B204" s="3">
        <v>4285</v>
      </c>
      <c r="C204" s="45" t="s">
        <v>221</v>
      </c>
      <c r="D204" s="4">
        <v>2788.0117</v>
      </c>
      <c r="E204" s="4">
        <v>2646.8784599999999</v>
      </c>
      <c r="F204" s="4">
        <v>1612.7016999999998</v>
      </c>
      <c r="G204" s="4">
        <v>227.22945000000001</v>
      </c>
      <c r="H204" s="4">
        <v>0</v>
      </c>
      <c r="I204" s="4">
        <v>8252.56783</v>
      </c>
      <c r="J204" s="4">
        <v>0</v>
      </c>
      <c r="K204" s="4">
        <v>0</v>
      </c>
      <c r="L204" s="4">
        <v>15527.389140000001</v>
      </c>
      <c r="M204" s="4">
        <v>10066.484199999999</v>
      </c>
      <c r="N204" s="4">
        <v>187.72845000000001</v>
      </c>
      <c r="O204" s="4">
        <v>3087.5486800000003</v>
      </c>
      <c r="P204" s="4">
        <v>6.3922600000000003</v>
      </c>
      <c r="Q204" s="4">
        <v>243.92999</v>
      </c>
      <c r="R204" s="4">
        <v>0</v>
      </c>
      <c r="S204" s="4">
        <v>2291.6656499999999</v>
      </c>
      <c r="T204" s="4">
        <v>0</v>
      </c>
      <c r="U204" s="4">
        <v>107.203</v>
      </c>
      <c r="V204" s="4">
        <v>15990.952229999999</v>
      </c>
      <c r="W204" s="126"/>
      <c r="X204" s="4"/>
      <c r="Y204" s="4"/>
      <c r="AA204" s="4"/>
      <c r="AH204" s="46"/>
      <c r="AI204" s="46"/>
      <c r="AJ204" s="46"/>
    </row>
    <row r="205" spans="2:36" x14ac:dyDescent="0.2">
      <c r="B205" s="3">
        <v>4286</v>
      </c>
      <c r="C205" s="45" t="s">
        <v>222</v>
      </c>
      <c r="D205" s="4">
        <v>1359.6304499999999</v>
      </c>
      <c r="E205" s="4">
        <v>2376.2759500000002</v>
      </c>
      <c r="F205" s="4">
        <v>274.95529999999997</v>
      </c>
      <c r="G205" s="4">
        <v>112.65035</v>
      </c>
      <c r="H205" s="4">
        <v>8.7216000000000005</v>
      </c>
      <c r="I205" s="4">
        <v>2503.5275100000003</v>
      </c>
      <c r="J205" s="4">
        <v>0</v>
      </c>
      <c r="K205" s="4">
        <v>0</v>
      </c>
      <c r="L205" s="4">
        <v>6635.76116</v>
      </c>
      <c r="M205" s="4">
        <v>3637.7514000000001</v>
      </c>
      <c r="N205" s="4">
        <v>32.86515</v>
      </c>
      <c r="O205" s="4">
        <v>1127.09187</v>
      </c>
      <c r="P205" s="4">
        <v>27.679749999999999</v>
      </c>
      <c r="Q205" s="4">
        <v>157.79974999999999</v>
      </c>
      <c r="R205" s="4">
        <v>22.104150000000001</v>
      </c>
      <c r="S205" s="4">
        <v>1480.74198</v>
      </c>
      <c r="T205" s="4">
        <v>0</v>
      </c>
      <c r="U205" s="4">
        <v>13.680200000000001</v>
      </c>
      <c r="V205" s="4">
        <v>6499.7142500000009</v>
      </c>
      <c r="W205" s="126"/>
      <c r="X205" s="4"/>
      <c r="Y205" s="4"/>
      <c r="AA205" s="4"/>
      <c r="AI205" s="46"/>
      <c r="AJ205" s="46"/>
    </row>
    <row r="206" spans="2:36" x14ac:dyDescent="0.2">
      <c r="B206" s="3">
        <v>4287</v>
      </c>
      <c r="C206" s="45" t="s">
        <v>223</v>
      </c>
      <c r="D206" s="4">
        <v>1194.3346000000001</v>
      </c>
      <c r="E206" s="4">
        <v>1315.66867</v>
      </c>
      <c r="F206" s="4">
        <v>373.69704999999999</v>
      </c>
      <c r="G206" s="4">
        <v>54.008199999999995</v>
      </c>
      <c r="H206" s="4">
        <v>1.1299999999999999E-2</v>
      </c>
      <c r="I206" s="4">
        <v>3333.5169000000001</v>
      </c>
      <c r="J206" s="4">
        <v>0</v>
      </c>
      <c r="K206" s="4">
        <v>0</v>
      </c>
      <c r="L206" s="4">
        <v>6271.2367199999999</v>
      </c>
      <c r="M206" s="4">
        <v>4337.6390000000001</v>
      </c>
      <c r="N206" s="4">
        <v>64.198139999999995</v>
      </c>
      <c r="O206" s="4">
        <v>857.18475999999998</v>
      </c>
      <c r="P206" s="4">
        <v>0</v>
      </c>
      <c r="Q206" s="4">
        <v>183.34604999999999</v>
      </c>
      <c r="R206" s="4">
        <v>4.8926000000000007</v>
      </c>
      <c r="S206" s="4">
        <v>1036.54405</v>
      </c>
      <c r="T206" s="4">
        <v>0</v>
      </c>
      <c r="U206" s="4">
        <v>0</v>
      </c>
      <c r="V206" s="4">
        <v>6483.8045999999986</v>
      </c>
      <c r="W206" s="126"/>
      <c r="X206" s="4"/>
      <c r="Y206" s="4"/>
      <c r="AA206" s="4"/>
      <c r="AI206" s="46"/>
      <c r="AJ206" s="46"/>
    </row>
    <row r="207" spans="2:36" x14ac:dyDescent="0.2">
      <c r="B207" s="3">
        <v>4288</v>
      </c>
      <c r="C207" s="45" t="s">
        <v>224</v>
      </c>
      <c r="D207" s="4">
        <v>63.820599999999999</v>
      </c>
      <c r="E207" s="4">
        <v>173.83089999999999</v>
      </c>
      <c r="F207" s="4">
        <v>48.947749999999999</v>
      </c>
      <c r="G207" s="4">
        <v>4.0628000000000002</v>
      </c>
      <c r="H207" s="4">
        <v>0</v>
      </c>
      <c r="I207" s="4">
        <v>507.26184999999998</v>
      </c>
      <c r="J207" s="4">
        <v>0</v>
      </c>
      <c r="K207" s="4">
        <v>0</v>
      </c>
      <c r="L207" s="4">
        <v>797.92389999999989</v>
      </c>
      <c r="M207" s="4">
        <v>401.56804999999997</v>
      </c>
      <c r="N207" s="4">
        <v>8.5724999999999998</v>
      </c>
      <c r="O207" s="4">
        <v>104.79605000000001</v>
      </c>
      <c r="P207" s="4">
        <v>0</v>
      </c>
      <c r="Q207" s="4">
        <v>68.73044999999999</v>
      </c>
      <c r="R207" s="4">
        <v>1.1884000000000001</v>
      </c>
      <c r="S207" s="4">
        <v>312.69084999999995</v>
      </c>
      <c r="T207" s="4">
        <v>0</v>
      </c>
      <c r="U207" s="4">
        <v>20.1846</v>
      </c>
      <c r="V207" s="4">
        <v>917.73089999999991</v>
      </c>
      <c r="W207" s="126"/>
      <c r="X207" s="4"/>
      <c r="Y207" s="4"/>
      <c r="AA207" s="4"/>
    </row>
    <row r="208" spans="2:36" x14ac:dyDescent="0.2">
      <c r="B208" s="3">
        <v>4289</v>
      </c>
      <c r="C208" s="45" t="s">
        <v>10</v>
      </c>
      <c r="D208" s="4">
        <v>31490.949149999997</v>
      </c>
      <c r="E208" s="4">
        <v>16633.226549999999</v>
      </c>
      <c r="F208" s="4">
        <v>5011.6782999999996</v>
      </c>
      <c r="G208" s="4">
        <v>1426.1708900000001</v>
      </c>
      <c r="H208" s="4">
        <v>0.1792</v>
      </c>
      <c r="I208" s="4">
        <v>31875.231769999999</v>
      </c>
      <c r="J208" s="4">
        <v>0</v>
      </c>
      <c r="K208" s="4">
        <v>0</v>
      </c>
      <c r="L208" s="4">
        <v>86437.435859999998</v>
      </c>
      <c r="M208" s="4">
        <v>37928.542049999996</v>
      </c>
      <c r="N208" s="4">
        <v>777.86775</v>
      </c>
      <c r="O208" s="4">
        <v>31021.861510000002</v>
      </c>
      <c r="P208" s="4">
        <v>409.99565999999999</v>
      </c>
      <c r="Q208" s="4">
        <v>3961.0673500000003</v>
      </c>
      <c r="R208" s="4">
        <v>891.71619999999996</v>
      </c>
      <c r="S208" s="4">
        <v>15765.963519999999</v>
      </c>
      <c r="T208" s="4">
        <v>0</v>
      </c>
      <c r="U208" s="4">
        <v>0</v>
      </c>
      <c r="V208" s="4">
        <v>90757.014039999995</v>
      </c>
      <c r="W208" s="126"/>
      <c r="X208" s="4"/>
      <c r="Y208" s="4"/>
      <c r="AA208" s="4"/>
    </row>
    <row r="209" spans="2:36" s="1" customFormat="1" ht="21.75" customHeight="1" x14ac:dyDescent="0.2">
      <c r="B209" s="10">
        <v>4329</v>
      </c>
      <c r="C209" s="1" t="s">
        <v>225</v>
      </c>
      <c r="D209" s="22">
        <v>30883.483490000002</v>
      </c>
      <c r="E209" s="22">
        <v>33677.528529999996</v>
      </c>
      <c r="F209" s="22">
        <v>10993.070019999999</v>
      </c>
      <c r="G209" s="22">
        <v>1534.2885000000003</v>
      </c>
      <c r="H209" s="22">
        <v>621.07909999999993</v>
      </c>
      <c r="I209" s="22">
        <v>97119.446949999998</v>
      </c>
      <c r="J209" s="22">
        <v>0</v>
      </c>
      <c r="K209" s="22">
        <v>26.100900000000003</v>
      </c>
      <c r="L209" s="22">
        <v>174854.99748999998</v>
      </c>
      <c r="M209" s="22">
        <v>96190.123699999996</v>
      </c>
      <c r="N209" s="22">
        <v>900.71762999999987</v>
      </c>
      <c r="O209" s="22">
        <v>34044.007160000001</v>
      </c>
      <c r="P209" s="22">
        <v>291.24131</v>
      </c>
      <c r="Q209" s="22">
        <v>7162.4207200000001</v>
      </c>
      <c r="R209" s="22">
        <v>444.30984000000001</v>
      </c>
      <c r="S209" s="22">
        <v>33672.091039999999</v>
      </c>
      <c r="T209" s="22">
        <v>0</v>
      </c>
      <c r="U209" s="22">
        <v>14806.26389</v>
      </c>
      <c r="V209" s="22">
        <v>187511.17529000001</v>
      </c>
      <c r="W209" s="126"/>
      <c r="X209" s="4"/>
      <c r="Y209" s="4"/>
      <c r="Z209"/>
      <c r="AA209" s="4"/>
      <c r="AB209"/>
      <c r="AC209"/>
      <c r="AD209"/>
      <c r="AE209"/>
      <c r="AF209"/>
      <c r="AG209"/>
      <c r="AH209"/>
      <c r="AI209"/>
      <c r="AJ209"/>
    </row>
    <row r="210" spans="2:36" x14ac:dyDescent="0.2">
      <c r="B210" s="3">
        <v>4323</v>
      </c>
      <c r="C210" s="45" t="s">
        <v>226</v>
      </c>
      <c r="D210" s="4">
        <v>5503.0507799999996</v>
      </c>
      <c r="E210" s="4">
        <v>3851.1417900000001</v>
      </c>
      <c r="F210" s="4">
        <v>1562.7051800000002</v>
      </c>
      <c r="G210" s="4">
        <v>339.89850000000001</v>
      </c>
      <c r="H210" s="4">
        <v>0.48</v>
      </c>
      <c r="I210" s="4">
        <v>15236.314339999999</v>
      </c>
      <c r="J210" s="4">
        <v>0</v>
      </c>
      <c r="K210" s="4">
        <v>0</v>
      </c>
      <c r="L210" s="4">
        <v>26493.59059</v>
      </c>
      <c r="M210" s="4">
        <v>19943.825499999999</v>
      </c>
      <c r="N210" s="4">
        <v>133.0787</v>
      </c>
      <c r="O210" s="4">
        <v>4914.2664399999994</v>
      </c>
      <c r="P210" s="4">
        <v>0</v>
      </c>
      <c r="Q210" s="4">
        <v>1871.9894999999999</v>
      </c>
      <c r="R210" s="4">
        <v>58.315949999999994</v>
      </c>
      <c r="S210" s="4">
        <v>3652.6907500000002</v>
      </c>
      <c r="T210" s="4">
        <v>0</v>
      </c>
      <c r="U210" s="4">
        <v>156.80000000000001</v>
      </c>
      <c r="V210" s="4">
        <v>30730.966840000001</v>
      </c>
      <c r="W210" s="126"/>
      <c r="X210" s="4"/>
      <c r="Y210" s="4"/>
      <c r="AA210" s="4"/>
    </row>
    <row r="211" spans="2:36" s="46" customFormat="1" x14ac:dyDescent="0.2">
      <c r="B211" s="3">
        <v>4301</v>
      </c>
      <c r="C211" s="46" t="s">
        <v>227</v>
      </c>
      <c r="D211" s="4">
        <v>154.40154999999999</v>
      </c>
      <c r="E211" s="4">
        <v>269.50102000000004</v>
      </c>
      <c r="F211" s="4">
        <v>83.847999999999999</v>
      </c>
      <c r="G211" s="4">
        <v>14.827780000000001</v>
      </c>
      <c r="H211" s="4">
        <v>0</v>
      </c>
      <c r="I211" s="4">
        <v>874.49686999999994</v>
      </c>
      <c r="J211" s="4">
        <v>0</v>
      </c>
      <c r="K211" s="4">
        <v>0</v>
      </c>
      <c r="L211" s="4">
        <v>1397.0752199999999</v>
      </c>
      <c r="M211" s="4">
        <v>655.76830000000007</v>
      </c>
      <c r="N211" s="4">
        <v>0</v>
      </c>
      <c r="O211" s="4">
        <v>183.7106</v>
      </c>
      <c r="P211" s="4">
        <v>0</v>
      </c>
      <c r="Q211" s="4">
        <v>22.698150000000002</v>
      </c>
      <c r="R211" s="4">
        <v>5.1999999999999998E-2</v>
      </c>
      <c r="S211" s="4">
        <v>468.47375</v>
      </c>
      <c r="T211" s="4">
        <v>0</v>
      </c>
      <c r="U211" s="4">
        <v>66.400000000000006</v>
      </c>
      <c r="V211" s="4">
        <v>1397.1028000000001</v>
      </c>
      <c r="W211" s="126"/>
      <c r="X211" s="4"/>
      <c r="Y211" s="4"/>
      <c r="Z211"/>
      <c r="AA211" s="4"/>
      <c r="AB211"/>
      <c r="AC211"/>
      <c r="AD211"/>
      <c r="AE211"/>
      <c r="AF211"/>
      <c r="AG211"/>
      <c r="AH211"/>
      <c r="AI211"/>
      <c r="AJ211"/>
    </row>
    <row r="212" spans="2:36" s="46" customFormat="1" x14ac:dyDescent="0.2">
      <c r="B212" s="3">
        <v>4302</v>
      </c>
      <c r="C212" s="46" t="s">
        <v>228</v>
      </c>
      <c r="D212" s="4">
        <v>130.53835000000001</v>
      </c>
      <c r="E212" s="4">
        <v>274.83506</v>
      </c>
      <c r="F212" s="4">
        <v>158.51929999999999</v>
      </c>
      <c r="G212" s="4">
        <v>17.15991</v>
      </c>
      <c r="H212" s="4">
        <v>0</v>
      </c>
      <c r="I212" s="4">
        <v>469.93995000000001</v>
      </c>
      <c r="J212" s="4">
        <v>0</v>
      </c>
      <c r="K212" s="4">
        <v>0</v>
      </c>
      <c r="L212" s="4">
        <v>1050.9925700000001</v>
      </c>
      <c r="M212" s="4">
        <v>902.88015000000007</v>
      </c>
      <c r="N212" s="4">
        <v>3.7776000000000001</v>
      </c>
      <c r="O212" s="4">
        <v>131.64474999999999</v>
      </c>
      <c r="P212" s="4">
        <v>0</v>
      </c>
      <c r="Q212" s="4">
        <v>86.096649999999997</v>
      </c>
      <c r="R212" s="4">
        <v>3.2019000000000002</v>
      </c>
      <c r="S212" s="4">
        <v>379.82769999999999</v>
      </c>
      <c r="T212" s="4">
        <v>0</v>
      </c>
      <c r="U212" s="4">
        <v>102.577</v>
      </c>
      <c r="V212" s="4">
        <v>1610.0057499999998</v>
      </c>
      <c r="W212" s="126"/>
      <c r="X212" s="4"/>
      <c r="Y212" s="4"/>
      <c r="Z212"/>
      <c r="AA212" s="4"/>
      <c r="AB212"/>
      <c r="AC212"/>
      <c r="AD212"/>
      <c r="AE212"/>
      <c r="AF212"/>
      <c r="AG212"/>
      <c r="AH212"/>
      <c r="AI212"/>
      <c r="AJ212"/>
    </row>
    <row r="213" spans="2:36" x14ac:dyDescent="0.2">
      <c r="B213" s="3">
        <v>4303</v>
      </c>
      <c r="C213" s="45" t="s">
        <v>229</v>
      </c>
      <c r="D213" s="4">
        <v>2704.2067299999999</v>
      </c>
      <c r="E213" s="4">
        <v>4276.9764799999994</v>
      </c>
      <c r="F213" s="4">
        <v>1127.47075</v>
      </c>
      <c r="G213" s="4">
        <v>252.65044</v>
      </c>
      <c r="H213" s="4">
        <v>0</v>
      </c>
      <c r="I213" s="4">
        <v>7010.6316099999995</v>
      </c>
      <c r="J213" s="4">
        <v>0</v>
      </c>
      <c r="K213" s="4">
        <v>0</v>
      </c>
      <c r="L213" s="4">
        <v>15371.936009999998</v>
      </c>
      <c r="M213" s="4">
        <v>9218.0457999999999</v>
      </c>
      <c r="N213" s="4">
        <v>76.98044999999999</v>
      </c>
      <c r="O213" s="4">
        <v>4978.0921399999997</v>
      </c>
      <c r="P213" s="4">
        <v>0</v>
      </c>
      <c r="Q213" s="4">
        <v>169.03345000000002</v>
      </c>
      <c r="R213" s="4">
        <v>23.10445</v>
      </c>
      <c r="S213" s="4">
        <v>1750.4905000000001</v>
      </c>
      <c r="T213" s="4">
        <v>0</v>
      </c>
      <c r="U213" s="4">
        <v>0</v>
      </c>
      <c r="V213" s="4">
        <v>16215.746789999999</v>
      </c>
      <c r="W213" s="126"/>
      <c r="X213" s="4"/>
      <c r="Y213" s="4"/>
      <c r="AA213" s="4"/>
    </row>
    <row r="214" spans="2:36" s="46" customFormat="1" x14ac:dyDescent="0.2">
      <c r="B214" s="3">
        <v>4304</v>
      </c>
      <c r="C214" s="46" t="s">
        <v>230</v>
      </c>
      <c r="D214" s="4">
        <v>3641.4726000000001</v>
      </c>
      <c r="E214" s="4">
        <v>4741.3803200000002</v>
      </c>
      <c r="F214" s="4">
        <v>1336.0419999999999</v>
      </c>
      <c r="G214" s="4">
        <v>142.01195000000001</v>
      </c>
      <c r="H214" s="4">
        <v>11.25</v>
      </c>
      <c r="I214" s="4">
        <v>11418.029930000001</v>
      </c>
      <c r="J214" s="4">
        <v>0</v>
      </c>
      <c r="K214" s="4">
        <v>0</v>
      </c>
      <c r="L214" s="4">
        <v>21290.186799999996</v>
      </c>
      <c r="M214" s="4">
        <v>9617.2474499999989</v>
      </c>
      <c r="N214" s="4">
        <v>97.61045</v>
      </c>
      <c r="O214" s="4">
        <v>4934.2178400000003</v>
      </c>
      <c r="P214" s="4">
        <v>0</v>
      </c>
      <c r="Q214" s="4">
        <v>254.09565000000001</v>
      </c>
      <c r="R214" s="4">
        <v>146.68340000000001</v>
      </c>
      <c r="S214" s="4">
        <v>5013.76325</v>
      </c>
      <c r="T214" s="4">
        <v>0</v>
      </c>
      <c r="U214" s="4">
        <v>820.33799999999997</v>
      </c>
      <c r="V214" s="4">
        <v>20883.956039999997</v>
      </c>
      <c r="W214" s="126"/>
      <c r="X214" s="4"/>
      <c r="Y214" s="4"/>
      <c r="Z214"/>
      <c r="AA214" s="4"/>
      <c r="AB214"/>
      <c r="AC214"/>
      <c r="AD214"/>
      <c r="AE214"/>
      <c r="AF214"/>
      <c r="AG214"/>
      <c r="AH214"/>
      <c r="AI214"/>
      <c r="AJ214"/>
    </row>
    <row r="215" spans="2:36" s="46" customFormat="1" x14ac:dyDescent="0.2">
      <c r="B215" s="3">
        <v>4305</v>
      </c>
      <c r="C215" s="46" t="s">
        <v>231</v>
      </c>
      <c r="D215" s="4">
        <v>2364.6432</v>
      </c>
      <c r="E215" s="4">
        <v>2834.4565899999998</v>
      </c>
      <c r="F215" s="4">
        <v>790.09719999999993</v>
      </c>
      <c r="G215" s="4">
        <v>205.911</v>
      </c>
      <c r="H215" s="4">
        <v>89.996750000000006</v>
      </c>
      <c r="I215" s="4">
        <v>6330.7148699999998</v>
      </c>
      <c r="J215" s="4">
        <v>0</v>
      </c>
      <c r="K215" s="4">
        <v>0</v>
      </c>
      <c r="L215" s="4">
        <v>12615.819609999999</v>
      </c>
      <c r="M215" s="4">
        <v>6362.4589500000002</v>
      </c>
      <c r="N215" s="4">
        <v>48.626199999999997</v>
      </c>
      <c r="O215" s="4">
        <v>2600.7603899999995</v>
      </c>
      <c r="P215" s="4">
        <v>0</v>
      </c>
      <c r="Q215" s="4">
        <v>277.5385</v>
      </c>
      <c r="R215" s="4">
        <v>10.17435</v>
      </c>
      <c r="S215" s="4">
        <v>3357.03015</v>
      </c>
      <c r="T215" s="4">
        <v>0</v>
      </c>
      <c r="U215" s="4">
        <v>0</v>
      </c>
      <c r="V215" s="4">
        <v>12656.588539999999</v>
      </c>
      <c r="W215" s="126"/>
      <c r="X215" s="4"/>
      <c r="Y215" s="4"/>
      <c r="Z215"/>
      <c r="AA215" s="4"/>
      <c r="AB215"/>
      <c r="AC215"/>
      <c r="AD215"/>
      <c r="AE215"/>
      <c r="AF215"/>
      <c r="AG215"/>
      <c r="AH215"/>
      <c r="AI215"/>
      <c r="AJ215"/>
    </row>
    <row r="216" spans="2:36" x14ac:dyDescent="0.2">
      <c r="B216" s="3">
        <v>4306</v>
      </c>
      <c r="C216" s="45" t="s">
        <v>232</v>
      </c>
      <c r="D216" s="4">
        <v>369.86259999999999</v>
      </c>
      <c r="E216" s="4">
        <v>579.91936999999996</v>
      </c>
      <c r="F216" s="4">
        <v>302.47709999999995</v>
      </c>
      <c r="G216" s="4">
        <v>28.97213</v>
      </c>
      <c r="H216" s="4">
        <v>0</v>
      </c>
      <c r="I216" s="4">
        <v>1062.7262800000001</v>
      </c>
      <c r="J216" s="4">
        <v>0</v>
      </c>
      <c r="K216" s="4">
        <v>0</v>
      </c>
      <c r="L216" s="4">
        <v>2343.9574799999996</v>
      </c>
      <c r="M216" s="4">
        <v>1121.9165500000001</v>
      </c>
      <c r="N216" s="4">
        <v>11.6951</v>
      </c>
      <c r="O216" s="4">
        <v>380.95659999999998</v>
      </c>
      <c r="P216" s="4">
        <v>0</v>
      </c>
      <c r="Q216" s="4">
        <v>142.34345000000002</v>
      </c>
      <c r="R216" s="4">
        <v>1.7857000000000001</v>
      </c>
      <c r="S216" s="4">
        <v>787.20606999999995</v>
      </c>
      <c r="T216" s="4">
        <v>0</v>
      </c>
      <c r="U216" s="4">
        <v>239.04275000000001</v>
      </c>
      <c r="V216" s="4">
        <v>2684.9462199999998</v>
      </c>
      <c r="W216" s="126"/>
      <c r="X216" s="4"/>
      <c r="Y216" s="4"/>
      <c r="AA216" s="4"/>
    </row>
    <row r="217" spans="2:36" x14ac:dyDescent="0.2">
      <c r="B217" s="3">
        <v>4307</v>
      </c>
      <c r="C217" s="45" t="s">
        <v>233</v>
      </c>
      <c r="D217" s="4">
        <v>311.88979999999998</v>
      </c>
      <c r="E217" s="4">
        <v>644.00687000000005</v>
      </c>
      <c r="F217" s="4">
        <v>184.17740000000001</v>
      </c>
      <c r="G217" s="4">
        <v>13.831250000000001</v>
      </c>
      <c r="H217" s="4">
        <v>7.9702000000000002</v>
      </c>
      <c r="I217" s="4">
        <v>2307.2487999999998</v>
      </c>
      <c r="J217" s="4">
        <v>0</v>
      </c>
      <c r="K217" s="4">
        <v>0</v>
      </c>
      <c r="L217" s="4">
        <v>3469.1243199999994</v>
      </c>
      <c r="M217" s="4">
        <v>2325.1943500000002</v>
      </c>
      <c r="N217" s="4">
        <v>20.083259999999999</v>
      </c>
      <c r="O217" s="4">
        <v>686.85586999999998</v>
      </c>
      <c r="P217" s="4">
        <v>2E-3</v>
      </c>
      <c r="Q217" s="4">
        <v>205.59954999999999</v>
      </c>
      <c r="R217" s="4">
        <v>7.81595</v>
      </c>
      <c r="S217" s="4">
        <v>704.20245</v>
      </c>
      <c r="T217" s="4">
        <v>0</v>
      </c>
      <c r="U217" s="4">
        <v>53.995950000000001</v>
      </c>
      <c r="V217" s="4">
        <v>4003.7493799999997</v>
      </c>
      <c r="W217" s="126"/>
      <c r="X217" s="4"/>
      <c r="Y217" s="4"/>
      <c r="AA217" s="4"/>
    </row>
    <row r="218" spans="2:36" x14ac:dyDescent="0.2">
      <c r="B218" s="3">
        <v>4308</v>
      </c>
      <c r="C218" s="45" t="s">
        <v>234</v>
      </c>
      <c r="D218" s="4">
        <v>209.94370000000001</v>
      </c>
      <c r="E218" s="4">
        <v>559.94438000000002</v>
      </c>
      <c r="F218" s="4">
        <v>152.25800000000001</v>
      </c>
      <c r="G218" s="4">
        <v>13.046850000000001</v>
      </c>
      <c r="H218" s="4">
        <v>18</v>
      </c>
      <c r="I218" s="4">
        <v>1415.8407199999999</v>
      </c>
      <c r="J218" s="4">
        <v>0</v>
      </c>
      <c r="K218" s="4">
        <v>0</v>
      </c>
      <c r="L218" s="4">
        <v>2369.0336499999999</v>
      </c>
      <c r="M218" s="4">
        <v>1202.3079</v>
      </c>
      <c r="N218" s="4">
        <v>20.015450000000001</v>
      </c>
      <c r="O218" s="4">
        <v>881.55475000000001</v>
      </c>
      <c r="P218" s="4">
        <v>0</v>
      </c>
      <c r="Q218" s="4">
        <v>48.555620000000005</v>
      </c>
      <c r="R218" s="4">
        <v>68.46844999999999</v>
      </c>
      <c r="S218" s="4">
        <v>282.03050000000002</v>
      </c>
      <c r="T218" s="4">
        <v>0</v>
      </c>
      <c r="U218" s="4">
        <v>37.26</v>
      </c>
      <c r="V218" s="4">
        <v>2540.1926699999999</v>
      </c>
      <c r="W218" s="126"/>
      <c r="X218" s="4"/>
      <c r="Y218" s="4"/>
      <c r="Z218" s="1"/>
      <c r="AA218" s="4"/>
      <c r="AB218" s="1"/>
      <c r="AC218" s="1"/>
      <c r="AD218" s="1"/>
      <c r="AE218" s="1"/>
      <c r="AF218" s="1"/>
      <c r="AG218" s="1"/>
    </row>
    <row r="219" spans="2:36" x14ac:dyDescent="0.2">
      <c r="B219" s="3">
        <v>4309</v>
      </c>
      <c r="C219" s="45" t="s">
        <v>235</v>
      </c>
      <c r="D219" s="4">
        <v>5163.3054000000002</v>
      </c>
      <c r="E219" s="4">
        <v>3673.5819100000003</v>
      </c>
      <c r="F219" s="4">
        <v>987.36955</v>
      </c>
      <c r="G219" s="4">
        <v>58.644849999999998</v>
      </c>
      <c r="H219" s="4">
        <v>1.61</v>
      </c>
      <c r="I219" s="4">
        <v>17992.509530000003</v>
      </c>
      <c r="J219" s="4">
        <v>0</v>
      </c>
      <c r="K219" s="4">
        <v>18.07395</v>
      </c>
      <c r="L219" s="4">
        <v>27895.09519</v>
      </c>
      <c r="M219" s="4">
        <v>8837.0579499999985</v>
      </c>
      <c r="N219" s="4">
        <v>192.25139999999999</v>
      </c>
      <c r="O219" s="4">
        <v>3632.4681700000006</v>
      </c>
      <c r="P219" s="4">
        <v>0</v>
      </c>
      <c r="Q219" s="4">
        <v>2520.7975999999999</v>
      </c>
      <c r="R219" s="4">
        <v>0</v>
      </c>
      <c r="S219" s="4">
        <v>4299.0883800000001</v>
      </c>
      <c r="T219" s="4">
        <v>0</v>
      </c>
      <c r="U219" s="4">
        <v>11686.2117</v>
      </c>
      <c r="V219" s="4">
        <v>31167.875199999999</v>
      </c>
      <c r="W219" s="126"/>
      <c r="X219" s="4"/>
      <c r="Y219" s="4"/>
      <c r="AA219" s="4"/>
      <c r="AH219" s="1"/>
    </row>
    <row r="220" spans="2:36" x14ac:dyDescent="0.2">
      <c r="B220" s="3">
        <v>4310</v>
      </c>
      <c r="C220" s="45" t="s">
        <v>236</v>
      </c>
      <c r="D220" s="4">
        <v>1312.3115500000001</v>
      </c>
      <c r="E220" s="4">
        <v>1451.6672699999999</v>
      </c>
      <c r="F220" s="4">
        <v>375.52179999999998</v>
      </c>
      <c r="G220" s="4">
        <v>14.700299999999999</v>
      </c>
      <c r="H220" s="4">
        <v>29.884400000000003</v>
      </c>
      <c r="I220" s="4">
        <v>3292.14579</v>
      </c>
      <c r="J220" s="4">
        <v>0</v>
      </c>
      <c r="K220" s="4">
        <v>0</v>
      </c>
      <c r="L220" s="4">
        <v>6476.2311099999997</v>
      </c>
      <c r="M220" s="4">
        <v>3387.0918999999999</v>
      </c>
      <c r="N220" s="4">
        <v>40.999949999999998</v>
      </c>
      <c r="O220" s="4">
        <v>1282.8297700000001</v>
      </c>
      <c r="P220" s="4">
        <v>0</v>
      </c>
      <c r="Q220" s="4">
        <v>129.8596</v>
      </c>
      <c r="R220" s="4">
        <v>15.461540000000001</v>
      </c>
      <c r="S220" s="4">
        <v>1316.8413</v>
      </c>
      <c r="T220" s="4">
        <v>0</v>
      </c>
      <c r="U220" s="4">
        <v>207.31915000000001</v>
      </c>
      <c r="V220" s="4">
        <v>6380.4032100000004</v>
      </c>
      <c r="W220" s="126"/>
      <c r="X220" s="4"/>
      <c r="Y220" s="4"/>
      <c r="Z220" s="46"/>
      <c r="AA220" s="4"/>
      <c r="AB220" s="46"/>
      <c r="AC220" s="46"/>
      <c r="AD220" s="46"/>
      <c r="AE220" s="46"/>
      <c r="AF220" s="46"/>
      <c r="AG220" s="46"/>
    </row>
    <row r="221" spans="2:36" x14ac:dyDescent="0.2">
      <c r="B221" s="3">
        <v>4311</v>
      </c>
      <c r="C221" s="45" t="s">
        <v>237</v>
      </c>
      <c r="D221" s="4">
        <v>1805.5516499999999</v>
      </c>
      <c r="E221" s="4">
        <v>1468.1626899999999</v>
      </c>
      <c r="F221" s="4">
        <v>596.10145</v>
      </c>
      <c r="G221" s="4">
        <v>8.6095499999999987</v>
      </c>
      <c r="H221" s="4">
        <v>0</v>
      </c>
      <c r="I221" s="4">
        <v>3923.0974000000001</v>
      </c>
      <c r="J221" s="4">
        <v>0</v>
      </c>
      <c r="K221" s="4">
        <v>0</v>
      </c>
      <c r="L221" s="4">
        <v>7801.5227400000003</v>
      </c>
      <c r="M221" s="4">
        <v>4567.7120000000004</v>
      </c>
      <c r="N221" s="4">
        <v>16.419650000000001</v>
      </c>
      <c r="O221" s="4">
        <v>1150.8159599999999</v>
      </c>
      <c r="P221" s="4">
        <v>0</v>
      </c>
      <c r="Q221" s="4">
        <v>126.01000999999999</v>
      </c>
      <c r="R221" s="4">
        <v>5.1218000000000004</v>
      </c>
      <c r="S221" s="4">
        <v>2468.23585</v>
      </c>
      <c r="T221" s="4">
        <v>0</v>
      </c>
      <c r="U221" s="4">
        <v>576.92555000000004</v>
      </c>
      <c r="V221" s="4">
        <v>8911.2408200000009</v>
      </c>
      <c r="W221" s="126"/>
      <c r="X221" s="4"/>
      <c r="Y221" s="4"/>
      <c r="Z221" s="46"/>
      <c r="AA221" s="4"/>
      <c r="AB221" s="46"/>
      <c r="AC221" s="46"/>
      <c r="AD221" s="46"/>
      <c r="AE221" s="46"/>
      <c r="AF221" s="46"/>
      <c r="AG221" s="46"/>
      <c r="AH221" s="46"/>
      <c r="AI221" s="1"/>
      <c r="AJ221" s="1"/>
    </row>
    <row r="222" spans="2:36" x14ac:dyDescent="0.2">
      <c r="B222" s="3">
        <v>4312</v>
      </c>
      <c r="C222" s="45" t="s">
        <v>286</v>
      </c>
      <c r="D222" s="4">
        <v>1836.6412</v>
      </c>
      <c r="E222" s="4">
        <v>2135.4252999999999</v>
      </c>
      <c r="F222" s="4">
        <v>1162.8778</v>
      </c>
      <c r="G222" s="4">
        <v>159.73246</v>
      </c>
      <c r="H222" s="4">
        <v>214.6</v>
      </c>
      <c r="I222" s="4">
        <v>6572.3916799999997</v>
      </c>
      <c r="J222" s="4">
        <v>0</v>
      </c>
      <c r="K222" s="4">
        <v>0</v>
      </c>
      <c r="L222" s="4">
        <v>12081.668439999999</v>
      </c>
      <c r="M222" s="4">
        <v>7559.2751500000004</v>
      </c>
      <c r="N222" s="4">
        <v>64.8887</v>
      </c>
      <c r="O222" s="4">
        <v>1970.4095100000002</v>
      </c>
      <c r="P222" s="4">
        <v>0</v>
      </c>
      <c r="Q222" s="4">
        <v>114.63145</v>
      </c>
      <c r="R222" s="4">
        <v>10.8665</v>
      </c>
      <c r="S222" s="4">
        <v>2642.3366299999998</v>
      </c>
      <c r="T222" s="4">
        <v>0</v>
      </c>
      <c r="U222" s="4">
        <v>120.44465</v>
      </c>
      <c r="V222" s="4">
        <v>12482.852590000002</v>
      </c>
      <c r="W222" s="126"/>
      <c r="X222" s="4"/>
      <c r="Y222" s="4"/>
      <c r="AA222" s="4"/>
      <c r="AH222" s="46"/>
    </row>
    <row r="223" spans="2:36" x14ac:dyDescent="0.2">
      <c r="B223" s="3">
        <v>4313</v>
      </c>
      <c r="C223" s="45" t="s">
        <v>238</v>
      </c>
      <c r="D223" s="4">
        <v>1709.8025500000001</v>
      </c>
      <c r="E223" s="4">
        <v>1590.9587200000001</v>
      </c>
      <c r="F223" s="4">
        <v>622.52208999999993</v>
      </c>
      <c r="G223" s="4">
        <v>80.197620000000001</v>
      </c>
      <c r="H223" s="4">
        <v>0</v>
      </c>
      <c r="I223" s="4">
        <v>3745.9201000000003</v>
      </c>
      <c r="J223" s="4">
        <v>0</v>
      </c>
      <c r="K223" s="4">
        <v>0</v>
      </c>
      <c r="L223" s="4">
        <v>7749.4010799999996</v>
      </c>
      <c r="M223" s="4">
        <v>5453.18685</v>
      </c>
      <c r="N223" s="4">
        <v>55.231190000000005</v>
      </c>
      <c r="O223" s="4">
        <v>1436.49073</v>
      </c>
      <c r="P223" s="4">
        <v>241.77516</v>
      </c>
      <c r="Q223" s="4">
        <v>47.184050000000006</v>
      </c>
      <c r="R223" s="4">
        <v>8.6516500000000001</v>
      </c>
      <c r="S223" s="4">
        <v>1286.65831</v>
      </c>
      <c r="T223" s="4">
        <v>0</v>
      </c>
      <c r="U223" s="4">
        <v>0</v>
      </c>
      <c r="V223" s="4">
        <v>8529.1779399999996</v>
      </c>
      <c r="W223" s="126"/>
      <c r="X223" s="4"/>
      <c r="Y223" s="4"/>
      <c r="Z223" s="46"/>
      <c r="AA223" s="4"/>
      <c r="AB223" s="46"/>
      <c r="AC223" s="46"/>
      <c r="AD223" s="46"/>
      <c r="AE223" s="46"/>
      <c r="AF223" s="46"/>
      <c r="AG223" s="46"/>
      <c r="AI223" s="46"/>
      <c r="AJ223" s="46"/>
    </row>
    <row r="224" spans="2:36" x14ac:dyDescent="0.2">
      <c r="B224" s="3">
        <v>4314</v>
      </c>
      <c r="C224" s="45" t="s">
        <v>239</v>
      </c>
      <c r="D224" s="4">
        <v>101.15949999999999</v>
      </c>
      <c r="E224" s="4">
        <v>231.63782</v>
      </c>
      <c r="F224" s="4">
        <v>100.633</v>
      </c>
      <c r="G224" s="4">
        <v>2.5206999999999997</v>
      </c>
      <c r="H224" s="4">
        <v>0</v>
      </c>
      <c r="I224" s="4">
        <v>943.0886999999999</v>
      </c>
      <c r="J224" s="4">
        <v>0</v>
      </c>
      <c r="K224" s="4">
        <v>0</v>
      </c>
      <c r="L224" s="4">
        <v>1379.03972</v>
      </c>
      <c r="M224" s="4">
        <v>666.18344999999999</v>
      </c>
      <c r="N224" s="4">
        <v>1.8875999999999999</v>
      </c>
      <c r="O224" s="4">
        <v>216.25375</v>
      </c>
      <c r="P224" s="4">
        <v>0</v>
      </c>
      <c r="Q224" s="4">
        <v>28.578400000000002</v>
      </c>
      <c r="R224" s="4">
        <v>0</v>
      </c>
      <c r="S224" s="4">
        <v>358.83600000000001</v>
      </c>
      <c r="T224" s="4">
        <v>0</v>
      </c>
      <c r="U224" s="4">
        <v>60.244</v>
      </c>
      <c r="V224" s="4">
        <v>1331.9831999999999</v>
      </c>
      <c r="W224" s="126"/>
      <c r="X224" s="4"/>
      <c r="Y224" s="4"/>
      <c r="Z224" s="46"/>
      <c r="AA224" s="4"/>
      <c r="AB224" s="46"/>
      <c r="AC224" s="46"/>
      <c r="AD224" s="46"/>
      <c r="AE224" s="46"/>
      <c r="AF224" s="46"/>
      <c r="AG224" s="46"/>
      <c r="AH224" s="46"/>
      <c r="AI224" s="46"/>
      <c r="AJ224" s="46"/>
    </row>
    <row r="225" spans="2:36" x14ac:dyDescent="0.2">
      <c r="B225" s="3">
        <v>4315</v>
      </c>
      <c r="C225" s="45" t="s">
        <v>287</v>
      </c>
      <c r="D225" s="4">
        <v>453.48917999999998</v>
      </c>
      <c r="E225" s="4">
        <v>739.43707999999992</v>
      </c>
      <c r="F225" s="4">
        <v>273.43700000000001</v>
      </c>
      <c r="G225" s="4">
        <v>34.109580000000001</v>
      </c>
      <c r="H225" s="4">
        <v>0</v>
      </c>
      <c r="I225" s="4">
        <v>3161.7493799999997</v>
      </c>
      <c r="J225" s="4">
        <v>0</v>
      </c>
      <c r="K225" s="4">
        <v>0</v>
      </c>
      <c r="L225" s="4">
        <v>4662.2222199999997</v>
      </c>
      <c r="M225" s="4">
        <v>1966.24225</v>
      </c>
      <c r="N225" s="4">
        <v>24.161150000000003</v>
      </c>
      <c r="O225" s="4">
        <v>932.11185999999998</v>
      </c>
      <c r="P225" s="4">
        <v>0</v>
      </c>
      <c r="Q225" s="4">
        <v>572.15539000000001</v>
      </c>
      <c r="R225" s="4">
        <v>50</v>
      </c>
      <c r="S225" s="4">
        <v>1090.57945</v>
      </c>
      <c r="T225" s="4">
        <v>0</v>
      </c>
      <c r="U225" s="4">
        <v>260.26100000000002</v>
      </c>
      <c r="V225" s="4">
        <v>4895.5110999999997</v>
      </c>
      <c r="W225" s="126"/>
      <c r="X225" s="4"/>
      <c r="Y225" s="4"/>
      <c r="AA225" s="4"/>
      <c r="AH225" s="46"/>
    </row>
    <row r="226" spans="2:36" x14ac:dyDescent="0.2">
      <c r="B226" s="3">
        <v>4316</v>
      </c>
      <c r="C226" s="45" t="s">
        <v>240</v>
      </c>
      <c r="D226" s="4">
        <v>270.79834999999997</v>
      </c>
      <c r="E226" s="4">
        <v>986.69782999999995</v>
      </c>
      <c r="F226" s="4">
        <v>234.91504999999998</v>
      </c>
      <c r="G226" s="4">
        <v>53.121650000000002</v>
      </c>
      <c r="H226" s="4">
        <v>7.8420500000000004</v>
      </c>
      <c r="I226" s="4">
        <v>2090.89653</v>
      </c>
      <c r="J226" s="4">
        <v>0</v>
      </c>
      <c r="K226" s="4">
        <v>0</v>
      </c>
      <c r="L226" s="4">
        <v>3644.2714599999999</v>
      </c>
      <c r="M226" s="4">
        <v>1566.1004499999999</v>
      </c>
      <c r="N226" s="4">
        <v>11.307030000000001</v>
      </c>
      <c r="O226" s="4">
        <v>961.58816999999999</v>
      </c>
      <c r="P226" s="4">
        <v>0</v>
      </c>
      <c r="Q226" s="4">
        <v>68.042299999999997</v>
      </c>
      <c r="R226" s="4">
        <v>3.0315500000000002</v>
      </c>
      <c r="S226" s="4">
        <v>1263.6575500000001</v>
      </c>
      <c r="T226" s="4">
        <v>0</v>
      </c>
      <c r="U226" s="4">
        <v>241.78173999999999</v>
      </c>
      <c r="V226" s="4">
        <v>4115.5087899999999</v>
      </c>
      <c r="W226" s="126"/>
      <c r="X226" s="4"/>
      <c r="Y226" s="4"/>
      <c r="AA226" s="4"/>
      <c r="AI226" s="46"/>
      <c r="AJ226" s="46"/>
    </row>
    <row r="227" spans="2:36" x14ac:dyDescent="0.2">
      <c r="B227" s="3">
        <v>4317</v>
      </c>
      <c r="C227" s="45" t="s">
        <v>241</v>
      </c>
      <c r="D227" s="4">
        <v>92.37</v>
      </c>
      <c r="E227" s="4">
        <v>226.86318</v>
      </c>
      <c r="F227" s="4">
        <v>64.731999999999999</v>
      </c>
      <c r="G227" s="4">
        <v>10.5311</v>
      </c>
      <c r="H227" s="4">
        <v>0</v>
      </c>
      <c r="I227" s="4">
        <v>1114.80655</v>
      </c>
      <c r="J227" s="4">
        <v>0</v>
      </c>
      <c r="K227" s="4">
        <v>0</v>
      </c>
      <c r="L227" s="4">
        <v>1509.3028300000001</v>
      </c>
      <c r="M227" s="4">
        <v>619.22069999999997</v>
      </c>
      <c r="N227" s="4">
        <v>10.68465</v>
      </c>
      <c r="O227" s="4">
        <v>382.51918999999998</v>
      </c>
      <c r="P227" s="4">
        <v>0.25800000000000001</v>
      </c>
      <c r="Q227" s="4">
        <v>25.412650000000003</v>
      </c>
      <c r="R227" s="4">
        <v>1.5746500000000001</v>
      </c>
      <c r="S227" s="4">
        <v>320.47093999999998</v>
      </c>
      <c r="T227" s="4">
        <v>0</v>
      </c>
      <c r="U227" s="4">
        <v>17.0914</v>
      </c>
      <c r="V227" s="4">
        <v>1377.23218</v>
      </c>
      <c r="W227" s="126"/>
      <c r="X227" s="4"/>
      <c r="Y227" s="4"/>
      <c r="AA227" s="4"/>
      <c r="AI227" s="46"/>
      <c r="AJ227" s="46"/>
    </row>
    <row r="228" spans="2:36" x14ac:dyDescent="0.2">
      <c r="B228" s="3">
        <v>4318</v>
      </c>
      <c r="C228" s="45" t="s">
        <v>242</v>
      </c>
      <c r="D228" s="4">
        <v>1378.1406999999999</v>
      </c>
      <c r="E228" s="4">
        <v>1207.2947199999999</v>
      </c>
      <c r="F228" s="4">
        <v>432.54409999999996</v>
      </c>
      <c r="G228" s="4">
        <v>34.894839999999995</v>
      </c>
      <c r="H228" s="4">
        <v>0</v>
      </c>
      <c r="I228" s="4">
        <v>2654.4505899999999</v>
      </c>
      <c r="J228" s="4">
        <v>0</v>
      </c>
      <c r="K228" s="4">
        <v>0</v>
      </c>
      <c r="L228" s="4">
        <v>5707.3249499999993</v>
      </c>
      <c r="M228" s="4">
        <v>4453.4709499999999</v>
      </c>
      <c r="N228" s="4">
        <v>21.33625</v>
      </c>
      <c r="O228" s="4">
        <v>1039.7347500000001</v>
      </c>
      <c r="P228" s="4">
        <v>49.206150000000001</v>
      </c>
      <c r="Q228" s="4">
        <v>30.036900000000003</v>
      </c>
      <c r="R228" s="4">
        <v>0</v>
      </c>
      <c r="S228" s="4">
        <v>304.92945000000003</v>
      </c>
      <c r="T228" s="4">
        <v>0</v>
      </c>
      <c r="U228" s="4">
        <v>41.128999999999998</v>
      </c>
      <c r="V228" s="4">
        <v>5939.8434500000012</v>
      </c>
      <c r="W228" s="126"/>
      <c r="X228" s="4"/>
      <c r="Y228" s="4"/>
      <c r="AA228" s="4"/>
    </row>
    <row r="229" spans="2:36" x14ac:dyDescent="0.2">
      <c r="B229" s="3">
        <v>4319</v>
      </c>
      <c r="C229" s="45" t="s">
        <v>243</v>
      </c>
      <c r="D229" s="4">
        <v>706.69634999999994</v>
      </c>
      <c r="E229" s="4">
        <v>677.66436999999996</v>
      </c>
      <c r="F229" s="4">
        <v>81.444299999999998</v>
      </c>
      <c r="G229" s="4">
        <v>27.221700000000002</v>
      </c>
      <c r="H229" s="4">
        <v>98.343000000000004</v>
      </c>
      <c r="I229" s="4">
        <v>1428.98098</v>
      </c>
      <c r="J229" s="4">
        <v>0</v>
      </c>
      <c r="K229" s="4">
        <v>8.0269499999999994</v>
      </c>
      <c r="L229" s="4">
        <v>3028.3776500000004</v>
      </c>
      <c r="M229" s="4">
        <v>1809.896</v>
      </c>
      <c r="N229" s="4">
        <v>10.552700000000002</v>
      </c>
      <c r="O229" s="4">
        <v>441.13362999999998</v>
      </c>
      <c r="P229" s="4">
        <v>0</v>
      </c>
      <c r="Q229" s="4">
        <v>110.04385000000001</v>
      </c>
      <c r="R229" s="4">
        <v>30</v>
      </c>
      <c r="S229" s="4">
        <v>676.15286000000003</v>
      </c>
      <c r="T229" s="4">
        <v>0</v>
      </c>
      <c r="U229" s="4">
        <v>0</v>
      </c>
      <c r="V229" s="4">
        <v>3077.7790399999999</v>
      </c>
      <c r="W229" s="126"/>
      <c r="X229" s="4"/>
      <c r="Y229" s="4"/>
    </row>
    <row r="230" spans="2:36" x14ac:dyDescent="0.2">
      <c r="B230" s="3">
        <v>4320</v>
      </c>
      <c r="C230" s="45" t="s">
        <v>244</v>
      </c>
      <c r="D230" s="4">
        <v>534.47474999999997</v>
      </c>
      <c r="E230" s="4">
        <v>944.36198999999999</v>
      </c>
      <c r="F230" s="4">
        <v>265.15195</v>
      </c>
      <c r="G230" s="4">
        <v>19.351089999999999</v>
      </c>
      <c r="H230" s="4">
        <v>141.1027</v>
      </c>
      <c r="I230" s="4">
        <v>3004.6032500000001</v>
      </c>
      <c r="J230" s="4">
        <v>0</v>
      </c>
      <c r="K230" s="4">
        <v>0</v>
      </c>
      <c r="L230" s="4">
        <v>4909.0457300000007</v>
      </c>
      <c r="M230" s="4">
        <v>3180.1052999999997</v>
      </c>
      <c r="N230" s="4">
        <v>33.347699999999996</v>
      </c>
      <c r="O230" s="4">
        <v>733.67475000000002</v>
      </c>
      <c r="P230" s="4">
        <v>0</v>
      </c>
      <c r="Q230" s="4">
        <v>143.5967</v>
      </c>
      <c r="R230" s="4">
        <v>0</v>
      </c>
      <c r="S230" s="4">
        <v>780.98172999999997</v>
      </c>
      <c r="T230" s="4">
        <v>0</v>
      </c>
      <c r="U230" s="4">
        <v>61.633000000000003</v>
      </c>
      <c r="V230" s="4">
        <v>4933.3391799999999</v>
      </c>
      <c r="W230" s="126"/>
      <c r="X230" s="4"/>
      <c r="Y230" s="4"/>
    </row>
    <row r="231" spans="2:36" x14ac:dyDescent="0.2">
      <c r="B231" s="3">
        <v>4322</v>
      </c>
      <c r="C231" s="45" t="s">
        <v>245</v>
      </c>
      <c r="D231" s="4">
        <v>128.733</v>
      </c>
      <c r="E231" s="4">
        <v>311.61377000000005</v>
      </c>
      <c r="F231" s="4">
        <v>98.224999999999994</v>
      </c>
      <c r="G231" s="4">
        <v>2.3432499999999998</v>
      </c>
      <c r="H231" s="4">
        <v>0</v>
      </c>
      <c r="I231" s="4">
        <v>1068.8631</v>
      </c>
      <c r="J231" s="4">
        <v>0</v>
      </c>
      <c r="K231" s="4">
        <v>0</v>
      </c>
      <c r="L231" s="4">
        <v>1609.7781200000002</v>
      </c>
      <c r="M231" s="4">
        <v>774.93580000000009</v>
      </c>
      <c r="N231" s="4">
        <v>5.7824499999999999</v>
      </c>
      <c r="O231" s="4">
        <v>171.91754</v>
      </c>
      <c r="P231" s="4">
        <v>0</v>
      </c>
      <c r="Q231" s="4">
        <v>168.12129999999999</v>
      </c>
      <c r="R231" s="4">
        <v>0</v>
      </c>
      <c r="S231" s="4">
        <v>467.60746999999998</v>
      </c>
      <c r="T231" s="4">
        <v>0</v>
      </c>
      <c r="U231" s="4">
        <v>56.808999999999997</v>
      </c>
      <c r="V231" s="4">
        <v>1645.17356</v>
      </c>
      <c r="W231" s="126"/>
      <c r="X231" s="4"/>
      <c r="Y231" s="4"/>
    </row>
    <row r="232" spans="2:36" x14ac:dyDescent="0.2">
      <c r="D232" s="5"/>
      <c r="E232" s="5"/>
      <c r="F232" s="5"/>
      <c r="G232" s="5"/>
    </row>
    <row r="234" spans="2:36" x14ac:dyDescent="0.2">
      <c r="B234" s="187" t="s">
        <v>442</v>
      </c>
    </row>
    <row r="235" spans="2:36" x14ac:dyDescent="0.2">
      <c r="B235" s="187" t="s">
        <v>443</v>
      </c>
    </row>
    <row r="242" spans="4:21" x14ac:dyDescent="0.2">
      <c r="D242" s="4"/>
      <c r="E242" s="4"/>
      <c r="F242" s="4"/>
      <c r="G242" s="4"/>
      <c r="H242" s="4"/>
      <c r="I242" s="4"/>
      <c r="J242" s="4"/>
      <c r="K242" s="4"/>
      <c r="L242" s="4"/>
      <c r="M242" s="4"/>
      <c r="N242" s="4"/>
      <c r="O242" s="4"/>
      <c r="P242" s="4"/>
      <c r="Q242" s="4"/>
      <c r="R242" s="4"/>
      <c r="S242" s="4"/>
      <c r="T242" s="4"/>
      <c r="U242" s="4"/>
    </row>
  </sheetData>
  <mergeCells count="4">
    <mergeCell ref="B5:B6"/>
    <mergeCell ref="C5:C6"/>
    <mergeCell ref="D5:L5"/>
    <mergeCell ref="M5:V5"/>
  </mergeCells>
  <phoneticPr fontId="14" type="noConversion"/>
  <pageMargins left="0.70866141732283472" right="0.70866141732283472" top="0.74803149606299213" bottom="0.74803149606299213" header="0.31496062992125984" footer="0.31496062992125984"/>
  <pageSetup paperSize="9" scale="41" fitToHeight="0" orientation="landscape" r:id="rId1"/>
  <headerFooter alignWithMargins="0">
    <oddHeader>&amp;L&amp;G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20</vt:i4>
      </vt:variant>
    </vt:vector>
  </HeadingPairs>
  <TitlesOfParts>
    <vt:vector size="34" baseType="lpstr">
      <vt:lpstr>Inhaltsverzeichnis</vt:lpstr>
      <vt:lpstr>T 1</vt:lpstr>
      <vt:lpstr>T 2</vt:lpstr>
      <vt:lpstr>T 3</vt:lpstr>
      <vt:lpstr>T 4</vt:lpstr>
      <vt:lpstr>T5</vt:lpstr>
      <vt:lpstr>T6</vt:lpstr>
      <vt:lpstr>T7</vt:lpstr>
      <vt:lpstr>T8</vt:lpstr>
      <vt:lpstr>T9</vt:lpstr>
      <vt:lpstr>T10</vt:lpstr>
      <vt:lpstr>T11</vt:lpstr>
      <vt:lpstr>T12</vt:lpstr>
      <vt:lpstr>Erläuterungen</vt:lpstr>
      <vt:lpstr>Inhaltsverzeichnis!Druckbereich</vt:lpstr>
      <vt:lpstr>'T 1'!Druckbereich</vt:lpstr>
      <vt:lpstr>'T 2'!Druckbereich</vt:lpstr>
      <vt:lpstr>'T 4'!Druckbereich</vt:lpstr>
      <vt:lpstr>'T10'!Druckbereich</vt:lpstr>
      <vt:lpstr>'T11'!Druckbereich</vt:lpstr>
      <vt:lpstr>'T12'!Druckbereich</vt:lpstr>
      <vt:lpstr>'T5'!Druckbereich</vt:lpstr>
      <vt:lpstr>'T6'!Druckbereich</vt:lpstr>
      <vt:lpstr>'T7'!Druckbereich</vt:lpstr>
      <vt:lpstr>'T8'!Druckbereich</vt:lpstr>
      <vt:lpstr>'T9'!Druckbereich</vt:lpstr>
      <vt:lpstr>'T10'!Drucktitel</vt:lpstr>
      <vt:lpstr>'T11'!Drucktitel</vt:lpstr>
      <vt:lpstr>'T12'!Drucktitel</vt:lpstr>
      <vt:lpstr>'T5'!Drucktitel</vt:lpstr>
      <vt:lpstr>'T6'!Drucktitel</vt:lpstr>
      <vt:lpstr>'T7'!Drucktitel</vt:lpstr>
      <vt:lpstr>'T8'!Drucktitel</vt:lpstr>
      <vt:lpstr>'T9'!Drucktitel</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2018-09-19T07:48:38Z</cp:lastPrinted>
  <dcterms:created xsi:type="dcterms:W3CDTF">2013-05-23T13:43:19Z</dcterms:created>
  <dcterms:modified xsi:type="dcterms:W3CDTF">2020-07-07T15:50:09Z</dcterms:modified>
</cp:coreProperties>
</file>